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Yaj\Desktop\Workplace Project New\"/>
    </mc:Choice>
  </mc:AlternateContent>
  <bookViews>
    <workbookView xWindow="0" yWindow="0" windowWidth="23040" windowHeight="9072" activeTab="5"/>
  </bookViews>
  <sheets>
    <sheet name="Audit Trail" sheetId="3" r:id="rId1"/>
    <sheet name="Data" sheetId="1" r:id="rId2"/>
    <sheet name="Data Checks" sheetId="2" r:id="rId3"/>
    <sheet name="Non trading days US (Calc)" sheetId="4" r:id="rId4"/>
    <sheet name="Non trading days US (List)" sheetId="5" r:id="rId5"/>
    <sheet name="References" sheetId="6" r:id="rId6"/>
  </sheets>
  <definedNames>
    <definedName name="_xlnm._FilterDatabase" localSheetId="2" hidden="1">'Data Checks'!$R$1:$AF$2464</definedName>
  </definedNames>
  <calcPr calcId="162913"/>
</workbook>
</file>

<file path=xl/calcChain.xml><?xml version="1.0" encoding="utf-8"?>
<calcChain xmlns="http://schemas.openxmlformats.org/spreadsheetml/2006/main">
  <c r="H56" i="3" l="1"/>
  <c r="I56" i="3"/>
  <c r="H57" i="3"/>
  <c r="I57" i="3"/>
  <c r="H58" i="3"/>
  <c r="I58" i="3"/>
  <c r="I55" i="3"/>
  <c r="H55" i="3"/>
  <c r="AI12" i="2"/>
  <c r="AI10" i="2"/>
  <c r="AI11" i="2"/>
  <c r="AI9" i="2"/>
  <c r="C31" i="3" l="1"/>
  <c r="C34" i="3"/>
  <c r="C40" i="3"/>
  <c r="C39" i="3"/>
  <c r="C38" i="3"/>
  <c r="C37" i="3"/>
  <c r="C36" i="3"/>
  <c r="C35" i="3"/>
  <c r="C33" i="3"/>
  <c r="C32" i="3"/>
  <c r="C30" i="3"/>
  <c r="AA2044" i="2"/>
  <c r="F4" i="5"/>
  <c r="C38" i="5" s="1"/>
  <c r="D7" i="5"/>
  <c r="C25" i="5" s="1"/>
  <c r="E7" i="5"/>
  <c r="C33" i="5" s="1"/>
  <c r="F7" i="5"/>
  <c r="C41" i="5" s="1"/>
  <c r="G7" i="5"/>
  <c r="C49" i="5" s="1"/>
  <c r="H7" i="5"/>
  <c r="C57" i="5" s="1"/>
  <c r="I7" i="5"/>
  <c r="C65" i="5" s="1"/>
  <c r="J7" i="5"/>
  <c r="C73" i="5" s="1"/>
  <c r="C8" i="5"/>
  <c r="C18" i="5" s="1"/>
  <c r="C5" i="5"/>
  <c r="C15" i="5" s="1"/>
  <c r="C4" i="5"/>
  <c r="C14" i="5" s="1"/>
  <c r="E9" i="4"/>
  <c r="D4" i="5" s="1"/>
  <c r="C22" i="5" s="1"/>
  <c r="F9" i="4"/>
  <c r="E4" i="5" s="1"/>
  <c r="C30" i="5" s="1"/>
  <c r="G9" i="4"/>
  <c r="D9" i="4"/>
  <c r="M8" i="4"/>
  <c r="M9" i="4" s="1"/>
  <c r="L4" i="5" s="1"/>
  <c r="C86" i="5" s="1"/>
  <c r="L8" i="4"/>
  <c r="L9" i="4" s="1"/>
  <c r="K4" i="5" s="1"/>
  <c r="C78" i="5" s="1"/>
  <c r="K8" i="4"/>
  <c r="K9" i="4" s="1"/>
  <c r="J4" i="5" s="1"/>
  <c r="C70" i="5" s="1"/>
  <c r="J8" i="4"/>
  <c r="J9" i="4" s="1"/>
  <c r="I4" i="5" s="1"/>
  <c r="C62" i="5" s="1"/>
  <c r="I8" i="4"/>
  <c r="I9" i="4" s="1"/>
  <c r="H4" i="5" s="1"/>
  <c r="C54" i="5" s="1"/>
  <c r="H8" i="4"/>
  <c r="H9" i="4" s="1"/>
  <c r="G4" i="5" s="1"/>
  <c r="C46" i="5" s="1"/>
  <c r="G8" i="4"/>
  <c r="F8" i="4"/>
  <c r="E8" i="4"/>
  <c r="D8" i="4"/>
  <c r="E28" i="4"/>
  <c r="I28" i="4"/>
  <c r="J28" i="4"/>
  <c r="D28" i="4"/>
  <c r="M27" i="4"/>
  <c r="M28" i="4" s="1"/>
  <c r="L27" i="4"/>
  <c r="L28" i="4" s="1"/>
  <c r="K27" i="4"/>
  <c r="K28" i="4" s="1"/>
  <c r="J27" i="4"/>
  <c r="I27" i="4"/>
  <c r="H27" i="4"/>
  <c r="H28" i="4" s="1"/>
  <c r="G27" i="4"/>
  <c r="G28" i="4" s="1"/>
  <c r="F27" i="4"/>
  <c r="F28" i="4" s="1"/>
  <c r="E27" i="4"/>
  <c r="D27" i="4"/>
  <c r="F35" i="4"/>
  <c r="E9" i="5" s="1"/>
  <c r="C35" i="5" s="1"/>
  <c r="G35" i="4"/>
  <c r="F9" i="5" s="1"/>
  <c r="C43" i="5" s="1"/>
  <c r="H35" i="4"/>
  <c r="G9" i="5" s="1"/>
  <c r="C51" i="5" s="1"/>
  <c r="I35" i="4"/>
  <c r="H9" i="5" s="1"/>
  <c r="C59" i="5" s="1"/>
  <c r="J35" i="4"/>
  <c r="I9" i="5" s="1"/>
  <c r="C67" i="5" s="1"/>
  <c r="K35" i="4"/>
  <c r="J9" i="5" s="1"/>
  <c r="C75" i="5" s="1"/>
  <c r="L35" i="4"/>
  <c r="K9" i="5" s="1"/>
  <c r="C83" i="5" s="1"/>
  <c r="M35" i="4"/>
  <c r="L9" i="5" s="1"/>
  <c r="C91" i="5" s="1"/>
  <c r="D35" i="4"/>
  <c r="C9" i="5" s="1"/>
  <c r="C19" i="5" s="1"/>
  <c r="E34" i="4"/>
  <c r="E35" i="4" s="1"/>
  <c r="D9" i="5" s="1"/>
  <c r="C27" i="5" s="1"/>
  <c r="F34" i="4"/>
  <c r="G34" i="4"/>
  <c r="H34" i="4"/>
  <c r="I34" i="4"/>
  <c r="J34" i="4"/>
  <c r="K34" i="4"/>
  <c r="L34" i="4"/>
  <c r="M34" i="4"/>
  <c r="D34" i="4"/>
  <c r="E31" i="4"/>
  <c r="F31" i="4"/>
  <c r="G31" i="4"/>
  <c r="H31" i="4"/>
  <c r="I31" i="4"/>
  <c r="J31" i="4"/>
  <c r="K31" i="4"/>
  <c r="L31" i="4"/>
  <c r="M31" i="4"/>
  <c r="D31" i="4"/>
  <c r="E38" i="4"/>
  <c r="D10" i="5" s="1"/>
  <c r="C28" i="5" s="1"/>
  <c r="F38" i="4"/>
  <c r="E10" i="5" s="1"/>
  <c r="C36" i="5" s="1"/>
  <c r="G38" i="4"/>
  <c r="F10" i="5" s="1"/>
  <c r="C44" i="5" s="1"/>
  <c r="H38" i="4"/>
  <c r="G10" i="5" s="1"/>
  <c r="C52" i="5" s="1"/>
  <c r="I38" i="4"/>
  <c r="H10" i="5" s="1"/>
  <c r="C60" i="5" s="1"/>
  <c r="J38" i="4"/>
  <c r="I10" i="5" s="1"/>
  <c r="C68" i="5" s="1"/>
  <c r="K38" i="4"/>
  <c r="J10" i="5" s="1"/>
  <c r="C76" i="5" s="1"/>
  <c r="L38" i="4"/>
  <c r="K10" i="5" s="1"/>
  <c r="C84" i="5" s="1"/>
  <c r="M38" i="4"/>
  <c r="L10" i="5" s="1"/>
  <c r="C92" i="5" s="1"/>
  <c r="D38" i="4"/>
  <c r="C10" i="5" s="1"/>
  <c r="C20" i="5" s="1"/>
  <c r="E24" i="4"/>
  <c r="D8" i="5" s="1"/>
  <c r="C26" i="5" s="1"/>
  <c r="F24" i="4"/>
  <c r="E8" i="5" s="1"/>
  <c r="C34" i="5" s="1"/>
  <c r="G24" i="4"/>
  <c r="F8" i="5" s="1"/>
  <c r="C42" i="5" s="1"/>
  <c r="H24" i="4"/>
  <c r="G8" i="5" s="1"/>
  <c r="C50" i="5" s="1"/>
  <c r="I24" i="4"/>
  <c r="H8" i="5" s="1"/>
  <c r="C58" i="5" s="1"/>
  <c r="J24" i="4"/>
  <c r="I8" i="5" s="1"/>
  <c r="C66" i="5" s="1"/>
  <c r="D24" i="4"/>
  <c r="E23" i="4"/>
  <c r="F23" i="4"/>
  <c r="G23" i="4"/>
  <c r="H23" i="4"/>
  <c r="I23" i="4"/>
  <c r="J23" i="4"/>
  <c r="K23" i="4"/>
  <c r="K24" i="4" s="1"/>
  <c r="J8" i="5" s="1"/>
  <c r="C74" i="5" s="1"/>
  <c r="L23" i="4"/>
  <c r="L24" i="4" s="1"/>
  <c r="K8" i="5" s="1"/>
  <c r="C82" i="5" s="1"/>
  <c r="M23" i="4"/>
  <c r="M24" i="4" s="1"/>
  <c r="L8" i="5" s="1"/>
  <c r="C90" i="5" s="1"/>
  <c r="D23" i="4"/>
  <c r="E20" i="4"/>
  <c r="F20" i="4"/>
  <c r="G20" i="4"/>
  <c r="H20" i="4"/>
  <c r="I20" i="4"/>
  <c r="J20" i="4"/>
  <c r="K20" i="4"/>
  <c r="L20" i="4"/>
  <c r="K7" i="5" s="1"/>
  <c r="C81" i="5" s="1"/>
  <c r="M20" i="4"/>
  <c r="L7" i="5" s="1"/>
  <c r="C89" i="5" s="1"/>
  <c r="D20" i="4"/>
  <c r="C7" i="5" s="1"/>
  <c r="C17" i="5" s="1"/>
  <c r="I17" i="4"/>
  <c r="H6" i="5" s="1"/>
  <c r="C56" i="5" s="1"/>
  <c r="K17" i="4"/>
  <c r="J6" i="5" s="1"/>
  <c r="C72" i="5" s="1"/>
  <c r="L17" i="4"/>
  <c r="K6" i="5" s="1"/>
  <c r="C80" i="5" s="1"/>
  <c r="M17" i="4"/>
  <c r="L6" i="5" s="1"/>
  <c r="C88" i="5" s="1"/>
  <c r="E16" i="4"/>
  <c r="E17" i="4" s="1"/>
  <c r="D6" i="5" s="1"/>
  <c r="C24" i="5" s="1"/>
  <c r="F16" i="4"/>
  <c r="F17" i="4" s="1"/>
  <c r="E6" i="5" s="1"/>
  <c r="C32" i="5" s="1"/>
  <c r="G16" i="4"/>
  <c r="G17" i="4" s="1"/>
  <c r="F6" i="5" s="1"/>
  <c r="C40" i="5" s="1"/>
  <c r="H16" i="4"/>
  <c r="H17" i="4" s="1"/>
  <c r="G6" i="5" s="1"/>
  <c r="C48" i="5" s="1"/>
  <c r="I16" i="4"/>
  <c r="J16" i="4"/>
  <c r="J17" i="4" s="1"/>
  <c r="I6" i="5" s="1"/>
  <c r="C64" i="5" s="1"/>
  <c r="K16" i="4"/>
  <c r="L16" i="4"/>
  <c r="M16" i="4"/>
  <c r="D16" i="4"/>
  <c r="D17" i="4" s="1"/>
  <c r="C6" i="5" s="1"/>
  <c r="C16" i="5" s="1"/>
  <c r="E13" i="4"/>
  <c r="D5" i="5" s="1"/>
  <c r="C23" i="5" s="1"/>
  <c r="F13" i="4"/>
  <c r="E5" i="5" s="1"/>
  <c r="C31" i="5" s="1"/>
  <c r="G13" i="4"/>
  <c r="F5" i="5" s="1"/>
  <c r="C39" i="5" s="1"/>
  <c r="H13" i="4"/>
  <c r="G5" i="5" s="1"/>
  <c r="C47" i="5" s="1"/>
  <c r="I13" i="4"/>
  <c r="H5" i="5" s="1"/>
  <c r="C55" i="5" s="1"/>
  <c r="J13" i="4"/>
  <c r="I5" i="5" s="1"/>
  <c r="C63" i="5" s="1"/>
  <c r="D13" i="4"/>
  <c r="E12" i="4"/>
  <c r="F12" i="4"/>
  <c r="G12" i="4"/>
  <c r="H12" i="4"/>
  <c r="I12" i="4"/>
  <c r="J12" i="4"/>
  <c r="K12" i="4"/>
  <c r="K13" i="4" s="1"/>
  <c r="J5" i="5" s="1"/>
  <c r="C71" i="5" s="1"/>
  <c r="L12" i="4"/>
  <c r="L13" i="4" s="1"/>
  <c r="K5" i="5" s="1"/>
  <c r="C79" i="5" s="1"/>
  <c r="M12" i="4"/>
  <c r="M13" i="4" s="1"/>
  <c r="L5" i="5" s="1"/>
  <c r="C87" i="5" s="1"/>
  <c r="D12" i="4"/>
  <c r="E5" i="4"/>
  <c r="D3" i="5" s="1"/>
  <c r="C21" i="5" s="1"/>
  <c r="F5" i="4"/>
  <c r="E3" i="5" s="1"/>
  <c r="C29" i="5" s="1"/>
  <c r="G5" i="4"/>
  <c r="F3" i="5" s="1"/>
  <c r="C37" i="5" s="1"/>
  <c r="H5" i="4"/>
  <c r="G3" i="5" s="1"/>
  <c r="C45" i="5" s="1"/>
  <c r="I5" i="4"/>
  <c r="H3" i="5" s="1"/>
  <c r="C53" i="5" s="1"/>
  <c r="J5" i="4"/>
  <c r="I3" i="5" s="1"/>
  <c r="C61" i="5" s="1"/>
  <c r="K5" i="4"/>
  <c r="J3" i="5" s="1"/>
  <c r="C69" i="5" s="1"/>
  <c r="L5" i="4"/>
  <c r="K3" i="5" s="1"/>
  <c r="C77" i="5" s="1"/>
  <c r="M5" i="4"/>
  <c r="L3" i="5" s="1"/>
  <c r="C85" i="5" s="1"/>
  <c r="D5" i="4"/>
  <c r="C3" i="5" s="1"/>
  <c r="C13" i="5" s="1"/>
  <c r="A933" i="2"/>
  <c r="B933" i="2"/>
  <c r="C933" i="2"/>
  <c r="D933" i="2"/>
  <c r="E933" i="2"/>
  <c r="Z933" i="2" s="1"/>
  <c r="F933" i="2"/>
  <c r="G933" i="2"/>
  <c r="H933" i="2"/>
  <c r="I933" i="2"/>
  <c r="J933" i="2"/>
  <c r="K933" i="2"/>
  <c r="L933" i="2"/>
  <c r="M933" i="2"/>
  <c r="N933" i="2"/>
  <c r="O933" i="2"/>
  <c r="P933" i="2"/>
  <c r="A934" i="2"/>
  <c r="B934" i="2"/>
  <c r="C934" i="2"/>
  <c r="D934" i="2"/>
  <c r="E934" i="2"/>
  <c r="F934" i="2"/>
  <c r="G934" i="2"/>
  <c r="H934" i="2"/>
  <c r="I934" i="2"/>
  <c r="J934" i="2"/>
  <c r="K934" i="2"/>
  <c r="L934" i="2"/>
  <c r="M934" i="2"/>
  <c r="N934" i="2"/>
  <c r="O934" i="2"/>
  <c r="P934" i="2"/>
  <c r="A935" i="2"/>
  <c r="B935" i="2"/>
  <c r="C935" i="2"/>
  <c r="D935" i="2"/>
  <c r="E935" i="2"/>
  <c r="F935" i="2"/>
  <c r="G935" i="2"/>
  <c r="H935" i="2"/>
  <c r="I935" i="2"/>
  <c r="J935" i="2"/>
  <c r="K935" i="2"/>
  <c r="L935" i="2"/>
  <c r="M935" i="2"/>
  <c r="N935" i="2"/>
  <c r="O935" i="2"/>
  <c r="P935" i="2"/>
  <c r="A936" i="2"/>
  <c r="B936" i="2"/>
  <c r="C936" i="2"/>
  <c r="D936" i="2"/>
  <c r="E936" i="2"/>
  <c r="Z936" i="2" s="1"/>
  <c r="F936" i="2"/>
  <c r="G936" i="2"/>
  <c r="H936" i="2"/>
  <c r="I936" i="2"/>
  <c r="J936" i="2"/>
  <c r="K936" i="2"/>
  <c r="L936" i="2"/>
  <c r="M936" i="2"/>
  <c r="N936" i="2"/>
  <c r="O936" i="2"/>
  <c r="P936" i="2"/>
  <c r="A937" i="2"/>
  <c r="B937" i="2"/>
  <c r="C937" i="2"/>
  <c r="D937" i="2"/>
  <c r="E937" i="2"/>
  <c r="F937" i="2"/>
  <c r="G937" i="2"/>
  <c r="H937" i="2"/>
  <c r="I937" i="2"/>
  <c r="J937" i="2"/>
  <c r="K937" i="2"/>
  <c r="L937" i="2"/>
  <c r="M937" i="2"/>
  <c r="N937" i="2"/>
  <c r="O937" i="2"/>
  <c r="P937" i="2"/>
  <c r="A938" i="2"/>
  <c r="B938" i="2"/>
  <c r="C938" i="2"/>
  <c r="D938" i="2"/>
  <c r="E938" i="2"/>
  <c r="F938" i="2"/>
  <c r="AA938" i="2" s="1"/>
  <c r="G938" i="2"/>
  <c r="H938" i="2"/>
  <c r="I938" i="2"/>
  <c r="J938" i="2"/>
  <c r="K938" i="2"/>
  <c r="L938" i="2"/>
  <c r="M938" i="2"/>
  <c r="N938" i="2"/>
  <c r="O938" i="2"/>
  <c r="P938" i="2"/>
  <c r="A939" i="2"/>
  <c r="B939" i="2"/>
  <c r="C939" i="2"/>
  <c r="D939" i="2"/>
  <c r="E939" i="2"/>
  <c r="F939" i="2"/>
  <c r="G939" i="2"/>
  <c r="H939" i="2"/>
  <c r="I939" i="2"/>
  <c r="J939" i="2"/>
  <c r="K939" i="2"/>
  <c r="L939" i="2"/>
  <c r="M939" i="2"/>
  <c r="N939" i="2"/>
  <c r="O939" i="2"/>
  <c r="P939" i="2"/>
  <c r="A940" i="2"/>
  <c r="B940" i="2"/>
  <c r="C940" i="2"/>
  <c r="D940" i="2"/>
  <c r="E940" i="2"/>
  <c r="F940" i="2"/>
  <c r="G940" i="2"/>
  <c r="H940" i="2"/>
  <c r="I940" i="2"/>
  <c r="J940" i="2"/>
  <c r="K940" i="2"/>
  <c r="L940" i="2"/>
  <c r="M940" i="2"/>
  <c r="N940" i="2"/>
  <c r="O940" i="2"/>
  <c r="P940" i="2"/>
  <c r="A941" i="2"/>
  <c r="B941" i="2"/>
  <c r="C941" i="2"/>
  <c r="D941" i="2"/>
  <c r="E941" i="2"/>
  <c r="F941" i="2"/>
  <c r="AC941" i="2" s="1"/>
  <c r="G941" i="2"/>
  <c r="H941" i="2"/>
  <c r="I941" i="2"/>
  <c r="J941" i="2"/>
  <c r="K941" i="2"/>
  <c r="L941" i="2"/>
  <c r="M941" i="2"/>
  <c r="N941" i="2"/>
  <c r="O941" i="2"/>
  <c r="P941" i="2"/>
  <c r="A942" i="2"/>
  <c r="B942" i="2"/>
  <c r="C942" i="2"/>
  <c r="D942" i="2"/>
  <c r="E942" i="2"/>
  <c r="F942" i="2"/>
  <c r="G942" i="2"/>
  <c r="H942" i="2"/>
  <c r="I942" i="2"/>
  <c r="J942" i="2"/>
  <c r="K942" i="2"/>
  <c r="L942" i="2"/>
  <c r="M942" i="2"/>
  <c r="N942" i="2"/>
  <c r="O942" i="2"/>
  <c r="P942" i="2"/>
  <c r="A943" i="2"/>
  <c r="B943" i="2"/>
  <c r="C943" i="2"/>
  <c r="D943" i="2"/>
  <c r="E943" i="2"/>
  <c r="F943" i="2"/>
  <c r="G943" i="2"/>
  <c r="H943" i="2"/>
  <c r="I943" i="2"/>
  <c r="J943" i="2"/>
  <c r="K943" i="2"/>
  <c r="L943" i="2"/>
  <c r="M943" i="2"/>
  <c r="N943" i="2"/>
  <c r="O943" i="2"/>
  <c r="P943" i="2"/>
  <c r="A944" i="2"/>
  <c r="B944" i="2"/>
  <c r="C944" i="2"/>
  <c r="D944" i="2"/>
  <c r="E944" i="2"/>
  <c r="F944" i="2"/>
  <c r="AA944" i="2" s="1"/>
  <c r="G944" i="2"/>
  <c r="H944" i="2"/>
  <c r="I944" i="2"/>
  <c r="J944" i="2"/>
  <c r="K944" i="2"/>
  <c r="L944" i="2"/>
  <c r="M944" i="2"/>
  <c r="N944" i="2"/>
  <c r="O944" i="2"/>
  <c r="P944" i="2"/>
  <c r="A945" i="2"/>
  <c r="B945" i="2"/>
  <c r="C945" i="2"/>
  <c r="D945" i="2"/>
  <c r="E945" i="2"/>
  <c r="Z945" i="2" s="1"/>
  <c r="F945" i="2"/>
  <c r="G945" i="2"/>
  <c r="H945" i="2"/>
  <c r="I945" i="2"/>
  <c r="J945" i="2"/>
  <c r="K945" i="2"/>
  <c r="L945" i="2"/>
  <c r="M945" i="2"/>
  <c r="N945" i="2"/>
  <c r="O945" i="2"/>
  <c r="P945" i="2"/>
  <c r="A946" i="2"/>
  <c r="B946" i="2"/>
  <c r="C946" i="2"/>
  <c r="D946" i="2"/>
  <c r="E946" i="2"/>
  <c r="Z946" i="2" s="1"/>
  <c r="F946" i="2"/>
  <c r="G946" i="2"/>
  <c r="H946" i="2"/>
  <c r="I946" i="2"/>
  <c r="J946" i="2"/>
  <c r="K946" i="2"/>
  <c r="L946" i="2"/>
  <c r="M946" i="2"/>
  <c r="N946" i="2"/>
  <c r="O946" i="2"/>
  <c r="P946" i="2"/>
  <c r="A947" i="2"/>
  <c r="B947" i="2"/>
  <c r="C947" i="2"/>
  <c r="D947" i="2"/>
  <c r="E947" i="2"/>
  <c r="F947" i="2"/>
  <c r="AA947" i="2" s="1"/>
  <c r="G947" i="2"/>
  <c r="H947" i="2"/>
  <c r="I947" i="2"/>
  <c r="J947" i="2"/>
  <c r="K947" i="2"/>
  <c r="L947" i="2"/>
  <c r="M947" i="2"/>
  <c r="N947" i="2"/>
  <c r="O947" i="2"/>
  <c r="P947" i="2"/>
  <c r="A948" i="2"/>
  <c r="B948" i="2"/>
  <c r="C948" i="2"/>
  <c r="D948" i="2"/>
  <c r="E948" i="2"/>
  <c r="F948" i="2"/>
  <c r="AC948" i="2" s="1"/>
  <c r="G948" i="2"/>
  <c r="H948" i="2"/>
  <c r="I948" i="2"/>
  <c r="J948" i="2"/>
  <c r="K948" i="2"/>
  <c r="L948" i="2"/>
  <c r="M948" i="2"/>
  <c r="N948" i="2"/>
  <c r="O948" i="2"/>
  <c r="P948" i="2"/>
  <c r="A949" i="2"/>
  <c r="B949" i="2"/>
  <c r="C949" i="2"/>
  <c r="D949" i="2"/>
  <c r="E949" i="2"/>
  <c r="F949" i="2"/>
  <c r="G949" i="2"/>
  <c r="H949" i="2"/>
  <c r="I949" i="2"/>
  <c r="J949" i="2"/>
  <c r="K949" i="2"/>
  <c r="L949" i="2"/>
  <c r="M949" i="2"/>
  <c r="N949" i="2"/>
  <c r="O949" i="2"/>
  <c r="P949" i="2"/>
  <c r="A950" i="2"/>
  <c r="B950" i="2"/>
  <c r="C950" i="2"/>
  <c r="D950" i="2"/>
  <c r="E950" i="2"/>
  <c r="F950" i="2"/>
  <c r="G950" i="2"/>
  <c r="H950" i="2"/>
  <c r="I950" i="2"/>
  <c r="J950" i="2"/>
  <c r="K950" i="2"/>
  <c r="L950" i="2"/>
  <c r="M950" i="2"/>
  <c r="N950" i="2"/>
  <c r="O950" i="2"/>
  <c r="P950" i="2"/>
  <c r="A951" i="2"/>
  <c r="B951" i="2"/>
  <c r="C951" i="2"/>
  <c r="D951" i="2"/>
  <c r="E951" i="2"/>
  <c r="F951" i="2"/>
  <c r="G951" i="2"/>
  <c r="H951" i="2"/>
  <c r="I951" i="2"/>
  <c r="J951" i="2"/>
  <c r="K951" i="2"/>
  <c r="L951" i="2"/>
  <c r="M951" i="2"/>
  <c r="N951" i="2"/>
  <c r="O951" i="2"/>
  <c r="P951" i="2"/>
  <c r="A952" i="2"/>
  <c r="B952" i="2"/>
  <c r="C952" i="2"/>
  <c r="D952" i="2"/>
  <c r="E952" i="2"/>
  <c r="F952" i="2"/>
  <c r="G952" i="2"/>
  <c r="H952" i="2"/>
  <c r="I952" i="2"/>
  <c r="J952" i="2"/>
  <c r="K952" i="2"/>
  <c r="L952" i="2"/>
  <c r="M952" i="2"/>
  <c r="N952" i="2"/>
  <c r="O952" i="2"/>
  <c r="P952" i="2"/>
  <c r="A953" i="2"/>
  <c r="B953" i="2"/>
  <c r="C953" i="2"/>
  <c r="D953" i="2"/>
  <c r="E953" i="2"/>
  <c r="F953" i="2"/>
  <c r="AC953" i="2" s="1"/>
  <c r="G953" i="2"/>
  <c r="H953" i="2"/>
  <c r="I953" i="2"/>
  <c r="J953" i="2"/>
  <c r="K953" i="2"/>
  <c r="L953" i="2"/>
  <c r="M953" i="2"/>
  <c r="N953" i="2"/>
  <c r="O953" i="2"/>
  <c r="P953" i="2"/>
  <c r="A954" i="2"/>
  <c r="B954" i="2"/>
  <c r="C954" i="2"/>
  <c r="D954" i="2"/>
  <c r="E954" i="2"/>
  <c r="F954" i="2"/>
  <c r="G954" i="2"/>
  <c r="H954" i="2"/>
  <c r="I954" i="2"/>
  <c r="J954" i="2"/>
  <c r="K954" i="2"/>
  <c r="L954" i="2"/>
  <c r="M954" i="2"/>
  <c r="N954" i="2"/>
  <c r="O954" i="2"/>
  <c r="P954" i="2"/>
  <c r="A955" i="2"/>
  <c r="B955" i="2"/>
  <c r="C955" i="2"/>
  <c r="D955" i="2"/>
  <c r="E955" i="2"/>
  <c r="F955" i="2"/>
  <c r="G955" i="2"/>
  <c r="H955" i="2"/>
  <c r="I955" i="2"/>
  <c r="J955" i="2"/>
  <c r="K955" i="2"/>
  <c r="L955" i="2"/>
  <c r="M955" i="2"/>
  <c r="N955" i="2"/>
  <c r="O955" i="2"/>
  <c r="P955" i="2"/>
  <c r="A956" i="2"/>
  <c r="B956" i="2"/>
  <c r="C956" i="2"/>
  <c r="D956" i="2"/>
  <c r="E956" i="2"/>
  <c r="F956" i="2"/>
  <c r="AA956" i="2" s="1"/>
  <c r="G956" i="2"/>
  <c r="H956" i="2"/>
  <c r="I956" i="2"/>
  <c r="J956" i="2"/>
  <c r="K956" i="2"/>
  <c r="L956" i="2"/>
  <c r="M956" i="2"/>
  <c r="N956" i="2"/>
  <c r="O956" i="2"/>
  <c r="P956" i="2"/>
  <c r="A957" i="2"/>
  <c r="B957" i="2"/>
  <c r="C957" i="2"/>
  <c r="D957" i="2"/>
  <c r="E957" i="2"/>
  <c r="F957" i="2"/>
  <c r="G957" i="2"/>
  <c r="H957" i="2"/>
  <c r="I957" i="2"/>
  <c r="J957" i="2"/>
  <c r="K957" i="2"/>
  <c r="L957" i="2"/>
  <c r="M957" i="2"/>
  <c r="N957" i="2"/>
  <c r="O957" i="2"/>
  <c r="P957" i="2"/>
  <c r="A958" i="2"/>
  <c r="B958" i="2"/>
  <c r="C958" i="2"/>
  <c r="D958" i="2"/>
  <c r="E958" i="2"/>
  <c r="F958" i="2"/>
  <c r="G958" i="2"/>
  <c r="H958" i="2"/>
  <c r="I958" i="2"/>
  <c r="J958" i="2"/>
  <c r="K958" i="2"/>
  <c r="L958" i="2"/>
  <c r="M958" i="2"/>
  <c r="N958" i="2"/>
  <c r="O958" i="2"/>
  <c r="P958" i="2"/>
  <c r="A959" i="2"/>
  <c r="B959" i="2"/>
  <c r="C959" i="2"/>
  <c r="D959" i="2"/>
  <c r="E959" i="2"/>
  <c r="F959" i="2"/>
  <c r="G959" i="2"/>
  <c r="H959" i="2"/>
  <c r="I959" i="2"/>
  <c r="J959" i="2"/>
  <c r="K959" i="2"/>
  <c r="L959" i="2"/>
  <c r="M959" i="2"/>
  <c r="N959" i="2"/>
  <c r="O959" i="2"/>
  <c r="P959" i="2"/>
  <c r="A960" i="2"/>
  <c r="B960" i="2"/>
  <c r="C960" i="2"/>
  <c r="D960" i="2"/>
  <c r="E960" i="2"/>
  <c r="Z960" i="2" s="1"/>
  <c r="F960" i="2"/>
  <c r="G960" i="2"/>
  <c r="H960" i="2"/>
  <c r="I960" i="2"/>
  <c r="J960" i="2"/>
  <c r="K960" i="2"/>
  <c r="L960" i="2"/>
  <c r="M960" i="2"/>
  <c r="N960" i="2"/>
  <c r="O960" i="2"/>
  <c r="P960" i="2"/>
  <c r="A961" i="2"/>
  <c r="B961" i="2"/>
  <c r="C961" i="2"/>
  <c r="D961" i="2"/>
  <c r="E961" i="2"/>
  <c r="F961" i="2"/>
  <c r="G961" i="2"/>
  <c r="H961" i="2"/>
  <c r="I961" i="2"/>
  <c r="J961" i="2"/>
  <c r="K961" i="2"/>
  <c r="L961" i="2"/>
  <c r="M961" i="2"/>
  <c r="N961" i="2"/>
  <c r="O961" i="2"/>
  <c r="P961" i="2"/>
  <c r="A962" i="2"/>
  <c r="B962" i="2"/>
  <c r="C962" i="2"/>
  <c r="D962" i="2"/>
  <c r="E962" i="2"/>
  <c r="F962" i="2"/>
  <c r="AA962" i="2" s="1"/>
  <c r="G962" i="2"/>
  <c r="H962" i="2"/>
  <c r="I962" i="2"/>
  <c r="J962" i="2"/>
  <c r="K962" i="2"/>
  <c r="L962" i="2"/>
  <c r="M962" i="2"/>
  <c r="N962" i="2"/>
  <c r="O962" i="2"/>
  <c r="P962" i="2"/>
  <c r="A963" i="2"/>
  <c r="B963" i="2"/>
  <c r="C963" i="2"/>
  <c r="D963" i="2"/>
  <c r="E963" i="2"/>
  <c r="F963" i="2"/>
  <c r="G963" i="2"/>
  <c r="H963" i="2"/>
  <c r="I963" i="2"/>
  <c r="J963" i="2"/>
  <c r="K963" i="2"/>
  <c r="L963" i="2"/>
  <c r="M963" i="2"/>
  <c r="N963" i="2"/>
  <c r="O963" i="2"/>
  <c r="P963" i="2"/>
  <c r="A964" i="2"/>
  <c r="B964" i="2"/>
  <c r="C964" i="2"/>
  <c r="D964" i="2"/>
  <c r="E964" i="2"/>
  <c r="F964" i="2"/>
  <c r="G964" i="2"/>
  <c r="H964" i="2"/>
  <c r="I964" i="2"/>
  <c r="J964" i="2"/>
  <c r="K964" i="2"/>
  <c r="L964" i="2"/>
  <c r="M964" i="2"/>
  <c r="N964" i="2"/>
  <c r="O964" i="2"/>
  <c r="P964" i="2"/>
  <c r="A965" i="2"/>
  <c r="B965" i="2"/>
  <c r="C965" i="2"/>
  <c r="D965" i="2"/>
  <c r="E965" i="2"/>
  <c r="F965" i="2"/>
  <c r="AA965" i="2" s="1"/>
  <c r="G965" i="2"/>
  <c r="H965" i="2"/>
  <c r="I965" i="2"/>
  <c r="J965" i="2"/>
  <c r="K965" i="2"/>
  <c r="L965" i="2"/>
  <c r="M965" i="2"/>
  <c r="N965" i="2"/>
  <c r="O965" i="2"/>
  <c r="P965" i="2"/>
  <c r="A966" i="2"/>
  <c r="B966" i="2"/>
  <c r="C966" i="2"/>
  <c r="D966" i="2"/>
  <c r="E966" i="2"/>
  <c r="F966" i="2"/>
  <c r="G966" i="2"/>
  <c r="H966" i="2"/>
  <c r="I966" i="2"/>
  <c r="J966" i="2"/>
  <c r="K966" i="2"/>
  <c r="L966" i="2"/>
  <c r="M966" i="2"/>
  <c r="N966" i="2"/>
  <c r="O966" i="2"/>
  <c r="P966" i="2"/>
  <c r="A967" i="2"/>
  <c r="B967" i="2"/>
  <c r="C967" i="2"/>
  <c r="D967" i="2"/>
  <c r="E967" i="2"/>
  <c r="F967" i="2"/>
  <c r="G967" i="2"/>
  <c r="H967" i="2"/>
  <c r="I967" i="2"/>
  <c r="J967" i="2"/>
  <c r="K967" i="2"/>
  <c r="L967" i="2"/>
  <c r="M967" i="2"/>
  <c r="N967" i="2"/>
  <c r="O967" i="2"/>
  <c r="P967" i="2"/>
  <c r="A968" i="2"/>
  <c r="B968" i="2"/>
  <c r="C968" i="2"/>
  <c r="D968" i="2"/>
  <c r="E968" i="2"/>
  <c r="F968" i="2"/>
  <c r="AA968" i="2" s="1"/>
  <c r="G968" i="2"/>
  <c r="H968" i="2"/>
  <c r="I968" i="2"/>
  <c r="J968" i="2"/>
  <c r="K968" i="2"/>
  <c r="L968" i="2"/>
  <c r="M968" i="2"/>
  <c r="N968" i="2"/>
  <c r="O968" i="2"/>
  <c r="P968" i="2"/>
  <c r="A969" i="2"/>
  <c r="B969" i="2"/>
  <c r="C969" i="2"/>
  <c r="D969" i="2"/>
  <c r="E969" i="2"/>
  <c r="Z969" i="2" s="1"/>
  <c r="F969" i="2"/>
  <c r="G969" i="2"/>
  <c r="H969" i="2"/>
  <c r="I969" i="2"/>
  <c r="J969" i="2"/>
  <c r="K969" i="2"/>
  <c r="L969" i="2"/>
  <c r="M969" i="2"/>
  <c r="N969" i="2"/>
  <c r="O969" i="2"/>
  <c r="P969" i="2"/>
  <c r="A970" i="2"/>
  <c r="B970" i="2"/>
  <c r="C970" i="2"/>
  <c r="D970" i="2"/>
  <c r="E970" i="2"/>
  <c r="F970" i="2"/>
  <c r="G970" i="2"/>
  <c r="H970" i="2"/>
  <c r="I970" i="2"/>
  <c r="J970" i="2"/>
  <c r="K970" i="2"/>
  <c r="L970" i="2"/>
  <c r="M970" i="2"/>
  <c r="N970" i="2"/>
  <c r="O970" i="2"/>
  <c r="P970" i="2"/>
  <c r="A971" i="2"/>
  <c r="B971" i="2"/>
  <c r="C971" i="2"/>
  <c r="D971" i="2"/>
  <c r="E971" i="2"/>
  <c r="F971" i="2"/>
  <c r="G971" i="2"/>
  <c r="H971" i="2"/>
  <c r="I971" i="2"/>
  <c r="J971" i="2"/>
  <c r="K971" i="2"/>
  <c r="L971" i="2"/>
  <c r="M971" i="2"/>
  <c r="N971" i="2"/>
  <c r="O971" i="2"/>
  <c r="P971" i="2"/>
  <c r="A972" i="2"/>
  <c r="B972" i="2"/>
  <c r="C972" i="2"/>
  <c r="D972" i="2"/>
  <c r="E972" i="2"/>
  <c r="Z972" i="2" s="1"/>
  <c r="F972" i="2"/>
  <c r="G972" i="2"/>
  <c r="H972" i="2"/>
  <c r="I972" i="2"/>
  <c r="J972" i="2"/>
  <c r="K972" i="2"/>
  <c r="L972" i="2"/>
  <c r="M972" i="2"/>
  <c r="N972" i="2"/>
  <c r="O972" i="2"/>
  <c r="P972" i="2"/>
  <c r="A973" i="2"/>
  <c r="B973" i="2"/>
  <c r="C973" i="2"/>
  <c r="D973" i="2"/>
  <c r="E973" i="2"/>
  <c r="Z973" i="2" s="1"/>
  <c r="F973" i="2"/>
  <c r="G973" i="2"/>
  <c r="H973" i="2"/>
  <c r="I973" i="2"/>
  <c r="J973" i="2"/>
  <c r="K973" i="2"/>
  <c r="L973" i="2"/>
  <c r="M973" i="2"/>
  <c r="N973" i="2"/>
  <c r="O973" i="2"/>
  <c r="P973" i="2"/>
  <c r="A974" i="2"/>
  <c r="B974" i="2"/>
  <c r="C974" i="2"/>
  <c r="D974" i="2"/>
  <c r="E974" i="2"/>
  <c r="Z974" i="2" s="1"/>
  <c r="F974" i="2"/>
  <c r="AA974" i="2" s="1"/>
  <c r="G974" i="2"/>
  <c r="H974" i="2"/>
  <c r="I974" i="2"/>
  <c r="J974" i="2"/>
  <c r="K974" i="2"/>
  <c r="L974" i="2"/>
  <c r="M974" i="2"/>
  <c r="N974" i="2"/>
  <c r="O974" i="2"/>
  <c r="P974" i="2"/>
  <c r="A975" i="2"/>
  <c r="B975" i="2"/>
  <c r="C975" i="2"/>
  <c r="D975" i="2"/>
  <c r="E975" i="2"/>
  <c r="F975" i="2"/>
  <c r="G975" i="2"/>
  <c r="H975" i="2"/>
  <c r="I975" i="2"/>
  <c r="J975" i="2"/>
  <c r="K975" i="2"/>
  <c r="L975" i="2"/>
  <c r="M975" i="2"/>
  <c r="N975" i="2"/>
  <c r="O975" i="2"/>
  <c r="P975" i="2"/>
  <c r="A976" i="2"/>
  <c r="B976" i="2"/>
  <c r="C976" i="2"/>
  <c r="D976" i="2"/>
  <c r="E976" i="2"/>
  <c r="AB976" i="2" s="1"/>
  <c r="F976" i="2"/>
  <c r="G976" i="2"/>
  <c r="H976" i="2"/>
  <c r="I976" i="2"/>
  <c r="J976" i="2"/>
  <c r="K976" i="2"/>
  <c r="L976" i="2"/>
  <c r="M976" i="2"/>
  <c r="N976" i="2"/>
  <c r="O976" i="2"/>
  <c r="P976" i="2"/>
  <c r="A977" i="2"/>
  <c r="B977" i="2"/>
  <c r="C977" i="2"/>
  <c r="D977" i="2"/>
  <c r="E977" i="2"/>
  <c r="F977" i="2"/>
  <c r="AC977" i="2" s="1"/>
  <c r="G977" i="2"/>
  <c r="H977" i="2"/>
  <c r="I977" i="2"/>
  <c r="J977" i="2"/>
  <c r="K977" i="2"/>
  <c r="L977" i="2"/>
  <c r="M977" i="2"/>
  <c r="N977" i="2"/>
  <c r="O977" i="2"/>
  <c r="P977" i="2"/>
  <c r="A978" i="2"/>
  <c r="B978" i="2"/>
  <c r="C978" i="2"/>
  <c r="D978" i="2"/>
  <c r="E978" i="2"/>
  <c r="AB978" i="2" s="1"/>
  <c r="F978" i="2"/>
  <c r="G978" i="2"/>
  <c r="H978" i="2"/>
  <c r="I978" i="2"/>
  <c r="J978" i="2"/>
  <c r="K978" i="2"/>
  <c r="L978" i="2"/>
  <c r="M978" i="2"/>
  <c r="N978" i="2"/>
  <c r="O978" i="2"/>
  <c r="P978" i="2"/>
  <c r="A979" i="2"/>
  <c r="B979" i="2"/>
  <c r="C979" i="2"/>
  <c r="D979" i="2"/>
  <c r="E979" i="2"/>
  <c r="F979" i="2"/>
  <c r="G979" i="2"/>
  <c r="H979" i="2"/>
  <c r="I979" i="2"/>
  <c r="J979" i="2"/>
  <c r="K979" i="2"/>
  <c r="L979" i="2"/>
  <c r="M979" i="2"/>
  <c r="N979" i="2"/>
  <c r="O979" i="2"/>
  <c r="P979" i="2"/>
  <c r="A980" i="2"/>
  <c r="B980" i="2"/>
  <c r="V980" i="2" s="1"/>
  <c r="C980" i="2"/>
  <c r="D980" i="2"/>
  <c r="E980" i="2"/>
  <c r="F980" i="2"/>
  <c r="AA980" i="2" s="1"/>
  <c r="G980" i="2"/>
  <c r="H980" i="2"/>
  <c r="I980" i="2"/>
  <c r="J980" i="2"/>
  <c r="K980" i="2"/>
  <c r="L980" i="2"/>
  <c r="M980" i="2"/>
  <c r="N980" i="2"/>
  <c r="O980" i="2"/>
  <c r="P980" i="2"/>
  <c r="A981" i="2"/>
  <c r="B981" i="2"/>
  <c r="C981" i="2"/>
  <c r="D981" i="2"/>
  <c r="E981" i="2"/>
  <c r="F981" i="2"/>
  <c r="G981" i="2"/>
  <c r="H981" i="2"/>
  <c r="I981" i="2"/>
  <c r="J981" i="2"/>
  <c r="K981" i="2"/>
  <c r="L981" i="2"/>
  <c r="M981" i="2"/>
  <c r="N981" i="2"/>
  <c r="O981" i="2"/>
  <c r="P981" i="2"/>
  <c r="A982" i="2"/>
  <c r="B982" i="2"/>
  <c r="C982" i="2"/>
  <c r="D982" i="2"/>
  <c r="E982" i="2"/>
  <c r="F982" i="2"/>
  <c r="G982" i="2"/>
  <c r="H982" i="2"/>
  <c r="I982" i="2"/>
  <c r="J982" i="2"/>
  <c r="K982" i="2"/>
  <c r="L982" i="2"/>
  <c r="M982" i="2"/>
  <c r="N982" i="2"/>
  <c r="O982" i="2"/>
  <c r="P982" i="2"/>
  <c r="A983" i="2"/>
  <c r="B983" i="2"/>
  <c r="C983" i="2"/>
  <c r="D983" i="2"/>
  <c r="E983" i="2"/>
  <c r="F983" i="2"/>
  <c r="AA983" i="2" s="1"/>
  <c r="G983" i="2"/>
  <c r="H983" i="2"/>
  <c r="I983" i="2"/>
  <c r="J983" i="2"/>
  <c r="K983" i="2"/>
  <c r="L983" i="2"/>
  <c r="M983" i="2"/>
  <c r="N983" i="2"/>
  <c r="O983" i="2"/>
  <c r="P983" i="2"/>
  <c r="A984" i="2"/>
  <c r="B984" i="2"/>
  <c r="C984" i="2"/>
  <c r="D984" i="2"/>
  <c r="E984" i="2"/>
  <c r="Z984" i="2" s="1"/>
  <c r="F984" i="2"/>
  <c r="G984" i="2"/>
  <c r="H984" i="2"/>
  <c r="I984" i="2"/>
  <c r="J984" i="2"/>
  <c r="K984" i="2"/>
  <c r="L984" i="2"/>
  <c r="M984" i="2"/>
  <c r="N984" i="2"/>
  <c r="O984" i="2"/>
  <c r="P984" i="2"/>
  <c r="A985" i="2"/>
  <c r="B985" i="2"/>
  <c r="C985" i="2"/>
  <c r="D985" i="2"/>
  <c r="E985" i="2"/>
  <c r="F985" i="2"/>
  <c r="G985" i="2"/>
  <c r="H985" i="2"/>
  <c r="I985" i="2"/>
  <c r="J985" i="2"/>
  <c r="K985" i="2"/>
  <c r="L985" i="2"/>
  <c r="M985" i="2"/>
  <c r="N985" i="2"/>
  <c r="O985" i="2"/>
  <c r="P985" i="2"/>
  <c r="A986" i="2"/>
  <c r="B986" i="2"/>
  <c r="C986" i="2"/>
  <c r="D986" i="2"/>
  <c r="E986" i="2"/>
  <c r="F986" i="2"/>
  <c r="AA986" i="2" s="1"/>
  <c r="G986" i="2"/>
  <c r="H986" i="2"/>
  <c r="I986" i="2"/>
  <c r="J986" i="2"/>
  <c r="K986" i="2"/>
  <c r="L986" i="2"/>
  <c r="M986" i="2"/>
  <c r="N986" i="2"/>
  <c r="O986" i="2"/>
  <c r="P986" i="2"/>
  <c r="A987" i="2"/>
  <c r="B987" i="2"/>
  <c r="C987" i="2"/>
  <c r="D987" i="2"/>
  <c r="E987" i="2"/>
  <c r="Z987" i="2" s="1"/>
  <c r="F987" i="2"/>
  <c r="G987" i="2"/>
  <c r="H987" i="2"/>
  <c r="I987" i="2"/>
  <c r="J987" i="2"/>
  <c r="K987" i="2"/>
  <c r="L987" i="2"/>
  <c r="M987" i="2"/>
  <c r="N987" i="2"/>
  <c r="O987" i="2"/>
  <c r="P987" i="2"/>
  <c r="A988" i="2"/>
  <c r="B988" i="2"/>
  <c r="C988" i="2"/>
  <c r="D988" i="2"/>
  <c r="E988" i="2"/>
  <c r="Z988" i="2" s="1"/>
  <c r="F988" i="2"/>
  <c r="AC988" i="2" s="1"/>
  <c r="G988" i="2"/>
  <c r="H988" i="2"/>
  <c r="I988" i="2"/>
  <c r="J988" i="2"/>
  <c r="K988" i="2"/>
  <c r="L988" i="2"/>
  <c r="M988" i="2"/>
  <c r="N988" i="2"/>
  <c r="O988" i="2"/>
  <c r="P988" i="2"/>
  <c r="A989" i="2"/>
  <c r="B989" i="2"/>
  <c r="C989" i="2"/>
  <c r="D989" i="2"/>
  <c r="E989" i="2"/>
  <c r="F989" i="2"/>
  <c r="AC989" i="2" s="1"/>
  <c r="G989" i="2"/>
  <c r="H989" i="2"/>
  <c r="I989" i="2"/>
  <c r="J989" i="2"/>
  <c r="K989" i="2"/>
  <c r="L989" i="2"/>
  <c r="M989" i="2"/>
  <c r="N989" i="2"/>
  <c r="O989" i="2"/>
  <c r="P989" i="2"/>
  <c r="A990" i="2"/>
  <c r="B990" i="2"/>
  <c r="C990" i="2"/>
  <c r="D990" i="2"/>
  <c r="E990" i="2"/>
  <c r="Z990" i="2" s="1"/>
  <c r="F990" i="2"/>
  <c r="G990" i="2"/>
  <c r="H990" i="2"/>
  <c r="I990" i="2"/>
  <c r="J990" i="2"/>
  <c r="K990" i="2"/>
  <c r="L990" i="2"/>
  <c r="M990" i="2"/>
  <c r="N990" i="2"/>
  <c r="O990" i="2"/>
  <c r="P990" i="2"/>
  <c r="A991" i="2"/>
  <c r="B991" i="2"/>
  <c r="C991" i="2"/>
  <c r="D991" i="2"/>
  <c r="E991" i="2"/>
  <c r="F991" i="2"/>
  <c r="G991" i="2"/>
  <c r="H991" i="2"/>
  <c r="I991" i="2"/>
  <c r="J991" i="2"/>
  <c r="K991" i="2"/>
  <c r="L991" i="2"/>
  <c r="M991" i="2"/>
  <c r="N991" i="2"/>
  <c r="O991" i="2"/>
  <c r="P991" i="2"/>
  <c r="A992" i="2"/>
  <c r="B992" i="2"/>
  <c r="C992" i="2"/>
  <c r="D992" i="2"/>
  <c r="E992" i="2"/>
  <c r="F992" i="2"/>
  <c r="AA992" i="2" s="1"/>
  <c r="G992" i="2"/>
  <c r="H992" i="2"/>
  <c r="I992" i="2"/>
  <c r="J992" i="2"/>
  <c r="K992" i="2"/>
  <c r="L992" i="2"/>
  <c r="M992" i="2"/>
  <c r="N992" i="2"/>
  <c r="O992" i="2"/>
  <c r="P992" i="2"/>
  <c r="A993" i="2"/>
  <c r="B993" i="2"/>
  <c r="C993" i="2"/>
  <c r="D993" i="2"/>
  <c r="E993" i="2"/>
  <c r="F993" i="2"/>
  <c r="G993" i="2"/>
  <c r="H993" i="2"/>
  <c r="I993" i="2"/>
  <c r="J993" i="2"/>
  <c r="K993" i="2"/>
  <c r="L993" i="2"/>
  <c r="M993" i="2"/>
  <c r="N993" i="2"/>
  <c r="O993" i="2"/>
  <c r="P993" i="2"/>
  <c r="A994" i="2"/>
  <c r="B994" i="2"/>
  <c r="C994" i="2"/>
  <c r="D994" i="2"/>
  <c r="E994" i="2"/>
  <c r="F994" i="2"/>
  <c r="G994" i="2"/>
  <c r="H994" i="2"/>
  <c r="I994" i="2"/>
  <c r="J994" i="2"/>
  <c r="K994" i="2"/>
  <c r="L994" i="2"/>
  <c r="M994" i="2"/>
  <c r="N994" i="2"/>
  <c r="O994" i="2"/>
  <c r="P994" i="2"/>
  <c r="A995" i="2"/>
  <c r="B995" i="2"/>
  <c r="C995" i="2"/>
  <c r="D995" i="2"/>
  <c r="E995" i="2"/>
  <c r="F995" i="2"/>
  <c r="AC995" i="2" s="1"/>
  <c r="G995" i="2"/>
  <c r="H995" i="2"/>
  <c r="I995" i="2"/>
  <c r="J995" i="2"/>
  <c r="K995" i="2"/>
  <c r="L995" i="2"/>
  <c r="M995" i="2"/>
  <c r="N995" i="2"/>
  <c r="O995" i="2"/>
  <c r="P995" i="2"/>
  <c r="A996" i="2"/>
  <c r="B996" i="2"/>
  <c r="C996" i="2"/>
  <c r="D996" i="2"/>
  <c r="E996" i="2"/>
  <c r="F996" i="2"/>
  <c r="G996" i="2"/>
  <c r="H996" i="2"/>
  <c r="I996" i="2"/>
  <c r="J996" i="2"/>
  <c r="K996" i="2"/>
  <c r="L996" i="2"/>
  <c r="M996" i="2"/>
  <c r="N996" i="2"/>
  <c r="O996" i="2"/>
  <c r="P996" i="2"/>
  <c r="A997" i="2"/>
  <c r="B997" i="2"/>
  <c r="C997" i="2"/>
  <c r="D997" i="2"/>
  <c r="E997" i="2"/>
  <c r="Z997" i="2" s="1"/>
  <c r="F997" i="2"/>
  <c r="G997" i="2"/>
  <c r="H997" i="2"/>
  <c r="I997" i="2"/>
  <c r="J997" i="2"/>
  <c r="K997" i="2"/>
  <c r="L997" i="2"/>
  <c r="M997" i="2"/>
  <c r="N997" i="2"/>
  <c r="O997" i="2"/>
  <c r="P997" i="2"/>
  <c r="A998" i="2"/>
  <c r="B998" i="2"/>
  <c r="C998" i="2"/>
  <c r="D998" i="2"/>
  <c r="E998" i="2"/>
  <c r="F998" i="2"/>
  <c r="AA998" i="2" s="1"/>
  <c r="G998" i="2"/>
  <c r="H998" i="2"/>
  <c r="I998" i="2"/>
  <c r="J998" i="2"/>
  <c r="K998" i="2"/>
  <c r="L998" i="2"/>
  <c r="M998" i="2"/>
  <c r="N998" i="2"/>
  <c r="O998" i="2"/>
  <c r="P998" i="2"/>
  <c r="A999" i="2"/>
  <c r="B999" i="2"/>
  <c r="C999" i="2"/>
  <c r="D999" i="2"/>
  <c r="E999" i="2"/>
  <c r="F999" i="2"/>
  <c r="G999" i="2"/>
  <c r="H999" i="2"/>
  <c r="I999" i="2"/>
  <c r="J999" i="2"/>
  <c r="K999" i="2"/>
  <c r="L999" i="2"/>
  <c r="M999" i="2"/>
  <c r="N999" i="2"/>
  <c r="O999" i="2"/>
  <c r="P999" i="2"/>
  <c r="A1000" i="2"/>
  <c r="B1000" i="2"/>
  <c r="C1000" i="2"/>
  <c r="D1000" i="2"/>
  <c r="E1000" i="2"/>
  <c r="F1000" i="2"/>
  <c r="G1000" i="2"/>
  <c r="H1000" i="2"/>
  <c r="I1000" i="2"/>
  <c r="J1000" i="2"/>
  <c r="K1000" i="2"/>
  <c r="L1000" i="2"/>
  <c r="M1000" i="2"/>
  <c r="N1000" i="2"/>
  <c r="O1000" i="2"/>
  <c r="P1000" i="2"/>
  <c r="A1001" i="2"/>
  <c r="B1001" i="2"/>
  <c r="C1001" i="2"/>
  <c r="D1001" i="2"/>
  <c r="E1001" i="2"/>
  <c r="F1001" i="2"/>
  <c r="AA1001" i="2" s="1"/>
  <c r="G1001" i="2"/>
  <c r="H1001" i="2"/>
  <c r="I1001" i="2"/>
  <c r="J1001" i="2"/>
  <c r="K1001" i="2"/>
  <c r="L1001" i="2"/>
  <c r="M1001" i="2"/>
  <c r="N1001" i="2"/>
  <c r="O1001" i="2"/>
  <c r="P1001" i="2"/>
  <c r="A1002" i="2"/>
  <c r="B1002" i="2"/>
  <c r="C1002" i="2"/>
  <c r="D1002" i="2"/>
  <c r="E1002" i="2"/>
  <c r="Z1002" i="2" s="1"/>
  <c r="F1002" i="2"/>
  <c r="G1002" i="2"/>
  <c r="H1002" i="2"/>
  <c r="I1002" i="2"/>
  <c r="J1002" i="2"/>
  <c r="K1002" i="2"/>
  <c r="L1002" i="2"/>
  <c r="M1002" i="2"/>
  <c r="N1002" i="2"/>
  <c r="O1002" i="2"/>
  <c r="P1002" i="2"/>
  <c r="A1003" i="2"/>
  <c r="B1003" i="2"/>
  <c r="C1003" i="2"/>
  <c r="D1003" i="2"/>
  <c r="E1003" i="2"/>
  <c r="F1003" i="2"/>
  <c r="G1003" i="2"/>
  <c r="H1003" i="2"/>
  <c r="I1003" i="2"/>
  <c r="J1003" i="2"/>
  <c r="K1003" i="2"/>
  <c r="L1003" i="2"/>
  <c r="M1003" i="2"/>
  <c r="N1003" i="2"/>
  <c r="O1003" i="2"/>
  <c r="P1003" i="2"/>
  <c r="A1004" i="2"/>
  <c r="B1004" i="2"/>
  <c r="C1004" i="2"/>
  <c r="D1004" i="2"/>
  <c r="E1004" i="2"/>
  <c r="F1004" i="2"/>
  <c r="G1004" i="2"/>
  <c r="H1004" i="2"/>
  <c r="I1004" i="2"/>
  <c r="J1004" i="2"/>
  <c r="K1004" i="2"/>
  <c r="L1004" i="2"/>
  <c r="M1004" i="2"/>
  <c r="N1004" i="2"/>
  <c r="O1004" i="2"/>
  <c r="P1004" i="2"/>
  <c r="A1005" i="2"/>
  <c r="B1005" i="2"/>
  <c r="C1005" i="2"/>
  <c r="D1005" i="2"/>
  <c r="E1005" i="2"/>
  <c r="F1005" i="2"/>
  <c r="G1005" i="2"/>
  <c r="H1005" i="2"/>
  <c r="I1005" i="2"/>
  <c r="J1005" i="2"/>
  <c r="K1005" i="2"/>
  <c r="L1005" i="2"/>
  <c r="M1005" i="2"/>
  <c r="N1005" i="2"/>
  <c r="O1005" i="2"/>
  <c r="P1005" i="2"/>
  <c r="A1006" i="2"/>
  <c r="B1006" i="2"/>
  <c r="C1006" i="2"/>
  <c r="D1006" i="2"/>
  <c r="E1006" i="2"/>
  <c r="F1006" i="2"/>
  <c r="G1006" i="2"/>
  <c r="H1006" i="2"/>
  <c r="I1006" i="2"/>
  <c r="J1006" i="2"/>
  <c r="K1006" i="2"/>
  <c r="L1006" i="2"/>
  <c r="M1006" i="2"/>
  <c r="N1006" i="2"/>
  <c r="O1006" i="2"/>
  <c r="P1006" i="2"/>
  <c r="A1007" i="2"/>
  <c r="B1007" i="2"/>
  <c r="C1007" i="2"/>
  <c r="D1007" i="2"/>
  <c r="E1007" i="2"/>
  <c r="F1007" i="2"/>
  <c r="G1007" i="2"/>
  <c r="H1007" i="2"/>
  <c r="I1007" i="2"/>
  <c r="J1007" i="2"/>
  <c r="K1007" i="2"/>
  <c r="L1007" i="2"/>
  <c r="M1007" i="2"/>
  <c r="N1007" i="2"/>
  <c r="O1007" i="2"/>
  <c r="P1007" i="2"/>
  <c r="A1008" i="2"/>
  <c r="B1008" i="2"/>
  <c r="C1008" i="2"/>
  <c r="D1008" i="2"/>
  <c r="E1008" i="2"/>
  <c r="F1008" i="2"/>
  <c r="G1008" i="2"/>
  <c r="H1008" i="2"/>
  <c r="I1008" i="2"/>
  <c r="J1008" i="2"/>
  <c r="K1008" i="2"/>
  <c r="L1008" i="2"/>
  <c r="M1008" i="2"/>
  <c r="N1008" i="2"/>
  <c r="O1008" i="2"/>
  <c r="P1008" i="2"/>
  <c r="A1009" i="2"/>
  <c r="B1009" i="2"/>
  <c r="C1009" i="2"/>
  <c r="D1009" i="2"/>
  <c r="E1009" i="2"/>
  <c r="F1009" i="2"/>
  <c r="AA1009" i="2" s="1"/>
  <c r="G1009" i="2"/>
  <c r="H1009" i="2"/>
  <c r="I1009" i="2"/>
  <c r="J1009" i="2"/>
  <c r="K1009" i="2"/>
  <c r="L1009" i="2"/>
  <c r="M1009" i="2"/>
  <c r="N1009" i="2"/>
  <c r="O1009" i="2"/>
  <c r="P1009" i="2"/>
  <c r="A1010" i="2"/>
  <c r="B1010" i="2"/>
  <c r="C1010" i="2"/>
  <c r="D1010" i="2"/>
  <c r="E1010" i="2"/>
  <c r="F1010" i="2"/>
  <c r="AC1010" i="2" s="1"/>
  <c r="G1010" i="2"/>
  <c r="H1010" i="2"/>
  <c r="I1010" i="2"/>
  <c r="J1010" i="2"/>
  <c r="K1010" i="2"/>
  <c r="L1010" i="2"/>
  <c r="M1010" i="2"/>
  <c r="N1010" i="2"/>
  <c r="O1010" i="2"/>
  <c r="P1010" i="2"/>
  <c r="A1011" i="2"/>
  <c r="B1011" i="2"/>
  <c r="C1011" i="2"/>
  <c r="D1011" i="2"/>
  <c r="E1011" i="2"/>
  <c r="F1011" i="2"/>
  <c r="G1011" i="2"/>
  <c r="H1011" i="2"/>
  <c r="I1011" i="2"/>
  <c r="J1011" i="2"/>
  <c r="K1011" i="2"/>
  <c r="L1011" i="2"/>
  <c r="M1011" i="2"/>
  <c r="N1011" i="2"/>
  <c r="O1011" i="2"/>
  <c r="P1011" i="2"/>
  <c r="A1012" i="2"/>
  <c r="B1012" i="2"/>
  <c r="C1012" i="2"/>
  <c r="D1012" i="2"/>
  <c r="E1012" i="2"/>
  <c r="F1012" i="2"/>
  <c r="G1012" i="2"/>
  <c r="H1012" i="2"/>
  <c r="I1012" i="2"/>
  <c r="J1012" i="2"/>
  <c r="K1012" i="2"/>
  <c r="L1012" i="2"/>
  <c r="M1012" i="2"/>
  <c r="N1012" i="2"/>
  <c r="O1012" i="2"/>
  <c r="P1012" i="2"/>
  <c r="A1013" i="2"/>
  <c r="B1013" i="2"/>
  <c r="C1013" i="2"/>
  <c r="D1013" i="2"/>
  <c r="E1013" i="2"/>
  <c r="F1013" i="2"/>
  <c r="G1013" i="2"/>
  <c r="H1013" i="2"/>
  <c r="I1013" i="2"/>
  <c r="J1013" i="2"/>
  <c r="K1013" i="2"/>
  <c r="L1013" i="2"/>
  <c r="M1013" i="2"/>
  <c r="N1013" i="2"/>
  <c r="O1013" i="2"/>
  <c r="P1013" i="2"/>
  <c r="A1014" i="2"/>
  <c r="B1014" i="2"/>
  <c r="C1014" i="2"/>
  <c r="D1014" i="2"/>
  <c r="E1014" i="2"/>
  <c r="Z1014" i="2" s="1"/>
  <c r="F1014" i="2"/>
  <c r="G1014" i="2"/>
  <c r="H1014" i="2"/>
  <c r="I1014" i="2"/>
  <c r="J1014" i="2"/>
  <c r="K1014" i="2"/>
  <c r="L1014" i="2"/>
  <c r="M1014" i="2"/>
  <c r="N1014" i="2"/>
  <c r="O1014" i="2"/>
  <c r="P1014" i="2"/>
  <c r="A1015" i="2"/>
  <c r="B1015" i="2"/>
  <c r="C1015" i="2"/>
  <c r="D1015" i="2"/>
  <c r="E1015" i="2"/>
  <c r="Z1015" i="2" s="1"/>
  <c r="F1015" i="2"/>
  <c r="G1015" i="2"/>
  <c r="H1015" i="2"/>
  <c r="I1015" i="2"/>
  <c r="J1015" i="2"/>
  <c r="K1015" i="2"/>
  <c r="L1015" i="2"/>
  <c r="M1015" i="2"/>
  <c r="N1015" i="2"/>
  <c r="O1015" i="2"/>
  <c r="P1015" i="2"/>
  <c r="A1016" i="2"/>
  <c r="B1016" i="2"/>
  <c r="C1016" i="2"/>
  <c r="D1016" i="2"/>
  <c r="E1016" i="2"/>
  <c r="F1016" i="2"/>
  <c r="AA1016" i="2" s="1"/>
  <c r="G1016" i="2"/>
  <c r="H1016" i="2"/>
  <c r="I1016" i="2"/>
  <c r="J1016" i="2"/>
  <c r="K1016" i="2"/>
  <c r="L1016" i="2"/>
  <c r="M1016" i="2"/>
  <c r="N1016" i="2"/>
  <c r="O1016" i="2"/>
  <c r="P1016" i="2"/>
  <c r="A1017" i="2"/>
  <c r="B1017" i="2"/>
  <c r="C1017" i="2"/>
  <c r="D1017" i="2"/>
  <c r="E1017" i="2"/>
  <c r="F1017" i="2"/>
  <c r="G1017" i="2"/>
  <c r="H1017" i="2"/>
  <c r="I1017" i="2"/>
  <c r="J1017" i="2"/>
  <c r="K1017" i="2"/>
  <c r="L1017" i="2"/>
  <c r="M1017" i="2"/>
  <c r="N1017" i="2"/>
  <c r="O1017" i="2"/>
  <c r="P1017" i="2"/>
  <c r="A1018" i="2"/>
  <c r="B1018" i="2"/>
  <c r="C1018" i="2"/>
  <c r="D1018" i="2"/>
  <c r="E1018" i="2"/>
  <c r="F1018" i="2"/>
  <c r="G1018" i="2"/>
  <c r="H1018" i="2"/>
  <c r="I1018" i="2"/>
  <c r="J1018" i="2"/>
  <c r="K1018" i="2"/>
  <c r="L1018" i="2"/>
  <c r="M1018" i="2"/>
  <c r="N1018" i="2"/>
  <c r="O1018" i="2"/>
  <c r="P1018" i="2"/>
  <c r="A1019" i="2"/>
  <c r="B1019" i="2"/>
  <c r="C1019" i="2"/>
  <c r="D1019" i="2"/>
  <c r="E1019" i="2"/>
  <c r="F1019" i="2"/>
  <c r="AA1019" i="2" s="1"/>
  <c r="G1019" i="2"/>
  <c r="H1019" i="2"/>
  <c r="I1019" i="2"/>
  <c r="J1019" i="2"/>
  <c r="K1019" i="2"/>
  <c r="L1019" i="2"/>
  <c r="M1019" i="2"/>
  <c r="N1019" i="2"/>
  <c r="O1019" i="2"/>
  <c r="P1019" i="2"/>
  <c r="A1020" i="2"/>
  <c r="B1020" i="2"/>
  <c r="C1020" i="2"/>
  <c r="D1020" i="2"/>
  <c r="E1020" i="2"/>
  <c r="F1020" i="2"/>
  <c r="G1020" i="2"/>
  <c r="H1020" i="2"/>
  <c r="I1020" i="2"/>
  <c r="J1020" i="2"/>
  <c r="K1020" i="2"/>
  <c r="L1020" i="2"/>
  <c r="M1020" i="2"/>
  <c r="N1020" i="2"/>
  <c r="O1020" i="2"/>
  <c r="P1020" i="2"/>
  <c r="A1021" i="2"/>
  <c r="B1021" i="2"/>
  <c r="C1021" i="2"/>
  <c r="D1021" i="2"/>
  <c r="E1021" i="2"/>
  <c r="F1021" i="2"/>
  <c r="G1021" i="2"/>
  <c r="H1021" i="2"/>
  <c r="I1021" i="2"/>
  <c r="J1021" i="2"/>
  <c r="K1021" i="2"/>
  <c r="L1021" i="2"/>
  <c r="M1021" i="2"/>
  <c r="N1021" i="2"/>
  <c r="O1021" i="2"/>
  <c r="P1021" i="2"/>
  <c r="A1022" i="2"/>
  <c r="B1022" i="2"/>
  <c r="C1022" i="2"/>
  <c r="D1022" i="2"/>
  <c r="E1022" i="2"/>
  <c r="F1022" i="2"/>
  <c r="AA1022" i="2" s="1"/>
  <c r="G1022" i="2"/>
  <c r="H1022" i="2"/>
  <c r="I1022" i="2"/>
  <c r="J1022" i="2"/>
  <c r="K1022" i="2"/>
  <c r="L1022" i="2"/>
  <c r="M1022" i="2"/>
  <c r="N1022" i="2"/>
  <c r="O1022" i="2"/>
  <c r="P1022" i="2"/>
  <c r="A1023" i="2"/>
  <c r="B1023" i="2"/>
  <c r="C1023" i="2"/>
  <c r="D1023" i="2"/>
  <c r="E1023" i="2"/>
  <c r="F1023" i="2"/>
  <c r="AC1023" i="2" s="1"/>
  <c r="G1023" i="2"/>
  <c r="H1023" i="2"/>
  <c r="I1023" i="2"/>
  <c r="J1023" i="2"/>
  <c r="K1023" i="2"/>
  <c r="L1023" i="2"/>
  <c r="M1023" i="2"/>
  <c r="N1023" i="2"/>
  <c r="O1023" i="2"/>
  <c r="P1023" i="2"/>
  <c r="A1024" i="2"/>
  <c r="B1024" i="2"/>
  <c r="C1024" i="2"/>
  <c r="D1024" i="2"/>
  <c r="E1024" i="2"/>
  <c r="F1024" i="2"/>
  <c r="AC1024" i="2" s="1"/>
  <c r="G1024" i="2"/>
  <c r="H1024" i="2"/>
  <c r="I1024" i="2"/>
  <c r="J1024" i="2"/>
  <c r="K1024" i="2"/>
  <c r="L1024" i="2"/>
  <c r="M1024" i="2"/>
  <c r="N1024" i="2"/>
  <c r="O1024" i="2"/>
  <c r="P1024" i="2"/>
  <c r="A1025" i="2"/>
  <c r="B1025" i="2"/>
  <c r="C1025" i="2"/>
  <c r="D1025" i="2"/>
  <c r="E1025" i="2"/>
  <c r="F1025" i="2"/>
  <c r="G1025" i="2"/>
  <c r="H1025" i="2"/>
  <c r="I1025" i="2"/>
  <c r="J1025" i="2"/>
  <c r="K1025" i="2"/>
  <c r="L1025" i="2"/>
  <c r="M1025" i="2"/>
  <c r="N1025" i="2"/>
  <c r="O1025" i="2"/>
  <c r="P1025" i="2"/>
  <c r="A1026" i="2"/>
  <c r="B1026" i="2"/>
  <c r="C1026" i="2"/>
  <c r="D1026" i="2"/>
  <c r="E1026" i="2"/>
  <c r="F1026" i="2"/>
  <c r="G1026" i="2"/>
  <c r="H1026" i="2"/>
  <c r="I1026" i="2"/>
  <c r="J1026" i="2"/>
  <c r="K1026" i="2"/>
  <c r="L1026" i="2"/>
  <c r="M1026" i="2"/>
  <c r="N1026" i="2"/>
  <c r="O1026" i="2"/>
  <c r="P1026" i="2"/>
  <c r="A1027" i="2"/>
  <c r="B1027" i="2"/>
  <c r="C1027" i="2"/>
  <c r="D1027" i="2"/>
  <c r="E1027" i="2"/>
  <c r="F1027" i="2"/>
  <c r="G1027" i="2"/>
  <c r="H1027" i="2"/>
  <c r="I1027" i="2"/>
  <c r="J1027" i="2"/>
  <c r="K1027" i="2"/>
  <c r="L1027" i="2"/>
  <c r="M1027" i="2"/>
  <c r="N1027" i="2"/>
  <c r="O1027" i="2"/>
  <c r="P1027" i="2"/>
  <c r="A1028" i="2"/>
  <c r="B1028" i="2"/>
  <c r="C1028" i="2"/>
  <c r="D1028" i="2"/>
  <c r="E1028" i="2"/>
  <c r="F1028" i="2"/>
  <c r="AA1028" i="2" s="1"/>
  <c r="G1028" i="2"/>
  <c r="H1028" i="2"/>
  <c r="I1028" i="2"/>
  <c r="J1028" i="2"/>
  <c r="K1028" i="2"/>
  <c r="L1028" i="2"/>
  <c r="M1028" i="2"/>
  <c r="N1028" i="2"/>
  <c r="O1028" i="2"/>
  <c r="P1028" i="2"/>
  <c r="A1029" i="2"/>
  <c r="B1029" i="2"/>
  <c r="C1029" i="2"/>
  <c r="D1029" i="2"/>
  <c r="E1029" i="2"/>
  <c r="F1029" i="2"/>
  <c r="G1029" i="2"/>
  <c r="H1029" i="2"/>
  <c r="I1029" i="2"/>
  <c r="J1029" i="2"/>
  <c r="K1029" i="2"/>
  <c r="L1029" i="2"/>
  <c r="M1029" i="2"/>
  <c r="N1029" i="2"/>
  <c r="O1029" i="2"/>
  <c r="P1029" i="2"/>
  <c r="A1030" i="2"/>
  <c r="B1030" i="2"/>
  <c r="C1030" i="2"/>
  <c r="D1030" i="2"/>
  <c r="E1030" i="2"/>
  <c r="F1030" i="2"/>
  <c r="G1030" i="2"/>
  <c r="H1030" i="2"/>
  <c r="I1030" i="2"/>
  <c r="J1030" i="2"/>
  <c r="K1030" i="2"/>
  <c r="L1030" i="2"/>
  <c r="M1030" i="2"/>
  <c r="N1030" i="2"/>
  <c r="O1030" i="2"/>
  <c r="P1030" i="2"/>
  <c r="A1031" i="2"/>
  <c r="B1031" i="2"/>
  <c r="C1031" i="2"/>
  <c r="D1031" i="2"/>
  <c r="E1031" i="2"/>
  <c r="F1031" i="2"/>
  <c r="G1031" i="2"/>
  <c r="H1031" i="2"/>
  <c r="I1031" i="2"/>
  <c r="J1031" i="2"/>
  <c r="K1031" i="2"/>
  <c r="L1031" i="2"/>
  <c r="M1031" i="2"/>
  <c r="N1031" i="2"/>
  <c r="O1031" i="2"/>
  <c r="P1031" i="2"/>
  <c r="A1032" i="2"/>
  <c r="B1032" i="2"/>
  <c r="C1032" i="2"/>
  <c r="D1032" i="2"/>
  <c r="E1032" i="2"/>
  <c r="AB1032" i="2" s="1"/>
  <c r="F1032" i="2"/>
  <c r="AC1032" i="2" s="1"/>
  <c r="G1032" i="2"/>
  <c r="H1032" i="2"/>
  <c r="I1032" i="2"/>
  <c r="J1032" i="2"/>
  <c r="K1032" i="2"/>
  <c r="L1032" i="2"/>
  <c r="M1032" i="2"/>
  <c r="N1032" i="2"/>
  <c r="O1032" i="2"/>
  <c r="P1032" i="2"/>
  <c r="A1033" i="2"/>
  <c r="B1033" i="2"/>
  <c r="C1033" i="2"/>
  <c r="D1033" i="2"/>
  <c r="E1033" i="2"/>
  <c r="F1033" i="2"/>
  <c r="G1033" i="2"/>
  <c r="H1033" i="2"/>
  <c r="I1033" i="2"/>
  <c r="J1033" i="2"/>
  <c r="K1033" i="2"/>
  <c r="L1033" i="2"/>
  <c r="M1033" i="2"/>
  <c r="N1033" i="2"/>
  <c r="O1033" i="2"/>
  <c r="P1033" i="2"/>
  <c r="A1034" i="2"/>
  <c r="B1034" i="2"/>
  <c r="C1034" i="2"/>
  <c r="D1034" i="2"/>
  <c r="E1034" i="2"/>
  <c r="F1034" i="2"/>
  <c r="AA1034" i="2" s="1"/>
  <c r="G1034" i="2"/>
  <c r="H1034" i="2"/>
  <c r="I1034" i="2"/>
  <c r="J1034" i="2"/>
  <c r="K1034" i="2"/>
  <c r="L1034" i="2"/>
  <c r="M1034" i="2"/>
  <c r="N1034" i="2"/>
  <c r="O1034" i="2"/>
  <c r="P1034" i="2"/>
  <c r="A1035" i="2"/>
  <c r="B1035" i="2"/>
  <c r="C1035" i="2"/>
  <c r="D1035" i="2"/>
  <c r="E1035" i="2"/>
  <c r="F1035" i="2"/>
  <c r="G1035" i="2"/>
  <c r="H1035" i="2"/>
  <c r="I1035" i="2"/>
  <c r="J1035" i="2"/>
  <c r="K1035" i="2"/>
  <c r="L1035" i="2"/>
  <c r="M1035" i="2"/>
  <c r="N1035" i="2"/>
  <c r="O1035" i="2"/>
  <c r="P1035" i="2"/>
  <c r="A1036" i="2"/>
  <c r="B1036" i="2"/>
  <c r="C1036" i="2"/>
  <c r="D1036" i="2"/>
  <c r="E1036" i="2"/>
  <c r="Z1036" i="2" s="1"/>
  <c r="F1036" i="2"/>
  <c r="G1036" i="2"/>
  <c r="H1036" i="2"/>
  <c r="I1036" i="2"/>
  <c r="J1036" i="2"/>
  <c r="K1036" i="2"/>
  <c r="L1036" i="2"/>
  <c r="M1036" i="2"/>
  <c r="N1036" i="2"/>
  <c r="O1036" i="2"/>
  <c r="P1036" i="2"/>
  <c r="A1037" i="2"/>
  <c r="B1037" i="2"/>
  <c r="C1037" i="2"/>
  <c r="D1037" i="2"/>
  <c r="E1037" i="2"/>
  <c r="F1037" i="2"/>
  <c r="AA1037" i="2" s="1"/>
  <c r="G1037" i="2"/>
  <c r="H1037" i="2"/>
  <c r="I1037" i="2"/>
  <c r="J1037" i="2"/>
  <c r="K1037" i="2"/>
  <c r="L1037" i="2"/>
  <c r="M1037" i="2"/>
  <c r="N1037" i="2"/>
  <c r="O1037" i="2"/>
  <c r="P1037" i="2"/>
  <c r="A1038" i="2"/>
  <c r="B1038" i="2"/>
  <c r="C1038" i="2"/>
  <c r="D1038" i="2"/>
  <c r="E1038" i="2"/>
  <c r="Z1038" i="2" s="1"/>
  <c r="F1038" i="2"/>
  <c r="G1038" i="2"/>
  <c r="H1038" i="2"/>
  <c r="I1038" i="2"/>
  <c r="J1038" i="2"/>
  <c r="K1038" i="2"/>
  <c r="L1038" i="2"/>
  <c r="M1038" i="2"/>
  <c r="N1038" i="2"/>
  <c r="O1038" i="2"/>
  <c r="P1038" i="2"/>
  <c r="A1039" i="2"/>
  <c r="B1039" i="2"/>
  <c r="C1039" i="2"/>
  <c r="D1039" i="2"/>
  <c r="E1039" i="2"/>
  <c r="F1039" i="2"/>
  <c r="G1039" i="2"/>
  <c r="H1039" i="2"/>
  <c r="I1039" i="2"/>
  <c r="J1039" i="2"/>
  <c r="K1039" i="2"/>
  <c r="L1039" i="2"/>
  <c r="M1039" i="2"/>
  <c r="N1039" i="2"/>
  <c r="O1039" i="2"/>
  <c r="P1039" i="2"/>
  <c r="A1040" i="2"/>
  <c r="B1040" i="2"/>
  <c r="C1040" i="2"/>
  <c r="D1040" i="2"/>
  <c r="E1040" i="2"/>
  <c r="F1040" i="2"/>
  <c r="AA1040" i="2" s="1"/>
  <c r="G1040" i="2"/>
  <c r="H1040" i="2"/>
  <c r="I1040" i="2"/>
  <c r="J1040" i="2"/>
  <c r="K1040" i="2"/>
  <c r="L1040" i="2"/>
  <c r="M1040" i="2"/>
  <c r="N1040" i="2"/>
  <c r="O1040" i="2"/>
  <c r="P1040" i="2"/>
  <c r="A1041" i="2"/>
  <c r="B1041" i="2"/>
  <c r="C1041" i="2"/>
  <c r="D1041" i="2"/>
  <c r="E1041" i="2"/>
  <c r="Z1041" i="2" s="1"/>
  <c r="F1041" i="2"/>
  <c r="G1041" i="2"/>
  <c r="H1041" i="2"/>
  <c r="I1041" i="2"/>
  <c r="J1041" i="2"/>
  <c r="K1041" i="2"/>
  <c r="L1041" i="2"/>
  <c r="M1041" i="2"/>
  <c r="N1041" i="2"/>
  <c r="O1041" i="2"/>
  <c r="P1041" i="2"/>
  <c r="A1042" i="2"/>
  <c r="B1042" i="2"/>
  <c r="C1042" i="2"/>
  <c r="D1042" i="2"/>
  <c r="E1042" i="2"/>
  <c r="Z1042" i="2" s="1"/>
  <c r="F1042" i="2"/>
  <c r="G1042" i="2"/>
  <c r="H1042" i="2"/>
  <c r="I1042" i="2"/>
  <c r="J1042" i="2"/>
  <c r="K1042" i="2"/>
  <c r="L1042" i="2"/>
  <c r="M1042" i="2"/>
  <c r="N1042" i="2"/>
  <c r="O1042" i="2"/>
  <c r="P1042" i="2"/>
  <c r="A1043" i="2"/>
  <c r="B1043" i="2"/>
  <c r="C1043" i="2"/>
  <c r="D1043" i="2"/>
  <c r="E1043" i="2"/>
  <c r="F1043" i="2"/>
  <c r="G1043" i="2"/>
  <c r="H1043" i="2"/>
  <c r="I1043" i="2"/>
  <c r="J1043" i="2"/>
  <c r="K1043" i="2"/>
  <c r="L1043" i="2"/>
  <c r="M1043" i="2"/>
  <c r="N1043" i="2"/>
  <c r="O1043" i="2"/>
  <c r="P1043" i="2"/>
  <c r="A1044" i="2"/>
  <c r="B1044" i="2"/>
  <c r="C1044" i="2"/>
  <c r="D1044" i="2"/>
  <c r="E1044" i="2"/>
  <c r="F1044" i="2"/>
  <c r="G1044" i="2"/>
  <c r="H1044" i="2"/>
  <c r="I1044" i="2"/>
  <c r="J1044" i="2"/>
  <c r="K1044" i="2"/>
  <c r="L1044" i="2"/>
  <c r="M1044" i="2"/>
  <c r="N1044" i="2"/>
  <c r="O1044" i="2"/>
  <c r="P1044" i="2"/>
  <c r="A1045" i="2"/>
  <c r="B1045" i="2"/>
  <c r="C1045" i="2"/>
  <c r="D1045" i="2"/>
  <c r="E1045" i="2"/>
  <c r="F1045" i="2"/>
  <c r="G1045" i="2"/>
  <c r="H1045" i="2"/>
  <c r="I1045" i="2"/>
  <c r="J1045" i="2"/>
  <c r="K1045" i="2"/>
  <c r="L1045" i="2"/>
  <c r="M1045" i="2"/>
  <c r="N1045" i="2"/>
  <c r="O1045" i="2"/>
  <c r="P1045" i="2"/>
  <c r="A1046" i="2"/>
  <c r="B1046" i="2"/>
  <c r="C1046" i="2"/>
  <c r="D1046" i="2"/>
  <c r="E1046" i="2"/>
  <c r="F1046" i="2"/>
  <c r="AA1046" i="2" s="1"/>
  <c r="G1046" i="2"/>
  <c r="H1046" i="2"/>
  <c r="I1046" i="2"/>
  <c r="J1046" i="2"/>
  <c r="K1046" i="2"/>
  <c r="L1046" i="2"/>
  <c r="M1046" i="2"/>
  <c r="N1046" i="2"/>
  <c r="O1046" i="2"/>
  <c r="P1046" i="2"/>
  <c r="A1047" i="2"/>
  <c r="B1047" i="2"/>
  <c r="C1047" i="2"/>
  <c r="D1047" i="2"/>
  <c r="E1047" i="2"/>
  <c r="F1047" i="2"/>
  <c r="G1047" i="2"/>
  <c r="H1047" i="2"/>
  <c r="I1047" i="2"/>
  <c r="J1047" i="2"/>
  <c r="K1047" i="2"/>
  <c r="L1047" i="2"/>
  <c r="M1047" i="2"/>
  <c r="N1047" i="2"/>
  <c r="O1047" i="2"/>
  <c r="P1047" i="2"/>
  <c r="A1048" i="2"/>
  <c r="B1048" i="2"/>
  <c r="C1048" i="2"/>
  <c r="D1048" i="2"/>
  <c r="E1048" i="2"/>
  <c r="F1048" i="2"/>
  <c r="G1048" i="2"/>
  <c r="H1048" i="2"/>
  <c r="I1048" i="2"/>
  <c r="J1048" i="2"/>
  <c r="K1048" i="2"/>
  <c r="L1048" i="2"/>
  <c r="M1048" i="2"/>
  <c r="N1048" i="2"/>
  <c r="O1048" i="2"/>
  <c r="P1048" i="2"/>
  <c r="A1049" i="2"/>
  <c r="B1049" i="2"/>
  <c r="C1049" i="2"/>
  <c r="D1049" i="2"/>
  <c r="E1049" i="2"/>
  <c r="F1049" i="2"/>
  <c r="G1049" i="2"/>
  <c r="H1049" i="2"/>
  <c r="I1049" i="2"/>
  <c r="J1049" i="2"/>
  <c r="K1049" i="2"/>
  <c r="L1049" i="2"/>
  <c r="M1049" i="2"/>
  <c r="N1049" i="2"/>
  <c r="O1049" i="2"/>
  <c r="P1049" i="2"/>
  <c r="A1050" i="2"/>
  <c r="B1050" i="2"/>
  <c r="C1050" i="2"/>
  <c r="D1050" i="2"/>
  <c r="E1050" i="2"/>
  <c r="F1050" i="2"/>
  <c r="G1050" i="2"/>
  <c r="H1050" i="2"/>
  <c r="I1050" i="2"/>
  <c r="J1050" i="2"/>
  <c r="K1050" i="2"/>
  <c r="L1050" i="2"/>
  <c r="M1050" i="2"/>
  <c r="N1050" i="2"/>
  <c r="O1050" i="2"/>
  <c r="P1050" i="2"/>
  <c r="A1051" i="2"/>
  <c r="B1051" i="2"/>
  <c r="C1051" i="2"/>
  <c r="D1051" i="2"/>
  <c r="E1051" i="2"/>
  <c r="F1051" i="2"/>
  <c r="AC1051" i="2" s="1"/>
  <c r="G1051" i="2"/>
  <c r="H1051" i="2"/>
  <c r="I1051" i="2"/>
  <c r="J1051" i="2"/>
  <c r="K1051" i="2"/>
  <c r="L1051" i="2"/>
  <c r="M1051" i="2"/>
  <c r="N1051" i="2"/>
  <c r="O1051" i="2"/>
  <c r="P1051" i="2"/>
  <c r="A1052" i="2"/>
  <c r="B1052" i="2"/>
  <c r="C1052" i="2"/>
  <c r="D1052" i="2"/>
  <c r="E1052" i="2"/>
  <c r="F1052" i="2"/>
  <c r="AA1052" i="2" s="1"/>
  <c r="G1052" i="2"/>
  <c r="H1052" i="2"/>
  <c r="I1052" i="2"/>
  <c r="J1052" i="2"/>
  <c r="K1052" i="2"/>
  <c r="L1052" i="2"/>
  <c r="M1052" i="2"/>
  <c r="N1052" i="2"/>
  <c r="O1052" i="2"/>
  <c r="P1052" i="2"/>
  <c r="A1053" i="2"/>
  <c r="B1053" i="2"/>
  <c r="C1053" i="2"/>
  <c r="D1053" i="2"/>
  <c r="E1053" i="2"/>
  <c r="Z1053" i="2" s="1"/>
  <c r="F1053" i="2"/>
  <c r="G1053" i="2"/>
  <c r="H1053" i="2"/>
  <c r="I1053" i="2"/>
  <c r="J1053" i="2"/>
  <c r="K1053" i="2"/>
  <c r="L1053" i="2"/>
  <c r="M1053" i="2"/>
  <c r="N1053" i="2"/>
  <c r="O1053" i="2"/>
  <c r="P1053" i="2"/>
  <c r="A1054" i="2"/>
  <c r="B1054" i="2"/>
  <c r="C1054" i="2"/>
  <c r="D1054" i="2"/>
  <c r="E1054" i="2"/>
  <c r="F1054" i="2"/>
  <c r="G1054" i="2"/>
  <c r="H1054" i="2"/>
  <c r="I1054" i="2"/>
  <c r="J1054" i="2"/>
  <c r="K1054" i="2"/>
  <c r="L1054" i="2"/>
  <c r="M1054" i="2"/>
  <c r="N1054" i="2"/>
  <c r="O1054" i="2"/>
  <c r="P1054" i="2"/>
  <c r="A1055" i="2"/>
  <c r="B1055" i="2"/>
  <c r="C1055" i="2"/>
  <c r="D1055" i="2"/>
  <c r="E1055" i="2"/>
  <c r="F1055" i="2"/>
  <c r="AA1055" i="2" s="1"/>
  <c r="G1055" i="2"/>
  <c r="H1055" i="2"/>
  <c r="I1055" i="2"/>
  <c r="J1055" i="2"/>
  <c r="K1055" i="2"/>
  <c r="L1055" i="2"/>
  <c r="M1055" i="2"/>
  <c r="N1055" i="2"/>
  <c r="O1055" i="2"/>
  <c r="P1055" i="2"/>
  <c r="A1056" i="2"/>
  <c r="B1056" i="2"/>
  <c r="C1056" i="2"/>
  <c r="D1056" i="2"/>
  <c r="E1056" i="2"/>
  <c r="Z1056" i="2" s="1"/>
  <c r="F1056" i="2"/>
  <c r="AC1056" i="2" s="1"/>
  <c r="G1056" i="2"/>
  <c r="H1056" i="2"/>
  <c r="I1056" i="2"/>
  <c r="J1056" i="2"/>
  <c r="K1056" i="2"/>
  <c r="L1056" i="2"/>
  <c r="M1056" i="2"/>
  <c r="N1056" i="2"/>
  <c r="O1056" i="2"/>
  <c r="P1056" i="2"/>
  <c r="A1057" i="2"/>
  <c r="B1057" i="2"/>
  <c r="C1057" i="2"/>
  <c r="D1057" i="2"/>
  <c r="E1057" i="2"/>
  <c r="F1057" i="2"/>
  <c r="G1057" i="2"/>
  <c r="H1057" i="2"/>
  <c r="I1057" i="2"/>
  <c r="J1057" i="2"/>
  <c r="K1057" i="2"/>
  <c r="L1057" i="2"/>
  <c r="M1057" i="2"/>
  <c r="N1057" i="2"/>
  <c r="O1057" i="2"/>
  <c r="P1057" i="2"/>
  <c r="A1058" i="2"/>
  <c r="B1058" i="2"/>
  <c r="C1058" i="2"/>
  <c r="D1058" i="2"/>
  <c r="E1058" i="2"/>
  <c r="F1058" i="2"/>
  <c r="G1058" i="2"/>
  <c r="H1058" i="2"/>
  <c r="I1058" i="2"/>
  <c r="J1058" i="2"/>
  <c r="K1058" i="2"/>
  <c r="L1058" i="2"/>
  <c r="M1058" i="2"/>
  <c r="N1058" i="2"/>
  <c r="O1058" i="2"/>
  <c r="P1058" i="2"/>
  <c r="A1059" i="2"/>
  <c r="B1059" i="2"/>
  <c r="C1059" i="2"/>
  <c r="D1059" i="2"/>
  <c r="E1059" i="2"/>
  <c r="F1059" i="2"/>
  <c r="G1059" i="2"/>
  <c r="H1059" i="2"/>
  <c r="I1059" i="2"/>
  <c r="J1059" i="2"/>
  <c r="K1059" i="2"/>
  <c r="L1059" i="2"/>
  <c r="M1059" i="2"/>
  <c r="N1059" i="2"/>
  <c r="O1059" i="2"/>
  <c r="P1059" i="2"/>
  <c r="A1060" i="2"/>
  <c r="B1060" i="2"/>
  <c r="C1060" i="2"/>
  <c r="D1060" i="2"/>
  <c r="E1060" i="2"/>
  <c r="F1060" i="2"/>
  <c r="G1060" i="2"/>
  <c r="H1060" i="2"/>
  <c r="I1060" i="2"/>
  <c r="J1060" i="2"/>
  <c r="K1060" i="2"/>
  <c r="L1060" i="2"/>
  <c r="M1060" i="2"/>
  <c r="N1060" i="2"/>
  <c r="O1060" i="2"/>
  <c r="P1060" i="2"/>
  <c r="A1061" i="2"/>
  <c r="B1061" i="2"/>
  <c r="C1061" i="2"/>
  <c r="D1061" i="2"/>
  <c r="E1061" i="2"/>
  <c r="F1061" i="2"/>
  <c r="G1061" i="2"/>
  <c r="H1061" i="2"/>
  <c r="I1061" i="2"/>
  <c r="J1061" i="2"/>
  <c r="K1061" i="2"/>
  <c r="L1061" i="2"/>
  <c r="M1061" i="2"/>
  <c r="N1061" i="2"/>
  <c r="O1061" i="2"/>
  <c r="P1061" i="2"/>
  <c r="A1062" i="2"/>
  <c r="B1062" i="2"/>
  <c r="C1062" i="2"/>
  <c r="D1062" i="2"/>
  <c r="E1062" i="2"/>
  <c r="F1062" i="2"/>
  <c r="G1062" i="2"/>
  <c r="H1062" i="2"/>
  <c r="I1062" i="2"/>
  <c r="J1062" i="2"/>
  <c r="K1062" i="2"/>
  <c r="L1062" i="2"/>
  <c r="M1062" i="2"/>
  <c r="N1062" i="2"/>
  <c r="O1062" i="2"/>
  <c r="P1062" i="2"/>
  <c r="A1063" i="2"/>
  <c r="B1063" i="2"/>
  <c r="C1063" i="2"/>
  <c r="D1063" i="2"/>
  <c r="E1063" i="2"/>
  <c r="F1063" i="2"/>
  <c r="AA1063" i="2" s="1"/>
  <c r="G1063" i="2"/>
  <c r="H1063" i="2"/>
  <c r="I1063" i="2"/>
  <c r="J1063" i="2"/>
  <c r="K1063" i="2"/>
  <c r="L1063" i="2"/>
  <c r="M1063" i="2"/>
  <c r="N1063" i="2"/>
  <c r="O1063" i="2"/>
  <c r="P1063" i="2"/>
  <c r="A1064" i="2"/>
  <c r="B1064" i="2"/>
  <c r="V1064" i="2" s="1"/>
  <c r="C1064" i="2"/>
  <c r="D1064" i="2"/>
  <c r="E1064" i="2"/>
  <c r="F1064" i="2"/>
  <c r="AA1064" i="2" s="1"/>
  <c r="G1064" i="2"/>
  <c r="H1064" i="2"/>
  <c r="I1064" i="2"/>
  <c r="J1064" i="2"/>
  <c r="K1064" i="2"/>
  <c r="L1064" i="2"/>
  <c r="M1064" i="2"/>
  <c r="N1064" i="2"/>
  <c r="O1064" i="2"/>
  <c r="P1064" i="2"/>
  <c r="A1065" i="2"/>
  <c r="B1065" i="2"/>
  <c r="C1065" i="2"/>
  <c r="D1065" i="2"/>
  <c r="E1065" i="2"/>
  <c r="F1065" i="2"/>
  <c r="G1065" i="2"/>
  <c r="H1065" i="2"/>
  <c r="I1065" i="2"/>
  <c r="J1065" i="2"/>
  <c r="K1065" i="2"/>
  <c r="L1065" i="2"/>
  <c r="M1065" i="2"/>
  <c r="N1065" i="2"/>
  <c r="O1065" i="2"/>
  <c r="P1065" i="2"/>
  <c r="A1066" i="2"/>
  <c r="B1066" i="2"/>
  <c r="C1066" i="2"/>
  <c r="D1066" i="2"/>
  <c r="E1066" i="2"/>
  <c r="F1066" i="2"/>
  <c r="G1066" i="2"/>
  <c r="H1066" i="2"/>
  <c r="I1066" i="2"/>
  <c r="J1066" i="2"/>
  <c r="K1066" i="2"/>
  <c r="L1066" i="2"/>
  <c r="M1066" i="2"/>
  <c r="N1066" i="2"/>
  <c r="O1066" i="2"/>
  <c r="P1066" i="2"/>
  <c r="A1067" i="2"/>
  <c r="B1067" i="2"/>
  <c r="C1067" i="2"/>
  <c r="D1067" i="2"/>
  <c r="E1067" i="2"/>
  <c r="F1067" i="2"/>
  <c r="G1067" i="2"/>
  <c r="H1067" i="2"/>
  <c r="I1067" i="2"/>
  <c r="J1067" i="2"/>
  <c r="K1067" i="2"/>
  <c r="L1067" i="2"/>
  <c r="M1067" i="2"/>
  <c r="N1067" i="2"/>
  <c r="O1067" i="2"/>
  <c r="P1067" i="2"/>
  <c r="A1068" i="2"/>
  <c r="B1068" i="2"/>
  <c r="V1068" i="2" s="1"/>
  <c r="C1068" i="2"/>
  <c r="D1068" i="2"/>
  <c r="E1068" i="2"/>
  <c r="F1068" i="2"/>
  <c r="AC1068" i="2" s="1"/>
  <c r="G1068" i="2"/>
  <c r="H1068" i="2"/>
  <c r="I1068" i="2"/>
  <c r="J1068" i="2"/>
  <c r="K1068" i="2"/>
  <c r="L1068" i="2"/>
  <c r="M1068" i="2"/>
  <c r="N1068" i="2"/>
  <c r="O1068" i="2"/>
  <c r="P1068" i="2"/>
  <c r="A1069" i="2"/>
  <c r="B1069" i="2"/>
  <c r="C1069" i="2"/>
  <c r="D1069" i="2"/>
  <c r="E1069" i="2"/>
  <c r="F1069" i="2"/>
  <c r="G1069" i="2"/>
  <c r="H1069" i="2"/>
  <c r="I1069" i="2"/>
  <c r="J1069" i="2"/>
  <c r="K1069" i="2"/>
  <c r="L1069" i="2"/>
  <c r="M1069" i="2"/>
  <c r="N1069" i="2"/>
  <c r="O1069" i="2"/>
  <c r="P1069" i="2"/>
  <c r="A1070" i="2"/>
  <c r="B1070" i="2"/>
  <c r="C1070" i="2"/>
  <c r="D1070" i="2"/>
  <c r="E1070" i="2"/>
  <c r="F1070" i="2"/>
  <c r="AA1070" i="2" s="1"/>
  <c r="G1070" i="2"/>
  <c r="H1070" i="2"/>
  <c r="I1070" i="2"/>
  <c r="J1070" i="2"/>
  <c r="K1070" i="2"/>
  <c r="L1070" i="2"/>
  <c r="M1070" i="2"/>
  <c r="N1070" i="2"/>
  <c r="O1070" i="2"/>
  <c r="P1070" i="2"/>
  <c r="A1071" i="2"/>
  <c r="B1071" i="2"/>
  <c r="C1071" i="2"/>
  <c r="D1071" i="2"/>
  <c r="E1071" i="2"/>
  <c r="F1071" i="2"/>
  <c r="G1071" i="2"/>
  <c r="H1071" i="2"/>
  <c r="I1071" i="2"/>
  <c r="J1071" i="2"/>
  <c r="K1071" i="2"/>
  <c r="L1071" i="2"/>
  <c r="M1071" i="2"/>
  <c r="N1071" i="2"/>
  <c r="O1071" i="2"/>
  <c r="P1071" i="2"/>
  <c r="A1072" i="2"/>
  <c r="B1072" i="2"/>
  <c r="C1072" i="2"/>
  <c r="D1072" i="2"/>
  <c r="E1072" i="2"/>
  <c r="F1072" i="2"/>
  <c r="G1072" i="2"/>
  <c r="H1072" i="2"/>
  <c r="I1072" i="2"/>
  <c r="J1072" i="2"/>
  <c r="K1072" i="2"/>
  <c r="L1072" i="2"/>
  <c r="M1072" i="2"/>
  <c r="N1072" i="2"/>
  <c r="O1072" i="2"/>
  <c r="P1072" i="2"/>
  <c r="A1073" i="2"/>
  <c r="B1073" i="2"/>
  <c r="C1073" i="2"/>
  <c r="D1073" i="2"/>
  <c r="E1073" i="2"/>
  <c r="F1073" i="2"/>
  <c r="AA1073" i="2" s="1"/>
  <c r="G1073" i="2"/>
  <c r="H1073" i="2"/>
  <c r="I1073" i="2"/>
  <c r="J1073" i="2"/>
  <c r="K1073" i="2"/>
  <c r="L1073" i="2"/>
  <c r="M1073" i="2"/>
  <c r="N1073" i="2"/>
  <c r="O1073" i="2"/>
  <c r="P1073" i="2"/>
  <c r="A1074" i="2"/>
  <c r="B1074" i="2"/>
  <c r="C1074" i="2"/>
  <c r="D1074" i="2"/>
  <c r="E1074" i="2"/>
  <c r="F1074" i="2"/>
  <c r="G1074" i="2"/>
  <c r="H1074" i="2"/>
  <c r="I1074" i="2"/>
  <c r="J1074" i="2"/>
  <c r="K1074" i="2"/>
  <c r="L1074" i="2"/>
  <c r="M1074" i="2"/>
  <c r="N1074" i="2"/>
  <c r="O1074" i="2"/>
  <c r="P1074" i="2"/>
  <c r="A1075" i="2"/>
  <c r="B1075" i="2"/>
  <c r="C1075" i="2"/>
  <c r="D1075" i="2"/>
  <c r="E1075" i="2"/>
  <c r="F1075" i="2"/>
  <c r="G1075" i="2"/>
  <c r="H1075" i="2"/>
  <c r="I1075" i="2"/>
  <c r="J1075" i="2"/>
  <c r="K1075" i="2"/>
  <c r="L1075" i="2"/>
  <c r="M1075" i="2"/>
  <c r="N1075" i="2"/>
  <c r="O1075" i="2"/>
  <c r="P1075" i="2"/>
  <c r="A1076" i="2"/>
  <c r="B1076" i="2"/>
  <c r="C1076" i="2"/>
  <c r="D1076" i="2"/>
  <c r="E1076" i="2"/>
  <c r="F1076" i="2"/>
  <c r="AA1076" i="2" s="1"/>
  <c r="G1076" i="2"/>
  <c r="H1076" i="2"/>
  <c r="I1076" i="2"/>
  <c r="J1076" i="2"/>
  <c r="K1076" i="2"/>
  <c r="L1076" i="2"/>
  <c r="M1076" i="2"/>
  <c r="N1076" i="2"/>
  <c r="O1076" i="2"/>
  <c r="P1076" i="2"/>
  <c r="A1077" i="2"/>
  <c r="B1077" i="2"/>
  <c r="C1077" i="2"/>
  <c r="D1077" i="2"/>
  <c r="E1077" i="2"/>
  <c r="Z1077" i="2" s="1"/>
  <c r="F1077" i="2"/>
  <c r="G1077" i="2"/>
  <c r="H1077" i="2"/>
  <c r="I1077" i="2"/>
  <c r="J1077" i="2"/>
  <c r="K1077" i="2"/>
  <c r="L1077" i="2"/>
  <c r="M1077" i="2"/>
  <c r="N1077" i="2"/>
  <c r="O1077" i="2"/>
  <c r="P1077" i="2"/>
  <c r="A1078" i="2"/>
  <c r="B1078" i="2"/>
  <c r="C1078" i="2"/>
  <c r="D1078" i="2"/>
  <c r="E1078" i="2"/>
  <c r="F1078" i="2"/>
  <c r="G1078" i="2"/>
  <c r="H1078" i="2"/>
  <c r="I1078" i="2"/>
  <c r="J1078" i="2"/>
  <c r="K1078" i="2"/>
  <c r="L1078" i="2"/>
  <c r="M1078" i="2"/>
  <c r="N1078" i="2"/>
  <c r="O1078" i="2"/>
  <c r="P1078" i="2"/>
  <c r="A1079" i="2"/>
  <c r="B1079" i="2"/>
  <c r="C1079" i="2"/>
  <c r="D1079" i="2"/>
  <c r="E1079" i="2"/>
  <c r="F1079" i="2"/>
  <c r="G1079" i="2"/>
  <c r="H1079" i="2"/>
  <c r="I1079" i="2"/>
  <c r="J1079" i="2"/>
  <c r="K1079" i="2"/>
  <c r="L1079" i="2"/>
  <c r="M1079" i="2"/>
  <c r="N1079" i="2"/>
  <c r="O1079" i="2"/>
  <c r="P1079" i="2"/>
  <c r="A1080" i="2"/>
  <c r="B1080" i="2"/>
  <c r="C1080" i="2"/>
  <c r="D1080" i="2"/>
  <c r="E1080" i="2"/>
  <c r="Z1080" i="2" s="1"/>
  <c r="F1080" i="2"/>
  <c r="G1080" i="2"/>
  <c r="H1080" i="2"/>
  <c r="I1080" i="2"/>
  <c r="J1080" i="2"/>
  <c r="K1080" i="2"/>
  <c r="L1080" i="2"/>
  <c r="M1080" i="2"/>
  <c r="N1080" i="2"/>
  <c r="O1080" i="2"/>
  <c r="P1080" i="2"/>
  <c r="A1081" i="2"/>
  <c r="B1081" i="2"/>
  <c r="C1081" i="2"/>
  <c r="D1081" i="2"/>
  <c r="E1081" i="2"/>
  <c r="F1081" i="2"/>
  <c r="G1081" i="2"/>
  <c r="H1081" i="2"/>
  <c r="I1081" i="2"/>
  <c r="J1081" i="2"/>
  <c r="K1081" i="2"/>
  <c r="L1081" i="2"/>
  <c r="M1081" i="2"/>
  <c r="N1081" i="2"/>
  <c r="O1081" i="2"/>
  <c r="P1081" i="2"/>
  <c r="A1082" i="2"/>
  <c r="B1082" i="2"/>
  <c r="C1082" i="2"/>
  <c r="D1082" i="2"/>
  <c r="E1082" i="2"/>
  <c r="F1082" i="2"/>
  <c r="AA1082" i="2" s="1"/>
  <c r="G1082" i="2"/>
  <c r="H1082" i="2"/>
  <c r="I1082" i="2"/>
  <c r="J1082" i="2"/>
  <c r="K1082" i="2"/>
  <c r="L1082" i="2"/>
  <c r="M1082" i="2"/>
  <c r="N1082" i="2"/>
  <c r="O1082" i="2"/>
  <c r="P1082" i="2"/>
  <c r="A1083" i="2"/>
  <c r="B1083" i="2"/>
  <c r="C1083" i="2"/>
  <c r="D1083" i="2"/>
  <c r="E1083" i="2"/>
  <c r="F1083" i="2"/>
  <c r="G1083" i="2"/>
  <c r="H1083" i="2"/>
  <c r="I1083" i="2"/>
  <c r="J1083" i="2"/>
  <c r="K1083" i="2"/>
  <c r="L1083" i="2"/>
  <c r="M1083" i="2"/>
  <c r="N1083" i="2"/>
  <c r="O1083" i="2"/>
  <c r="P1083" i="2"/>
  <c r="A1084" i="2"/>
  <c r="B1084" i="2"/>
  <c r="C1084" i="2"/>
  <c r="D1084" i="2"/>
  <c r="E1084" i="2"/>
  <c r="F1084" i="2"/>
  <c r="G1084" i="2"/>
  <c r="H1084" i="2"/>
  <c r="I1084" i="2"/>
  <c r="J1084" i="2"/>
  <c r="K1084" i="2"/>
  <c r="L1084" i="2"/>
  <c r="M1084" i="2"/>
  <c r="N1084" i="2"/>
  <c r="O1084" i="2"/>
  <c r="P1084" i="2"/>
  <c r="A1085" i="2"/>
  <c r="B1085" i="2"/>
  <c r="C1085" i="2"/>
  <c r="D1085" i="2"/>
  <c r="E1085" i="2"/>
  <c r="F1085" i="2"/>
  <c r="AC1085" i="2" s="1"/>
  <c r="G1085" i="2"/>
  <c r="H1085" i="2"/>
  <c r="I1085" i="2"/>
  <c r="J1085" i="2"/>
  <c r="K1085" i="2"/>
  <c r="L1085" i="2"/>
  <c r="M1085" i="2"/>
  <c r="N1085" i="2"/>
  <c r="O1085" i="2"/>
  <c r="P1085" i="2"/>
  <c r="A1086" i="2"/>
  <c r="B1086" i="2"/>
  <c r="C1086" i="2"/>
  <c r="D1086" i="2"/>
  <c r="E1086" i="2"/>
  <c r="F1086" i="2"/>
  <c r="G1086" i="2"/>
  <c r="H1086" i="2"/>
  <c r="I1086" i="2"/>
  <c r="J1086" i="2"/>
  <c r="K1086" i="2"/>
  <c r="L1086" i="2"/>
  <c r="M1086" i="2"/>
  <c r="N1086" i="2"/>
  <c r="O1086" i="2"/>
  <c r="P1086" i="2"/>
  <c r="A1087" i="2"/>
  <c r="B1087" i="2"/>
  <c r="C1087" i="2"/>
  <c r="D1087" i="2"/>
  <c r="E1087" i="2"/>
  <c r="F1087" i="2"/>
  <c r="G1087" i="2"/>
  <c r="H1087" i="2"/>
  <c r="I1087" i="2"/>
  <c r="J1087" i="2"/>
  <c r="K1087" i="2"/>
  <c r="L1087" i="2"/>
  <c r="M1087" i="2"/>
  <c r="N1087" i="2"/>
  <c r="O1087" i="2"/>
  <c r="P1087" i="2"/>
  <c r="A1088" i="2"/>
  <c r="B1088" i="2"/>
  <c r="C1088" i="2"/>
  <c r="D1088" i="2"/>
  <c r="E1088" i="2"/>
  <c r="F1088" i="2"/>
  <c r="AA1088" i="2" s="1"/>
  <c r="G1088" i="2"/>
  <c r="H1088" i="2"/>
  <c r="I1088" i="2"/>
  <c r="J1088" i="2"/>
  <c r="K1088" i="2"/>
  <c r="L1088" i="2"/>
  <c r="M1088" i="2"/>
  <c r="N1088" i="2"/>
  <c r="O1088" i="2"/>
  <c r="P1088" i="2"/>
  <c r="A1089" i="2"/>
  <c r="B1089" i="2"/>
  <c r="C1089" i="2"/>
  <c r="D1089" i="2"/>
  <c r="E1089" i="2"/>
  <c r="F1089" i="2"/>
  <c r="G1089" i="2"/>
  <c r="H1089" i="2"/>
  <c r="I1089" i="2"/>
  <c r="J1089" i="2"/>
  <c r="K1089" i="2"/>
  <c r="L1089" i="2"/>
  <c r="M1089" i="2"/>
  <c r="N1089" i="2"/>
  <c r="O1089" i="2"/>
  <c r="P1089" i="2"/>
  <c r="A1090" i="2"/>
  <c r="B1090" i="2"/>
  <c r="C1090" i="2"/>
  <c r="D1090" i="2"/>
  <c r="E1090" i="2"/>
  <c r="Z1090" i="2" s="1"/>
  <c r="F1090" i="2"/>
  <c r="G1090" i="2"/>
  <c r="H1090" i="2"/>
  <c r="I1090" i="2"/>
  <c r="J1090" i="2"/>
  <c r="K1090" i="2"/>
  <c r="L1090" i="2"/>
  <c r="M1090" i="2"/>
  <c r="N1090" i="2"/>
  <c r="O1090" i="2"/>
  <c r="P1090" i="2"/>
  <c r="A1091" i="2"/>
  <c r="B1091" i="2"/>
  <c r="C1091" i="2"/>
  <c r="D1091" i="2"/>
  <c r="E1091" i="2"/>
  <c r="F1091" i="2"/>
  <c r="AA1091" i="2" s="1"/>
  <c r="G1091" i="2"/>
  <c r="H1091" i="2"/>
  <c r="I1091" i="2"/>
  <c r="J1091" i="2"/>
  <c r="K1091" i="2"/>
  <c r="L1091" i="2"/>
  <c r="M1091" i="2"/>
  <c r="N1091" i="2"/>
  <c r="O1091" i="2"/>
  <c r="P1091" i="2"/>
  <c r="A1092" i="2"/>
  <c r="B1092" i="2"/>
  <c r="C1092" i="2"/>
  <c r="D1092" i="2"/>
  <c r="E1092" i="2"/>
  <c r="Z1092" i="2" s="1"/>
  <c r="F1092" i="2"/>
  <c r="G1092" i="2"/>
  <c r="H1092" i="2"/>
  <c r="I1092" i="2"/>
  <c r="J1092" i="2"/>
  <c r="K1092" i="2"/>
  <c r="L1092" i="2"/>
  <c r="M1092" i="2"/>
  <c r="N1092" i="2"/>
  <c r="O1092" i="2"/>
  <c r="P1092" i="2"/>
  <c r="A1093" i="2"/>
  <c r="B1093" i="2"/>
  <c r="C1093" i="2"/>
  <c r="D1093" i="2"/>
  <c r="E1093" i="2"/>
  <c r="F1093" i="2"/>
  <c r="G1093" i="2"/>
  <c r="H1093" i="2"/>
  <c r="I1093" i="2"/>
  <c r="J1093" i="2"/>
  <c r="K1093" i="2"/>
  <c r="L1093" i="2"/>
  <c r="M1093" i="2"/>
  <c r="N1093" i="2"/>
  <c r="O1093" i="2"/>
  <c r="P1093" i="2"/>
  <c r="A1094" i="2"/>
  <c r="B1094" i="2"/>
  <c r="C1094" i="2"/>
  <c r="D1094" i="2"/>
  <c r="E1094" i="2"/>
  <c r="F1094" i="2"/>
  <c r="AA1094" i="2" s="1"/>
  <c r="G1094" i="2"/>
  <c r="H1094" i="2"/>
  <c r="I1094" i="2"/>
  <c r="J1094" i="2"/>
  <c r="K1094" i="2"/>
  <c r="L1094" i="2"/>
  <c r="M1094" i="2"/>
  <c r="N1094" i="2"/>
  <c r="O1094" i="2"/>
  <c r="P1094" i="2"/>
  <c r="A1095" i="2"/>
  <c r="B1095" i="2"/>
  <c r="C1095" i="2"/>
  <c r="D1095" i="2"/>
  <c r="E1095" i="2"/>
  <c r="F1095" i="2"/>
  <c r="G1095" i="2"/>
  <c r="H1095" i="2"/>
  <c r="I1095" i="2"/>
  <c r="J1095" i="2"/>
  <c r="K1095" i="2"/>
  <c r="L1095" i="2"/>
  <c r="M1095" i="2"/>
  <c r="N1095" i="2"/>
  <c r="O1095" i="2"/>
  <c r="P1095" i="2"/>
  <c r="A1096" i="2"/>
  <c r="B1096" i="2"/>
  <c r="C1096" i="2"/>
  <c r="D1096" i="2"/>
  <c r="E1096" i="2"/>
  <c r="F1096" i="2"/>
  <c r="G1096" i="2"/>
  <c r="H1096" i="2"/>
  <c r="I1096" i="2"/>
  <c r="J1096" i="2"/>
  <c r="K1096" i="2"/>
  <c r="L1096" i="2"/>
  <c r="M1096" i="2"/>
  <c r="N1096" i="2"/>
  <c r="O1096" i="2"/>
  <c r="P1096" i="2"/>
  <c r="A1097" i="2"/>
  <c r="B1097" i="2"/>
  <c r="C1097" i="2"/>
  <c r="D1097" i="2"/>
  <c r="E1097" i="2"/>
  <c r="F1097" i="2"/>
  <c r="AC1097" i="2" s="1"/>
  <c r="G1097" i="2"/>
  <c r="H1097" i="2"/>
  <c r="I1097" i="2"/>
  <c r="J1097" i="2"/>
  <c r="K1097" i="2"/>
  <c r="L1097" i="2"/>
  <c r="M1097" i="2"/>
  <c r="N1097" i="2"/>
  <c r="O1097" i="2"/>
  <c r="P1097" i="2"/>
  <c r="A1098" i="2"/>
  <c r="B1098" i="2"/>
  <c r="C1098" i="2"/>
  <c r="D1098" i="2"/>
  <c r="E1098" i="2"/>
  <c r="Z1098" i="2" s="1"/>
  <c r="F1098" i="2"/>
  <c r="G1098" i="2"/>
  <c r="H1098" i="2"/>
  <c r="I1098" i="2"/>
  <c r="J1098" i="2"/>
  <c r="K1098" i="2"/>
  <c r="L1098" i="2"/>
  <c r="M1098" i="2"/>
  <c r="N1098" i="2"/>
  <c r="O1098" i="2"/>
  <c r="P1098" i="2"/>
  <c r="A1099" i="2"/>
  <c r="B1099" i="2"/>
  <c r="C1099" i="2"/>
  <c r="D1099" i="2"/>
  <c r="E1099" i="2"/>
  <c r="F1099" i="2"/>
  <c r="G1099" i="2"/>
  <c r="H1099" i="2"/>
  <c r="I1099" i="2"/>
  <c r="J1099" i="2"/>
  <c r="K1099" i="2"/>
  <c r="L1099" i="2"/>
  <c r="M1099" i="2"/>
  <c r="N1099" i="2"/>
  <c r="O1099" i="2"/>
  <c r="P1099" i="2"/>
  <c r="A1100" i="2"/>
  <c r="B1100" i="2"/>
  <c r="C1100" i="2"/>
  <c r="D1100" i="2"/>
  <c r="E1100" i="2"/>
  <c r="F1100" i="2"/>
  <c r="AA1100" i="2" s="1"/>
  <c r="G1100" i="2"/>
  <c r="H1100" i="2"/>
  <c r="I1100" i="2"/>
  <c r="J1100" i="2"/>
  <c r="K1100" i="2"/>
  <c r="L1100" i="2"/>
  <c r="M1100" i="2"/>
  <c r="N1100" i="2"/>
  <c r="O1100" i="2"/>
  <c r="P1100" i="2"/>
  <c r="A1101" i="2"/>
  <c r="B1101" i="2"/>
  <c r="C1101" i="2"/>
  <c r="D1101" i="2"/>
  <c r="E1101" i="2"/>
  <c r="F1101" i="2"/>
  <c r="G1101" i="2"/>
  <c r="H1101" i="2"/>
  <c r="I1101" i="2"/>
  <c r="J1101" i="2"/>
  <c r="K1101" i="2"/>
  <c r="L1101" i="2"/>
  <c r="M1101" i="2"/>
  <c r="N1101" i="2"/>
  <c r="O1101" i="2"/>
  <c r="P1101" i="2"/>
  <c r="A1102" i="2"/>
  <c r="B1102" i="2"/>
  <c r="C1102" i="2"/>
  <c r="D1102" i="2"/>
  <c r="E1102" i="2"/>
  <c r="F1102" i="2"/>
  <c r="G1102" i="2"/>
  <c r="H1102" i="2"/>
  <c r="I1102" i="2"/>
  <c r="J1102" i="2"/>
  <c r="K1102" i="2"/>
  <c r="L1102" i="2"/>
  <c r="M1102" i="2"/>
  <c r="N1102" i="2"/>
  <c r="O1102" i="2"/>
  <c r="P1102" i="2"/>
  <c r="A1103" i="2"/>
  <c r="B1103" i="2"/>
  <c r="C1103" i="2"/>
  <c r="D1103" i="2"/>
  <c r="E1103" i="2"/>
  <c r="F1103" i="2"/>
  <c r="AC1103" i="2" s="1"/>
  <c r="G1103" i="2"/>
  <c r="H1103" i="2"/>
  <c r="I1103" i="2"/>
  <c r="J1103" i="2"/>
  <c r="K1103" i="2"/>
  <c r="L1103" i="2"/>
  <c r="M1103" i="2"/>
  <c r="N1103" i="2"/>
  <c r="O1103" i="2"/>
  <c r="P1103" i="2"/>
  <c r="A1104" i="2"/>
  <c r="B1104" i="2"/>
  <c r="C1104" i="2"/>
  <c r="D1104" i="2"/>
  <c r="E1104" i="2"/>
  <c r="F1104" i="2"/>
  <c r="G1104" i="2"/>
  <c r="H1104" i="2"/>
  <c r="I1104" i="2"/>
  <c r="J1104" i="2"/>
  <c r="K1104" i="2"/>
  <c r="L1104" i="2"/>
  <c r="M1104" i="2"/>
  <c r="N1104" i="2"/>
  <c r="O1104" i="2"/>
  <c r="P1104" i="2"/>
  <c r="A1105" i="2"/>
  <c r="B1105" i="2"/>
  <c r="C1105" i="2"/>
  <c r="D1105" i="2"/>
  <c r="E1105" i="2"/>
  <c r="F1105" i="2"/>
  <c r="G1105" i="2"/>
  <c r="H1105" i="2"/>
  <c r="I1105" i="2"/>
  <c r="J1105" i="2"/>
  <c r="K1105" i="2"/>
  <c r="L1105" i="2"/>
  <c r="M1105" i="2"/>
  <c r="N1105" i="2"/>
  <c r="O1105" i="2"/>
  <c r="P1105" i="2"/>
  <c r="A1106" i="2"/>
  <c r="B1106" i="2"/>
  <c r="C1106" i="2"/>
  <c r="D1106" i="2"/>
  <c r="E1106" i="2"/>
  <c r="F1106" i="2"/>
  <c r="AA1106" i="2" s="1"/>
  <c r="G1106" i="2"/>
  <c r="H1106" i="2"/>
  <c r="I1106" i="2"/>
  <c r="J1106" i="2"/>
  <c r="K1106" i="2"/>
  <c r="L1106" i="2"/>
  <c r="M1106" i="2"/>
  <c r="N1106" i="2"/>
  <c r="O1106" i="2"/>
  <c r="P1106" i="2"/>
  <c r="A1107" i="2"/>
  <c r="B1107" i="2"/>
  <c r="C1107" i="2"/>
  <c r="D1107" i="2"/>
  <c r="E1107" i="2"/>
  <c r="Z1107" i="2" s="1"/>
  <c r="F1107" i="2"/>
  <c r="G1107" i="2"/>
  <c r="H1107" i="2"/>
  <c r="I1107" i="2"/>
  <c r="J1107" i="2"/>
  <c r="K1107" i="2"/>
  <c r="L1107" i="2"/>
  <c r="M1107" i="2"/>
  <c r="N1107" i="2"/>
  <c r="O1107" i="2"/>
  <c r="P1107" i="2"/>
  <c r="A1108" i="2"/>
  <c r="B1108" i="2"/>
  <c r="C1108" i="2"/>
  <c r="D1108" i="2"/>
  <c r="E1108" i="2"/>
  <c r="Z1108" i="2" s="1"/>
  <c r="F1108" i="2"/>
  <c r="G1108" i="2"/>
  <c r="H1108" i="2"/>
  <c r="I1108" i="2"/>
  <c r="J1108" i="2"/>
  <c r="K1108" i="2"/>
  <c r="L1108" i="2"/>
  <c r="M1108" i="2"/>
  <c r="N1108" i="2"/>
  <c r="O1108" i="2"/>
  <c r="P1108" i="2"/>
  <c r="A1109" i="2"/>
  <c r="B1109" i="2"/>
  <c r="C1109" i="2"/>
  <c r="D1109" i="2"/>
  <c r="E1109" i="2"/>
  <c r="F1109" i="2"/>
  <c r="AA1109" i="2" s="1"/>
  <c r="G1109" i="2"/>
  <c r="H1109" i="2"/>
  <c r="I1109" i="2"/>
  <c r="J1109" i="2"/>
  <c r="K1109" i="2"/>
  <c r="L1109" i="2"/>
  <c r="M1109" i="2"/>
  <c r="N1109" i="2"/>
  <c r="O1109" i="2"/>
  <c r="P1109" i="2"/>
  <c r="A1110" i="2"/>
  <c r="B1110" i="2"/>
  <c r="C1110" i="2"/>
  <c r="D1110" i="2"/>
  <c r="E1110" i="2"/>
  <c r="F1110" i="2"/>
  <c r="AC1110" i="2" s="1"/>
  <c r="G1110" i="2"/>
  <c r="H1110" i="2"/>
  <c r="I1110" i="2"/>
  <c r="J1110" i="2"/>
  <c r="K1110" i="2"/>
  <c r="L1110" i="2"/>
  <c r="M1110" i="2"/>
  <c r="N1110" i="2"/>
  <c r="O1110" i="2"/>
  <c r="P1110" i="2"/>
  <c r="A1111" i="2"/>
  <c r="B1111" i="2"/>
  <c r="C1111" i="2"/>
  <c r="D1111" i="2"/>
  <c r="E1111" i="2"/>
  <c r="F1111" i="2"/>
  <c r="G1111" i="2"/>
  <c r="H1111" i="2"/>
  <c r="I1111" i="2"/>
  <c r="J1111" i="2"/>
  <c r="K1111" i="2"/>
  <c r="L1111" i="2"/>
  <c r="M1111" i="2"/>
  <c r="N1111" i="2"/>
  <c r="O1111" i="2"/>
  <c r="P1111" i="2"/>
  <c r="A1112" i="2"/>
  <c r="B1112" i="2"/>
  <c r="C1112" i="2"/>
  <c r="D1112" i="2"/>
  <c r="E1112" i="2"/>
  <c r="F1112" i="2"/>
  <c r="G1112" i="2"/>
  <c r="H1112" i="2"/>
  <c r="I1112" i="2"/>
  <c r="J1112" i="2"/>
  <c r="K1112" i="2"/>
  <c r="L1112" i="2"/>
  <c r="M1112" i="2"/>
  <c r="N1112" i="2"/>
  <c r="O1112" i="2"/>
  <c r="P1112" i="2"/>
  <c r="A1113" i="2"/>
  <c r="B1113" i="2"/>
  <c r="C1113" i="2"/>
  <c r="D1113" i="2"/>
  <c r="E1113" i="2"/>
  <c r="F1113" i="2"/>
  <c r="AC1113" i="2" s="1"/>
  <c r="G1113" i="2"/>
  <c r="H1113" i="2"/>
  <c r="I1113" i="2"/>
  <c r="J1113" i="2"/>
  <c r="K1113" i="2"/>
  <c r="L1113" i="2"/>
  <c r="M1113" i="2"/>
  <c r="N1113" i="2"/>
  <c r="O1113" i="2"/>
  <c r="P1113" i="2"/>
  <c r="A1114" i="2"/>
  <c r="B1114" i="2"/>
  <c r="C1114" i="2"/>
  <c r="D1114" i="2"/>
  <c r="E1114" i="2"/>
  <c r="F1114" i="2"/>
  <c r="G1114" i="2"/>
  <c r="H1114" i="2"/>
  <c r="I1114" i="2"/>
  <c r="J1114" i="2"/>
  <c r="K1114" i="2"/>
  <c r="L1114" i="2"/>
  <c r="M1114" i="2"/>
  <c r="N1114" i="2"/>
  <c r="O1114" i="2"/>
  <c r="P1114" i="2"/>
  <c r="A1115" i="2"/>
  <c r="B1115" i="2"/>
  <c r="C1115" i="2"/>
  <c r="D1115" i="2"/>
  <c r="E1115" i="2"/>
  <c r="F1115" i="2"/>
  <c r="G1115" i="2"/>
  <c r="H1115" i="2"/>
  <c r="I1115" i="2"/>
  <c r="J1115" i="2"/>
  <c r="K1115" i="2"/>
  <c r="L1115" i="2"/>
  <c r="M1115" i="2"/>
  <c r="N1115" i="2"/>
  <c r="O1115" i="2"/>
  <c r="P1115" i="2"/>
  <c r="A1116" i="2"/>
  <c r="B1116" i="2"/>
  <c r="C1116" i="2"/>
  <c r="D1116" i="2"/>
  <c r="E1116" i="2"/>
  <c r="F1116" i="2"/>
  <c r="G1116" i="2"/>
  <c r="H1116" i="2"/>
  <c r="I1116" i="2"/>
  <c r="J1116" i="2"/>
  <c r="K1116" i="2"/>
  <c r="L1116" i="2"/>
  <c r="M1116" i="2"/>
  <c r="N1116" i="2"/>
  <c r="O1116" i="2"/>
  <c r="P1116" i="2"/>
  <c r="A1117" i="2"/>
  <c r="B1117" i="2"/>
  <c r="C1117" i="2"/>
  <c r="D1117" i="2"/>
  <c r="E1117" i="2"/>
  <c r="F1117" i="2"/>
  <c r="AA1117" i="2" s="1"/>
  <c r="G1117" i="2"/>
  <c r="H1117" i="2"/>
  <c r="I1117" i="2"/>
  <c r="J1117" i="2"/>
  <c r="K1117" i="2"/>
  <c r="L1117" i="2"/>
  <c r="M1117" i="2"/>
  <c r="N1117" i="2"/>
  <c r="O1117" i="2"/>
  <c r="P1117" i="2"/>
  <c r="A1118" i="2"/>
  <c r="B1118" i="2"/>
  <c r="C1118" i="2"/>
  <c r="D1118" i="2"/>
  <c r="E1118" i="2"/>
  <c r="F1118" i="2"/>
  <c r="AA1118" i="2" s="1"/>
  <c r="G1118" i="2"/>
  <c r="H1118" i="2"/>
  <c r="I1118" i="2"/>
  <c r="J1118" i="2"/>
  <c r="K1118" i="2"/>
  <c r="L1118" i="2"/>
  <c r="M1118" i="2"/>
  <c r="N1118" i="2"/>
  <c r="O1118" i="2"/>
  <c r="P1118" i="2"/>
  <c r="A1119" i="2"/>
  <c r="B1119" i="2"/>
  <c r="C1119" i="2"/>
  <c r="D1119" i="2"/>
  <c r="E1119" i="2"/>
  <c r="F1119" i="2"/>
  <c r="G1119" i="2"/>
  <c r="H1119" i="2"/>
  <c r="I1119" i="2"/>
  <c r="J1119" i="2"/>
  <c r="K1119" i="2"/>
  <c r="L1119" i="2"/>
  <c r="M1119" i="2"/>
  <c r="N1119" i="2"/>
  <c r="O1119" i="2"/>
  <c r="P1119" i="2"/>
  <c r="A1120" i="2"/>
  <c r="B1120" i="2"/>
  <c r="C1120" i="2"/>
  <c r="D1120" i="2"/>
  <c r="E1120" i="2"/>
  <c r="F1120" i="2"/>
  <c r="G1120" i="2"/>
  <c r="H1120" i="2"/>
  <c r="I1120" i="2"/>
  <c r="J1120" i="2"/>
  <c r="K1120" i="2"/>
  <c r="L1120" i="2"/>
  <c r="M1120" i="2"/>
  <c r="N1120" i="2"/>
  <c r="O1120" i="2"/>
  <c r="P1120" i="2"/>
  <c r="A1121" i="2"/>
  <c r="B1121" i="2"/>
  <c r="C1121" i="2"/>
  <c r="D1121" i="2"/>
  <c r="E1121" i="2"/>
  <c r="F1121" i="2"/>
  <c r="G1121" i="2"/>
  <c r="H1121" i="2"/>
  <c r="I1121" i="2"/>
  <c r="J1121" i="2"/>
  <c r="K1121" i="2"/>
  <c r="L1121" i="2"/>
  <c r="M1121" i="2"/>
  <c r="N1121" i="2"/>
  <c r="O1121" i="2"/>
  <c r="P1121" i="2"/>
  <c r="A1122" i="2"/>
  <c r="B1122" i="2"/>
  <c r="C1122" i="2"/>
  <c r="D1122" i="2"/>
  <c r="E1122" i="2"/>
  <c r="F1122" i="2"/>
  <c r="G1122" i="2"/>
  <c r="H1122" i="2"/>
  <c r="I1122" i="2"/>
  <c r="J1122" i="2"/>
  <c r="K1122" i="2"/>
  <c r="L1122" i="2"/>
  <c r="M1122" i="2"/>
  <c r="N1122" i="2"/>
  <c r="O1122" i="2"/>
  <c r="P1122" i="2"/>
  <c r="A1123" i="2"/>
  <c r="B1123" i="2"/>
  <c r="C1123" i="2"/>
  <c r="D1123" i="2"/>
  <c r="E1123" i="2"/>
  <c r="F1123" i="2"/>
  <c r="G1123" i="2"/>
  <c r="H1123" i="2"/>
  <c r="I1123" i="2"/>
  <c r="J1123" i="2"/>
  <c r="K1123" i="2"/>
  <c r="L1123" i="2"/>
  <c r="M1123" i="2"/>
  <c r="N1123" i="2"/>
  <c r="O1123" i="2"/>
  <c r="P1123" i="2"/>
  <c r="A1124" i="2"/>
  <c r="B1124" i="2"/>
  <c r="C1124" i="2"/>
  <c r="D1124" i="2"/>
  <c r="E1124" i="2"/>
  <c r="F1124" i="2"/>
  <c r="AA1124" i="2" s="1"/>
  <c r="G1124" i="2"/>
  <c r="H1124" i="2"/>
  <c r="I1124" i="2"/>
  <c r="J1124" i="2"/>
  <c r="K1124" i="2"/>
  <c r="L1124" i="2"/>
  <c r="M1124" i="2"/>
  <c r="N1124" i="2"/>
  <c r="O1124" i="2"/>
  <c r="P1124" i="2"/>
  <c r="A1125" i="2"/>
  <c r="B1125" i="2"/>
  <c r="C1125" i="2"/>
  <c r="D1125" i="2"/>
  <c r="E1125" i="2"/>
  <c r="F1125" i="2"/>
  <c r="G1125" i="2"/>
  <c r="H1125" i="2"/>
  <c r="I1125" i="2"/>
  <c r="J1125" i="2"/>
  <c r="K1125" i="2"/>
  <c r="L1125" i="2"/>
  <c r="M1125" i="2"/>
  <c r="N1125" i="2"/>
  <c r="O1125" i="2"/>
  <c r="P1125" i="2"/>
  <c r="A1126" i="2"/>
  <c r="B1126" i="2"/>
  <c r="C1126" i="2"/>
  <c r="D1126" i="2"/>
  <c r="E1126" i="2"/>
  <c r="F1126" i="2"/>
  <c r="G1126" i="2"/>
  <c r="H1126" i="2"/>
  <c r="I1126" i="2"/>
  <c r="J1126" i="2"/>
  <c r="K1126" i="2"/>
  <c r="L1126" i="2"/>
  <c r="M1126" i="2"/>
  <c r="N1126" i="2"/>
  <c r="O1126" i="2"/>
  <c r="P1126" i="2"/>
  <c r="A1127" i="2"/>
  <c r="B1127" i="2"/>
  <c r="C1127" i="2"/>
  <c r="D1127" i="2"/>
  <c r="E1127" i="2"/>
  <c r="F1127" i="2"/>
  <c r="AA1127" i="2" s="1"/>
  <c r="G1127" i="2"/>
  <c r="H1127" i="2"/>
  <c r="I1127" i="2"/>
  <c r="J1127" i="2"/>
  <c r="K1127" i="2"/>
  <c r="L1127" i="2"/>
  <c r="M1127" i="2"/>
  <c r="N1127" i="2"/>
  <c r="O1127" i="2"/>
  <c r="P1127" i="2"/>
  <c r="A1128" i="2"/>
  <c r="B1128" i="2"/>
  <c r="C1128" i="2"/>
  <c r="D1128" i="2"/>
  <c r="E1128" i="2"/>
  <c r="F1128" i="2"/>
  <c r="G1128" i="2"/>
  <c r="H1128" i="2"/>
  <c r="I1128" i="2"/>
  <c r="J1128" i="2"/>
  <c r="K1128" i="2"/>
  <c r="L1128" i="2"/>
  <c r="M1128" i="2"/>
  <c r="N1128" i="2"/>
  <c r="O1128" i="2"/>
  <c r="P1128" i="2"/>
  <c r="A1129" i="2"/>
  <c r="B1129" i="2"/>
  <c r="C1129" i="2"/>
  <c r="D1129" i="2"/>
  <c r="E1129" i="2"/>
  <c r="F1129" i="2"/>
  <c r="G1129" i="2"/>
  <c r="H1129" i="2"/>
  <c r="I1129" i="2"/>
  <c r="J1129" i="2"/>
  <c r="K1129" i="2"/>
  <c r="L1129" i="2"/>
  <c r="M1129" i="2"/>
  <c r="N1129" i="2"/>
  <c r="O1129" i="2"/>
  <c r="P1129" i="2"/>
  <c r="A1130" i="2"/>
  <c r="B1130" i="2"/>
  <c r="C1130" i="2"/>
  <c r="D1130" i="2"/>
  <c r="E1130" i="2"/>
  <c r="F1130" i="2"/>
  <c r="AA1130" i="2" s="1"/>
  <c r="G1130" i="2"/>
  <c r="H1130" i="2"/>
  <c r="I1130" i="2"/>
  <c r="J1130" i="2"/>
  <c r="K1130" i="2"/>
  <c r="L1130" i="2"/>
  <c r="M1130" i="2"/>
  <c r="N1130" i="2"/>
  <c r="O1130" i="2"/>
  <c r="P1130" i="2"/>
  <c r="A1131" i="2"/>
  <c r="B1131" i="2"/>
  <c r="C1131" i="2"/>
  <c r="D1131" i="2"/>
  <c r="E1131" i="2"/>
  <c r="Z1131" i="2" s="1"/>
  <c r="F1131" i="2"/>
  <c r="G1131" i="2"/>
  <c r="H1131" i="2"/>
  <c r="I1131" i="2"/>
  <c r="J1131" i="2"/>
  <c r="K1131" i="2"/>
  <c r="L1131" i="2"/>
  <c r="M1131" i="2"/>
  <c r="N1131" i="2"/>
  <c r="O1131" i="2"/>
  <c r="P1131" i="2"/>
  <c r="A1132" i="2"/>
  <c r="B1132" i="2"/>
  <c r="C1132" i="2"/>
  <c r="D1132" i="2"/>
  <c r="E1132" i="2"/>
  <c r="AB1132" i="2" s="1"/>
  <c r="F1132" i="2"/>
  <c r="G1132" i="2"/>
  <c r="H1132" i="2"/>
  <c r="I1132" i="2"/>
  <c r="J1132" i="2"/>
  <c r="K1132" i="2"/>
  <c r="L1132" i="2"/>
  <c r="M1132" i="2"/>
  <c r="N1132" i="2"/>
  <c r="O1132" i="2"/>
  <c r="P1132" i="2"/>
  <c r="A1133" i="2"/>
  <c r="B1133" i="2"/>
  <c r="C1133" i="2"/>
  <c r="D1133" i="2"/>
  <c r="E1133" i="2"/>
  <c r="F1133" i="2"/>
  <c r="G1133" i="2"/>
  <c r="H1133" i="2"/>
  <c r="I1133" i="2"/>
  <c r="J1133" i="2"/>
  <c r="K1133" i="2"/>
  <c r="L1133" i="2"/>
  <c r="M1133" i="2"/>
  <c r="N1133" i="2"/>
  <c r="O1133" i="2"/>
  <c r="P1133" i="2"/>
  <c r="A1134" i="2"/>
  <c r="B1134" i="2"/>
  <c r="C1134" i="2"/>
  <c r="D1134" i="2"/>
  <c r="E1134" i="2"/>
  <c r="Z1134" i="2" s="1"/>
  <c r="F1134" i="2"/>
  <c r="G1134" i="2"/>
  <c r="H1134" i="2"/>
  <c r="I1134" i="2"/>
  <c r="J1134" i="2"/>
  <c r="K1134" i="2"/>
  <c r="L1134" i="2"/>
  <c r="M1134" i="2"/>
  <c r="N1134" i="2"/>
  <c r="O1134" i="2"/>
  <c r="P1134" i="2"/>
  <c r="A1135" i="2"/>
  <c r="B1135" i="2"/>
  <c r="C1135" i="2"/>
  <c r="D1135" i="2"/>
  <c r="E1135" i="2"/>
  <c r="Z1135" i="2" s="1"/>
  <c r="F1135" i="2"/>
  <c r="AA1135" i="2" s="1"/>
  <c r="G1135" i="2"/>
  <c r="H1135" i="2"/>
  <c r="I1135" i="2"/>
  <c r="J1135" i="2"/>
  <c r="K1135" i="2"/>
  <c r="L1135" i="2"/>
  <c r="M1135" i="2"/>
  <c r="N1135" i="2"/>
  <c r="O1135" i="2"/>
  <c r="P1135" i="2"/>
  <c r="A1136" i="2"/>
  <c r="B1136" i="2"/>
  <c r="C1136" i="2"/>
  <c r="D1136" i="2"/>
  <c r="E1136" i="2"/>
  <c r="Z1136" i="2" s="1"/>
  <c r="F1136" i="2"/>
  <c r="AA1136" i="2" s="1"/>
  <c r="G1136" i="2"/>
  <c r="H1136" i="2"/>
  <c r="I1136" i="2"/>
  <c r="J1136" i="2"/>
  <c r="K1136" i="2"/>
  <c r="L1136" i="2"/>
  <c r="M1136" i="2"/>
  <c r="N1136" i="2"/>
  <c r="O1136" i="2"/>
  <c r="P1136" i="2"/>
  <c r="A1137" i="2"/>
  <c r="B1137" i="2"/>
  <c r="C1137" i="2"/>
  <c r="D1137" i="2"/>
  <c r="E1137" i="2"/>
  <c r="F1137" i="2"/>
  <c r="G1137" i="2"/>
  <c r="H1137" i="2"/>
  <c r="I1137" i="2"/>
  <c r="J1137" i="2"/>
  <c r="K1137" i="2"/>
  <c r="L1137" i="2"/>
  <c r="M1137" i="2"/>
  <c r="N1137" i="2"/>
  <c r="O1137" i="2"/>
  <c r="P1137" i="2"/>
  <c r="A1138" i="2"/>
  <c r="B1138" i="2"/>
  <c r="V1138" i="2" s="1"/>
  <c r="C1138" i="2"/>
  <c r="D1138" i="2"/>
  <c r="E1138" i="2"/>
  <c r="F1138" i="2"/>
  <c r="G1138" i="2"/>
  <c r="H1138" i="2"/>
  <c r="I1138" i="2"/>
  <c r="J1138" i="2"/>
  <c r="K1138" i="2"/>
  <c r="L1138" i="2"/>
  <c r="M1138" i="2"/>
  <c r="N1138" i="2"/>
  <c r="O1138" i="2"/>
  <c r="P1138" i="2"/>
  <c r="A1139" i="2"/>
  <c r="B1139" i="2"/>
  <c r="C1139" i="2"/>
  <c r="D1139" i="2"/>
  <c r="E1139" i="2"/>
  <c r="F1139" i="2"/>
  <c r="G1139" i="2"/>
  <c r="H1139" i="2"/>
  <c r="I1139" i="2"/>
  <c r="J1139" i="2"/>
  <c r="K1139" i="2"/>
  <c r="L1139" i="2"/>
  <c r="M1139" i="2"/>
  <c r="N1139" i="2"/>
  <c r="O1139" i="2"/>
  <c r="P1139" i="2"/>
  <c r="A1140" i="2"/>
  <c r="B1140" i="2"/>
  <c r="C1140" i="2"/>
  <c r="D1140" i="2"/>
  <c r="E1140" i="2"/>
  <c r="AB1140" i="2" s="1"/>
  <c r="F1140" i="2"/>
  <c r="G1140" i="2"/>
  <c r="H1140" i="2"/>
  <c r="I1140" i="2"/>
  <c r="J1140" i="2"/>
  <c r="K1140" i="2"/>
  <c r="L1140" i="2"/>
  <c r="M1140" i="2"/>
  <c r="N1140" i="2"/>
  <c r="O1140" i="2"/>
  <c r="P1140" i="2"/>
  <c r="A1141" i="2"/>
  <c r="B1141" i="2"/>
  <c r="C1141" i="2"/>
  <c r="D1141" i="2"/>
  <c r="E1141" i="2"/>
  <c r="F1141" i="2"/>
  <c r="G1141" i="2"/>
  <c r="H1141" i="2"/>
  <c r="I1141" i="2"/>
  <c r="J1141" i="2"/>
  <c r="K1141" i="2"/>
  <c r="L1141" i="2"/>
  <c r="M1141" i="2"/>
  <c r="N1141" i="2"/>
  <c r="O1141" i="2"/>
  <c r="P1141" i="2"/>
  <c r="A1142" i="2"/>
  <c r="B1142" i="2"/>
  <c r="C1142" i="2"/>
  <c r="D1142" i="2"/>
  <c r="E1142" i="2"/>
  <c r="F1142" i="2"/>
  <c r="AA1142" i="2" s="1"/>
  <c r="G1142" i="2"/>
  <c r="H1142" i="2"/>
  <c r="I1142" i="2"/>
  <c r="J1142" i="2"/>
  <c r="K1142" i="2"/>
  <c r="L1142" i="2"/>
  <c r="M1142" i="2"/>
  <c r="N1142" i="2"/>
  <c r="O1142" i="2"/>
  <c r="P1142" i="2"/>
  <c r="A1143" i="2"/>
  <c r="B1143" i="2"/>
  <c r="C1143" i="2"/>
  <c r="D1143" i="2"/>
  <c r="E1143" i="2"/>
  <c r="F1143" i="2"/>
  <c r="G1143" i="2"/>
  <c r="H1143" i="2"/>
  <c r="I1143" i="2"/>
  <c r="J1143" i="2"/>
  <c r="K1143" i="2"/>
  <c r="L1143" i="2"/>
  <c r="M1143" i="2"/>
  <c r="N1143" i="2"/>
  <c r="O1143" i="2"/>
  <c r="P1143" i="2"/>
  <c r="A1144" i="2"/>
  <c r="B1144" i="2"/>
  <c r="C1144" i="2"/>
  <c r="D1144" i="2"/>
  <c r="E1144" i="2"/>
  <c r="F1144" i="2"/>
  <c r="G1144" i="2"/>
  <c r="H1144" i="2"/>
  <c r="I1144" i="2"/>
  <c r="J1144" i="2"/>
  <c r="K1144" i="2"/>
  <c r="L1144" i="2"/>
  <c r="M1144" i="2"/>
  <c r="N1144" i="2"/>
  <c r="O1144" i="2"/>
  <c r="P1144" i="2"/>
  <c r="A1145" i="2"/>
  <c r="B1145" i="2"/>
  <c r="C1145" i="2"/>
  <c r="D1145" i="2"/>
  <c r="E1145" i="2"/>
  <c r="F1145" i="2"/>
  <c r="AA1145" i="2" s="1"/>
  <c r="G1145" i="2"/>
  <c r="H1145" i="2"/>
  <c r="I1145" i="2"/>
  <c r="J1145" i="2"/>
  <c r="K1145" i="2"/>
  <c r="L1145" i="2"/>
  <c r="M1145" i="2"/>
  <c r="N1145" i="2"/>
  <c r="O1145" i="2"/>
  <c r="P1145" i="2"/>
  <c r="A1146" i="2"/>
  <c r="B1146" i="2"/>
  <c r="C1146" i="2"/>
  <c r="D1146" i="2"/>
  <c r="E1146" i="2"/>
  <c r="Z1146" i="2" s="1"/>
  <c r="F1146" i="2"/>
  <c r="AC1146" i="2" s="1"/>
  <c r="G1146" i="2"/>
  <c r="H1146" i="2"/>
  <c r="I1146" i="2"/>
  <c r="J1146" i="2"/>
  <c r="K1146" i="2"/>
  <c r="L1146" i="2"/>
  <c r="M1146" i="2"/>
  <c r="N1146" i="2"/>
  <c r="O1146" i="2"/>
  <c r="P1146" i="2"/>
  <c r="A1147" i="2"/>
  <c r="B1147" i="2"/>
  <c r="C1147" i="2"/>
  <c r="D1147" i="2"/>
  <c r="E1147" i="2"/>
  <c r="F1147" i="2"/>
  <c r="G1147" i="2"/>
  <c r="H1147" i="2"/>
  <c r="I1147" i="2"/>
  <c r="J1147" i="2"/>
  <c r="K1147" i="2"/>
  <c r="L1147" i="2"/>
  <c r="M1147" i="2"/>
  <c r="N1147" i="2"/>
  <c r="O1147" i="2"/>
  <c r="P1147" i="2"/>
  <c r="A1148" i="2"/>
  <c r="B1148" i="2"/>
  <c r="C1148" i="2"/>
  <c r="D1148" i="2"/>
  <c r="E1148" i="2"/>
  <c r="F1148" i="2"/>
  <c r="AA1148" i="2" s="1"/>
  <c r="G1148" i="2"/>
  <c r="H1148" i="2"/>
  <c r="I1148" i="2"/>
  <c r="J1148" i="2"/>
  <c r="K1148" i="2"/>
  <c r="L1148" i="2"/>
  <c r="M1148" i="2"/>
  <c r="N1148" i="2"/>
  <c r="O1148" i="2"/>
  <c r="P1148" i="2"/>
  <c r="A1149" i="2"/>
  <c r="B1149" i="2"/>
  <c r="C1149" i="2"/>
  <c r="D1149" i="2"/>
  <c r="E1149" i="2"/>
  <c r="Z1149" i="2" s="1"/>
  <c r="F1149" i="2"/>
  <c r="G1149" i="2"/>
  <c r="H1149" i="2"/>
  <c r="I1149" i="2"/>
  <c r="J1149" i="2"/>
  <c r="K1149" i="2"/>
  <c r="L1149" i="2"/>
  <c r="M1149" i="2"/>
  <c r="N1149" i="2"/>
  <c r="O1149" i="2"/>
  <c r="P1149" i="2"/>
  <c r="A1150" i="2"/>
  <c r="B1150" i="2"/>
  <c r="C1150" i="2"/>
  <c r="D1150" i="2"/>
  <c r="E1150" i="2"/>
  <c r="F1150" i="2"/>
  <c r="G1150" i="2"/>
  <c r="H1150" i="2"/>
  <c r="I1150" i="2"/>
  <c r="J1150" i="2"/>
  <c r="K1150" i="2"/>
  <c r="L1150" i="2"/>
  <c r="M1150" i="2"/>
  <c r="N1150" i="2"/>
  <c r="O1150" i="2"/>
  <c r="P1150" i="2"/>
  <c r="A1151" i="2"/>
  <c r="B1151" i="2"/>
  <c r="C1151" i="2"/>
  <c r="D1151" i="2"/>
  <c r="E1151" i="2"/>
  <c r="F1151" i="2"/>
  <c r="G1151" i="2"/>
  <c r="H1151" i="2"/>
  <c r="I1151" i="2"/>
  <c r="J1151" i="2"/>
  <c r="K1151" i="2"/>
  <c r="L1151" i="2"/>
  <c r="M1151" i="2"/>
  <c r="N1151" i="2"/>
  <c r="O1151" i="2"/>
  <c r="P1151" i="2"/>
  <c r="A1152" i="2"/>
  <c r="B1152" i="2"/>
  <c r="C1152" i="2"/>
  <c r="D1152" i="2"/>
  <c r="E1152" i="2"/>
  <c r="Z1152" i="2" s="1"/>
  <c r="F1152" i="2"/>
  <c r="G1152" i="2"/>
  <c r="H1152" i="2"/>
  <c r="I1152" i="2"/>
  <c r="J1152" i="2"/>
  <c r="K1152" i="2"/>
  <c r="L1152" i="2"/>
  <c r="M1152" i="2"/>
  <c r="N1152" i="2"/>
  <c r="O1152" i="2"/>
  <c r="P1152" i="2"/>
  <c r="A1153" i="2"/>
  <c r="B1153" i="2"/>
  <c r="C1153" i="2"/>
  <c r="D1153" i="2"/>
  <c r="E1153" i="2"/>
  <c r="F1153" i="2"/>
  <c r="G1153" i="2"/>
  <c r="H1153" i="2"/>
  <c r="I1153" i="2"/>
  <c r="J1153" i="2"/>
  <c r="K1153" i="2"/>
  <c r="L1153" i="2"/>
  <c r="M1153" i="2"/>
  <c r="N1153" i="2"/>
  <c r="O1153" i="2"/>
  <c r="P1153" i="2"/>
  <c r="A1154" i="2"/>
  <c r="B1154" i="2"/>
  <c r="C1154" i="2"/>
  <c r="D1154" i="2"/>
  <c r="E1154" i="2"/>
  <c r="F1154" i="2"/>
  <c r="AA1154" i="2" s="1"/>
  <c r="G1154" i="2"/>
  <c r="H1154" i="2"/>
  <c r="I1154" i="2"/>
  <c r="J1154" i="2"/>
  <c r="K1154" i="2"/>
  <c r="L1154" i="2"/>
  <c r="M1154" i="2"/>
  <c r="N1154" i="2"/>
  <c r="O1154" i="2"/>
  <c r="P1154" i="2"/>
  <c r="A1155" i="2"/>
  <c r="B1155" i="2"/>
  <c r="C1155" i="2"/>
  <c r="D1155" i="2"/>
  <c r="E1155" i="2"/>
  <c r="F1155" i="2"/>
  <c r="G1155" i="2"/>
  <c r="H1155" i="2"/>
  <c r="I1155" i="2"/>
  <c r="J1155" i="2"/>
  <c r="K1155" i="2"/>
  <c r="L1155" i="2"/>
  <c r="M1155" i="2"/>
  <c r="N1155" i="2"/>
  <c r="O1155" i="2"/>
  <c r="P1155" i="2"/>
  <c r="A1156" i="2"/>
  <c r="B1156" i="2"/>
  <c r="C1156" i="2"/>
  <c r="D1156" i="2"/>
  <c r="E1156" i="2"/>
  <c r="F1156" i="2"/>
  <c r="G1156" i="2"/>
  <c r="H1156" i="2"/>
  <c r="I1156" i="2"/>
  <c r="J1156" i="2"/>
  <c r="K1156" i="2"/>
  <c r="L1156" i="2"/>
  <c r="M1156" i="2"/>
  <c r="N1156" i="2"/>
  <c r="O1156" i="2"/>
  <c r="P1156" i="2"/>
  <c r="A1157" i="2"/>
  <c r="B1157" i="2"/>
  <c r="C1157" i="2"/>
  <c r="D1157" i="2"/>
  <c r="E1157" i="2"/>
  <c r="F1157" i="2"/>
  <c r="AC1157" i="2" s="1"/>
  <c r="G1157" i="2"/>
  <c r="H1157" i="2"/>
  <c r="I1157" i="2"/>
  <c r="J1157" i="2"/>
  <c r="K1157" i="2"/>
  <c r="L1157" i="2"/>
  <c r="M1157" i="2"/>
  <c r="N1157" i="2"/>
  <c r="O1157" i="2"/>
  <c r="P1157" i="2"/>
  <c r="A1158" i="2"/>
  <c r="B1158" i="2"/>
  <c r="C1158" i="2"/>
  <c r="D1158" i="2"/>
  <c r="E1158" i="2"/>
  <c r="F1158" i="2"/>
  <c r="G1158" i="2"/>
  <c r="H1158" i="2"/>
  <c r="I1158" i="2"/>
  <c r="J1158" i="2"/>
  <c r="K1158" i="2"/>
  <c r="L1158" i="2"/>
  <c r="M1158" i="2"/>
  <c r="N1158" i="2"/>
  <c r="O1158" i="2"/>
  <c r="P1158" i="2"/>
  <c r="A1159" i="2"/>
  <c r="B1159" i="2"/>
  <c r="C1159" i="2"/>
  <c r="D1159" i="2"/>
  <c r="E1159" i="2"/>
  <c r="Z1159" i="2" s="1"/>
  <c r="F1159" i="2"/>
  <c r="G1159" i="2"/>
  <c r="H1159" i="2"/>
  <c r="I1159" i="2"/>
  <c r="J1159" i="2"/>
  <c r="K1159" i="2"/>
  <c r="L1159" i="2"/>
  <c r="M1159" i="2"/>
  <c r="N1159" i="2"/>
  <c r="O1159" i="2"/>
  <c r="P1159" i="2"/>
  <c r="A1160" i="2"/>
  <c r="B1160" i="2"/>
  <c r="C1160" i="2"/>
  <c r="D1160" i="2"/>
  <c r="E1160" i="2"/>
  <c r="F1160" i="2"/>
  <c r="AA1160" i="2" s="1"/>
  <c r="G1160" i="2"/>
  <c r="H1160" i="2"/>
  <c r="I1160" i="2"/>
  <c r="J1160" i="2"/>
  <c r="K1160" i="2"/>
  <c r="L1160" i="2"/>
  <c r="M1160" i="2"/>
  <c r="N1160" i="2"/>
  <c r="O1160" i="2"/>
  <c r="P1160" i="2"/>
  <c r="A1161" i="2"/>
  <c r="B1161" i="2"/>
  <c r="C1161" i="2"/>
  <c r="D1161" i="2"/>
  <c r="E1161" i="2"/>
  <c r="Z1161" i="2" s="1"/>
  <c r="F1161" i="2"/>
  <c r="G1161" i="2"/>
  <c r="H1161" i="2"/>
  <c r="I1161" i="2"/>
  <c r="J1161" i="2"/>
  <c r="K1161" i="2"/>
  <c r="L1161" i="2"/>
  <c r="M1161" i="2"/>
  <c r="N1161" i="2"/>
  <c r="O1161" i="2"/>
  <c r="P1161" i="2"/>
  <c r="A1162" i="2"/>
  <c r="B1162" i="2"/>
  <c r="C1162" i="2"/>
  <c r="D1162" i="2"/>
  <c r="E1162" i="2"/>
  <c r="Z1162" i="2" s="1"/>
  <c r="F1162" i="2"/>
  <c r="G1162" i="2"/>
  <c r="H1162" i="2"/>
  <c r="I1162" i="2"/>
  <c r="J1162" i="2"/>
  <c r="K1162" i="2"/>
  <c r="L1162" i="2"/>
  <c r="M1162" i="2"/>
  <c r="N1162" i="2"/>
  <c r="O1162" i="2"/>
  <c r="P1162" i="2"/>
  <c r="A1163" i="2"/>
  <c r="B1163" i="2"/>
  <c r="C1163" i="2"/>
  <c r="D1163" i="2"/>
  <c r="E1163" i="2"/>
  <c r="F1163" i="2"/>
  <c r="AA1163" i="2" s="1"/>
  <c r="G1163" i="2"/>
  <c r="H1163" i="2"/>
  <c r="I1163" i="2"/>
  <c r="J1163" i="2"/>
  <c r="K1163" i="2"/>
  <c r="L1163" i="2"/>
  <c r="M1163" i="2"/>
  <c r="N1163" i="2"/>
  <c r="O1163" i="2"/>
  <c r="P1163" i="2"/>
  <c r="A1164" i="2"/>
  <c r="B1164" i="2"/>
  <c r="C1164" i="2"/>
  <c r="D1164" i="2"/>
  <c r="E1164" i="2"/>
  <c r="F1164" i="2"/>
  <c r="G1164" i="2"/>
  <c r="H1164" i="2"/>
  <c r="I1164" i="2"/>
  <c r="J1164" i="2"/>
  <c r="K1164" i="2"/>
  <c r="L1164" i="2"/>
  <c r="M1164" i="2"/>
  <c r="N1164" i="2"/>
  <c r="O1164" i="2"/>
  <c r="P1164" i="2"/>
  <c r="A1165" i="2"/>
  <c r="B1165" i="2"/>
  <c r="C1165" i="2"/>
  <c r="D1165" i="2"/>
  <c r="E1165" i="2"/>
  <c r="F1165" i="2"/>
  <c r="G1165" i="2"/>
  <c r="H1165" i="2"/>
  <c r="I1165" i="2"/>
  <c r="J1165" i="2"/>
  <c r="K1165" i="2"/>
  <c r="L1165" i="2"/>
  <c r="M1165" i="2"/>
  <c r="N1165" i="2"/>
  <c r="O1165" i="2"/>
  <c r="P1165" i="2"/>
  <c r="A1166" i="2"/>
  <c r="B1166" i="2"/>
  <c r="C1166" i="2"/>
  <c r="D1166" i="2"/>
  <c r="E1166" i="2"/>
  <c r="F1166" i="2"/>
  <c r="G1166" i="2"/>
  <c r="H1166" i="2"/>
  <c r="I1166" i="2"/>
  <c r="J1166" i="2"/>
  <c r="K1166" i="2"/>
  <c r="L1166" i="2"/>
  <c r="M1166" i="2"/>
  <c r="N1166" i="2"/>
  <c r="O1166" i="2"/>
  <c r="P1166" i="2"/>
  <c r="A1167" i="2"/>
  <c r="B1167" i="2"/>
  <c r="C1167" i="2"/>
  <c r="D1167" i="2"/>
  <c r="E1167" i="2"/>
  <c r="F1167" i="2"/>
  <c r="G1167" i="2"/>
  <c r="H1167" i="2"/>
  <c r="I1167" i="2"/>
  <c r="J1167" i="2"/>
  <c r="K1167" i="2"/>
  <c r="L1167" i="2"/>
  <c r="M1167" i="2"/>
  <c r="N1167" i="2"/>
  <c r="O1167" i="2"/>
  <c r="P1167" i="2"/>
  <c r="A1168" i="2"/>
  <c r="B1168" i="2"/>
  <c r="C1168" i="2"/>
  <c r="D1168" i="2"/>
  <c r="E1168" i="2"/>
  <c r="F1168" i="2"/>
  <c r="G1168" i="2"/>
  <c r="H1168" i="2"/>
  <c r="I1168" i="2"/>
  <c r="J1168" i="2"/>
  <c r="K1168" i="2"/>
  <c r="L1168" i="2"/>
  <c r="M1168" i="2"/>
  <c r="N1168" i="2"/>
  <c r="O1168" i="2"/>
  <c r="P1168" i="2"/>
  <c r="A1169" i="2"/>
  <c r="B1169" i="2"/>
  <c r="C1169" i="2"/>
  <c r="D1169" i="2"/>
  <c r="E1169" i="2"/>
  <c r="F1169" i="2"/>
  <c r="G1169" i="2"/>
  <c r="H1169" i="2"/>
  <c r="I1169" i="2"/>
  <c r="J1169" i="2"/>
  <c r="K1169" i="2"/>
  <c r="L1169" i="2"/>
  <c r="M1169" i="2"/>
  <c r="N1169" i="2"/>
  <c r="O1169" i="2"/>
  <c r="P1169" i="2"/>
  <c r="A1170" i="2"/>
  <c r="B1170" i="2"/>
  <c r="C1170" i="2"/>
  <c r="D1170" i="2"/>
  <c r="E1170" i="2"/>
  <c r="F1170" i="2"/>
  <c r="G1170" i="2"/>
  <c r="H1170" i="2"/>
  <c r="I1170" i="2"/>
  <c r="J1170" i="2"/>
  <c r="K1170" i="2"/>
  <c r="L1170" i="2"/>
  <c r="M1170" i="2"/>
  <c r="N1170" i="2"/>
  <c r="O1170" i="2"/>
  <c r="P1170" i="2"/>
  <c r="A1171" i="2"/>
  <c r="B1171" i="2"/>
  <c r="C1171" i="2"/>
  <c r="D1171" i="2"/>
  <c r="E1171" i="2"/>
  <c r="F1171" i="2"/>
  <c r="G1171" i="2"/>
  <c r="H1171" i="2"/>
  <c r="I1171" i="2"/>
  <c r="J1171" i="2"/>
  <c r="K1171" i="2"/>
  <c r="L1171" i="2"/>
  <c r="M1171" i="2"/>
  <c r="N1171" i="2"/>
  <c r="O1171" i="2"/>
  <c r="P1171" i="2"/>
  <c r="A1172" i="2"/>
  <c r="B1172" i="2"/>
  <c r="C1172" i="2"/>
  <c r="D1172" i="2"/>
  <c r="E1172" i="2"/>
  <c r="F1172" i="2"/>
  <c r="AA1172" i="2" s="1"/>
  <c r="G1172" i="2"/>
  <c r="H1172" i="2"/>
  <c r="I1172" i="2"/>
  <c r="J1172" i="2"/>
  <c r="K1172" i="2"/>
  <c r="L1172" i="2"/>
  <c r="M1172" i="2"/>
  <c r="N1172" i="2"/>
  <c r="O1172" i="2"/>
  <c r="P1172" i="2"/>
  <c r="A1173" i="2"/>
  <c r="B1173" i="2"/>
  <c r="C1173" i="2"/>
  <c r="D1173" i="2"/>
  <c r="E1173" i="2"/>
  <c r="F1173" i="2"/>
  <c r="G1173" i="2"/>
  <c r="H1173" i="2"/>
  <c r="I1173" i="2"/>
  <c r="J1173" i="2"/>
  <c r="K1173" i="2"/>
  <c r="L1173" i="2"/>
  <c r="M1173" i="2"/>
  <c r="N1173" i="2"/>
  <c r="O1173" i="2"/>
  <c r="P1173" i="2"/>
  <c r="A1174" i="2"/>
  <c r="B1174" i="2"/>
  <c r="C1174" i="2"/>
  <c r="D1174" i="2"/>
  <c r="E1174" i="2"/>
  <c r="F1174" i="2"/>
  <c r="G1174" i="2"/>
  <c r="H1174" i="2"/>
  <c r="I1174" i="2"/>
  <c r="J1174" i="2"/>
  <c r="K1174" i="2"/>
  <c r="L1174" i="2"/>
  <c r="M1174" i="2"/>
  <c r="N1174" i="2"/>
  <c r="O1174" i="2"/>
  <c r="P1174" i="2"/>
  <c r="A1175" i="2"/>
  <c r="B1175" i="2"/>
  <c r="C1175" i="2"/>
  <c r="D1175" i="2"/>
  <c r="E1175" i="2"/>
  <c r="F1175" i="2"/>
  <c r="AC1175" i="2" s="1"/>
  <c r="G1175" i="2"/>
  <c r="H1175" i="2"/>
  <c r="I1175" i="2"/>
  <c r="J1175" i="2"/>
  <c r="K1175" i="2"/>
  <c r="L1175" i="2"/>
  <c r="M1175" i="2"/>
  <c r="N1175" i="2"/>
  <c r="O1175" i="2"/>
  <c r="P1175" i="2"/>
  <c r="A1176" i="2"/>
  <c r="B1176" i="2"/>
  <c r="C1176" i="2"/>
  <c r="D1176" i="2"/>
  <c r="E1176" i="2"/>
  <c r="AD1176" i="2" s="1"/>
  <c r="F1176" i="2"/>
  <c r="G1176" i="2"/>
  <c r="H1176" i="2"/>
  <c r="I1176" i="2"/>
  <c r="J1176" i="2"/>
  <c r="K1176" i="2"/>
  <c r="L1176" i="2"/>
  <c r="M1176" i="2"/>
  <c r="N1176" i="2"/>
  <c r="O1176" i="2"/>
  <c r="P1176" i="2"/>
  <c r="A1177" i="2"/>
  <c r="B1177" i="2"/>
  <c r="C1177" i="2"/>
  <c r="D1177" i="2"/>
  <c r="E1177" i="2"/>
  <c r="F1177" i="2"/>
  <c r="G1177" i="2"/>
  <c r="H1177" i="2"/>
  <c r="I1177" i="2"/>
  <c r="J1177" i="2"/>
  <c r="K1177" i="2"/>
  <c r="L1177" i="2"/>
  <c r="M1177" i="2"/>
  <c r="N1177" i="2"/>
  <c r="O1177" i="2"/>
  <c r="P1177" i="2"/>
  <c r="A1178" i="2"/>
  <c r="B1178" i="2"/>
  <c r="C1178" i="2"/>
  <c r="D1178" i="2"/>
  <c r="E1178" i="2"/>
  <c r="F1178" i="2"/>
  <c r="AA1178" i="2" s="1"/>
  <c r="G1178" i="2"/>
  <c r="H1178" i="2"/>
  <c r="I1178" i="2"/>
  <c r="J1178" i="2"/>
  <c r="K1178" i="2"/>
  <c r="L1178" i="2"/>
  <c r="M1178" i="2"/>
  <c r="N1178" i="2"/>
  <c r="O1178" i="2"/>
  <c r="P1178" i="2"/>
  <c r="A1179" i="2"/>
  <c r="B1179" i="2"/>
  <c r="C1179" i="2"/>
  <c r="D1179" i="2"/>
  <c r="E1179" i="2"/>
  <c r="F1179" i="2"/>
  <c r="G1179" i="2"/>
  <c r="H1179" i="2"/>
  <c r="I1179" i="2"/>
  <c r="J1179" i="2"/>
  <c r="K1179" i="2"/>
  <c r="L1179" i="2"/>
  <c r="M1179" i="2"/>
  <c r="N1179" i="2"/>
  <c r="O1179" i="2"/>
  <c r="P1179" i="2"/>
  <c r="A1180" i="2"/>
  <c r="B1180" i="2"/>
  <c r="C1180" i="2"/>
  <c r="D1180" i="2"/>
  <c r="E1180" i="2"/>
  <c r="F1180" i="2"/>
  <c r="G1180" i="2"/>
  <c r="H1180" i="2"/>
  <c r="I1180" i="2"/>
  <c r="J1180" i="2"/>
  <c r="K1180" i="2"/>
  <c r="L1180" i="2"/>
  <c r="M1180" i="2"/>
  <c r="N1180" i="2"/>
  <c r="O1180" i="2"/>
  <c r="P1180" i="2"/>
  <c r="A1181" i="2"/>
  <c r="B1181" i="2"/>
  <c r="C1181" i="2"/>
  <c r="D1181" i="2"/>
  <c r="E1181" i="2"/>
  <c r="F1181" i="2"/>
  <c r="AA1181" i="2" s="1"/>
  <c r="G1181" i="2"/>
  <c r="H1181" i="2"/>
  <c r="I1181" i="2"/>
  <c r="J1181" i="2"/>
  <c r="K1181" i="2"/>
  <c r="L1181" i="2"/>
  <c r="M1181" i="2"/>
  <c r="N1181" i="2"/>
  <c r="O1181" i="2"/>
  <c r="P1181" i="2"/>
  <c r="A1182" i="2"/>
  <c r="B1182" i="2"/>
  <c r="C1182" i="2"/>
  <c r="D1182" i="2"/>
  <c r="E1182" i="2"/>
  <c r="F1182" i="2"/>
  <c r="G1182" i="2"/>
  <c r="H1182" i="2"/>
  <c r="I1182" i="2"/>
  <c r="J1182" i="2"/>
  <c r="K1182" i="2"/>
  <c r="L1182" i="2"/>
  <c r="M1182" i="2"/>
  <c r="N1182" i="2"/>
  <c r="O1182" i="2"/>
  <c r="P1182" i="2"/>
  <c r="A1183" i="2"/>
  <c r="B1183" i="2"/>
  <c r="C1183" i="2"/>
  <c r="D1183" i="2"/>
  <c r="E1183" i="2"/>
  <c r="F1183" i="2"/>
  <c r="G1183" i="2"/>
  <c r="H1183" i="2"/>
  <c r="I1183" i="2"/>
  <c r="J1183" i="2"/>
  <c r="K1183" i="2"/>
  <c r="L1183" i="2"/>
  <c r="M1183" i="2"/>
  <c r="N1183" i="2"/>
  <c r="O1183" i="2"/>
  <c r="P1183" i="2"/>
  <c r="A1184" i="2"/>
  <c r="B1184" i="2"/>
  <c r="C1184" i="2"/>
  <c r="D1184" i="2"/>
  <c r="E1184" i="2"/>
  <c r="F1184" i="2"/>
  <c r="AA1184" i="2" s="1"/>
  <c r="G1184" i="2"/>
  <c r="H1184" i="2"/>
  <c r="I1184" i="2"/>
  <c r="J1184" i="2"/>
  <c r="K1184" i="2"/>
  <c r="L1184" i="2"/>
  <c r="M1184" i="2"/>
  <c r="N1184" i="2"/>
  <c r="O1184" i="2"/>
  <c r="P1184" i="2"/>
  <c r="A1185" i="2"/>
  <c r="B1185" i="2"/>
  <c r="C1185" i="2"/>
  <c r="D1185" i="2"/>
  <c r="E1185" i="2"/>
  <c r="Z1185" i="2" s="1"/>
  <c r="F1185" i="2"/>
  <c r="G1185" i="2"/>
  <c r="H1185" i="2"/>
  <c r="I1185" i="2"/>
  <c r="J1185" i="2"/>
  <c r="K1185" i="2"/>
  <c r="L1185" i="2"/>
  <c r="M1185" i="2"/>
  <c r="N1185" i="2"/>
  <c r="O1185" i="2"/>
  <c r="P1185" i="2"/>
  <c r="A1186" i="2"/>
  <c r="B1186" i="2"/>
  <c r="C1186" i="2"/>
  <c r="D1186" i="2"/>
  <c r="E1186" i="2"/>
  <c r="AB1186" i="2" s="1"/>
  <c r="F1186" i="2"/>
  <c r="AC1186" i="2" s="1"/>
  <c r="G1186" i="2"/>
  <c r="H1186" i="2"/>
  <c r="I1186" i="2"/>
  <c r="J1186" i="2"/>
  <c r="K1186" i="2"/>
  <c r="L1186" i="2"/>
  <c r="M1186" i="2"/>
  <c r="N1186" i="2"/>
  <c r="O1186" i="2"/>
  <c r="P1186" i="2"/>
  <c r="A1187" i="2"/>
  <c r="B1187" i="2"/>
  <c r="C1187" i="2"/>
  <c r="D1187" i="2"/>
  <c r="E1187" i="2"/>
  <c r="F1187" i="2"/>
  <c r="G1187" i="2"/>
  <c r="H1187" i="2"/>
  <c r="I1187" i="2"/>
  <c r="J1187" i="2"/>
  <c r="K1187" i="2"/>
  <c r="L1187" i="2"/>
  <c r="M1187" i="2"/>
  <c r="N1187" i="2"/>
  <c r="O1187" i="2"/>
  <c r="P1187" i="2"/>
  <c r="A1188" i="2"/>
  <c r="B1188" i="2"/>
  <c r="C1188" i="2"/>
  <c r="D1188" i="2"/>
  <c r="E1188" i="2"/>
  <c r="Z1188" i="2" s="1"/>
  <c r="F1188" i="2"/>
  <c r="G1188" i="2"/>
  <c r="H1188" i="2"/>
  <c r="I1188" i="2"/>
  <c r="J1188" i="2"/>
  <c r="K1188" i="2"/>
  <c r="L1188" i="2"/>
  <c r="M1188" i="2"/>
  <c r="N1188" i="2"/>
  <c r="O1188" i="2"/>
  <c r="P1188" i="2"/>
  <c r="A1189" i="2"/>
  <c r="B1189" i="2"/>
  <c r="C1189" i="2"/>
  <c r="D1189" i="2"/>
  <c r="E1189" i="2"/>
  <c r="Z1189" i="2" s="1"/>
  <c r="F1189" i="2"/>
  <c r="G1189" i="2"/>
  <c r="H1189" i="2"/>
  <c r="I1189" i="2"/>
  <c r="J1189" i="2"/>
  <c r="K1189" i="2"/>
  <c r="L1189" i="2"/>
  <c r="M1189" i="2"/>
  <c r="N1189" i="2"/>
  <c r="O1189" i="2"/>
  <c r="P1189" i="2"/>
  <c r="A1190" i="2"/>
  <c r="B1190" i="2"/>
  <c r="C1190" i="2"/>
  <c r="D1190" i="2"/>
  <c r="E1190" i="2"/>
  <c r="F1190" i="2"/>
  <c r="AA1190" i="2" s="1"/>
  <c r="G1190" i="2"/>
  <c r="H1190" i="2"/>
  <c r="I1190" i="2"/>
  <c r="J1190" i="2"/>
  <c r="K1190" i="2"/>
  <c r="L1190" i="2"/>
  <c r="M1190" i="2"/>
  <c r="N1190" i="2"/>
  <c r="O1190" i="2"/>
  <c r="P1190" i="2"/>
  <c r="A1191" i="2"/>
  <c r="B1191" i="2"/>
  <c r="C1191" i="2"/>
  <c r="D1191" i="2"/>
  <c r="E1191" i="2"/>
  <c r="F1191" i="2"/>
  <c r="AC1191" i="2" s="1"/>
  <c r="G1191" i="2"/>
  <c r="H1191" i="2"/>
  <c r="I1191" i="2"/>
  <c r="J1191" i="2"/>
  <c r="K1191" i="2"/>
  <c r="L1191" i="2"/>
  <c r="M1191" i="2"/>
  <c r="N1191" i="2"/>
  <c r="O1191" i="2"/>
  <c r="P1191" i="2"/>
  <c r="A1192" i="2"/>
  <c r="B1192" i="2"/>
  <c r="C1192" i="2"/>
  <c r="D1192" i="2"/>
  <c r="E1192" i="2"/>
  <c r="AB1192" i="2" s="1"/>
  <c r="F1192" i="2"/>
  <c r="G1192" i="2"/>
  <c r="H1192" i="2"/>
  <c r="I1192" i="2"/>
  <c r="J1192" i="2"/>
  <c r="K1192" i="2"/>
  <c r="L1192" i="2"/>
  <c r="M1192" i="2"/>
  <c r="N1192" i="2"/>
  <c r="O1192" i="2"/>
  <c r="P1192" i="2"/>
  <c r="A1193" i="2"/>
  <c r="B1193" i="2"/>
  <c r="C1193" i="2"/>
  <c r="D1193" i="2"/>
  <c r="E1193" i="2"/>
  <c r="F1193" i="2"/>
  <c r="G1193" i="2"/>
  <c r="H1193" i="2"/>
  <c r="I1193" i="2"/>
  <c r="J1193" i="2"/>
  <c r="K1193" i="2"/>
  <c r="L1193" i="2"/>
  <c r="M1193" i="2"/>
  <c r="N1193" i="2"/>
  <c r="O1193" i="2"/>
  <c r="P1193" i="2"/>
  <c r="A1194" i="2"/>
  <c r="B1194" i="2"/>
  <c r="C1194" i="2"/>
  <c r="D1194" i="2"/>
  <c r="E1194" i="2"/>
  <c r="F1194" i="2"/>
  <c r="G1194" i="2"/>
  <c r="H1194" i="2"/>
  <c r="I1194" i="2"/>
  <c r="J1194" i="2"/>
  <c r="K1194" i="2"/>
  <c r="L1194" i="2"/>
  <c r="M1194" i="2"/>
  <c r="N1194" i="2"/>
  <c r="O1194" i="2"/>
  <c r="P1194" i="2"/>
  <c r="A1195" i="2"/>
  <c r="B1195" i="2"/>
  <c r="C1195" i="2"/>
  <c r="D1195" i="2"/>
  <c r="E1195" i="2"/>
  <c r="F1195" i="2"/>
  <c r="G1195" i="2"/>
  <c r="H1195" i="2"/>
  <c r="I1195" i="2"/>
  <c r="J1195" i="2"/>
  <c r="K1195" i="2"/>
  <c r="L1195" i="2"/>
  <c r="M1195" i="2"/>
  <c r="N1195" i="2"/>
  <c r="O1195" i="2"/>
  <c r="P1195" i="2"/>
  <c r="A1196" i="2"/>
  <c r="B1196" i="2"/>
  <c r="C1196" i="2"/>
  <c r="D1196" i="2"/>
  <c r="E1196" i="2"/>
  <c r="F1196" i="2"/>
  <c r="AA1196" i="2" s="1"/>
  <c r="G1196" i="2"/>
  <c r="H1196" i="2"/>
  <c r="I1196" i="2"/>
  <c r="J1196" i="2"/>
  <c r="K1196" i="2"/>
  <c r="L1196" i="2"/>
  <c r="M1196" i="2"/>
  <c r="N1196" i="2"/>
  <c r="O1196" i="2"/>
  <c r="P1196" i="2"/>
  <c r="A1197" i="2"/>
  <c r="B1197" i="2"/>
  <c r="C1197" i="2"/>
  <c r="D1197" i="2"/>
  <c r="E1197" i="2"/>
  <c r="F1197" i="2"/>
  <c r="G1197" i="2"/>
  <c r="H1197" i="2"/>
  <c r="I1197" i="2"/>
  <c r="J1197" i="2"/>
  <c r="K1197" i="2"/>
  <c r="L1197" i="2"/>
  <c r="M1197" i="2"/>
  <c r="N1197" i="2"/>
  <c r="O1197" i="2"/>
  <c r="P1197" i="2"/>
  <c r="A1198" i="2"/>
  <c r="B1198" i="2"/>
  <c r="C1198" i="2"/>
  <c r="D1198" i="2"/>
  <c r="E1198" i="2"/>
  <c r="F1198" i="2"/>
  <c r="G1198" i="2"/>
  <c r="H1198" i="2"/>
  <c r="I1198" i="2"/>
  <c r="J1198" i="2"/>
  <c r="K1198" i="2"/>
  <c r="L1198" i="2"/>
  <c r="M1198" i="2"/>
  <c r="N1198" i="2"/>
  <c r="O1198" i="2"/>
  <c r="P1198" i="2"/>
  <c r="A1199" i="2"/>
  <c r="B1199" i="2"/>
  <c r="C1199" i="2"/>
  <c r="D1199" i="2"/>
  <c r="E1199" i="2"/>
  <c r="F1199" i="2"/>
  <c r="AA1199" i="2" s="1"/>
  <c r="G1199" i="2"/>
  <c r="H1199" i="2"/>
  <c r="I1199" i="2"/>
  <c r="J1199" i="2"/>
  <c r="K1199" i="2"/>
  <c r="L1199" i="2"/>
  <c r="M1199" i="2"/>
  <c r="N1199" i="2"/>
  <c r="O1199" i="2"/>
  <c r="P1199" i="2"/>
  <c r="A1200" i="2"/>
  <c r="B1200" i="2"/>
  <c r="C1200" i="2"/>
  <c r="D1200" i="2"/>
  <c r="E1200" i="2"/>
  <c r="Z1200" i="2" s="1"/>
  <c r="F1200" i="2"/>
  <c r="G1200" i="2"/>
  <c r="H1200" i="2"/>
  <c r="I1200" i="2"/>
  <c r="J1200" i="2"/>
  <c r="K1200" i="2"/>
  <c r="L1200" i="2"/>
  <c r="M1200" i="2"/>
  <c r="N1200" i="2"/>
  <c r="O1200" i="2"/>
  <c r="P1200" i="2"/>
  <c r="A1201" i="2"/>
  <c r="B1201" i="2"/>
  <c r="C1201" i="2"/>
  <c r="D1201" i="2"/>
  <c r="E1201" i="2"/>
  <c r="F1201" i="2"/>
  <c r="G1201" i="2"/>
  <c r="H1201" i="2"/>
  <c r="I1201" i="2"/>
  <c r="J1201" i="2"/>
  <c r="K1201" i="2"/>
  <c r="L1201" i="2"/>
  <c r="M1201" i="2"/>
  <c r="N1201" i="2"/>
  <c r="O1201" i="2"/>
  <c r="P1201" i="2"/>
  <c r="A1202" i="2"/>
  <c r="B1202" i="2"/>
  <c r="C1202" i="2"/>
  <c r="D1202" i="2"/>
  <c r="E1202" i="2"/>
  <c r="F1202" i="2"/>
  <c r="AA1202" i="2" s="1"/>
  <c r="G1202" i="2"/>
  <c r="H1202" i="2"/>
  <c r="I1202" i="2"/>
  <c r="J1202" i="2"/>
  <c r="K1202" i="2"/>
  <c r="L1202" i="2"/>
  <c r="M1202" i="2"/>
  <c r="N1202" i="2"/>
  <c r="O1202" i="2"/>
  <c r="P1202" i="2"/>
  <c r="A1203" i="2"/>
  <c r="B1203" i="2"/>
  <c r="C1203" i="2"/>
  <c r="D1203" i="2"/>
  <c r="E1203" i="2"/>
  <c r="Z1203" i="2" s="1"/>
  <c r="F1203" i="2"/>
  <c r="G1203" i="2"/>
  <c r="H1203" i="2"/>
  <c r="I1203" i="2"/>
  <c r="J1203" i="2"/>
  <c r="K1203" i="2"/>
  <c r="L1203" i="2"/>
  <c r="M1203" i="2"/>
  <c r="N1203" i="2"/>
  <c r="O1203" i="2"/>
  <c r="P1203" i="2"/>
  <c r="A1204" i="2"/>
  <c r="B1204" i="2"/>
  <c r="C1204" i="2"/>
  <c r="D1204" i="2"/>
  <c r="E1204" i="2"/>
  <c r="Z1204" i="2" s="1"/>
  <c r="F1204" i="2"/>
  <c r="G1204" i="2"/>
  <c r="H1204" i="2"/>
  <c r="I1204" i="2"/>
  <c r="J1204" i="2"/>
  <c r="K1204" i="2"/>
  <c r="L1204" i="2"/>
  <c r="M1204" i="2"/>
  <c r="N1204" i="2"/>
  <c r="O1204" i="2"/>
  <c r="P1204" i="2"/>
  <c r="A1205" i="2"/>
  <c r="B1205" i="2"/>
  <c r="C1205" i="2"/>
  <c r="D1205" i="2"/>
  <c r="E1205" i="2"/>
  <c r="F1205" i="2"/>
  <c r="G1205" i="2"/>
  <c r="H1205" i="2"/>
  <c r="I1205" i="2"/>
  <c r="J1205" i="2"/>
  <c r="K1205" i="2"/>
  <c r="L1205" i="2"/>
  <c r="M1205" i="2"/>
  <c r="N1205" i="2"/>
  <c r="O1205" i="2"/>
  <c r="P1205" i="2"/>
  <c r="A1206" i="2"/>
  <c r="B1206" i="2"/>
  <c r="C1206" i="2"/>
  <c r="D1206" i="2"/>
  <c r="E1206" i="2"/>
  <c r="Z1206" i="2" s="1"/>
  <c r="F1206" i="2"/>
  <c r="G1206" i="2"/>
  <c r="H1206" i="2"/>
  <c r="I1206" i="2"/>
  <c r="J1206" i="2"/>
  <c r="K1206" i="2"/>
  <c r="L1206" i="2"/>
  <c r="M1206" i="2"/>
  <c r="N1206" i="2"/>
  <c r="O1206" i="2"/>
  <c r="P1206" i="2"/>
  <c r="A1207" i="2"/>
  <c r="B1207" i="2"/>
  <c r="C1207" i="2"/>
  <c r="D1207" i="2"/>
  <c r="E1207" i="2"/>
  <c r="F1207" i="2"/>
  <c r="G1207" i="2"/>
  <c r="H1207" i="2"/>
  <c r="I1207" i="2"/>
  <c r="J1207" i="2"/>
  <c r="K1207" i="2"/>
  <c r="L1207" i="2"/>
  <c r="M1207" i="2"/>
  <c r="N1207" i="2"/>
  <c r="O1207" i="2"/>
  <c r="P1207" i="2"/>
  <c r="A1208" i="2"/>
  <c r="B1208" i="2"/>
  <c r="C1208" i="2"/>
  <c r="D1208" i="2"/>
  <c r="E1208" i="2"/>
  <c r="F1208" i="2"/>
  <c r="AA1208" i="2" s="1"/>
  <c r="G1208" i="2"/>
  <c r="H1208" i="2"/>
  <c r="I1208" i="2"/>
  <c r="J1208" i="2"/>
  <c r="K1208" i="2"/>
  <c r="L1208" i="2"/>
  <c r="M1208" i="2"/>
  <c r="N1208" i="2"/>
  <c r="O1208" i="2"/>
  <c r="P1208" i="2"/>
  <c r="A1209" i="2"/>
  <c r="B1209" i="2"/>
  <c r="C1209" i="2"/>
  <c r="D1209" i="2"/>
  <c r="E1209" i="2"/>
  <c r="F1209" i="2"/>
  <c r="G1209" i="2"/>
  <c r="H1209" i="2"/>
  <c r="I1209" i="2"/>
  <c r="J1209" i="2"/>
  <c r="K1209" i="2"/>
  <c r="L1209" i="2"/>
  <c r="M1209" i="2"/>
  <c r="N1209" i="2"/>
  <c r="O1209" i="2"/>
  <c r="P1209" i="2"/>
  <c r="A1210" i="2"/>
  <c r="B1210" i="2"/>
  <c r="C1210" i="2"/>
  <c r="D1210" i="2"/>
  <c r="E1210" i="2"/>
  <c r="F1210" i="2"/>
  <c r="G1210" i="2"/>
  <c r="H1210" i="2"/>
  <c r="I1210" i="2"/>
  <c r="J1210" i="2"/>
  <c r="K1210" i="2"/>
  <c r="L1210" i="2"/>
  <c r="M1210" i="2"/>
  <c r="N1210" i="2"/>
  <c r="O1210" i="2"/>
  <c r="P1210" i="2"/>
  <c r="A1211" i="2"/>
  <c r="B1211" i="2"/>
  <c r="C1211" i="2"/>
  <c r="D1211" i="2"/>
  <c r="E1211" i="2"/>
  <c r="F1211" i="2"/>
  <c r="AC1211" i="2" s="1"/>
  <c r="G1211" i="2"/>
  <c r="H1211" i="2"/>
  <c r="I1211" i="2"/>
  <c r="J1211" i="2"/>
  <c r="K1211" i="2"/>
  <c r="L1211" i="2"/>
  <c r="M1211" i="2"/>
  <c r="N1211" i="2"/>
  <c r="O1211" i="2"/>
  <c r="P1211" i="2"/>
  <c r="A1212" i="2"/>
  <c r="B1212" i="2"/>
  <c r="C1212" i="2"/>
  <c r="D1212" i="2"/>
  <c r="E1212" i="2"/>
  <c r="F1212" i="2"/>
  <c r="G1212" i="2"/>
  <c r="H1212" i="2"/>
  <c r="I1212" i="2"/>
  <c r="J1212" i="2"/>
  <c r="K1212" i="2"/>
  <c r="L1212" i="2"/>
  <c r="M1212" i="2"/>
  <c r="N1212" i="2"/>
  <c r="O1212" i="2"/>
  <c r="P1212" i="2"/>
  <c r="A1213" i="2"/>
  <c r="B1213" i="2"/>
  <c r="C1213" i="2"/>
  <c r="D1213" i="2"/>
  <c r="E1213" i="2"/>
  <c r="Z1213" i="2" s="1"/>
  <c r="F1213" i="2"/>
  <c r="G1213" i="2"/>
  <c r="H1213" i="2"/>
  <c r="I1213" i="2"/>
  <c r="J1213" i="2"/>
  <c r="K1213" i="2"/>
  <c r="L1213" i="2"/>
  <c r="M1213" i="2"/>
  <c r="N1213" i="2"/>
  <c r="O1213" i="2"/>
  <c r="P1213" i="2"/>
  <c r="A1214" i="2"/>
  <c r="B1214" i="2"/>
  <c r="C1214" i="2"/>
  <c r="D1214" i="2"/>
  <c r="E1214" i="2"/>
  <c r="F1214" i="2"/>
  <c r="AA1214" i="2" s="1"/>
  <c r="G1214" i="2"/>
  <c r="H1214" i="2"/>
  <c r="I1214" i="2"/>
  <c r="J1214" i="2"/>
  <c r="K1214" i="2"/>
  <c r="L1214" i="2"/>
  <c r="M1214" i="2"/>
  <c r="N1214" i="2"/>
  <c r="O1214" i="2"/>
  <c r="P1214" i="2"/>
  <c r="A1215" i="2"/>
  <c r="B1215" i="2"/>
  <c r="C1215" i="2"/>
  <c r="D1215" i="2"/>
  <c r="E1215" i="2"/>
  <c r="F1215" i="2"/>
  <c r="G1215" i="2"/>
  <c r="H1215" i="2"/>
  <c r="I1215" i="2"/>
  <c r="J1215" i="2"/>
  <c r="K1215" i="2"/>
  <c r="L1215" i="2"/>
  <c r="M1215" i="2"/>
  <c r="N1215" i="2"/>
  <c r="O1215" i="2"/>
  <c r="P1215" i="2"/>
  <c r="A1216" i="2"/>
  <c r="B1216" i="2"/>
  <c r="C1216" i="2"/>
  <c r="D1216" i="2"/>
  <c r="E1216" i="2"/>
  <c r="F1216" i="2"/>
  <c r="G1216" i="2"/>
  <c r="H1216" i="2"/>
  <c r="I1216" i="2"/>
  <c r="J1216" i="2"/>
  <c r="K1216" i="2"/>
  <c r="L1216" i="2"/>
  <c r="M1216" i="2"/>
  <c r="N1216" i="2"/>
  <c r="O1216" i="2"/>
  <c r="P1216" i="2"/>
  <c r="A1217" i="2"/>
  <c r="B1217" i="2"/>
  <c r="C1217" i="2"/>
  <c r="D1217" i="2"/>
  <c r="E1217" i="2"/>
  <c r="F1217" i="2"/>
  <c r="AA1217" i="2" s="1"/>
  <c r="G1217" i="2"/>
  <c r="H1217" i="2"/>
  <c r="I1217" i="2"/>
  <c r="J1217" i="2"/>
  <c r="K1217" i="2"/>
  <c r="L1217" i="2"/>
  <c r="M1217" i="2"/>
  <c r="N1217" i="2"/>
  <c r="O1217" i="2"/>
  <c r="P1217" i="2"/>
  <c r="A1218" i="2"/>
  <c r="B1218" i="2"/>
  <c r="C1218" i="2"/>
  <c r="D1218" i="2"/>
  <c r="E1218" i="2"/>
  <c r="Z1218" i="2" s="1"/>
  <c r="F1218" i="2"/>
  <c r="AC1218" i="2" s="1"/>
  <c r="G1218" i="2"/>
  <c r="H1218" i="2"/>
  <c r="I1218" i="2"/>
  <c r="J1218" i="2"/>
  <c r="K1218" i="2"/>
  <c r="L1218" i="2"/>
  <c r="M1218" i="2"/>
  <c r="N1218" i="2"/>
  <c r="O1218" i="2"/>
  <c r="P1218" i="2"/>
  <c r="A1219" i="2"/>
  <c r="B1219" i="2"/>
  <c r="C1219" i="2"/>
  <c r="D1219" i="2"/>
  <c r="E1219" i="2"/>
  <c r="F1219" i="2"/>
  <c r="G1219" i="2"/>
  <c r="H1219" i="2"/>
  <c r="I1219" i="2"/>
  <c r="J1219" i="2"/>
  <c r="K1219" i="2"/>
  <c r="L1219" i="2"/>
  <c r="M1219" i="2"/>
  <c r="N1219" i="2"/>
  <c r="O1219" i="2"/>
  <c r="P1219" i="2"/>
  <c r="A1220" i="2"/>
  <c r="B1220" i="2"/>
  <c r="C1220" i="2"/>
  <c r="D1220" i="2"/>
  <c r="E1220" i="2"/>
  <c r="F1220" i="2"/>
  <c r="G1220" i="2"/>
  <c r="H1220" i="2"/>
  <c r="I1220" i="2"/>
  <c r="J1220" i="2"/>
  <c r="K1220" i="2"/>
  <c r="L1220" i="2"/>
  <c r="M1220" i="2"/>
  <c r="N1220" i="2"/>
  <c r="O1220" i="2"/>
  <c r="P1220" i="2"/>
  <c r="A1221" i="2"/>
  <c r="B1221" i="2"/>
  <c r="C1221" i="2"/>
  <c r="D1221" i="2"/>
  <c r="E1221" i="2"/>
  <c r="F1221" i="2"/>
  <c r="G1221" i="2"/>
  <c r="H1221" i="2"/>
  <c r="I1221" i="2"/>
  <c r="J1221" i="2"/>
  <c r="K1221" i="2"/>
  <c r="L1221" i="2"/>
  <c r="M1221" i="2"/>
  <c r="N1221" i="2"/>
  <c r="O1221" i="2"/>
  <c r="P1221" i="2"/>
  <c r="A1222" i="2"/>
  <c r="B1222" i="2"/>
  <c r="C1222" i="2"/>
  <c r="D1222" i="2"/>
  <c r="E1222" i="2"/>
  <c r="F1222" i="2"/>
  <c r="G1222" i="2"/>
  <c r="H1222" i="2"/>
  <c r="I1222" i="2"/>
  <c r="J1222" i="2"/>
  <c r="K1222" i="2"/>
  <c r="L1222" i="2"/>
  <c r="M1222" i="2"/>
  <c r="N1222" i="2"/>
  <c r="O1222" i="2"/>
  <c r="P1222" i="2"/>
  <c r="A1223" i="2"/>
  <c r="B1223" i="2"/>
  <c r="C1223" i="2"/>
  <c r="D1223" i="2"/>
  <c r="E1223" i="2"/>
  <c r="F1223" i="2"/>
  <c r="AC1223" i="2" s="1"/>
  <c r="G1223" i="2"/>
  <c r="H1223" i="2"/>
  <c r="I1223" i="2"/>
  <c r="J1223" i="2"/>
  <c r="K1223" i="2"/>
  <c r="L1223" i="2"/>
  <c r="M1223" i="2"/>
  <c r="N1223" i="2"/>
  <c r="O1223" i="2"/>
  <c r="P1223" i="2"/>
  <c r="A1224" i="2"/>
  <c r="B1224" i="2"/>
  <c r="C1224" i="2"/>
  <c r="D1224" i="2"/>
  <c r="E1224" i="2"/>
  <c r="F1224" i="2"/>
  <c r="G1224" i="2"/>
  <c r="H1224" i="2"/>
  <c r="I1224" i="2"/>
  <c r="J1224" i="2"/>
  <c r="K1224" i="2"/>
  <c r="L1224" i="2"/>
  <c r="M1224" i="2"/>
  <c r="N1224" i="2"/>
  <c r="O1224" i="2"/>
  <c r="P1224" i="2"/>
  <c r="A1225" i="2"/>
  <c r="B1225" i="2"/>
  <c r="C1225" i="2"/>
  <c r="D1225" i="2"/>
  <c r="E1225" i="2"/>
  <c r="F1225" i="2"/>
  <c r="AA1225" i="2" s="1"/>
  <c r="G1225" i="2"/>
  <c r="H1225" i="2"/>
  <c r="I1225" i="2"/>
  <c r="J1225" i="2"/>
  <c r="K1225" i="2"/>
  <c r="L1225" i="2"/>
  <c r="M1225" i="2"/>
  <c r="N1225" i="2"/>
  <c r="O1225" i="2"/>
  <c r="P1225" i="2"/>
  <c r="A1226" i="2"/>
  <c r="B1226" i="2"/>
  <c r="C1226" i="2"/>
  <c r="D1226" i="2"/>
  <c r="E1226" i="2"/>
  <c r="F1226" i="2"/>
  <c r="AA1226" i="2" s="1"/>
  <c r="G1226" i="2"/>
  <c r="H1226" i="2"/>
  <c r="I1226" i="2"/>
  <c r="J1226" i="2"/>
  <c r="K1226" i="2"/>
  <c r="L1226" i="2"/>
  <c r="M1226" i="2"/>
  <c r="N1226" i="2"/>
  <c r="O1226" i="2"/>
  <c r="P1226" i="2"/>
  <c r="A1227" i="2"/>
  <c r="B1227" i="2"/>
  <c r="C1227" i="2"/>
  <c r="D1227" i="2"/>
  <c r="E1227" i="2"/>
  <c r="F1227" i="2"/>
  <c r="G1227" i="2"/>
  <c r="H1227" i="2"/>
  <c r="I1227" i="2"/>
  <c r="J1227" i="2"/>
  <c r="K1227" i="2"/>
  <c r="L1227" i="2"/>
  <c r="M1227" i="2"/>
  <c r="N1227" i="2"/>
  <c r="O1227" i="2"/>
  <c r="P1227" i="2"/>
  <c r="A1228" i="2"/>
  <c r="B1228" i="2"/>
  <c r="C1228" i="2"/>
  <c r="D1228" i="2"/>
  <c r="E1228" i="2"/>
  <c r="F1228" i="2"/>
  <c r="G1228" i="2"/>
  <c r="H1228" i="2"/>
  <c r="I1228" i="2"/>
  <c r="J1228" i="2"/>
  <c r="K1228" i="2"/>
  <c r="L1228" i="2"/>
  <c r="M1228" i="2"/>
  <c r="N1228" i="2"/>
  <c r="O1228" i="2"/>
  <c r="P1228" i="2"/>
  <c r="A1229" i="2"/>
  <c r="B1229" i="2"/>
  <c r="C1229" i="2"/>
  <c r="D1229" i="2"/>
  <c r="E1229" i="2"/>
  <c r="F1229" i="2"/>
  <c r="G1229" i="2"/>
  <c r="H1229" i="2"/>
  <c r="I1229" i="2"/>
  <c r="J1229" i="2"/>
  <c r="K1229" i="2"/>
  <c r="L1229" i="2"/>
  <c r="M1229" i="2"/>
  <c r="N1229" i="2"/>
  <c r="O1229" i="2"/>
  <c r="P1229" i="2"/>
  <c r="A1230" i="2"/>
  <c r="B1230" i="2"/>
  <c r="C1230" i="2"/>
  <c r="D1230" i="2"/>
  <c r="E1230" i="2"/>
  <c r="Z1230" i="2" s="1"/>
  <c r="F1230" i="2"/>
  <c r="G1230" i="2"/>
  <c r="H1230" i="2"/>
  <c r="I1230" i="2"/>
  <c r="J1230" i="2"/>
  <c r="K1230" i="2"/>
  <c r="L1230" i="2"/>
  <c r="M1230" i="2"/>
  <c r="N1230" i="2"/>
  <c r="O1230" i="2"/>
  <c r="P1230" i="2"/>
  <c r="A1231" i="2"/>
  <c r="B1231" i="2"/>
  <c r="C1231" i="2"/>
  <c r="D1231" i="2"/>
  <c r="E1231" i="2"/>
  <c r="F1231" i="2"/>
  <c r="AA1231" i="2" s="1"/>
  <c r="G1231" i="2"/>
  <c r="H1231" i="2"/>
  <c r="I1231" i="2"/>
  <c r="J1231" i="2"/>
  <c r="K1231" i="2"/>
  <c r="L1231" i="2"/>
  <c r="M1231" i="2"/>
  <c r="N1231" i="2"/>
  <c r="O1231" i="2"/>
  <c r="P1231" i="2"/>
  <c r="A1232" i="2"/>
  <c r="B1232" i="2"/>
  <c r="C1232" i="2"/>
  <c r="D1232" i="2"/>
  <c r="E1232" i="2"/>
  <c r="F1232" i="2"/>
  <c r="AA1232" i="2" s="1"/>
  <c r="G1232" i="2"/>
  <c r="H1232" i="2"/>
  <c r="I1232" i="2"/>
  <c r="J1232" i="2"/>
  <c r="K1232" i="2"/>
  <c r="L1232" i="2"/>
  <c r="M1232" i="2"/>
  <c r="N1232" i="2"/>
  <c r="O1232" i="2"/>
  <c r="P1232" i="2"/>
  <c r="A1233" i="2"/>
  <c r="B1233" i="2"/>
  <c r="C1233" i="2"/>
  <c r="D1233" i="2"/>
  <c r="E1233" i="2"/>
  <c r="F1233" i="2"/>
  <c r="G1233" i="2"/>
  <c r="H1233" i="2"/>
  <c r="I1233" i="2"/>
  <c r="J1233" i="2"/>
  <c r="K1233" i="2"/>
  <c r="L1233" i="2"/>
  <c r="M1233" i="2"/>
  <c r="N1233" i="2"/>
  <c r="O1233" i="2"/>
  <c r="P1233" i="2"/>
  <c r="A1234" i="2"/>
  <c r="B1234" i="2"/>
  <c r="C1234" i="2"/>
  <c r="D1234" i="2"/>
  <c r="E1234" i="2"/>
  <c r="F1234" i="2"/>
  <c r="G1234" i="2"/>
  <c r="H1234" i="2"/>
  <c r="I1234" i="2"/>
  <c r="J1234" i="2"/>
  <c r="K1234" i="2"/>
  <c r="L1234" i="2"/>
  <c r="M1234" i="2"/>
  <c r="N1234" i="2"/>
  <c r="O1234" i="2"/>
  <c r="P1234" i="2"/>
  <c r="A1235" i="2"/>
  <c r="B1235" i="2"/>
  <c r="C1235" i="2"/>
  <c r="D1235" i="2"/>
  <c r="E1235" i="2"/>
  <c r="F1235" i="2"/>
  <c r="AA1235" i="2" s="1"/>
  <c r="G1235" i="2"/>
  <c r="H1235" i="2"/>
  <c r="I1235" i="2"/>
  <c r="J1235" i="2"/>
  <c r="K1235" i="2"/>
  <c r="L1235" i="2"/>
  <c r="M1235" i="2"/>
  <c r="N1235" i="2"/>
  <c r="O1235" i="2"/>
  <c r="P1235" i="2"/>
  <c r="A1236" i="2"/>
  <c r="B1236" i="2"/>
  <c r="C1236" i="2"/>
  <c r="D1236" i="2"/>
  <c r="E1236" i="2"/>
  <c r="F1236" i="2"/>
  <c r="AC1236" i="2" s="1"/>
  <c r="G1236" i="2"/>
  <c r="H1236" i="2"/>
  <c r="I1236" i="2"/>
  <c r="J1236" i="2"/>
  <c r="K1236" i="2"/>
  <c r="L1236" i="2"/>
  <c r="M1236" i="2"/>
  <c r="N1236" i="2"/>
  <c r="O1236" i="2"/>
  <c r="P1236" i="2"/>
  <c r="A1237" i="2"/>
  <c r="B1237" i="2"/>
  <c r="C1237" i="2"/>
  <c r="D1237" i="2"/>
  <c r="E1237" i="2"/>
  <c r="F1237" i="2"/>
  <c r="G1237" i="2"/>
  <c r="H1237" i="2"/>
  <c r="I1237" i="2"/>
  <c r="J1237" i="2"/>
  <c r="K1237" i="2"/>
  <c r="L1237" i="2"/>
  <c r="M1237" i="2"/>
  <c r="N1237" i="2"/>
  <c r="O1237" i="2"/>
  <c r="P1237" i="2"/>
  <c r="A1238" i="2"/>
  <c r="B1238" i="2"/>
  <c r="C1238" i="2"/>
  <c r="D1238" i="2"/>
  <c r="E1238" i="2"/>
  <c r="F1238" i="2"/>
  <c r="G1238" i="2"/>
  <c r="H1238" i="2"/>
  <c r="I1238" i="2"/>
  <c r="J1238" i="2"/>
  <c r="K1238" i="2"/>
  <c r="L1238" i="2"/>
  <c r="M1238" i="2"/>
  <c r="N1238" i="2"/>
  <c r="O1238" i="2"/>
  <c r="P1238" i="2"/>
  <c r="A1239" i="2"/>
  <c r="B1239" i="2"/>
  <c r="C1239" i="2"/>
  <c r="D1239" i="2"/>
  <c r="E1239" i="2"/>
  <c r="F1239" i="2"/>
  <c r="G1239" i="2"/>
  <c r="H1239" i="2"/>
  <c r="I1239" i="2"/>
  <c r="J1239" i="2"/>
  <c r="K1239" i="2"/>
  <c r="L1239" i="2"/>
  <c r="M1239" i="2"/>
  <c r="N1239" i="2"/>
  <c r="O1239" i="2"/>
  <c r="P1239" i="2"/>
  <c r="A1240" i="2"/>
  <c r="B1240" i="2"/>
  <c r="C1240" i="2"/>
  <c r="D1240" i="2"/>
  <c r="E1240" i="2"/>
  <c r="F1240" i="2"/>
  <c r="G1240" i="2"/>
  <c r="H1240" i="2"/>
  <c r="I1240" i="2"/>
  <c r="J1240" i="2"/>
  <c r="K1240" i="2"/>
  <c r="L1240" i="2"/>
  <c r="M1240" i="2"/>
  <c r="N1240" i="2"/>
  <c r="O1240" i="2"/>
  <c r="P1240" i="2"/>
  <c r="A1241" i="2"/>
  <c r="B1241" i="2"/>
  <c r="C1241" i="2"/>
  <c r="D1241" i="2"/>
  <c r="E1241" i="2"/>
  <c r="F1241" i="2"/>
  <c r="G1241" i="2"/>
  <c r="H1241" i="2"/>
  <c r="I1241" i="2"/>
  <c r="J1241" i="2"/>
  <c r="K1241" i="2"/>
  <c r="L1241" i="2"/>
  <c r="M1241" i="2"/>
  <c r="N1241" i="2"/>
  <c r="O1241" i="2"/>
  <c r="P1241" i="2"/>
  <c r="A1242" i="2"/>
  <c r="B1242" i="2"/>
  <c r="C1242" i="2"/>
  <c r="D1242" i="2"/>
  <c r="E1242" i="2"/>
  <c r="F1242" i="2"/>
  <c r="G1242" i="2"/>
  <c r="H1242" i="2"/>
  <c r="I1242" i="2"/>
  <c r="J1242" i="2"/>
  <c r="K1242" i="2"/>
  <c r="L1242" i="2"/>
  <c r="M1242" i="2"/>
  <c r="N1242" i="2"/>
  <c r="O1242" i="2"/>
  <c r="P1242" i="2"/>
  <c r="A1243" i="2"/>
  <c r="B1243" i="2"/>
  <c r="C1243" i="2"/>
  <c r="D1243" i="2"/>
  <c r="E1243" i="2"/>
  <c r="F1243" i="2"/>
  <c r="G1243" i="2"/>
  <c r="H1243" i="2"/>
  <c r="I1243" i="2"/>
  <c r="J1243" i="2"/>
  <c r="K1243" i="2"/>
  <c r="L1243" i="2"/>
  <c r="M1243" i="2"/>
  <c r="N1243" i="2"/>
  <c r="O1243" i="2"/>
  <c r="P1243" i="2"/>
  <c r="A1244" i="2"/>
  <c r="B1244" i="2"/>
  <c r="C1244" i="2"/>
  <c r="D1244" i="2"/>
  <c r="E1244" i="2"/>
  <c r="F1244" i="2"/>
  <c r="AA1244" i="2" s="1"/>
  <c r="G1244" i="2"/>
  <c r="H1244" i="2"/>
  <c r="I1244" i="2"/>
  <c r="J1244" i="2"/>
  <c r="K1244" i="2"/>
  <c r="L1244" i="2"/>
  <c r="M1244" i="2"/>
  <c r="N1244" i="2"/>
  <c r="O1244" i="2"/>
  <c r="P1244" i="2"/>
  <c r="A1245" i="2"/>
  <c r="B1245" i="2"/>
  <c r="C1245" i="2"/>
  <c r="D1245" i="2"/>
  <c r="E1245" i="2"/>
  <c r="F1245" i="2"/>
  <c r="G1245" i="2"/>
  <c r="H1245" i="2"/>
  <c r="I1245" i="2"/>
  <c r="J1245" i="2"/>
  <c r="K1245" i="2"/>
  <c r="L1245" i="2"/>
  <c r="M1245" i="2"/>
  <c r="N1245" i="2"/>
  <c r="O1245" i="2"/>
  <c r="P1245" i="2"/>
  <c r="A1246" i="2"/>
  <c r="B1246" i="2"/>
  <c r="C1246" i="2"/>
  <c r="D1246" i="2"/>
  <c r="E1246" i="2"/>
  <c r="F1246" i="2"/>
  <c r="G1246" i="2"/>
  <c r="H1246" i="2"/>
  <c r="I1246" i="2"/>
  <c r="J1246" i="2"/>
  <c r="K1246" i="2"/>
  <c r="L1246" i="2"/>
  <c r="M1246" i="2"/>
  <c r="N1246" i="2"/>
  <c r="O1246" i="2"/>
  <c r="P1246" i="2"/>
  <c r="A1247" i="2"/>
  <c r="B1247" i="2"/>
  <c r="C1247" i="2"/>
  <c r="D1247" i="2"/>
  <c r="E1247" i="2"/>
  <c r="F1247" i="2"/>
  <c r="G1247" i="2"/>
  <c r="H1247" i="2"/>
  <c r="I1247" i="2"/>
  <c r="J1247" i="2"/>
  <c r="K1247" i="2"/>
  <c r="L1247" i="2"/>
  <c r="M1247" i="2"/>
  <c r="N1247" i="2"/>
  <c r="O1247" i="2"/>
  <c r="P1247" i="2"/>
  <c r="A1248" i="2"/>
  <c r="B1248" i="2"/>
  <c r="C1248" i="2"/>
  <c r="D1248" i="2"/>
  <c r="E1248" i="2"/>
  <c r="F1248" i="2"/>
  <c r="G1248" i="2"/>
  <c r="H1248" i="2"/>
  <c r="I1248" i="2"/>
  <c r="J1248" i="2"/>
  <c r="K1248" i="2"/>
  <c r="L1248" i="2"/>
  <c r="M1248" i="2"/>
  <c r="N1248" i="2"/>
  <c r="O1248" i="2"/>
  <c r="P1248" i="2"/>
  <c r="A1249" i="2"/>
  <c r="B1249" i="2"/>
  <c r="C1249" i="2"/>
  <c r="D1249" i="2"/>
  <c r="E1249" i="2"/>
  <c r="F1249" i="2"/>
  <c r="G1249" i="2"/>
  <c r="H1249" i="2"/>
  <c r="I1249" i="2"/>
  <c r="J1249" i="2"/>
  <c r="K1249" i="2"/>
  <c r="L1249" i="2"/>
  <c r="M1249" i="2"/>
  <c r="N1249" i="2"/>
  <c r="O1249" i="2"/>
  <c r="P1249" i="2"/>
  <c r="A1250" i="2"/>
  <c r="B1250" i="2"/>
  <c r="C1250" i="2"/>
  <c r="D1250" i="2"/>
  <c r="E1250" i="2"/>
  <c r="F1250" i="2"/>
  <c r="AA1250" i="2" s="1"/>
  <c r="G1250" i="2"/>
  <c r="H1250" i="2"/>
  <c r="I1250" i="2"/>
  <c r="J1250" i="2"/>
  <c r="K1250" i="2"/>
  <c r="L1250" i="2"/>
  <c r="M1250" i="2"/>
  <c r="N1250" i="2"/>
  <c r="O1250" i="2"/>
  <c r="P1250" i="2"/>
  <c r="A1251" i="2"/>
  <c r="B1251" i="2"/>
  <c r="C1251" i="2"/>
  <c r="D1251" i="2"/>
  <c r="E1251" i="2"/>
  <c r="F1251" i="2"/>
  <c r="G1251" i="2"/>
  <c r="H1251" i="2"/>
  <c r="I1251" i="2"/>
  <c r="J1251" i="2"/>
  <c r="K1251" i="2"/>
  <c r="L1251" i="2"/>
  <c r="M1251" i="2"/>
  <c r="N1251" i="2"/>
  <c r="O1251" i="2"/>
  <c r="P1251" i="2"/>
  <c r="A1252" i="2"/>
  <c r="B1252" i="2"/>
  <c r="C1252" i="2"/>
  <c r="D1252" i="2"/>
  <c r="E1252" i="2"/>
  <c r="F1252" i="2"/>
  <c r="G1252" i="2"/>
  <c r="H1252" i="2"/>
  <c r="I1252" i="2"/>
  <c r="J1252" i="2"/>
  <c r="K1252" i="2"/>
  <c r="L1252" i="2"/>
  <c r="M1252" i="2"/>
  <c r="N1252" i="2"/>
  <c r="O1252" i="2"/>
  <c r="P1252" i="2"/>
  <c r="A1253" i="2"/>
  <c r="B1253" i="2"/>
  <c r="C1253" i="2"/>
  <c r="D1253" i="2"/>
  <c r="E1253" i="2"/>
  <c r="F1253" i="2"/>
  <c r="AA1253" i="2" s="1"/>
  <c r="G1253" i="2"/>
  <c r="H1253" i="2"/>
  <c r="I1253" i="2"/>
  <c r="J1253" i="2"/>
  <c r="K1253" i="2"/>
  <c r="L1253" i="2"/>
  <c r="M1253" i="2"/>
  <c r="N1253" i="2"/>
  <c r="O1253" i="2"/>
  <c r="P1253" i="2"/>
  <c r="A1254" i="2"/>
  <c r="B1254" i="2"/>
  <c r="C1254" i="2"/>
  <c r="D1254" i="2"/>
  <c r="E1254" i="2"/>
  <c r="Z1254" i="2" s="1"/>
  <c r="F1254" i="2"/>
  <c r="AC1254" i="2" s="1"/>
  <c r="G1254" i="2"/>
  <c r="H1254" i="2"/>
  <c r="I1254" i="2"/>
  <c r="J1254" i="2"/>
  <c r="K1254" i="2"/>
  <c r="L1254" i="2"/>
  <c r="M1254" i="2"/>
  <c r="N1254" i="2"/>
  <c r="O1254" i="2"/>
  <c r="P1254" i="2"/>
  <c r="A1255" i="2"/>
  <c r="B1255" i="2"/>
  <c r="C1255" i="2"/>
  <c r="D1255" i="2"/>
  <c r="E1255" i="2"/>
  <c r="F1255" i="2"/>
  <c r="G1255" i="2"/>
  <c r="H1255" i="2"/>
  <c r="I1255" i="2"/>
  <c r="J1255" i="2"/>
  <c r="K1255" i="2"/>
  <c r="L1255" i="2"/>
  <c r="M1255" i="2"/>
  <c r="N1255" i="2"/>
  <c r="O1255" i="2"/>
  <c r="P1255" i="2"/>
  <c r="A1256" i="2"/>
  <c r="B1256" i="2"/>
  <c r="C1256" i="2"/>
  <c r="D1256" i="2"/>
  <c r="E1256" i="2"/>
  <c r="F1256" i="2"/>
  <c r="AA1256" i="2" s="1"/>
  <c r="G1256" i="2"/>
  <c r="H1256" i="2"/>
  <c r="I1256" i="2"/>
  <c r="J1256" i="2"/>
  <c r="K1256" i="2"/>
  <c r="L1256" i="2"/>
  <c r="M1256" i="2"/>
  <c r="N1256" i="2"/>
  <c r="O1256" i="2"/>
  <c r="P1256" i="2"/>
  <c r="A1257" i="2"/>
  <c r="B1257" i="2"/>
  <c r="C1257" i="2"/>
  <c r="D1257" i="2"/>
  <c r="E1257" i="2"/>
  <c r="Z1257" i="2" s="1"/>
  <c r="F1257" i="2"/>
  <c r="G1257" i="2"/>
  <c r="H1257" i="2"/>
  <c r="I1257" i="2"/>
  <c r="J1257" i="2"/>
  <c r="K1257" i="2"/>
  <c r="L1257" i="2"/>
  <c r="M1257" i="2"/>
  <c r="N1257" i="2"/>
  <c r="O1257" i="2"/>
  <c r="P1257" i="2"/>
  <c r="A1258" i="2"/>
  <c r="B1258" i="2"/>
  <c r="C1258" i="2"/>
  <c r="D1258" i="2"/>
  <c r="E1258" i="2"/>
  <c r="Z1258" i="2" s="1"/>
  <c r="F1258" i="2"/>
  <c r="G1258" i="2"/>
  <c r="H1258" i="2"/>
  <c r="I1258" i="2"/>
  <c r="J1258" i="2"/>
  <c r="K1258" i="2"/>
  <c r="L1258" i="2"/>
  <c r="M1258" i="2"/>
  <c r="N1258" i="2"/>
  <c r="O1258" i="2"/>
  <c r="P1258" i="2"/>
  <c r="A1259" i="2"/>
  <c r="B1259" i="2"/>
  <c r="C1259" i="2"/>
  <c r="D1259" i="2"/>
  <c r="E1259" i="2"/>
  <c r="F1259" i="2"/>
  <c r="G1259" i="2"/>
  <c r="H1259" i="2"/>
  <c r="I1259" i="2"/>
  <c r="J1259" i="2"/>
  <c r="K1259" i="2"/>
  <c r="L1259" i="2"/>
  <c r="M1259" i="2"/>
  <c r="N1259" i="2"/>
  <c r="O1259" i="2"/>
  <c r="P1259" i="2"/>
  <c r="A1260" i="2"/>
  <c r="B1260" i="2"/>
  <c r="C1260" i="2"/>
  <c r="D1260" i="2"/>
  <c r="E1260" i="2"/>
  <c r="F1260" i="2"/>
  <c r="G1260" i="2"/>
  <c r="H1260" i="2"/>
  <c r="I1260" i="2"/>
  <c r="J1260" i="2"/>
  <c r="K1260" i="2"/>
  <c r="L1260" i="2"/>
  <c r="M1260" i="2"/>
  <c r="N1260" i="2"/>
  <c r="O1260" i="2"/>
  <c r="P1260" i="2"/>
  <c r="A1261" i="2"/>
  <c r="B1261" i="2"/>
  <c r="C1261" i="2"/>
  <c r="D1261" i="2"/>
  <c r="E1261" i="2"/>
  <c r="F1261" i="2"/>
  <c r="G1261" i="2"/>
  <c r="H1261" i="2"/>
  <c r="I1261" i="2"/>
  <c r="J1261" i="2"/>
  <c r="K1261" i="2"/>
  <c r="L1261" i="2"/>
  <c r="M1261" i="2"/>
  <c r="N1261" i="2"/>
  <c r="O1261" i="2"/>
  <c r="P1261" i="2"/>
  <c r="A1262" i="2"/>
  <c r="B1262" i="2"/>
  <c r="C1262" i="2"/>
  <c r="D1262" i="2"/>
  <c r="E1262" i="2"/>
  <c r="F1262" i="2"/>
  <c r="AA1262" i="2" s="1"/>
  <c r="G1262" i="2"/>
  <c r="H1262" i="2"/>
  <c r="I1262" i="2"/>
  <c r="J1262" i="2"/>
  <c r="K1262" i="2"/>
  <c r="L1262" i="2"/>
  <c r="M1262" i="2"/>
  <c r="N1262" i="2"/>
  <c r="O1262" i="2"/>
  <c r="P1262" i="2"/>
  <c r="A1263" i="2"/>
  <c r="B1263" i="2"/>
  <c r="C1263" i="2"/>
  <c r="D1263" i="2"/>
  <c r="E1263" i="2"/>
  <c r="F1263" i="2"/>
  <c r="G1263" i="2"/>
  <c r="H1263" i="2"/>
  <c r="I1263" i="2"/>
  <c r="J1263" i="2"/>
  <c r="K1263" i="2"/>
  <c r="L1263" i="2"/>
  <c r="M1263" i="2"/>
  <c r="N1263" i="2"/>
  <c r="O1263" i="2"/>
  <c r="P1263" i="2"/>
  <c r="A1264" i="2"/>
  <c r="B1264" i="2"/>
  <c r="C1264" i="2"/>
  <c r="D1264" i="2"/>
  <c r="E1264" i="2"/>
  <c r="F1264" i="2"/>
  <c r="G1264" i="2"/>
  <c r="H1264" i="2"/>
  <c r="I1264" i="2"/>
  <c r="J1264" i="2"/>
  <c r="K1264" i="2"/>
  <c r="L1264" i="2"/>
  <c r="M1264" i="2"/>
  <c r="N1264" i="2"/>
  <c r="O1264" i="2"/>
  <c r="P1264" i="2"/>
  <c r="A1265" i="2"/>
  <c r="B1265" i="2"/>
  <c r="C1265" i="2"/>
  <c r="D1265" i="2"/>
  <c r="E1265" i="2"/>
  <c r="F1265" i="2"/>
  <c r="AC1265" i="2" s="1"/>
  <c r="G1265" i="2"/>
  <c r="H1265" i="2"/>
  <c r="I1265" i="2"/>
  <c r="J1265" i="2"/>
  <c r="K1265" i="2"/>
  <c r="L1265" i="2"/>
  <c r="M1265" i="2"/>
  <c r="N1265" i="2"/>
  <c r="O1265" i="2"/>
  <c r="P1265" i="2"/>
  <c r="A1266" i="2"/>
  <c r="B1266" i="2"/>
  <c r="C1266" i="2"/>
  <c r="D1266" i="2"/>
  <c r="E1266" i="2"/>
  <c r="F1266" i="2"/>
  <c r="AC1266" i="2" s="1"/>
  <c r="G1266" i="2"/>
  <c r="H1266" i="2"/>
  <c r="I1266" i="2"/>
  <c r="J1266" i="2"/>
  <c r="K1266" i="2"/>
  <c r="L1266" i="2"/>
  <c r="M1266" i="2"/>
  <c r="N1266" i="2"/>
  <c r="O1266" i="2"/>
  <c r="P1266" i="2"/>
  <c r="A1267" i="2"/>
  <c r="B1267" i="2"/>
  <c r="C1267" i="2"/>
  <c r="D1267" i="2"/>
  <c r="E1267" i="2"/>
  <c r="F1267" i="2"/>
  <c r="AC1267" i="2" s="1"/>
  <c r="G1267" i="2"/>
  <c r="H1267" i="2"/>
  <c r="I1267" i="2"/>
  <c r="J1267" i="2"/>
  <c r="K1267" i="2"/>
  <c r="L1267" i="2"/>
  <c r="M1267" i="2"/>
  <c r="N1267" i="2"/>
  <c r="O1267" i="2"/>
  <c r="P1267" i="2"/>
  <c r="A1268" i="2"/>
  <c r="B1268" i="2"/>
  <c r="C1268" i="2"/>
  <c r="D1268" i="2"/>
  <c r="E1268" i="2"/>
  <c r="F1268" i="2"/>
  <c r="AA1268" i="2" s="1"/>
  <c r="G1268" i="2"/>
  <c r="H1268" i="2"/>
  <c r="I1268" i="2"/>
  <c r="J1268" i="2"/>
  <c r="K1268" i="2"/>
  <c r="L1268" i="2"/>
  <c r="M1268" i="2"/>
  <c r="N1268" i="2"/>
  <c r="O1268" i="2"/>
  <c r="P1268" i="2"/>
  <c r="A1269" i="2"/>
  <c r="B1269" i="2"/>
  <c r="C1269" i="2"/>
  <c r="D1269" i="2"/>
  <c r="E1269" i="2"/>
  <c r="Z1269" i="2" s="1"/>
  <c r="F1269" i="2"/>
  <c r="G1269" i="2"/>
  <c r="H1269" i="2"/>
  <c r="I1269" i="2"/>
  <c r="J1269" i="2"/>
  <c r="K1269" i="2"/>
  <c r="L1269" i="2"/>
  <c r="M1269" i="2"/>
  <c r="N1269" i="2"/>
  <c r="O1269" i="2"/>
  <c r="P1269" i="2"/>
  <c r="A1270" i="2"/>
  <c r="B1270" i="2"/>
  <c r="C1270" i="2"/>
  <c r="D1270" i="2"/>
  <c r="E1270" i="2"/>
  <c r="F1270" i="2"/>
  <c r="G1270" i="2"/>
  <c r="H1270" i="2"/>
  <c r="I1270" i="2"/>
  <c r="J1270" i="2"/>
  <c r="K1270" i="2"/>
  <c r="L1270" i="2"/>
  <c r="M1270" i="2"/>
  <c r="N1270" i="2"/>
  <c r="O1270" i="2"/>
  <c r="P1270" i="2"/>
  <c r="A1271" i="2"/>
  <c r="B1271" i="2"/>
  <c r="C1271" i="2"/>
  <c r="D1271" i="2"/>
  <c r="E1271" i="2"/>
  <c r="F1271" i="2"/>
  <c r="AA1271" i="2" s="1"/>
  <c r="G1271" i="2"/>
  <c r="H1271" i="2"/>
  <c r="I1271" i="2"/>
  <c r="J1271" i="2"/>
  <c r="K1271" i="2"/>
  <c r="L1271" i="2"/>
  <c r="M1271" i="2"/>
  <c r="N1271" i="2"/>
  <c r="O1271" i="2"/>
  <c r="P1271" i="2"/>
  <c r="A1272" i="2"/>
  <c r="B1272" i="2"/>
  <c r="C1272" i="2"/>
  <c r="D1272" i="2"/>
  <c r="E1272" i="2"/>
  <c r="Z1272" i="2" s="1"/>
  <c r="F1272" i="2"/>
  <c r="G1272" i="2"/>
  <c r="H1272" i="2"/>
  <c r="I1272" i="2"/>
  <c r="J1272" i="2"/>
  <c r="K1272" i="2"/>
  <c r="L1272" i="2"/>
  <c r="M1272" i="2"/>
  <c r="N1272" i="2"/>
  <c r="O1272" i="2"/>
  <c r="P1272" i="2"/>
  <c r="A1273" i="2"/>
  <c r="B1273" i="2"/>
  <c r="C1273" i="2"/>
  <c r="D1273" i="2"/>
  <c r="E1273" i="2"/>
  <c r="F1273" i="2"/>
  <c r="G1273" i="2"/>
  <c r="H1273" i="2"/>
  <c r="I1273" i="2"/>
  <c r="J1273" i="2"/>
  <c r="K1273" i="2"/>
  <c r="L1273" i="2"/>
  <c r="M1273" i="2"/>
  <c r="N1273" i="2"/>
  <c r="O1273" i="2"/>
  <c r="P1273" i="2"/>
  <c r="A1274" i="2"/>
  <c r="B1274" i="2"/>
  <c r="C1274" i="2"/>
  <c r="D1274" i="2"/>
  <c r="E1274" i="2"/>
  <c r="F1274" i="2"/>
  <c r="G1274" i="2"/>
  <c r="H1274" i="2"/>
  <c r="I1274" i="2"/>
  <c r="J1274" i="2"/>
  <c r="K1274" i="2"/>
  <c r="L1274" i="2"/>
  <c r="M1274" i="2"/>
  <c r="N1274" i="2"/>
  <c r="O1274" i="2"/>
  <c r="P1274" i="2"/>
  <c r="A1275" i="2"/>
  <c r="B1275" i="2"/>
  <c r="C1275" i="2"/>
  <c r="D1275" i="2"/>
  <c r="E1275" i="2"/>
  <c r="F1275" i="2"/>
  <c r="G1275" i="2"/>
  <c r="H1275" i="2"/>
  <c r="I1275" i="2"/>
  <c r="J1275" i="2"/>
  <c r="K1275" i="2"/>
  <c r="L1275" i="2"/>
  <c r="M1275" i="2"/>
  <c r="N1275" i="2"/>
  <c r="O1275" i="2"/>
  <c r="P1275" i="2"/>
  <c r="A1276" i="2"/>
  <c r="B1276" i="2"/>
  <c r="C1276" i="2"/>
  <c r="D1276" i="2"/>
  <c r="E1276" i="2"/>
  <c r="F1276" i="2"/>
  <c r="G1276" i="2"/>
  <c r="H1276" i="2"/>
  <c r="I1276" i="2"/>
  <c r="J1276" i="2"/>
  <c r="K1276" i="2"/>
  <c r="L1276" i="2"/>
  <c r="M1276" i="2"/>
  <c r="N1276" i="2"/>
  <c r="O1276" i="2"/>
  <c r="P1276" i="2"/>
  <c r="A1277" i="2"/>
  <c r="B1277" i="2"/>
  <c r="C1277" i="2"/>
  <c r="D1277" i="2"/>
  <c r="E1277" i="2"/>
  <c r="F1277" i="2"/>
  <c r="G1277" i="2"/>
  <c r="H1277" i="2"/>
  <c r="I1277" i="2"/>
  <c r="J1277" i="2"/>
  <c r="K1277" i="2"/>
  <c r="L1277" i="2"/>
  <c r="M1277" i="2"/>
  <c r="N1277" i="2"/>
  <c r="O1277" i="2"/>
  <c r="P1277" i="2"/>
  <c r="A1278" i="2"/>
  <c r="B1278" i="2"/>
  <c r="C1278" i="2"/>
  <c r="D1278" i="2"/>
  <c r="E1278" i="2"/>
  <c r="F1278" i="2"/>
  <c r="G1278" i="2"/>
  <c r="H1278" i="2"/>
  <c r="I1278" i="2"/>
  <c r="J1278" i="2"/>
  <c r="K1278" i="2"/>
  <c r="L1278" i="2"/>
  <c r="M1278" i="2"/>
  <c r="N1278" i="2"/>
  <c r="O1278" i="2"/>
  <c r="P1278" i="2"/>
  <c r="A1279" i="2"/>
  <c r="B1279" i="2"/>
  <c r="C1279" i="2"/>
  <c r="D1279" i="2"/>
  <c r="E1279" i="2"/>
  <c r="F1279" i="2"/>
  <c r="AA1279" i="2" s="1"/>
  <c r="G1279" i="2"/>
  <c r="H1279" i="2"/>
  <c r="I1279" i="2"/>
  <c r="J1279" i="2"/>
  <c r="K1279" i="2"/>
  <c r="L1279" i="2"/>
  <c r="M1279" i="2"/>
  <c r="N1279" i="2"/>
  <c r="O1279" i="2"/>
  <c r="P1279" i="2"/>
  <c r="A1280" i="2"/>
  <c r="B1280" i="2"/>
  <c r="C1280" i="2"/>
  <c r="D1280" i="2"/>
  <c r="E1280" i="2"/>
  <c r="F1280" i="2"/>
  <c r="AA1280" i="2" s="1"/>
  <c r="G1280" i="2"/>
  <c r="H1280" i="2"/>
  <c r="I1280" i="2"/>
  <c r="J1280" i="2"/>
  <c r="K1280" i="2"/>
  <c r="L1280" i="2"/>
  <c r="M1280" i="2"/>
  <c r="N1280" i="2"/>
  <c r="O1280" i="2"/>
  <c r="P1280" i="2"/>
  <c r="A1281" i="2"/>
  <c r="B1281" i="2"/>
  <c r="C1281" i="2"/>
  <c r="D1281" i="2"/>
  <c r="E1281" i="2"/>
  <c r="F1281" i="2"/>
  <c r="G1281" i="2"/>
  <c r="H1281" i="2"/>
  <c r="I1281" i="2"/>
  <c r="J1281" i="2"/>
  <c r="K1281" i="2"/>
  <c r="L1281" i="2"/>
  <c r="M1281" i="2"/>
  <c r="N1281" i="2"/>
  <c r="O1281" i="2"/>
  <c r="P1281" i="2"/>
  <c r="A1282" i="2"/>
  <c r="B1282" i="2"/>
  <c r="C1282" i="2"/>
  <c r="D1282" i="2"/>
  <c r="E1282" i="2"/>
  <c r="F1282" i="2"/>
  <c r="G1282" i="2"/>
  <c r="H1282" i="2"/>
  <c r="I1282" i="2"/>
  <c r="J1282" i="2"/>
  <c r="K1282" i="2"/>
  <c r="L1282" i="2"/>
  <c r="M1282" i="2"/>
  <c r="N1282" i="2"/>
  <c r="O1282" i="2"/>
  <c r="P1282" i="2"/>
  <c r="A1283" i="2"/>
  <c r="B1283" i="2"/>
  <c r="C1283" i="2"/>
  <c r="D1283" i="2"/>
  <c r="E1283" i="2"/>
  <c r="F1283" i="2"/>
  <c r="AC1283" i="2" s="1"/>
  <c r="G1283" i="2"/>
  <c r="H1283" i="2"/>
  <c r="I1283" i="2"/>
  <c r="J1283" i="2"/>
  <c r="K1283" i="2"/>
  <c r="L1283" i="2"/>
  <c r="M1283" i="2"/>
  <c r="N1283" i="2"/>
  <c r="O1283" i="2"/>
  <c r="P1283" i="2"/>
  <c r="A1284" i="2"/>
  <c r="B1284" i="2"/>
  <c r="C1284" i="2"/>
  <c r="D1284" i="2"/>
  <c r="E1284" i="2"/>
  <c r="Z1284" i="2" s="1"/>
  <c r="F1284" i="2"/>
  <c r="G1284" i="2"/>
  <c r="H1284" i="2"/>
  <c r="I1284" i="2"/>
  <c r="J1284" i="2"/>
  <c r="K1284" i="2"/>
  <c r="L1284" i="2"/>
  <c r="M1284" i="2"/>
  <c r="N1284" i="2"/>
  <c r="O1284" i="2"/>
  <c r="P1284" i="2"/>
  <c r="A1285" i="2"/>
  <c r="B1285" i="2"/>
  <c r="C1285" i="2"/>
  <c r="D1285" i="2"/>
  <c r="E1285" i="2"/>
  <c r="Z1285" i="2" s="1"/>
  <c r="F1285" i="2"/>
  <c r="G1285" i="2"/>
  <c r="H1285" i="2"/>
  <c r="I1285" i="2"/>
  <c r="J1285" i="2"/>
  <c r="K1285" i="2"/>
  <c r="L1285" i="2"/>
  <c r="M1285" i="2"/>
  <c r="N1285" i="2"/>
  <c r="O1285" i="2"/>
  <c r="P1285" i="2"/>
  <c r="A1286" i="2"/>
  <c r="B1286" i="2"/>
  <c r="C1286" i="2"/>
  <c r="D1286" i="2"/>
  <c r="E1286" i="2"/>
  <c r="F1286" i="2"/>
  <c r="AA1286" i="2" s="1"/>
  <c r="G1286" i="2"/>
  <c r="H1286" i="2"/>
  <c r="I1286" i="2"/>
  <c r="J1286" i="2"/>
  <c r="K1286" i="2"/>
  <c r="L1286" i="2"/>
  <c r="M1286" i="2"/>
  <c r="N1286" i="2"/>
  <c r="O1286" i="2"/>
  <c r="P1286" i="2"/>
  <c r="A1287" i="2"/>
  <c r="B1287" i="2"/>
  <c r="C1287" i="2"/>
  <c r="D1287" i="2"/>
  <c r="E1287" i="2"/>
  <c r="F1287" i="2"/>
  <c r="G1287" i="2"/>
  <c r="H1287" i="2"/>
  <c r="I1287" i="2"/>
  <c r="J1287" i="2"/>
  <c r="K1287" i="2"/>
  <c r="L1287" i="2"/>
  <c r="M1287" i="2"/>
  <c r="N1287" i="2"/>
  <c r="O1287" i="2"/>
  <c r="P1287" i="2"/>
  <c r="A1288" i="2"/>
  <c r="B1288" i="2"/>
  <c r="C1288" i="2"/>
  <c r="D1288" i="2"/>
  <c r="E1288" i="2"/>
  <c r="F1288" i="2"/>
  <c r="G1288" i="2"/>
  <c r="H1288" i="2"/>
  <c r="I1288" i="2"/>
  <c r="J1288" i="2"/>
  <c r="K1288" i="2"/>
  <c r="L1288" i="2"/>
  <c r="M1288" i="2"/>
  <c r="N1288" i="2"/>
  <c r="O1288" i="2"/>
  <c r="P1288" i="2"/>
  <c r="A1289" i="2"/>
  <c r="B1289" i="2"/>
  <c r="C1289" i="2"/>
  <c r="D1289" i="2"/>
  <c r="E1289" i="2"/>
  <c r="F1289" i="2"/>
  <c r="AA1289" i="2" s="1"/>
  <c r="G1289" i="2"/>
  <c r="H1289" i="2"/>
  <c r="I1289" i="2"/>
  <c r="J1289" i="2"/>
  <c r="K1289" i="2"/>
  <c r="L1289" i="2"/>
  <c r="M1289" i="2"/>
  <c r="N1289" i="2"/>
  <c r="O1289" i="2"/>
  <c r="P1289" i="2"/>
  <c r="A1290" i="2"/>
  <c r="B1290" i="2"/>
  <c r="C1290" i="2"/>
  <c r="D1290" i="2"/>
  <c r="E1290" i="2"/>
  <c r="F1290" i="2"/>
  <c r="G1290" i="2"/>
  <c r="H1290" i="2"/>
  <c r="I1290" i="2"/>
  <c r="J1290" i="2"/>
  <c r="K1290" i="2"/>
  <c r="L1290" i="2"/>
  <c r="M1290" i="2"/>
  <c r="N1290" i="2"/>
  <c r="O1290" i="2"/>
  <c r="P1290" i="2"/>
  <c r="A1291" i="2"/>
  <c r="B1291" i="2"/>
  <c r="C1291" i="2"/>
  <c r="D1291" i="2"/>
  <c r="E1291" i="2"/>
  <c r="F1291" i="2"/>
  <c r="G1291" i="2"/>
  <c r="H1291" i="2"/>
  <c r="I1291" i="2"/>
  <c r="J1291" i="2"/>
  <c r="K1291" i="2"/>
  <c r="L1291" i="2"/>
  <c r="M1291" i="2"/>
  <c r="N1291" i="2"/>
  <c r="O1291" i="2"/>
  <c r="P1291" i="2"/>
  <c r="A1292" i="2"/>
  <c r="B1292" i="2"/>
  <c r="C1292" i="2"/>
  <c r="D1292" i="2"/>
  <c r="E1292" i="2"/>
  <c r="F1292" i="2"/>
  <c r="AA1292" i="2" s="1"/>
  <c r="G1292" i="2"/>
  <c r="H1292" i="2"/>
  <c r="I1292" i="2"/>
  <c r="J1292" i="2"/>
  <c r="K1292" i="2"/>
  <c r="L1292" i="2"/>
  <c r="M1292" i="2"/>
  <c r="N1292" i="2"/>
  <c r="O1292" i="2"/>
  <c r="P1292" i="2"/>
  <c r="A1293" i="2"/>
  <c r="B1293" i="2"/>
  <c r="C1293" i="2"/>
  <c r="D1293" i="2"/>
  <c r="E1293" i="2"/>
  <c r="Z1293" i="2" s="1"/>
  <c r="F1293" i="2"/>
  <c r="G1293" i="2"/>
  <c r="H1293" i="2"/>
  <c r="I1293" i="2"/>
  <c r="J1293" i="2"/>
  <c r="K1293" i="2"/>
  <c r="L1293" i="2"/>
  <c r="M1293" i="2"/>
  <c r="N1293" i="2"/>
  <c r="O1293" i="2"/>
  <c r="P1293" i="2"/>
  <c r="A1294" i="2"/>
  <c r="B1294" i="2"/>
  <c r="C1294" i="2"/>
  <c r="D1294" i="2"/>
  <c r="E1294" i="2"/>
  <c r="AB1294" i="2" s="1"/>
  <c r="F1294" i="2"/>
  <c r="G1294" i="2"/>
  <c r="H1294" i="2"/>
  <c r="I1294" i="2"/>
  <c r="J1294" i="2"/>
  <c r="K1294" i="2"/>
  <c r="L1294" i="2"/>
  <c r="M1294" i="2"/>
  <c r="N1294" i="2"/>
  <c r="O1294" i="2"/>
  <c r="P1294" i="2"/>
  <c r="A1295" i="2"/>
  <c r="B1295" i="2"/>
  <c r="C1295" i="2"/>
  <c r="D1295" i="2"/>
  <c r="E1295" i="2"/>
  <c r="F1295" i="2"/>
  <c r="G1295" i="2"/>
  <c r="H1295" i="2"/>
  <c r="I1295" i="2"/>
  <c r="J1295" i="2"/>
  <c r="K1295" i="2"/>
  <c r="L1295" i="2"/>
  <c r="M1295" i="2"/>
  <c r="N1295" i="2"/>
  <c r="O1295" i="2"/>
  <c r="P1295" i="2"/>
  <c r="A1296" i="2"/>
  <c r="B1296" i="2"/>
  <c r="C1296" i="2"/>
  <c r="D1296" i="2"/>
  <c r="E1296" i="2"/>
  <c r="Z1296" i="2" s="1"/>
  <c r="F1296" i="2"/>
  <c r="G1296" i="2"/>
  <c r="H1296" i="2"/>
  <c r="I1296" i="2"/>
  <c r="J1296" i="2"/>
  <c r="K1296" i="2"/>
  <c r="L1296" i="2"/>
  <c r="M1296" i="2"/>
  <c r="N1296" i="2"/>
  <c r="O1296" i="2"/>
  <c r="P1296" i="2"/>
  <c r="A1297" i="2"/>
  <c r="B1297" i="2"/>
  <c r="C1297" i="2"/>
  <c r="D1297" i="2"/>
  <c r="E1297" i="2"/>
  <c r="F1297" i="2"/>
  <c r="G1297" i="2"/>
  <c r="H1297" i="2"/>
  <c r="I1297" i="2"/>
  <c r="J1297" i="2"/>
  <c r="K1297" i="2"/>
  <c r="L1297" i="2"/>
  <c r="M1297" i="2"/>
  <c r="N1297" i="2"/>
  <c r="O1297" i="2"/>
  <c r="P1297" i="2"/>
  <c r="A1298" i="2"/>
  <c r="B1298" i="2"/>
  <c r="C1298" i="2"/>
  <c r="D1298" i="2"/>
  <c r="E1298" i="2"/>
  <c r="F1298" i="2"/>
  <c r="AA1298" i="2" s="1"/>
  <c r="G1298" i="2"/>
  <c r="H1298" i="2"/>
  <c r="I1298" i="2"/>
  <c r="J1298" i="2"/>
  <c r="K1298" i="2"/>
  <c r="L1298" i="2"/>
  <c r="M1298" i="2"/>
  <c r="N1298" i="2"/>
  <c r="O1298" i="2"/>
  <c r="P1298" i="2"/>
  <c r="A1299" i="2"/>
  <c r="B1299" i="2"/>
  <c r="C1299" i="2"/>
  <c r="D1299" i="2"/>
  <c r="E1299" i="2"/>
  <c r="F1299" i="2"/>
  <c r="AC1299" i="2" s="1"/>
  <c r="G1299" i="2"/>
  <c r="H1299" i="2"/>
  <c r="I1299" i="2"/>
  <c r="J1299" i="2"/>
  <c r="K1299" i="2"/>
  <c r="L1299" i="2"/>
  <c r="M1299" i="2"/>
  <c r="N1299" i="2"/>
  <c r="O1299" i="2"/>
  <c r="P1299" i="2"/>
  <c r="A1300" i="2"/>
  <c r="B1300" i="2"/>
  <c r="C1300" i="2"/>
  <c r="D1300" i="2"/>
  <c r="E1300" i="2"/>
  <c r="F1300" i="2"/>
  <c r="G1300" i="2"/>
  <c r="H1300" i="2"/>
  <c r="I1300" i="2"/>
  <c r="J1300" i="2"/>
  <c r="K1300" i="2"/>
  <c r="L1300" i="2"/>
  <c r="M1300" i="2"/>
  <c r="N1300" i="2"/>
  <c r="O1300" i="2"/>
  <c r="P1300" i="2"/>
  <c r="A1301" i="2"/>
  <c r="B1301" i="2"/>
  <c r="C1301" i="2"/>
  <c r="D1301" i="2"/>
  <c r="E1301" i="2"/>
  <c r="F1301" i="2"/>
  <c r="G1301" i="2"/>
  <c r="H1301" i="2"/>
  <c r="I1301" i="2"/>
  <c r="J1301" i="2"/>
  <c r="K1301" i="2"/>
  <c r="L1301" i="2"/>
  <c r="M1301" i="2"/>
  <c r="N1301" i="2"/>
  <c r="O1301" i="2"/>
  <c r="P1301" i="2"/>
  <c r="A1302" i="2"/>
  <c r="B1302" i="2"/>
  <c r="C1302" i="2"/>
  <c r="D1302" i="2"/>
  <c r="E1302" i="2"/>
  <c r="F1302" i="2"/>
  <c r="G1302" i="2"/>
  <c r="H1302" i="2"/>
  <c r="I1302" i="2"/>
  <c r="J1302" i="2"/>
  <c r="K1302" i="2"/>
  <c r="L1302" i="2"/>
  <c r="M1302" i="2"/>
  <c r="N1302" i="2"/>
  <c r="O1302" i="2"/>
  <c r="P1302" i="2"/>
  <c r="A1303" i="2"/>
  <c r="B1303" i="2"/>
  <c r="C1303" i="2"/>
  <c r="D1303" i="2"/>
  <c r="E1303" i="2"/>
  <c r="F1303" i="2"/>
  <c r="G1303" i="2"/>
  <c r="H1303" i="2"/>
  <c r="I1303" i="2"/>
  <c r="J1303" i="2"/>
  <c r="K1303" i="2"/>
  <c r="L1303" i="2"/>
  <c r="M1303" i="2"/>
  <c r="N1303" i="2"/>
  <c r="O1303" i="2"/>
  <c r="P1303" i="2"/>
  <c r="A1304" i="2"/>
  <c r="B1304" i="2"/>
  <c r="C1304" i="2"/>
  <c r="D1304" i="2"/>
  <c r="E1304" i="2"/>
  <c r="F1304" i="2"/>
  <c r="AA1304" i="2" s="1"/>
  <c r="G1304" i="2"/>
  <c r="H1304" i="2"/>
  <c r="I1304" i="2"/>
  <c r="J1304" i="2"/>
  <c r="K1304" i="2"/>
  <c r="L1304" i="2"/>
  <c r="M1304" i="2"/>
  <c r="N1304" i="2"/>
  <c r="O1304" i="2"/>
  <c r="P1304" i="2"/>
  <c r="A1305" i="2"/>
  <c r="B1305" i="2"/>
  <c r="C1305" i="2"/>
  <c r="D1305" i="2"/>
  <c r="E1305" i="2"/>
  <c r="F1305" i="2"/>
  <c r="G1305" i="2"/>
  <c r="H1305" i="2"/>
  <c r="I1305" i="2"/>
  <c r="J1305" i="2"/>
  <c r="K1305" i="2"/>
  <c r="L1305" i="2"/>
  <c r="M1305" i="2"/>
  <c r="N1305" i="2"/>
  <c r="O1305" i="2"/>
  <c r="P1305" i="2"/>
  <c r="A1306" i="2"/>
  <c r="B1306" i="2"/>
  <c r="C1306" i="2"/>
  <c r="D1306" i="2"/>
  <c r="E1306" i="2"/>
  <c r="Z1306" i="2" s="1"/>
  <c r="F1306" i="2"/>
  <c r="G1306" i="2"/>
  <c r="H1306" i="2"/>
  <c r="I1306" i="2"/>
  <c r="J1306" i="2"/>
  <c r="K1306" i="2"/>
  <c r="L1306" i="2"/>
  <c r="M1306" i="2"/>
  <c r="N1306" i="2"/>
  <c r="O1306" i="2"/>
  <c r="P1306" i="2"/>
  <c r="A1307" i="2"/>
  <c r="B1307" i="2"/>
  <c r="C1307" i="2"/>
  <c r="D1307" i="2"/>
  <c r="E1307" i="2"/>
  <c r="F1307" i="2"/>
  <c r="AA1307" i="2" s="1"/>
  <c r="G1307" i="2"/>
  <c r="H1307" i="2"/>
  <c r="I1307" i="2"/>
  <c r="J1307" i="2"/>
  <c r="K1307" i="2"/>
  <c r="L1307" i="2"/>
  <c r="M1307" i="2"/>
  <c r="N1307" i="2"/>
  <c r="O1307" i="2"/>
  <c r="P1307" i="2"/>
  <c r="A1308" i="2"/>
  <c r="B1308" i="2"/>
  <c r="C1308" i="2"/>
  <c r="D1308" i="2"/>
  <c r="E1308" i="2"/>
  <c r="Z1308" i="2" s="1"/>
  <c r="F1308" i="2"/>
  <c r="G1308" i="2"/>
  <c r="H1308" i="2"/>
  <c r="I1308" i="2"/>
  <c r="J1308" i="2"/>
  <c r="K1308" i="2"/>
  <c r="L1308" i="2"/>
  <c r="M1308" i="2"/>
  <c r="N1308" i="2"/>
  <c r="O1308" i="2"/>
  <c r="P1308" i="2"/>
  <c r="A1309" i="2"/>
  <c r="B1309" i="2"/>
  <c r="C1309" i="2"/>
  <c r="D1309" i="2"/>
  <c r="E1309" i="2"/>
  <c r="F1309" i="2"/>
  <c r="G1309" i="2"/>
  <c r="H1309" i="2"/>
  <c r="I1309" i="2"/>
  <c r="J1309" i="2"/>
  <c r="K1309" i="2"/>
  <c r="L1309" i="2"/>
  <c r="M1309" i="2"/>
  <c r="N1309" i="2"/>
  <c r="O1309" i="2"/>
  <c r="P1309" i="2"/>
  <c r="A1310" i="2"/>
  <c r="B1310" i="2"/>
  <c r="C1310" i="2"/>
  <c r="D1310" i="2"/>
  <c r="E1310" i="2"/>
  <c r="F1310" i="2"/>
  <c r="AA1310" i="2" s="1"/>
  <c r="G1310" i="2"/>
  <c r="H1310" i="2"/>
  <c r="I1310" i="2"/>
  <c r="J1310" i="2"/>
  <c r="K1310" i="2"/>
  <c r="L1310" i="2"/>
  <c r="M1310" i="2"/>
  <c r="N1310" i="2"/>
  <c r="O1310" i="2"/>
  <c r="P1310" i="2"/>
  <c r="A1311" i="2"/>
  <c r="B1311" i="2"/>
  <c r="C1311" i="2"/>
  <c r="D1311" i="2"/>
  <c r="E1311" i="2"/>
  <c r="F1311" i="2"/>
  <c r="G1311" i="2"/>
  <c r="H1311" i="2"/>
  <c r="I1311" i="2"/>
  <c r="J1311" i="2"/>
  <c r="K1311" i="2"/>
  <c r="L1311" i="2"/>
  <c r="M1311" i="2"/>
  <c r="N1311" i="2"/>
  <c r="O1311" i="2"/>
  <c r="P1311" i="2"/>
  <c r="A1312" i="2"/>
  <c r="B1312" i="2"/>
  <c r="C1312" i="2"/>
  <c r="D1312" i="2"/>
  <c r="E1312" i="2"/>
  <c r="F1312" i="2"/>
  <c r="G1312" i="2"/>
  <c r="H1312" i="2"/>
  <c r="I1312" i="2"/>
  <c r="J1312" i="2"/>
  <c r="K1312" i="2"/>
  <c r="L1312" i="2"/>
  <c r="M1312" i="2"/>
  <c r="N1312" i="2"/>
  <c r="O1312" i="2"/>
  <c r="P1312" i="2"/>
  <c r="A1313" i="2"/>
  <c r="B1313" i="2"/>
  <c r="C1313" i="2"/>
  <c r="D1313" i="2"/>
  <c r="E1313" i="2"/>
  <c r="F1313" i="2"/>
  <c r="AC1313" i="2" s="1"/>
  <c r="G1313" i="2"/>
  <c r="H1313" i="2"/>
  <c r="I1313" i="2"/>
  <c r="J1313" i="2"/>
  <c r="K1313" i="2"/>
  <c r="L1313" i="2"/>
  <c r="M1313" i="2"/>
  <c r="N1313" i="2"/>
  <c r="O1313" i="2"/>
  <c r="P1313" i="2"/>
  <c r="A1314" i="2"/>
  <c r="B1314" i="2"/>
  <c r="C1314" i="2"/>
  <c r="D1314" i="2"/>
  <c r="E1314" i="2"/>
  <c r="Z1314" i="2" s="1"/>
  <c r="F1314" i="2"/>
  <c r="G1314" i="2"/>
  <c r="H1314" i="2"/>
  <c r="I1314" i="2"/>
  <c r="J1314" i="2"/>
  <c r="K1314" i="2"/>
  <c r="L1314" i="2"/>
  <c r="M1314" i="2"/>
  <c r="N1314" i="2"/>
  <c r="O1314" i="2"/>
  <c r="P1314" i="2"/>
  <c r="A1315" i="2"/>
  <c r="B1315" i="2"/>
  <c r="C1315" i="2"/>
  <c r="D1315" i="2"/>
  <c r="E1315" i="2"/>
  <c r="F1315" i="2"/>
  <c r="G1315" i="2"/>
  <c r="H1315" i="2"/>
  <c r="I1315" i="2"/>
  <c r="J1315" i="2"/>
  <c r="K1315" i="2"/>
  <c r="L1315" i="2"/>
  <c r="M1315" i="2"/>
  <c r="N1315" i="2"/>
  <c r="O1315" i="2"/>
  <c r="P1315" i="2"/>
  <c r="A1316" i="2"/>
  <c r="B1316" i="2"/>
  <c r="C1316" i="2"/>
  <c r="D1316" i="2"/>
  <c r="E1316" i="2"/>
  <c r="F1316" i="2"/>
  <c r="AA1316" i="2" s="1"/>
  <c r="G1316" i="2"/>
  <c r="H1316" i="2"/>
  <c r="I1316" i="2"/>
  <c r="J1316" i="2"/>
  <c r="K1316" i="2"/>
  <c r="L1316" i="2"/>
  <c r="M1316" i="2"/>
  <c r="N1316" i="2"/>
  <c r="O1316" i="2"/>
  <c r="P1316" i="2"/>
  <c r="A1317" i="2"/>
  <c r="B1317" i="2"/>
  <c r="C1317" i="2"/>
  <c r="D1317" i="2"/>
  <c r="E1317" i="2"/>
  <c r="F1317" i="2"/>
  <c r="G1317" i="2"/>
  <c r="H1317" i="2"/>
  <c r="I1317" i="2"/>
  <c r="J1317" i="2"/>
  <c r="K1317" i="2"/>
  <c r="L1317" i="2"/>
  <c r="M1317" i="2"/>
  <c r="N1317" i="2"/>
  <c r="O1317" i="2"/>
  <c r="P1317" i="2"/>
  <c r="A1318" i="2"/>
  <c r="B1318" i="2"/>
  <c r="C1318" i="2"/>
  <c r="D1318" i="2"/>
  <c r="E1318" i="2"/>
  <c r="F1318" i="2"/>
  <c r="G1318" i="2"/>
  <c r="H1318" i="2"/>
  <c r="I1318" i="2"/>
  <c r="J1318" i="2"/>
  <c r="K1318" i="2"/>
  <c r="L1318" i="2"/>
  <c r="M1318" i="2"/>
  <c r="N1318" i="2"/>
  <c r="O1318" i="2"/>
  <c r="P1318" i="2"/>
  <c r="A1319" i="2"/>
  <c r="B1319" i="2"/>
  <c r="C1319" i="2"/>
  <c r="D1319" i="2"/>
  <c r="E1319" i="2"/>
  <c r="F1319" i="2"/>
  <c r="AC1319" i="2" s="1"/>
  <c r="G1319" i="2"/>
  <c r="H1319" i="2"/>
  <c r="I1319" i="2"/>
  <c r="J1319" i="2"/>
  <c r="K1319" i="2"/>
  <c r="L1319" i="2"/>
  <c r="M1319" i="2"/>
  <c r="N1319" i="2"/>
  <c r="O1319" i="2"/>
  <c r="P1319" i="2"/>
  <c r="A1320" i="2"/>
  <c r="B1320" i="2"/>
  <c r="C1320" i="2"/>
  <c r="D1320" i="2"/>
  <c r="E1320" i="2"/>
  <c r="F1320" i="2"/>
  <c r="G1320" i="2"/>
  <c r="H1320" i="2"/>
  <c r="I1320" i="2"/>
  <c r="J1320" i="2"/>
  <c r="K1320" i="2"/>
  <c r="L1320" i="2"/>
  <c r="M1320" i="2"/>
  <c r="N1320" i="2"/>
  <c r="O1320" i="2"/>
  <c r="P1320" i="2"/>
  <c r="A1321" i="2"/>
  <c r="B1321" i="2"/>
  <c r="C1321" i="2"/>
  <c r="D1321" i="2"/>
  <c r="E1321" i="2"/>
  <c r="F1321" i="2"/>
  <c r="G1321" i="2"/>
  <c r="H1321" i="2"/>
  <c r="I1321" i="2"/>
  <c r="J1321" i="2"/>
  <c r="K1321" i="2"/>
  <c r="L1321" i="2"/>
  <c r="M1321" i="2"/>
  <c r="N1321" i="2"/>
  <c r="O1321" i="2"/>
  <c r="P1321" i="2"/>
  <c r="A1322" i="2"/>
  <c r="B1322" i="2"/>
  <c r="C1322" i="2"/>
  <c r="D1322" i="2"/>
  <c r="E1322" i="2"/>
  <c r="F1322" i="2"/>
  <c r="AA1322" i="2" s="1"/>
  <c r="G1322" i="2"/>
  <c r="H1322" i="2"/>
  <c r="I1322" i="2"/>
  <c r="J1322" i="2"/>
  <c r="K1322" i="2"/>
  <c r="L1322" i="2"/>
  <c r="M1322" i="2"/>
  <c r="N1322" i="2"/>
  <c r="O1322" i="2"/>
  <c r="P1322" i="2"/>
  <c r="A1323" i="2"/>
  <c r="B1323" i="2"/>
  <c r="C1323" i="2"/>
  <c r="D1323" i="2"/>
  <c r="E1323" i="2"/>
  <c r="Z1323" i="2" s="1"/>
  <c r="F1323" i="2"/>
  <c r="G1323" i="2"/>
  <c r="H1323" i="2"/>
  <c r="I1323" i="2"/>
  <c r="J1323" i="2"/>
  <c r="K1323" i="2"/>
  <c r="L1323" i="2"/>
  <c r="M1323" i="2"/>
  <c r="N1323" i="2"/>
  <c r="O1323" i="2"/>
  <c r="P1323" i="2"/>
  <c r="A1324" i="2"/>
  <c r="B1324" i="2"/>
  <c r="C1324" i="2"/>
  <c r="D1324" i="2"/>
  <c r="E1324" i="2"/>
  <c r="Z1324" i="2" s="1"/>
  <c r="F1324" i="2"/>
  <c r="G1324" i="2"/>
  <c r="H1324" i="2"/>
  <c r="I1324" i="2"/>
  <c r="J1324" i="2"/>
  <c r="K1324" i="2"/>
  <c r="L1324" i="2"/>
  <c r="M1324" i="2"/>
  <c r="N1324" i="2"/>
  <c r="O1324" i="2"/>
  <c r="P1324" i="2"/>
  <c r="A1325" i="2"/>
  <c r="B1325" i="2"/>
  <c r="C1325" i="2"/>
  <c r="D1325" i="2"/>
  <c r="E1325" i="2"/>
  <c r="F1325" i="2"/>
  <c r="AA1325" i="2" s="1"/>
  <c r="G1325" i="2"/>
  <c r="H1325" i="2"/>
  <c r="I1325" i="2"/>
  <c r="J1325" i="2"/>
  <c r="K1325" i="2"/>
  <c r="L1325" i="2"/>
  <c r="M1325" i="2"/>
  <c r="N1325" i="2"/>
  <c r="O1325" i="2"/>
  <c r="P1325" i="2"/>
  <c r="A1326" i="2"/>
  <c r="B1326" i="2"/>
  <c r="C1326" i="2"/>
  <c r="D1326" i="2"/>
  <c r="E1326" i="2"/>
  <c r="Z1326" i="2" s="1"/>
  <c r="F1326" i="2"/>
  <c r="G1326" i="2"/>
  <c r="H1326" i="2"/>
  <c r="I1326" i="2"/>
  <c r="J1326" i="2"/>
  <c r="K1326" i="2"/>
  <c r="L1326" i="2"/>
  <c r="M1326" i="2"/>
  <c r="N1326" i="2"/>
  <c r="O1326" i="2"/>
  <c r="P1326" i="2"/>
  <c r="A1327" i="2"/>
  <c r="B1327" i="2"/>
  <c r="C1327" i="2"/>
  <c r="D1327" i="2"/>
  <c r="E1327" i="2"/>
  <c r="F1327" i="2"/>
  <c r="G1327" i="2"/>
  <c r="H1327" i="2"/>
  <c r="I1327" i="2"/>
  <c r="J1327" i="2"/>
  <c r="K1327" i="2"/>
  <c r="L1327" i="2"/>
  <c r="M1327" i="2"/>
  <c r="N1327" i="2"/>
  <c r="O1327" i="2"/>
  <c r="P1327" i="2"/>
  <c r="A1328" i="2"/>
  <c r="B1328" i="2"/>
  <c r="C1328" i="2"/>
  <c r="D1328" i="2"/>
  <c r="E1328" i="2"/>
  <c r="F1328" i="2"/>
  <c r="G1328" i="2"/>
  <c r="H1328" i="2"/>
  <c r="I1328" i="2"/>
  <c r="J1328" i="2"/>
  <c r="K1328" i="2"/>
  <c r="L1328" i="2"/>
  <c r="M1328" i="2"/>
  <c r="N1328" i="2"/>
  <c r="O1328" i="2"/>
  <c r="P1328" i="2"/>
  <c r="A1329" i="2"/>
  <c r="B1329" i="2"/>
  <c r="C1329" i="2"/>
  <c r="D1329" i="2"/>
  <c r="E1329" i="2"/>
  <c r="F1329" i="2"/>
  <c r="G1329" i="2"/>
  <c r="H1329" i="2"/>
  <c r="I1329" i="2"/>
  <c r="J1329" i="2"/>
  <c r="K1329" i="2"/>
  <c r="L1329" i="2"/>
  <c r="M1329" i="2"/>
  <c r="N1329" i="2"/>
  <c r="O1329" i="2"/>
  <c r="P1329" i="2"/>
  <c r="A1330" i="2"/>
  <c r="B1330" i="2"/>
  <c r="C1330" i="2"/>
  <c r="D1330" i="2"/>
  <c r="E1330" i="2"/>
  <c r="F1330" i="2"/>
  <c r="G1330" i="2"/>
  <c r="H1330" i="2"/>
  <c r="I1330" i="2"/>
  <c r="J1330" i="2"/>
  <c r="K1330" i="2"/>
  <c r="L1330" i="2"/>
  <c r="M1330" i="2"/>
  <c r="N1330" i="2"/>
  <c r="O1330" i="2"/>
  <c r="P1330" i="2"/>
  <c r="A1331" i="2"/>
  <c r="B1331" i="2"/>
  <c r="C1331" i="2"/>
  <c r="D1331" i="2"/>
  <c r="E1331" i="2"/>
  <c r="F1331" i="2"/>
  <c r="AC1331" i="2" s="1"/>
  <c r="G1331" i="2"/>
  <c r="H1331" i="2"/>
  <c r="I1331" i="2"/>
  <c r="J1331" i="2"/>
  <c r="K1331" i="2"/>
  <c r="L1331" i="2"/>
  <c r="M1331" i="2"/>
  <c r="N1331" i="2"/>
  <c r="O1331" i="2"/>
  <c r="P1331" i="2"/>
  <c r="A1332" i="2"/>
  <c r="B1332" i="2"/>
  <c r="C1332" i="2"/>
  <c r="D1332" i="2"/>
  <c r="E1332" i="2"/>
  <c r="F1332" i="2"/>
  <c r="G1332" i="2"/>
  <c r="H1332" i="2"/>
  <c r="I1332" i="2"/>
  <c r="J1332" i="2"/>
  <c r="K1332" i="2"/>
  <c r="L1332" i="2"/>
  <c r="M1332" i="2"/>
  <c r="N1332" i="2"/>
  <c r="O1332" i="2"/>
  <c r="P1332" i="2"/>
  <c r="A1333" i="2"/>
  <c r="B1333" i="2"/>
  <c r="C1333" i="2"/>
  <c r="D1333" i="2"/>
  <c r="E1333" i="2"/>
  <c r="F1333" i="2"/>
  <c r="AA1333" i="2" s="1"/>
  <c r="G1333" i="2"/>
  <c r="H1333" i="2"/>
  <c r="I1333" i="2"/>
  <c r="J1333" i="2"/>
  <c r="K1333" i="2"/>
  <c r="L1333" i="2"/>
  <c r="M1333" i="2"/>
  <c r="N1333" i="2"/>
  <c r="O1333" i="2"/>
  <c r="P1333" i="2"/>
  <c r="A1334" i="2"/>
  <c r="B1334" i="2"/>
  <c r="C1334" i="2"/>
  <c r="D1334" i="2"/>
  <c r="E1334" i="2"/>
  <c r="F1334" i="2"/>
  <c r="AA1334" i="2" s="1"/>
  <c r="G1334" i="2"/>
  <c r="H1334" i="2"/>
  <c r="I1334" i="2"/>
  <c r="J1334" i="2"/>
  <c r="K1334" i="2"/>
  <c r="L1334" i="2"/>
  <c r="M1334" i="2"/>
  <c r="N1334" i="2"/>
  <c r="O1334" i="2"/>
  <c r="P1334" i="2"/>
  <c r="A1335" i="2"/>
  <c r="B1335" i="2"/>
  <c r="C1335" i="2"/>
  <c r="D1335" i="2"/>
  <c r="E1335" i="2"/>
  <c r="F1335" i="2"/>
  <c r="G1335" i="2"/>
  <c r="H1335" i="2"/>
  <c r="I1335" i="2"/>
  <c r="J1335" i="2"/>
  <c r="K1335" i="2"/>
  <c r="L1335" i="2"/>
  <c r="M1335" i="2"/>
  <c r="N1335" i="2"/>
  <c r="O1335" i="2"/>
  <c r="P1335" i="2"/>
  <c r="A1336" i="2"/>
  <c r="B1336" i="2"/>
  <c r="C1336" i="2"/>
  <c r="D1336" i="2"/>
  <c r="E1336" i="2"/>
  <c r="F1336" i="2"/>
  <c r="G1336" i="2"/>
  <c r="H1336" i="2"/>
  <c r="I1336" i="2"/>
  <c r="J1336" i="2"/>
  <c r="K1336" i="2"/>
  <c r="L1336" i="2"/>
  <c r="M1336" i="2"/>
  <c r="N1336" i="2"/>
  <c r="O1336" i="2"/>
  <c r="P1336" i="2"/>
  <c r="A1337" i="2"/>
  <c r="B1337" i="2"/>
  <c r="C1337" i="2"/>
  <c r="D1337" i="2"/>
  <c r="E1337" i="2"/>
  <c r="F1337" i="2"/>
  <c r="AA1337" i="2" s="1"/>
  <c r="G1337" i="2"/>
  <c r="H1337" i="2"/>
  <c r="I1337" i="2"/>
  <c r="J1337" i="2"/>
  <c r="K1337" i="2"/>
  <c r="L1337" i="2"/>
  <c r="M1337" i="2"/>
  <c r="N1337" i="2"/>
  <c r="O1337" i="2"/>
  <c r="P1337" i="2"/>
  <c r="A1338" i="2"/>
  <c r="B1338" i="2"/>
  <c r="C1338" i="2"/>
  <c r="D1338" i="2"/>
  <c r="E1338" i="2"/>
  <c r="Z1338" i="2" s="1"/>
  <c r="F1338" i="2"/>
  <c r="G1338" i="2"/>
  <c r="H1338" i="2"/>
  <c r="I1338" i="2"/>
  <c r="J1338" i="2"/>
  <c r="K1338" i="2"/>
  <c r="L1338" i="2"/>
  <c r="M1338" i="2"/>
  <c r="N1338" i="2"/>
  <c r="O1338" i="2"/>
  <c r="P1338" i="2"/>
  <c r="A1339" i="2"/>
  <c r="B1339" i="2"/>
  <c r="C1339" i="2"/>
  <c r="D1339" i="2"/>
  <c r="E1339" i="2"/>
  <c r="F1339" i="2"/>
  <c r="AC1339" i="2" s="1"/>
  <c r="G1339" i="2"/>
  <c r="H1339" i="2"/>
  <c r="I1339" i="2"/>
  <c r="J1339" i="2"/>
  <c r="K1339" i="2"/>
  <c r="L1339" i="2"/>
  <c r="M1339" i="2"/>
  <c r="N1339" i="2"/>
  <c r="O1339" i="2"/>
  <c r="P1339" i="2"/>
  <c r="A1340" i="2"/>
  <c r="B1340" i="2"/>
  <c r="C1340" i="2"/>
  <c r="D1340" i="2"/>
  <c r="E1340" i="2"/>
  <c r="F1340" i="2"/>
  <c r="G1340" i="2"/>
  <c r="H1340" i="2"/>
  <c r="I1340" i="2"/>
  <c r="J1340" i="2"/>
  <c r="K1340" i="2"/>
  <c r="L1340" i="2"/>
  <c r="M1340" i="2"/>
  <c r="N1340" i="2"/>
  <c r="O1340" i="2"/>
  <c r="P1340" i="2"/>
  <c r="A1341" i="2"/>
  <c r="B1341" i="2"/>
  <c r="C1341" i="2"/>
  <c r="D1341" i="2"/>
  <c r="E1341" i="2"/>
  <c r="F1341" i="2"/>
  <c r="G1341" i="2"/>
  <c r="H1341" i="2"/>
  <c r="I1341" i="2"/>
  <c r="J1341" i="2"/>
  <c r="K1341" i="2"/>
  <c r="L1341" i="2"/>
  <c r="M1341" i="2"/>
  <c r="N1341" i="2"/>
  <c r="O1341" i="2"/>
  <c r="P1341" i="2"/>
  <c r="A1342" i="2"/>
  <c r="B1342" i="2"/>
  <c r="C1342" i="2"/>
  <c r="D1342" i="2"/>
  <c r="E1342" i="2"/>
  <c r="F1342" i="2"/>
  <c r="G1342" i="2"/>
  <c r="H1342" i="2"/>
  <c r="I1342" i="2"/>
  <c r="J1342" i="2"/>
  <c r="K1342" i="2"/>
  <c r="L1342" i="2"/>
  <c r="M1342" i="2"/>
  <c r="N1342" i="2"/>
  <c r="O1342" i="2"/>
  <c r="P1342" i="2"/>
  <c r="A1343" i="2"/>
  <c r="B1343" i="2"/>
  <c r="C1343" i="2"/>
  <c r="D1343" i="2"/>
  <c r="E1343" i="2"/>
  <c r="F1343" i="2"/>
  <c r="G1343" i="2"/>
  <c r="H1343" i="2"/>
  <c r="I1343" i="2"/>
  <c r="J1343" i="2"/>
  <c r="K1343" i="2"/>
  <c r="L1343" i="2"/>
  <c r="M1343" i="2"/>
  <c r="N1343" i="2"/>
  <c r="O1343" i="2"/>
  <c r="P1343" i="2"/>
  <c r="A1344" i="2"/>
  <c r="B1344" i="2"/>
  <c r="C1344" i="2"/>
  <c r="D1344" i="2"/>
  <c r="E1344" i="2"/>
  <c r="F1344" i="2"/>
  <c r="AC1344" i="2" s="1"/>
  <c r="G1344" i="2"/>
  <c r="H1344" i="2"/>
  <c r="I1344" i="2"/>
  <c r="J1344" i="2"/>
  <c r="K1344" i="2"/>
  <c r="L1344" i="2"/>
  <c r="M1344" i="2"/>
  <c r="N1344" i="2"/>
  <c r="O1344" i="2"/>
  <c r="P1344" i="2"/>
  <c r="A1345" i="2"/>
  <c r="B1345" i="2"/>
  <c r="C1345" i="2"/>
  <c r="D1345" i="2"/>
  <c r="E1345" i="2"/>
  <c r="F1345" i="2"/>
  <c r="AC1345" i="2" s="1"/>
  <c r="G1345" i="2"/>
  <c r="H1345" i="2"/>
  <c r="I1345" i="2"/>
  <c r="J1345" i="2"/>
  <c r="K1345" i="2"/>
  <c r="L1345" i="2"/>
  <c r="M1345" i="2"/>
  <c r="N1345" i="2"/>
  <c r="O1345" i="2"/>
  <c r="P1345" i="2"/>
  <c r="A1346" i="2"/>
  <c r="B1346" i="2"/>
  <c r="C1346" i="2"/>
  <c r="D1346" i="2"/>
  <c r="E1346" i="2"/>
  <c r="Z1346" i="2" s="1"/>
  <c r="F1346" i="2"/>
  <c r="AA1346" i="2" s="1"/>
  <c r="G1346" i="2"/>
  <c r="H1346" i="2"/>
  <c r="I1346" i="2"/>
  <c r="J1346" i="2"/>
  <c r="K1346" i="2"/>
  <c r="L1346" i="2"/>
  <c r="M1346" i="2"/>
  <c r="N1346" i="2"/>
  <c r="O1346" i="2"/>
  <c r="P1346" i="2"/>
  <c r="A1347" i="2"/>
  <c r="B1347" i="2"/>
  <c r="C1347" i="2"/>
  <c r="D1347" i="2"/>
  <c r="E1347" i="2"/>
  <c r="F1347" i="2"/>
  <c r="AC1347" i="2" s="1"/>
  <c r="G1347" i="2"/>
  <c r="H1347" i="2"/>
  <c r="I1347" i="2"/>
  <c r="J1347" i="2"/>
  <c r="K1347" i="2"/>
  <c r="L1347" i="2"/>
  <c r="M1347" i="2"/>
  <c r="N1347" i="2"/>
  <c r="O1347" i="2"/>
  <c r="P1347" i="2"/>
  <c r="A1348" i="2"/>
  <c r="B1348" i="2"/>
  <c r="C1348" i="2"/>
  <c r="D1348" i="2"/>
  <c r="E1348" i="2"/>
  <c r="F1348" i="2"/>
  <c r="AA1348" i="2" s="1"/>
  <c r="G1348" i="2"/>
  <c r="H1348" i="2"/>
  <c r="I1348" i="2"/>
  <c r="J1348" i="2"/>
  <c r="K1348" i="2"/>
  <c r="L1348" i="2"/>
  <c r="M1348" i="2"/>
  <c r="N1348" i="2"/>
  <c r="O1348" i="2"/>
  <c r="P1348" i="2"/>
  <c r="A1349" i="2"/>
  <c r="B1349" i="2"/>
  <c r="C1349" i="2"/>
  <c r="D1349" i="2"/>
  <c r="E1349" i="2"/>
  <c r="F1349" i="2"/>
  <c r="AA1349" i="2" s="1"/>
  <c r="G1349" i="2"/>
  <c r="H1349" i="2"/>
  <c r="I1349" i="2"/>
  <c r="J1349" i="2"/>
  <c r="K1349" i="2"/>
  <c r="L1349" i="2"/>
  <c r="M1349" i="2"/>
  <c r="N1349" i="2"/>
  <c r="O1349" i="2"/>
  <c r="P1349" i="2"/>
  <c r="A1350" i="2"/>
  <c r="B1350" i="2"/>
  <c r="C1350" i="2"/>
  <c r="D1350" i="2"/>
  <c r="E1350" i="2"/>
  <c r="Z1350" i="2" s="1"/>
  <c r="F1350" i="2"/>
  <c r="G1350" i="2"/>
  <c r="H1350" i="2"/>
  <c r="I1350" i="2"/>
  <c r="J1350" i="2"/>
  <c r="K1350" i="2"/>
  <c r="L1350" i="2"/>
  <c r="M1350" i="2"/>
  <c r="N1350" i="2"/>
  <c r="O1350" i="2"/>
  <c r="P1350" i="2"/>
  <c r="A1351" i="2"/>
  <c r="B1351" i="2"/>
  <c r="C1351" i="2"/>
  <c r="D1351" i="2"/>
  <c r="E1351" i="2"/>
  <c r="F1351" i="2"/>
  <c r="G1351" i="2"/>
  <c r="H1351" i="2"/>
  <c r="I1351" i="2"/>
  <c r="J1351" i="2"/>
  <c r="K1351" i="2"/>
  <c r="L1351" i="2"/>
  <c r="M1351" i="2"/>
  <c r="N1351" i="2"/>
  <c r="O1351" i="2"/>
  <c r="P1351" i="2"/>
  <c r="A1352" i="2"/>
  <c r="B1352" i="2"/>
  <c r="C1352" i="2"/>
  <c r="D1352" i="2"/>
  <c r="E1352" i="2"/>
  <c r="F1352" i="2"/>
  <c r="G1352" i="2"/>
  <c r="H1352" i="2"/>
  <c r="I1352" i="2"/>
  <c r="J1352" i="2"/>
  <c r="K1352" i="2"/>
  <c r="L1352" i="2"/>
  <c r="M1352" i="2"/>
  <c r="N1352" i="2"/>
  <c r="O1352" i="2"/>
  <c r="P1352" i="2"/>
  <c r="A1353" i="2"/>
  <c r="B1353" i="2"/>
  <c r="C1353" i="2"/>
  <c r="D1353" i="2"/>
  <c r="E1353" i="2"/>
  <c r="F1353" i="2"/>
  <c r="G1353" i="2"/>
  <c r="H1353" i="2"/>
  <c r="I1353" i="2"/>
  <c r="J1353" i="2"/>
  <c r="K1353" i="2"/>
  <c r="L1353" i="2"/>
  <c r="M1353" i="2"/>
  <c r="N1353" i="2"/>
  <c r="O1353" i="2"/>
  <c r="P1353" i="2"/>
  <c r="A1354" i="2"/>
  <c r="B1354" i="2"/>
  <c r="C1354" i="2"/>
  <c r="D1354" i="2"/>
  <c r="E1354" i="2"/>
  <c r="F1354" i="2"/>
  <c r="G1354" i="2"/>
  <c r="H1354" i="2"/>
  <c r="I1354" i="2"/>
  <c r="J1354" i="2"/>
  <c r="K1354" i="2"/>
  <c r="L1354" i="2"/>
  <c r="M1354" i="2"/>
  <c r="N1354" i="2"/>
  <c r="O1354" i="2"/>
  <c r="P1354" i="2"/>
  <c r="A1355" i="2"/>
  <c r="B1355" i="2"/>
  <c r="C1355" i="2"/>
  <c r="D1355" i="2"/>
  <c r="E1355" i="2"/>
  <c r="F1355" i="2"/>
  <c r="AA1355" i="2" s="1"/>
  <c r="G1355" i="2"/>
  <c r="H1355" i="2"/>
  <c r="I1355" i="2"/>
  <c r="J1355" i="2"/>
  <c r="K1355" i="2"/>
  <c r="L1355" i="2"/>
  <c r="M1355" i="2"/>
  <c r="N1355" i="2"/>
  <c r="O1355" i="2"/>
  <c r="P1355" i="2"/>
  <c r="A1356" i="2"/>
  <c r="B1356" i="2"/>
  <c r="C1356" i="2"/>
  <c r="D1356" i="2"/>
  <c r="E1356" i="2"/>
  <c r="F1356" i="2"/>
  <c r="G1356" i="2"/>
  <c r="H1356" i="2"/>
  <c r="I1356" i="2"/>
  <c r="J1356" i="2"/>
  <c r="K1356" i="2"/>
  <c r="L1356" i="2"/>
  <c r="M1356" i="2"/>
  <c r="N1356" i="2"/>
  <c r="O1356" i="2"/>
  <c r="P1356" i="2"/>
  <c r="A1357" i="2"/>
  <c r="B1357" i="2"/>
  <c r="C1357" i="2"/>
  <c r="D1357" i="2"/>
  <c r="E1357" i="2"/>
  <c r="F1357" i="2"/>
  <c r="G1357" i="2"/>
  <c r="H1357" i="2"/>
  <c r="I1357" i="2"/>
  <c r="J1357" i="2"/>
  <c r="K1357" i="2"/>
  <c r="L1357" i="2"/>
  <c r="M1357" i="2"/>
  <c r="N1357" i="2"/>
  <c r="O1357" i="2"/>
  <c r="P1357" i="2"/>
  <c r="A1358" i="2"/>
  <c r="B1358" i="2"/>
  <c r="C1358" i="2"/>
  <c r="D1358" i="2"/>
  <c r="E1358" i="2"/>
  <c r="F1358" i="2"/>
  <c r="G1358" i="2"/>
  <c r="H1358" i="2"/>
  <c r="I1358" i="2"/>
  <c r="J1358" i="2"/>
  <c r="K1358" i="2"/>
  <c r="L1358" i="2"/>
  <c r="M1358" i="2"/>
  <c r="N1358" i="2"/>
  <c r="O1358" i="2"/>
  <c r="P1358" i="2"/>
  <c r="A1359" i="2"/>
  <c r="B1359" i="2"/>
  <c r="C1359" i="2"/>
  <c r="D1359" i="2"/>
  <c r="E1359" i="2"/>
  <c r="F1359" i="2"/>
  <c r="G1359" i="2"/>
  <c r="H1359" i="2"/>
  <c r="I1359" i="2"/>
  <c r="J1359" i="2"/>
  <c r="K1359" i="2"/>
  <c r="L1359" i="2"/>
  <c r="M1359" i="2"/>
  <c r="N1359" i="2"/>
  <c r="O1359" i="2"/>
  <c r="P1359" i="2"/>
  <c r="A1360" i="2"/>
  <c r="B1360" i="2"/>
  <c r="C1360" i="2"/>
  <c r="D1360" i="2"/>
  <c r="E1360" i="2"/>
  <c r="F1360" i="2"/>
  <c r="G1360" i="2"/>
  <c r="H1360" i="2"/>
  <c r="I1360" i="2"/>
  <c r="J1360" i="2"/>
  <c r="K1360" i="2"/>
  <c r="L1360" i="2"/>
  <c r="M1360" i="2"/>
  <c r="N1360" i="2"/>
  <c r="O1360" i="2"/>
  <c r="P1360" i="2"/>
  <c r="A1361" i="2"/>
  <c r="B1361" i="2"/>
  <c r="C1361" i="2"/>
  <c r="D1361" i="2"/>
  <c r="E1361" i="2"/>
  <c r="F1361" i="2"/>
  <c r="G1361" i="2"/>
  <c r="H1361" i="2"/>
  <c r="I1361" i="2"/>
  <c r="J1361" i="2"/>
  <c r="K1361" i="2"/>
  <c r="L1361" i="2"/>
  <c r="M1361" i="2"/>
  <c r="N1361" i="2"/>
  <c r="O1361" i="2"/>
  <c r="P1361" i="2"/>
  <c r="A1362" i="2"/>
  <c r="B1362" i="2"/>
  <c r="C1362" i="2"/>
  <c r="D1362" i="2"/>
  <c r="E1362" i="2"/>
  <c r="Z1362" i="2" s="1"/>
  <c r="F1362" i="2"/>
  <c r="G1362" i="2"/>
  <c r="H1362" i="2"/>
  <c r="I1362" i="2"/>
  <c r="J1362" i="2"/>
  <c r="K1362" i="2"/>
  <c r="L1362" i="2"/>
  <c r="M1362" i="2"/>
  <c r="N1362" i="2"/>
  <c r="O1362" i="2"/>
  <c r="P1362" i="2"/>
  <c r="A1363" i="2"/>
  <c r="B1363" i="2"/>
  <c r="C1363" i="2"/>
  <c r="D1363" i="2"/>
  <c r="E1363" i="2"/>
  <c r="F1363" i="2"/>
  <c r="G1363" i="2"/>
  <c r="H1363" i="2"/>
  <c r="I1363" i="2"/>
  <c r="J1363" i="2"/>
  <c r="K1363" i="2"/>
  <c r="L1363" i="2"/>
  <c r="M1363" i="2"/>
  <c r="N1363" i="2"/>
  <c r="O1363" i="2"/>
  <c r="P1363" i="2"/>
  <c r="A1364" i="2"/>
  <c r="B1364" i="2"/>
  <c r="C1364" i="2"/>
  <c r="D1364" i="2"/>
  <c r="E1364" i="2"/>
  <c r="F1364" i="2"/>
  <c r="AA1364" i="2" s="1"/>
  <c r="G1364" i="2"/>
  <c r="H1364" i="2"/>
  <c r="I1364" i="2"/>
  <c r="J1364" i="2"/>
  <c r="K1364" i="2"/>
  <c r="L1364" i="2"/>
  <c r="M1364" i="2"/>
  <c r="N1364" i="2"/>
  <c r="O1364" i="2"/>
  <c r="P1364" i="2"/>
  <c r="A1365" i="2"/>
  <c r="B1365" i="2"/>
  <c r="C1365" i="2"/>
  <c r="D1365" i="2"/>
  <c r="E1365" i="2"/>
  <c r="F1365" i="2"/>
  <c r="G1365" i="2"/>
  <c r="H1365" i="2"/>
  <c r="I1365" i="2"/>
  <c r="J1365" i="2"/>
  <c r="K1365" i="2"/>
  <c r="L1365" i="2"/>
  <c r="M1365" i="2"/>
  <c r="N1365" i="2"/>
  <c r="O1365" i="2"/>
  <c r="P1365" i="2"/>
  <c r="A1366" i="2"/>
  <c r="B1366" i="2"/>
  <c r="C1366" i="2"/>
  <c r="D1366" i="2"/>
  <c r="E1366" i="2"/>
  <c r="F1366" i="2"/>
  <c r="G1366" i="2"/>
  <c r="H1366" i="2"/>
  <c r="I1366" i="2"/>
  <c r="J1366" i="2"/>
  <c r="K1366" i="2"/>
  <c r="L1366" i="2"/>
  <c r="M1366" i="2"/>
  <c r="N1366" i="2"/>
  <c r="O1366" i="2"/>
  <c r="P1366" i="2"/>
  <c r="A1367" i="2"/>
  <c r="B1367" i="2"/>
  <c r="C1367" i="2"/>
  <c r="D1367" i="2"/>
  <c r="E1367" i="2"/>
  <c r="F1367" i="2"/>
  <c r="AA1367" i="2" s="1"/>
  <c r="G1367" i="2"/>
  <c r="H1367" i="2"/>
  <c r="I1367" i="2"/>
  <c r="J1367" i="2"/>
  <c r="K1367" i="2"/>
  <c r="L1367" i="2"/>
  <c r="M1367" i="2"/>
  <c r="N1367" i="2"/>
  <c r="O1367" i="2"/>
  <c r="P1367" i="2"/>
  <c r="A1368" i="2"/>
  <c r="B1368" i="2"/>
  <c r="C1368" i="2"/>
  <c r="D1368" i="2"/>
  <c r="E1368" i="2"/>
  <c r="F1368" i="2"/>
  <c r="G1368" i="2"/>
  <c r="H1368" i="2"/>
  <c r="I1368" i="2"/>
  <c r="J1368" i="2"/>
  <c r="K1368" i="2"/>
  <c r="L1368" i="2"/>
  <c r="M1368" i="2"/>
  <c r="N1368" i="2"/>
  <c r="O1368" i="2"/>
  <c r="P1368" i="2"/>
  <c r="A1369" i="2"/>
  <c r="B1369" i="2"/>
  <c r="C1369" i="2"/>
  <c r="D1369" i="2"/>
  <c r="E1369" i="2"/>
  <c r="F1369" i="2"/>
  <c r="AA1369" i="2" s="1"/>
  <c r="G1369" i="2"/>
  <c r="H1369" i="2"/>
  <c r="I1369" i="2"/>
  <c r="J1369" i="2"/>
  <c r="K1369" i="2"/>
  <c r="L1369" i="2"/>
  <c r="M1369" i="2"/>
  <c r="N1369" i="2"/>
  <c r="O1369" i="2"/>
  <c r="P1369" i="2"/>
  <c r="A1370" i="2"/>
  <c r="B1370" i="2"/>
  <c r="C1370" i="2"/>
  <c r="D1370" i="2"/>
  <c r="E1370" i="2"/>
  <c r="Z1370" i="2" s="1"/>
  <c r="F1370" i="2"/>
  <c r="AA1370" i="2" s="1"/>
  <c r="G1370" i="2"/>
  <c r="H1370" i="2"/>
  <c r="I1370" i="2"/>
  <c r="J1370" i="2"/>
  <c r="K1370" i="2"/>
  <c r="L1370" i="2"/>
  <c r="M1370" i="2"/>
  <c r="N1370" i="2"/>
  <c r="O1370" i="2"/>
  <c r="P1370" i="2"/>
  <c r="A1371" i="2"/>
  <c r="B1371" i="2"/>
  <c r="C1371" i="2"/>
  <c r="D1371" i="2"/>
  <c r="E1371" i="2"/>
  <c r="Z1371" i="2" s="1"/>
  <c r="F1371" i="2"/>
  <c r="G1371" i="2"/>
  <c r="H1371" i="2"/>
  <c r="I1371" i="2"/>
  <c r="J1371" i="2"/>
  <c r="K1371" i="2"/>
  <c r="L1371" i="2"/>
  <c r="M1371" i="2"/>
  <c r="N1371" i="2"/>
  <c r="O1371" i="2"/>
  <c r="P1371" i="2"/>
  <c r="A1372" i="2"/>
  <c r="B1372" i="2"/>
  <c r="C1372" i="2"/>
  <c r="D1372" i="2"/>
  <c r="E1372" i="2"/>
  <c r="F1372" i="2"/>
  <c r="G1372" i="2"/>
  <c r="H1372" i="2"/>
  <c r="I1372" i="2"/>
  <c r="J1372" i="2"/>
  <c r="K1372" i="2"/>
  <c r="L1372" i="2"/>
  <c r="M1372" i="2"/>
  <c r="N1372" i="2"/>
  <c r="O1372" i="2"/>
  <c r="P1372" i="2"/>
  <c r="A1373" i="2"/>
  <c r="B1373" i="2"/>
  <c r="C1373" i="2"/>
  <c r="D1373" i="2"/>
  <c r="E1373" i="2"/>
  <c r="F1373" i="2"/>
  <c r="AC1373" i="2" s="1"/>
  <c r="G1373" i="2"/>
  <c r="H1373" i="2"/>
  <c r="I1373" i="2"/>
  <c r="J1373" i="2"/>
  <c r="K1373" i="2"/>
  <c r="L1373" i="2"/>
  <c r="M1373" i="2"/>
  <c r="N1373" i="2"/>
  <c r="O1373" i="2"/>
  <c r="P1373" i="2"/>
  <c r="A1374" i="2"/>
  <c r="B1374" i="2"/>
  <c r="C1374" i="2"/>
  <c r="D1374" i="2"/>
  <c r="E1374" i="2"/>
  <c r="F1374" i="2"/>
  <c r="G1374" i="2"/>
  <c r="H1374" i="2"/>
  <c r="I1374" i="2"/>
  <c r="J1374" i="2"/>
  <c r="K1374" i="2"/>
  <c r="L1374" i="2"/>
  <c r="M1374" i="2"/>
  <c r="N1374" i="2"/>
  <c r="O1374" i="2"/>
  <c r="P1374" i="2"/>
  <c r="A1375" i="2"/>
  <c r="B1375" i="2"/>
  <c r="C1375" i="2"/>
  <c r="D1375" i="2"/>
  <c r="E1375" i="2"/>
  <c r="AB1375" i="2" s="1"/>
  <c r="F1375" i="2"/>
  <c r="G1375" i="2"/>
  <c r="H1375" i="2"/>
  <c r="I1375" i="2"/>
  <c r="J1375" i="2"/>
  <c r="K1375" i="2"/>
  <c r="L1375" i="2"/>
  <c r="M1375" i="2"/>
  <c r="N1375" i="2"/>
  <c r="O1375" i="2"/>
  <c r="P1375" i="2"/>
  <c r="A1376" i="2"/>
  <c r="B1376" i="2"/>
  <c r="C1376" i="2"/>
  <c r="D1376" i="2"/>
  <c r="E1376" i="2"/>
  <c r="F1376" i="2"/>
  <c r="AA1376" i="2" s="1"/>
  <c r="G1376" i="2"/>
  <c r="H1376" i="2"/>
  <c r="I1376" i="2"/>
  <c r="J1376" i="2"/>
  <c r="K1376" i="2"/>
  <c r="L1376" i="2"/>
  <c r="M1376" i="2"/>
  <c r="N1376" i="2"/>
  <c r="O1376" i="2"/>
  <c r="P1376" i="2"/>
  <c r="A1377" i="2"/>
  <c r="B1377" i="2"/>
  <c r="C1377" i="2"/>
  <c r="D1377" i="2"/>
  <c r="E1377" i="2"/>
  <c r="F1377" i="2"/>
  <c r="G1377" i="2"/>
  <c r="H1377" i="2"/>
  <c r="I1377" i="2"/>
  <c r="J1377" i="2"/>
  <c r="K1377" i="2"/>
  <c r="L1377" i="2"/>
  <c r="M1377" i="2"/>
  <c r="N1377" i="2"/>
  <c r="O1377" i="2"/>
  <c r="P1377" i="2"/>
  <c r="A1378" i="2"/>
  <c r="B1378" i="2"/>
  <c r="C1378" i="2"/>
  <c r="D1378" i="2"/>
  <c r="E1378" i="2"/>
  <c r="F1378" i="2"/>
  <c r="G1378" i="2"/>
  <c r="H1378" i="2"/>
  <c r="I1378" i="2"/>
  <c r="J1378" i="2"/>
  <c r="K1378" i="2"/>
  <c r="L1378" i="2"/>
  <c r="M1378" i="2"/>
  <c r="N1378" i="2"/>
  <c r="O1378" i="2"/>
  <c r="P1378" i="2"/>
  <c r="A1379" i="2"/>
  <c r="B1379" i="2"/>
  <c r="C1379" i="2"/>
  <c r="D1379" i="2"/>
  <c r="E1379" i="2"/>
  <c r="Z1379" i="2" s="1"/>
  <c r="F1379" i="2"/>
  <c r="G1379" i="2"/>
  <c r="H1379" i="2"/>
  <c r="I1379" i="2"/>
  <c r="J1379" i="2"/>
  <c r="K1379" i="2"/>
  <c r="L1379" i="2"/>
  <c r="M1379" i="2"/>
  <c r="N1379" i="2"/>
  <c r="O1379" i="2"/>
  <c r="P1379" i="2"/>
  <c r="A1380" i="2"/>
  <c r="B1380" i="2"/>
  <c r="C1380" i="2"/>
  <c r="D1380" i="2"/>
  <c r="E1380" i="2"/>
  <c r="F1380" i="2"/>
  <c r="G1380" i="2"/>
  <c r="H1380" i="2"/>
  <c r="I1380" i="2"/>
  <c r="J1380" i="2"/>
  <c r="K1380" i="2"/>
  <c r="L1380" i="2"/>
  <c r="M1380" i="2"/>
  <c r="N1380" i="2"/>
  <c r="O1380" i="2"/>
  <c r="P1380" i="2"/>
  <c r="A1381" i="2"/>
  <c r="B1381" i="2"/>
  <c r="C1381" i="2"/>
  <c r="D1381" i="2"/>
  <c r="E1381" i="2"/>
  <c r="F1381" i="2"/>
  <c r="G1381" i="2"/>
  <c r="H1381" i="2"/>
  <c r="I1381" i="2"/>
  <c r="J1381" i="2"/>
  <c r="K1381" i="2"/>
  <c r="L1381" i="2"/>
  <c r="M1381" i="2"/>
  <c r="N1381" i="2"/>
  <c r="O1381" i="2"/>
  <c r="P1381" i="2"/>
  <c r="A1382" i="2"/>
  <c r="B1382" i="2"/>
  <c r="C1382" i="2"/>
  <c r="D1382" i="2"/>
  <c r="E1382" i="2"/>
  <c r="F1382" i="2"/>
  <c r="AA1382" i="2" s="1"/>
  <c r="G1382" i="2"/>
  <c r="H1382" i="2"/>
  <c r="I1382" i="2"/>
  <c r="J1382" i="2"/>
  <c r="K1382" i="2"/>
  <c r="L1382" i="2"/>
  <c r="M1382" i="2"/>
  <c r="N1382" i="2"/>
  <c r="O1382" i="2"/>
  <c r="P1382" i="2"/>
  <c r="A1383" i="2"/>
  <c r="B1383" i="2"/>
  <c r="C1383" i="2"/>
  <c r="D1383" i="2"/>
  <c r="E1383" i="2"/>
  <c r="F1383" i="2"/>
  <c r="AA1383" i="2" s="1"/>
  <c r="G1383" i="2"/>
  <c r="H1383" i="2"/>
  <c r="I1383" i="2"/>
  <c r="J1383" i="2"/>
  <c r="K1383" i="2"/>
  <c r="L1383" i="2"/>
  <c r="M1383" i="2"/>
  <c r="N1383" i="2"/>
  <c r="O1383" i="2"/>
  <c r="P1383" i="2"/>
  <c r="A1384" i="2"/>
  <c r="B1384" i="2"/>
  <c r="C1384" i="2"/>
  <c r="D1384" i="2"/>
  <c r="E1384" i="2"/>
  <c r="F1384" i="2"/>
  <c r="G1384" i="2"/>
  <c r="H1384" i="2"/>
  <c r="I1384" i="2"/>
  <c r="J1384" i="2"/>
  <c r="K1384" i="2"/>
  <c r="L1384" i="2"/>
  <c r="M1384" i="2"/>
  <c r="N1384" i="2"/>
  <c r="O1384" i="2"/>
  <c r="P1384" i="2"/>
  <c r="A1385" i="2"/>
  <c r="B1385" i="2"/>
  <c r="C1385" i="2"/>
  <c r="D1385" i="2"/>
  <c r="E1385" i="2"/>
  <c r="F1385" i="2"/>
  <c r="G1385" i="2"/>
  <c r="H1385" i="2"/>
  <c r="I1385" i="2"/>
  <c r="J1385" i="2"/>
  <c r="K1385" i="2"/>
  <c r="L1385" i="2"/>
  <c r="M1385" i="2"/>
  <c r="N1385" i="2"/>
  <c r="O1385" i="2"/>
  <c r="P1385" i="2"/>
  <c r="A1386" i="2"/>
  <c r="B1386" i="2"/>
  <c r="C1386" i="2"/>
  <c r="D1386" i="2"/>
  <c r="E1386" i="2"/>
  <c r="F1386" i="2"/>
  <c r="G1386" i="2"/>
  <c r="H1386" i="2"/>
  <c r="I1386" i="2"/>
  <c r="J1386" i="2"/>
  <c r="K1386" i="2"/>
  <c r="L1386" i="2"/>
  <c r="M1386" i="2"/>
  <c r="N1386" i="2"/>
  <c r="O1386" i="2"/>
  <c r="P1386" i="2"/>
  <c r="A1387" i="2"/>
  <c r="B1387" i="2"/>
  <c r="C1387" i="2"/>
  <c r="D1387" i="2"/>
  <c r="E1387" i="2"/>
  <c r="F1387" i="2"/>
  <c r="G1387" i="2"/>
  <c r="H1387" i="2"/>
  <c r="I1387" i="2"/>
  <c r="J1387" i="2"/>
  <c r="K1387" i="2"/>
  <c r="L1387" i="2"/>
  <c r="M1387" i="2"/>
  <c r="N1387" i="2"/>
  <c r="O1387" i="2"/>
  <c r="P1387" i="2"/>
  <c r="A1388" i="2"/>
  <c r="B1388" i="2"/>
  <c r="C1388" i="2"/>
  <c r="D1388" i="2"/>
  <c r="E1388" i="2"/>
  <c r="F1388" i="2"/>
  <c r="AA1388" i="2" s="1"/>
  <c r="G1388" i="2"/>
  <c r="H1388" i="2"/>
  <c r="I1388" i="2"/>
  <c r="J1388" i="2"/>
  <c r="K1388" i="2"/>
  <c r="L1388" i="2"/>
  <c r="M1388" i="2"/>
  <c r="N1388" i="2"/>
  <c r="O1388" i="2"/>
  <c r="P1388" i="2"/>
  <c r="A1389" i="2"/>
  <c r="B1389" i="2"/>
  <c r="C1389" i="2"/>
  <c r="D1389" i="2"/>
  <c r="E1389" i="2"/>
  <c r="F1389" i="2"/>
  <c r="AE1389" i="2" s="1"/>
  <c r="G1389" i="2"/>
  <c r="H1389" i="2"/>
  <c r="I1389" i="2"/>
  <c r="J1389" i="2"/>
  <c r="K1389" i="2"/>
  <c r="L1389" i="2"/>
  <c r="M1389" i="2"/>
  <c r="N1389" i="2"/>
  <c r="O1389" i="2"/>
  <c r="P1389" i="2"/>
  <c r="A1390" i="2"/>
  <c r="B1390" i="2"/>
  <c r="C1390" i="2"/>
  <c r="D1390" i="2"/>
  <c r="E1390" i="2"/>
  <c r="Z1390" i="2" s="1"/>
  <c r="F1390" i="2"/>
  <c r="G1390" i="2"/>
  <c r="H1390" i="2"/>
  <c r="I1390" i="2"/>
  <c r="J1390" i="2"/>
  <c r="K1390" i="2"/>
  <c r="L1390" i="2"/>
  <c r="M1390" i="2"/>
  <c r="N1390" i="2"/>
  <c r="O1390" i="2"/>
  <c r="P1390" i="2"/>
  <c r="A1391" i="2"/>
  <c r="B1391" i="2"/>
  <c r="C1391" i="2"/>
  <c r="D1391" i="2"/>
  <c r="E1391" i="2"/>
  <c r="F1391" i="2"/>
  <c r="G1391" i="2"/>
  <c r="H1391" i="2"/>
  <c r="I1391" i="2"/>
  <c r="J1391" i="2"/>
  <c r="K1391" i="2"/>
  <c r="L1391" i="2"/>
  <c r="M1391" i="2"/>
  <c r="N1391" i="2"/>
  <c r="O1391" i="2"/>
  <c r="P1391" i="2"/>
  <c r="A1392" i="2"/>
  <c r="B1392" i="2"/>
  <c r="C1392" i="2"/>
  <c r="D1392" i="2"/>
  <c r="E1392" i="2"/>
  <c r="F1392" i="2"/>
  <c r="AC1392" i="2" s="1"/>
  <c r="G1392" i="2"/>
  <c r="H1392" i="2"/>
  <c r="I1392" i="2"/>
  <c r="J1392" i="2"/>
  <c r="K1392" i="2"/>
  <c r="L1392" i="2"/>
  <c r="M1392" i="2"/>
  <c r="N1392" i="2"/>
  <c r="O1392" i="2"/>
  <c r="P1392" i="2"/>
  <c r="A1393" i="2"/>
  <c r="B1393" i="2"/>
  <c r="C1393" i="2"/>
  <c r="D1393" i="2"/>
  <c r="E1393" i="2"/>
  <c r="F1393" i="2"/>
  <c r="G1393" i="2"/>
  <c r="H1393" i="2"/>
  <c r="I1393" i="2"/>
  <c r="J1393" i="2"/>
  <c r="K1393" i="2"/>
  <c r="L1393" i="2"/>
  <c r="M1393" i="2"/>
  <c r="N1393" i="2"/>
  <c r="O1393" i="2"/>
  <c r="P1393" i="2"/>
  <c r="A1394" i="2"/>
  <c r="B1394" i="2"/>
  <c r="C1394" i="2"/>
  <c r="D1394" i="2"/>
  <c r="E1394" i="2"/>
  <c r="F1394" i="2"/>
  <c r="AA1394" i="2" s="1"/>
  <c r="G1394" i="2"/>
  <c r="H1394" i="2"/>
  <c r="I1394" i="2"/>
  <c r="J1394" i="2"/>
  <c r="K1394" i="2"/>
  <c r="L1394" i="2"/>
  <c r="M1394" i="2"/>
  <c r="N1394" i="2"/>
  <c r="O1394" i="2"/>
  <c r="P1394" i="2"/>
  <c r="A1395" i="2"/>
  <c r="B1395" i="2"/>
  <c r="C1395" i="2"/>
  <c r="D1395" i="2"/>
  <c r="E1395" i="2"/>
  <c r="F1395" i="2"/>
  <c r="G1395" i="2"/>
  <c r="H1395" i="2"/>
  <c r="I1395" i="2"/>
  <c r="J1395" i="2"/>
  <c r="K1395" i="2"/>
  <c r="L1395" i="2"/>
  <c r="M1395" i="2"/>
  <c r="N1395" i="2"/>
  <c r="O1395" i="2"/>
  <c r="P1395" i="2"/>
  <c r="A1396" i="2"/>
  <c r="B1396" i="2"/>
  <c r="C1396" i="2"/>
  <c r="D1396" i="2"/>
  <c r="E1396" i="2"/>
  <c r="F1396" i="2"/>
  <c r="G1396" i="2"/>
  <c r="H1396" i="2"/>
  <c r="I1396" i="2"/>
  <c r="J1396" i="2"/>
  <c r="K1396" i="2"/>
  <c r="L1396" i="2"/>
  <c r="M1396" i="2"/>
  <c r="N1396" i="2"/>
  <c r="O1396" i="2"/>
  <c r="P1396" i="2"/>
  <c r="A1397" i="2"/>
  <c r="B1397" i="2"/>
  <c r="C1397" i="2"/>
  <c r="D1397" i="2"/>
  <c r="E1397" i="2"/>
  <c r="F1397" i="2"/>
  <c r="AA1397" i="2" s="1"/>
  <c r="G1397" i="2"/>
  <c r="H1397" i="2"/>
  <c r="I1397" i="2"/>
  <c r="J1397" i="2"/>
  <c r="K1397" i="2"/>
  <c r="L1397" i="2"/>
  <c r="M1397" i="2"/>
  <c r="N1397" i="2"/>
  <c r="O1397" i="2"/>
  <c r="P1397" i="2"/>
  <c r="A1398" i="2"/>
  <c r="B1398" i="2"/>
  <c r="C1398" i="2"/>
  <c r="D1398" i="2"/>
  <c r="E1398" i="2"/>
  <c r="F1398" i="2"/>
  <c r="G1398" i="2"/>
  <c r="H1398" i="2"/>
  <c r="I1398" i="2"/>
  <c r="J1398" i="2"/>
  <c r="K1398" i="2"/>
  <c r="L1398" i="2"/>
  <c r="M1398" i="2"/>
  <c r="N1398" i="2"/>
  <c r="O1398" i="2"/>
  <c r="P1398" i="2"/>
  <c r="A1399" i="2"/>
  <c r="B1399" i="2"/>
  <c r="C1399" i="2"/>
  <c r="D1399" i="2"/>
  <c r="E1399" i="2"/>
  <c r="F1399" i="2"/>
  <c r="AA1399" i="2" s="1"/>
  <c r="G1399" i="2"/>
  <c r="H1399" i="2"/>
  <c r="I1399" i="2"/>
  <c r="J1399" i="2"/>
  <c r="K1399" i="2"/>
  <c r="L1399" i="2"/>
  <c r="M1399" i="2"/>
  <c r="N1399" i="2"/>
  <c r="O1399" i="2"/>
  <c r="P1399" i="2"/>
  <c r="A1400" i="2"/>
  <c r="B1400" i="2"/>
  <c r="C1400" i="2"/>
  <c r="D1400" i="2"/>
  <c r="E1400" i="2"/>
  <c r="F1400" i="2"/>
  <c r="AA1400" i="2" s="1"/>
  <c r="G1400" i="2"/>
  <c r="H1400" i="2"/>
  <c r="I1400" i="2"/>
  <c r="J1400" i="2"/>
  <c r="K1400" i="2"/>
  <c r="L1400" i="2"/>
  <c r="M1400" i="2"/>
  <c r="N1400" i="2"/>
  <c r="O1400" i="2"/>
  <c r="P1400" i="2"/>
  <c r="A1401" i="2"/>
  <c r="B1401" i="2"/>
  <c r="C1401" i="2"/>
  <c r="D1401" i="2"/>
  <c r="E1401" i="2"/>
  <c r="F1401" i="2"/>
  <c r="AA1401" i="2" s="1"/>
  <c r="G1401" i="2"/>
  <c r="H1401" i="2"/>
  <c r="I1401" i="2"/>
  <c r="J1401" i="2"/>
  <c r="K1401" i="2"/>
  <c r="L1401" i="2"/>
  <c r="M1401" i="2"/>
  <c r="N1401" i="2"/>
  <c r="O1401" i="2"/>
  <c r="P1401" i="2"/>
  <c r="A1402" i="2"/>
  <c r="B1402" i="2"/>
  <c r="C1402" i="2"/>
  <c r="D1402" i="2"/>
  <c r="E1402" i="2"/>
  <c r="F1402" i="2"/>
  <c r="G1402" i="2"/>
  <c r="H1402" i="2"/>
  <c r="I1402" i="2"/>
  <c r="J1402" i="2"/>
  <c r="K1402" i="2"/>
  <c r="L1402" i="2"/>
  <c r="M1402" i="2"/>
  <c r="N1402" i="2"/>
  <c r="O1402" i="2"/>
  <c r="P1402" i="2"/>
  <c r="A1403" i="2"/>
  <c r="B1403" i="2"/>
  <c r="C1403" i="2"/>
  <c r="D1403" i="2"/>
  <c r="E1403" i="2"/>
  <c r="F1403" i="2"/>
  <c r="AA1403" i="2" s="1"/>
  <c r="G1403" i="2"/>
  <c r="H1403" i="2"/>
  <c r="I1403" i="2"/>
  <c r="J1403" i="2"/>
  <c r="K1403" i="2"/>
  <c r="L1403" i="2"/>
  <c r="M1403" i="2"/>
  <c r="N1403" i="2"/>
  <c r="O1403" i="2"/>
  <c r="P1403" i="2"/>
  <c r="A1404" i="2"/>
  <c r="B1404" i="2"/>
  <c r="C1404" i="2"/>
  <c r="D1404" i="2"/>
  <c r="E1404" i="2"/>
  <c r="F1404" i="2"/>
  <c r="G1404" i="2"/>
  <c r="H1404" i="2"/>
  <c r="I1404" i="2"/>
  <c r="J1404" i="2"/>
  <c r="K1404" i="2"/>
  <c r="L1404" i="2"/>
  <c r="M1404" i="2"/>
  <c r="N1404" i="2"/>
  <c r="O1404" i="2"/>
  <c r="P1404" i="2"/>
  <c r="A1405" i="2"/>
  <c r="B1405" i="2"/>
  <c r="C1405" i="2"/>
  <c r="D1405" i="2"/>
  <c r="E1405" i="2"/>
  <c r="F1405" i="2"/>
  <c r="G1405" i="2"/>
  <c r="H1405" i="2"/>
  <c r="I1405" i="2"/>
  <c r="J1405" i="2"/>
  <c r="K1405" i="2"/>
  <c r="L1405" i="2"/>
  <c r="M1405" i="2"/>
  <c r="N1405" i="2"/>
  <c r="O1405" i="2"/>
  <c r="P1405" i="2"/>
  <c r="A1406" i="2"/>
  <c r="B1406" i="2"/>
  <c r="C1406" i="2"/>
  <c r="D1406" i="2"/>
  <c r="E1406" i="2"/>
  <c r="F1406" i="2"/>
  <c r="AA1406" i="2" s="1"/>
  <c r="G1406" i="2"/>
  <c r="H1406" i="2"/>
  <c r="I1406" i="2"/>
  <c r="J1406" i="2"/>
  <c r="K1406" i="2"/>
  <c r="L1406" i="2"/>
  <c r="M1406" i="2"/>
  <c r="N1406" i="2"/>
  <c r="O1406" i="2"/>
  <c r="P1406" i="2"/>
  <c r="A1407" i="2"/>
  <c r="B1407" i="2"/>
  <c r="C1407" i="2"/>
  <c r="D1407" i="2"/>
  <c r="E1407" i="2"/>
  <c r="F1407" i="2"/>
  <c r="AA1407" i="2" s="1"/>
  <c r="G1407" i="2"/>
  <c r="H1407" i="2"/>
  <c r="I1407" i="2"/>
  <c r="J1407" i="2"/>
  <c r="K1407" i="2"/>
  <c r="L1407" i="2"/>
  <c r="M1407" i="2"/>
  <c r="N1407" i="2"/>
  <c r="O1407" i="2"/>
  <c r="P1407" i="2"/>
  <c r="A1408" i="2"/>
  <c r="B1408" i="2"/>
  <c r="C1408" i="2"/>
  <c r="D1408" i="2"/>
  <c r="E1408" i="2"/>
  <c r="F1408" i="2"/>
  <c r="G1408" i="2"/>
  <c r="H1408" i="2"/>
  <c r="I1408" i="2"/>
  <c r="J1408" i="2"/>
  <c r="K1408" i="2"/>
  <c r="L1408" i="2"/>
  <c r="M1408" i="2"/>
  <c r="N1408" i="2"/>
  <c r="O1408" i="2"/>
  <c r="P1408" i="2"/>
  <c r="A1409" i="2"/>
  <c r="B1409" i="2"/>
  <c r="C1409" i="2"/>
  <c r="D1409" i="2"/>
  <c r="E1409" i="2"/>
  <c r="F1409" i="2"/>
  <c r="AA1409" i="2" s="1"/>
  <c r="G1409" i="2"/>
  <c r="H1409" i="2"/>
  <c r="I1409" i="2"/>
  <c r="J1409" i="2"/>
  <c r="K1409" i="2"/>
  <c r="L1409" i="2"/>
  <c r="M1409" i="2"/>
  <c r="N1409" i="2"/>
  <c r="O1409" i="2"/>
  <c r="P1409" i="2"/>
  <c r="A1410" i="2"/>
  <c r="B1410" i="2"/>
  <c r="C1410" i="2"/>
  <c r="D1410" i="2"/>
  <c r="E1410" i="2"/>
  <c r="F1410" i="2"/>
  <c r="AC1410" i="2" s="1"/>
  <c r="G1410" i="2"/>
  <c r="H1410" i="2"/>
  <c r="I1410" i="2"/>
  <c r="J1410" i="2"/>
  <c r="K1410" i="2"/>
  <c r="L1410" i="2"/>
  <c r="M1410" i="2"/>
  <c r="N1410" i="2"/>
  <c r="O1410" i="2"/>
  <c r="P1410" i="2"/>
  <c r="A1411" i="2"/>
  <c r="B1411" i="2"/>
  <c r="C1411" i="2"/>
  <c r="D1411" i="2"/>
  <c r="E1411" i="2"/>
  <c r="F1411" i="2"/>
  <c r="G1411" i="2"/>
  <c r="H1411" i="2"/>
  <c r="I1411" i="2"/>
  <c r="J1411" i="2"/>
  <c r="K1411" i="2"/>
  <c r="L1411" i="2"/>
  <c r="M1411" i="2"/>
  <c r="N1411" i="2"/>
  <c r="O1411" i="2"/>
  <c r="P1411" i="2"/>
  <c r="A1412" i="2"/>
  <c r="B1412" i="2"/>
  <c r="C1412" i="2"/>
  <c r="D1412" i="2"/>
  <c r="E1412" i="2"/>
  <c r="F1412" i="2"/>
  <c r="AA1412" i="2" s="1"/>
  <c r="G1412" i="2"/>
  <c r="H1412" i="2"/>
  <c r="I1412" i="2"/>
  <c r="J1412" i="2"/>
  <c r="K1412" i="2"/>
  <c r="L1412" i="2"/>
  <c r="M1412" i="2"/>
  <c r="N1412" i="2"/>
  <c r="O1412" i="2"/>
  <c r="P1412" i="2"/>
  <c r="A1413" i="2"/>
  <c r="B1413" i="2"/>
  <c r="C1413" i="2"/>
  <c r="D1413" i="2"/>
  <c r="E1413" i="2"/>
  <c r="F1413" i="2"/>
  <c r="G1413" i="2"/>
  <c r="H1413" i="2"/>
  <c r="I1413" i="2"/>
  <c r="J1413" i="2"/>
  <c r="K1413" i="2"/>
  <c r="L1413" i="2"/>
  <c r="M1413" i="2"/>
  <c r="N1413" i="2"/>
  <c r="O1413" i="2"/>
  <c r="P1413" i="2"/>
  <c r="A1414" i="2"/>
  <c r="B1414" i="2"/>
  <c r="C1414" i="2"/>
  <c r="D1414" i="2"/>
  <c r="E1414" i="2"/>
  <c r="F1414" i="2"/>
  <c r="G1414" i="2"/>
  <c r="H1414" i="2"/>
  <c r="I1414" i="2"/>
  <c r="J1414" i="2"/>
  <c r="K1414" i="2"/>
  <c r="L1414" i="2"/>
  <c r="M1414" i="2"/>
  <c r="N1414" i="2"/>
  <c r="O1414" i="2"/>
  <c r="P1414" i="2"/>
  <c r="A1415" i="2"/>
  <c r="B1415" i="2"/>
  <c r="C1415" i="2"/>
  <c r="D1415" i="2"/>
  <c r="E1415" i="2"/>
  <c r="F1415" i="2"/>
  <c r="AA1415" i="2" s="1"/>
  <c r="G1415" i="2"/>
  <c r="H1415" i="2"/>
  <c r="I1415" i="2"/>
  <c r="J1415" i="2"/>
  <c r="K1415" i="2"/>
  <c r="L1415" i="2"/>
  <c r="M1415" i="2"/>
  <c r="N1415" i="2"/>
  <c r="O1415" i="2"/>
  <c r="P1415" i="2"/>
  <c r="A1416" i="2"/>
  <c r="B1416" i="2"/>
  <c r="C1416" i="2"/>
  <c r="D1416" i="2"/>
  <c r="E1416" i="2"/>
  <c r="F1416" i="2"/>
  <c r="G1416" i="2"/>
  <c r="H1416" i="2"/>
  <c r="I1416" i="2"/>
  <c r="J1416" i="2"/>
  <c r="K1416" i="2"/>
  <c r="L1416" i="2"/>
  <c r="M1416" i="2"/>
  <c r="N1416" i="2"/>
  <c r="O1416" i="2"/>
  <c r="P1416" i="2"/>
  <c r="A1417" i="2"/>
  <c r="B1417" i="2"/>
  <c r="C1417" i="2"/>
  <c r="D1417" i="2"/>
  <c r="E1417" i="2"/>
  <c r="F1417" i="2"/>
  <c r="G1417" i="2"/>
  <c r="H1417" i="2"/>
  <c r="I1417" i="2"/>
  <c r="J1417" i="2"/>
  <c r="K1417" i="2"/>
  <c r="L1417" i="2"/>
  <c r="M1417" i="2"/>
  <c r="N1417" i="2"/>
  <c r="O1417" i="2"/>
  <c r="P1417" i="2"/>
  <c r="A1418" i="2"/>
  <c r="B1418" i="2"/>
  <c r="C1418" i="2"/>
  <c r="D1418" i="2"/>
  <c r="E1418" i="2"/>
  <c r="F1418" i="2"/>
  <c r="AA1418" i="2" s="1"/>
  <c r="G1418" i="2"/>
  <c r="H1418" i="2"/>
  <c r="I1418" i="2"/>
  <c r="J1418" i="2"/>
  <c r="K1418" i="2"/>
  <c r="L1418" i="2"/>
  <c r="M1418" i="2"/>
  <c r="N1418" i="2"/>
  <c r="O1418" i="2"/>
  <c r="P1418" i="2"/>
  <c r="A1419" i="2"/>
  <c r="B1419" i="2"/>
  <c r="C1419" i="2"/>
  <c r="D1419" i="2"/>
  <c r="E1419" i="2"/>
  <c r="F1419" i="2"/>
  <c r="AA1419" i="2" s="1"/>
  <c r="G1419" i="2"/>
  <c r="H1419" i="2"/>
  <c r="I1419" i="2"/>
  <c r="J1419" i="2"/>
  <c r="K1419" i="2"/>
  <c r="L1419" i="2"/>
  <c r="M1419" i="2"/>
  <c r="N1419" i="2"/>
  <c r="O1419" i="2"/>
  <c r="P1419" i="2"/>
  <c r="A1420" i="2"/>
  <c r="B1420" i="2"/>
  <c r="C1420" i="2"/>
  <c r="D1420" i="2"/>
  <c r="E1420" i="2"/>
  <c r="F1420" i="2"/>
  <c r="AC1420" i="2" s="1"/>
  <c r="G1420" i="2"/>
  <c r="H1420" i="2"/>
  <c r="I1420" i="2"/>
  <c r="J1420" i="2"/>
  <c r="K1420" i="2"/>
  <c r="L1420" i="2"/>
  <c r="M1420" i="2"/>
  <c r="N1420" i="2"/>
  <c r="O1420" i="2"/>
  <c r="P1420" i="2"/>
  <c r="A1421" i="2"/>
  <c r="B1421" i="2"/>
  <c r="C1421" i="2"/>
  <c r="D1421" i="2"/>
  <c r="E1421" i="2"/>
  <c r="F1421" i="2"/>
  <c r="G1421" i="2"/>
  <c r="H1421" i="2"/>
  <c r="I1421" i="2"/>
  <c r="J1421" i="2"/>
  <c r="K1421" i="2"/>
  <c r="L1421" i="2"/>
  <c r="M1421" i="2"/>
  <c r="N1421" i="2"/>
  <c r="O1421" i="2"/>
  <c r="P1421" i="2"/>
  <c r="A1422" i="2"/>
  <c r="B1422" i="2"/>
  <c r="C1422" i="2"/>
  <c r="D1422" i="2"/>
  <c r="E1422" i="2"/>
  <c r="F1422" i="2"/>
  <c r="G1422" i="2"/>
  <c r="H1422" i="2"/>
  <c r="I1422" i="2"/>
  <c r="J1422" i="2"/>
  <c r="K1422" i="2"/>
  <c r="L1422" i="2"/>
  <c r="M1422" i="2"/>
  <c r="N1422" i="2"/>
  <c r="O1422" i="2"/>
  <c r="P1422" i="2"/>
  <c r="A1423" i="2"/>
  <c r="B1423" i="2"/>
  <c r="C1423" i="2"/>
  <c r="D1423" i="2"/>
  <c r="E1423" i="2"/>
  <c r="F1423" i="2"/>
  <c r="G1423" i="2"/>
  <c r="H1423" i="2"/>
  <c r="I1423" i="2"/>
  <c r="J1423" i="2"/>
  <c r="K1423" i="2"/>
  <c r="L1423" i="2"/>
  <c r="M1423" i="2"/>
  <c r="N1423" i="2"/>
  <c r="O1423" i="2"/>
  <c r="P1423" i="2"/>
  <c r="A1424" i="2"/>
  <c r="B1424" i="2"/>
  <c r="C1424" i="2"/>
  <c r="D1424" i="2"/>
  <c r="E1424" i="2"/>
  <c r="F1424" i="2"/>
  <c r="AA1424" i="2" s="1"/>
  <c r="G1424" i="2"/>
  <c r="H1424" i="2"/>
  <c r="I1424" i="2"/>
  <c r="J1424" i="2"/>
  <c r="K1424" i="2"/>
  <c r="L1424" i="2"/>
  <c r="M1424" i="2"/>
  <c r="N1424" i="2"/>
  <c r="O1424" i="2"/>
  <c r="P1424" i="2"/>
  <c r="A1425" i="2"/>
  <c r="B1425" i="2"/>
  <c r="C1425" i="2"/>
  <c r="D1425" i="2"/>
  <c r="E1425" i="2"/>
  <c r="F1425" i="2"/>
  <c r="AE1425" i="2" s="1"/>
  <c r="G1425" i="2"/>
  <c r="H1425" i="2"/>
  <c r="I1425" i="2"/>
  <c r="J1425" i="2"/>
  <c r="K1425" i="2"/>
  <c r="L1425" i="2"/>
  <c r="M1425" i="2"/>
  <c r="N1425" i="2"/>
  <c r="O1425" i="2"/>
  <c r="P1425" i="2"/>
  <c r="A1426" i="2"/>
  <c r="B1426" i="2"/>
  <c r="C1426" i="2"/>
  <c r="D1426" i="2"/>
  <c r="E1426" i="2"/>
  <c r="AD1426" i="2" s="1"/>
  <c r="F1426" i="2"/>
  <c r="G1426" i="2"/>
  <c r="H1426" i="2"/>
  <c r="I1426" i="2"/>
  <c r="J1426" i="2"/>
  <c r="K1426" i="2"/>
  <c r="L1426" i="2"/>
  <c r="M1426" i="2"/>
  <c r="N1426" i="2"/>
  <c r="O1426" i="2"/>
  <c r="P1426" i="2"/>
  <c r="A1427" i="2"/>
  <c r="B1427" i="2"/>
  <c r="C1427" i="2"/>
  <c r="D1427" i="2"/>
  <c r="E1427" i="2"/>
  <c r="F1427" i="2"/>
  <c r="G1427" i="2"/>
  <c r="H1427" i="2"/>
  <c r="I1427" i="2"/>
  <c r="J1427" i="2"/>
  <c r="K1427" i="2"/>
  <c r="L1427" i="2"/>
  <c r="M1427" i="2"/>
  <c r="N1427" i="2"/>
  <c r="O1427" i="2"/>
  <c r="P1427" i="2"/>
  <c r="A1428" i="2"/>
  <c r="B1428" i="2"/>
  <c r="C1428" i="2"/>
  <c r="D1428" i="2"/>
  <c r="E1428" i="2"/>
  <c r="F1428" i="2"/>
  <c r="G1428" i="2"/>
  <c r="H1428" i="2"/>
  <c r="I1428" i="2"/>
  <c r="J1428" i="2"/>
  <c r="K1428" i="2"/>
  <c r="L1428" i="2"/>
  <c r="M1428" i="2"/>
  <c r="N1428" i="2"/>
  <c r="O1428" i="2"/>
  <c r="P1428" i="2"/>
  <c r="A1429" i="2"/>
  <c r="B1429" i="2"/>
  <c r="C1429" i="2"/>
  <c r="D1429" i="2"/>
  <c r="E1429" i="2"/>
  <c r="F1429" i="2"/>
  <c r="G1429" i="2"/>
  <c r="H1429" i="2"/>
  <c r="I1429" i="2"/>
  <c r="J1429" i="2"/>
  <c r="K1429" i="2"/>
  <c r="L1429" i="2"/>
  <c r="M1429" i="2"/>
  <c r="N1429" i="2"/>
  <c r="O1429" i="2"/>
  <c r="P1429" i="2"/>
  <c r="A1430" i="2"/>
  <c r="B1430" i="2"/>
  <c r="C1430" i="2"/>
  <c r="D1430" i="2"/>
  <c r="E1430" i="2"/>
  <c r="F1430" i="2"/>
  <c r="AA1430" i="2" s="1"/>
  <c r="G1430" i="2"/>
  <c r="H1430" i="2"/>
  <c r="I1430" i="2"/>
  <c r="J1430" i="2"/>
  <c r="K1430" i="2"/>
  <c r="L1430" i="2"/>
  <c r="M1430" i="2"/>
  <c r="N1430" i="2"/>
  <c r="O1430" i="2"/>
  <c r="P1430" i="2"/>
  <c r="A1431" i="2"/>
  <c r="B1431" i="2"/>
  <c r="C1431" i="2"/>
  <c r="D1431" i="2"/>
  <c r="E1431" i="2"/>
  <c r="F1431" i="2"/>
  <c r="G1431" i="2"/>
  <c r="H1431" i="2"/>
  <c r="I1431" i="2"/>
  <c r="J1431" i="2"/>
  <c r="K1431" i="2"/>
  <c r="L1431" i="2"/>
  <c r="M1431" i="2"/>
  <c r="N1431" i="2"/>
  <c r="O1431" i="2"/>
  <c r="P1431" i="2"/>
  <c r="A1432" i="2"/>
  <c r="B1432" i="2"/>
  <c r="C1432" i="2"/>
  <c r="D1432" i="2"/>
  <c r="E1432" i="2"/>
  <c r="F1432" i="2"/>
  <c r="AA1432" i="2" s="1"/>
  <c r="G1432" i="2"/>
  <c r="H1432" i="2"/>
  <c r="I1432" i="2"/>
  <c r="J1432" i="2"/>
  <c r="K1432" i="2"/>
  <c r="L1432" i="2"/>
  <c r="M1432" i="2"/>
  <c r="N1432" i="2"/>
  <c r="O1432" i="2"/>
  <c r="P1432" i="2"/>
  <c r="A1433" i="2"/>
  <c r="B1433" i="2"/>
  <c r="C1433" i="2"/>
  <c r="D1433" i="2"/>
  <c r="E1433" i="2"/>
  <c r="F1433" i="2"/>
  <c r="AA1433" i="2" s="1"/>
  <c r="G1433" i="2"/>
  <c r="H1433" i="2"/>
  <c r="I1433" i="2"/>
  <c r="J1433" i="2"/>
  <c r="K1433" i="2"/>
  <c r="L1433" i="2"/>
  <c r="M1433" i="2"/>
  <c r="N1433" i="2"/>
  <c r="O1433" i="2"/>
  <c r="P1433" i="2"/>
  <c r="A1434" i="2"/>
  <c r="B1434" i="2"/>
  <c r="C1434" i="2"/>
  <c r="D1434" i="2"/>
  <c r="E1434" i="2"/>
  <c r="F1434" i="2"/>
  <c r="G1434" i="2"/>
  <c r="H1434" i="2"/>
  <c r="I1434" i="2"/>
  <c r="J1434" i="2"/>
  <c r="K1434" i="2"/>
  <c r="L1434" i="2"/>
  <c r="M1434" i="2"/>
  <c r="N1434" i="2"/>
  <c r="O1434" i="2"/>
  <c r="P1434" i="2"/>
  <c r="A1435" i="2"/>
  <c r="B1435" i="2"/>
  <c r="C1435" i="2"/>
  <c r="D1435" i="2"/>
  <c r="E1435" i="2"/>
  <c r="F1435" i="2"/>
  <c r="AA1435" i="2" s="1"/>
  <c r="G1435" i="2"/>
  <c r="H1435" i="2"/>
  <c r="I1435" i="2"/>
  <c r="J1435" i="2"/>
  <c r="K1435" i="2"/>
  <c r="L1435" i="2"/>
  <c r="M1435" i="2"/>
  <c r="N1435" i="2"/>
  <c r="O1435" i="2"/>
  <c r="P1435" i="2"/>
  <c r="A1436" i="2"/>
  <c r="B1436" i="2"/>
  <c r="C1436" i="2"/>
  <c r="D1436" i="2"/>
  <c r="E1436" i="2"/>
  <c r="F1436" i="2"/>
  <c r="AA1436" i="2" s="1"/>
  <c r="G1436" i="2"/>
  <c r="H1436" i="2"/>
  <c r="I1436" i="2"/>
  <c r="J1436" i="2"/>
  <c r="K1436" i="2"/>
  <c r="L1436" i="2"/>
  <c r="M1436" i="2"/>
  <c r="N1436" i="2"/>
  <c r="O1436" i="2"/>
  <c r="P1436" i="2"/>
  <c r="A1437" i="2"/>
  <c r="B1437" i="2"/>
  <c r="C1437" i="2"/>
  <c r="D1437" i="2"/>
  <c r="E1437" i="2"/>
  <c r="F1437" i="2"/>
  <c r="AA1437" i="2" s="1"/>
  <c r="G1437" i="2"/>
  <c r="H1437" i="2"/>
  <c r="I1437" i="2"/>
  <c r="J1437" i="2"/>
  <c r="K1437" i="2"/>
  <c r="L1437" i="2"/>
  <c r="M1437" i="2"/>
  <c r="N1437" i="2"/>
  <c r="O1437" i="2"/>
  <c r="P1437" i="2"/>
  <c r="A1438" i="2"/>
  <c r="B1438" i="2"/>
  <c r="C1438" i="2"/>
  <c r="D1438" i="2"/>
  <c r="E1438" i="2"/>
  <c r="F1438" i="2"/>
  <c r="G1438" i="2"/>
  <c r="H1438" i="2"/>
  <c r="I1438" i="2"/>
  <c r="J1438" i="2"/>
  <c r="K1438" i="2"/>
  <c r="L1438" i="2"/>
  <c r="M1438" i="2"/>
  <c r="N1438" i="2"/>
  <c r="O1438" i="2"/>
  <c r="P1438" i="2"/>
  <c r="A1439" i="2"/>
  <c r="B1439" i="2"/>
  <c r="C1439" i="2"/>
  <c r="D1439" i="2"/>
  <c r="E1439" i="2"/>
  <c r="F1439" i="2"/>
  <c r="G1439" i="2"/>
  <c r="H1439" i="2"/>
  <c r="I1439" i="2"/>
  <c r="J1439" i="2"/>
  <c r="K1439" i="2"/>
  <c r="L1439" i="2"/>
  <c r="M1439" i="2"/>
  <c r="N1439" i="2"/>
  <c r="O1439" i="2"/>
  <c r="P1439" i="2"/>
  <c r="A1440" i="2"/>
  <c r="B1440" i="2"/>
  <c r="C1440" i="2"/>
  <c r="D1440" i="2"/>
  <c r="E1440" i="2"/>
  <c r="F1440" i="2"/>
  <c r="G1440" i="2"/>
  <c r="H1440" i="2"/>
  <c r="I1440" i="2"/>
  <c r="J1440" i="2"/>
  <c r="K1440" i="2"/>
  <c r="L1440" i="2"/>
  <c r="M1440" i="2"/>
  <c r="N1440" i="2"/>
  <c r="O1440" i="2"/>
  <c r="P1440" i="2"/>
  <c r="A1441" i="2"/>
  <c r="B1441" i="2"/>
  <c r="C1441" i="2"/>
  <c r="D1441" i="2"/>
  <c r="E1441" i="2"/>
  <c r="F1441" i="2"/>
  <c r="G1441" i="2"/>
  <c r="H1441" i="2"/>
  <c r="I1441" i="2"/>
  <c r="J1441" i="2"/>
  <c r="K1441" i="2"/>
  <c r="L1441" i="2"/>
  <c r="M1441" i="2"/>
  <c r="N1441" i="2"/>
  <c r="O1441" i="2"/>
  <c r="P1441" i="2"/>
  <c r="A1442" i="2"/>
  <c r="B1442" i="2"/>
  <c r="C1442" i="2"/>
  <c r="D1442" i="2"/>
  <c r="E1442" i="2"/>
  <c r="F1442" i="2"/>
  <c r="AA1442" i="2" s="1"/>
  <c r="G1442" i="2"/>
  <c r="H1442" i="2"/>
  <c r="I1442" i="2"/>
  <c r="J1442" i="2"/>
  <c r="K1442" i="2"/>
  <c r="L1442" i="2"/>
  <c r="M1442" i="2"/>
  <c r="N1442" i="2"/>
  <c r="O1442" i="2"/>
  <c r="P1442" i="2"/>
  <c r="A1443" i="2"/>
  <c r="B1443" i="2"/>
  <c r="C1443" i="2"/>
  <c r="D1443" i="2"/>
  <c r="E1443" i="2"/>
  <c r="F1443" i="2"/>
  <c r="G1443" i="2"/>
  <c r="H1443" i="2"/>
  <c r="I1443" i="2"/>
  <c r="J1443" i="2"/>
  <c r="K1443" i="2"/>
  <c r="L1443" i="2"/>
  <c r="M1443" i="2"/>
  <c r="N1443" i="2"/>
  <c r="O1443" i="2"/>
  <c r="P1443" i="2"/>
  <c r="A1444" i="2"/>
  <c r="B1444" i="2"/>
  <c r="C1444" i="2"/>
  <c r="D1444" i="2"/>
  <c r="E1444" i="2"/>
  <c r="F1444" i="2"/>
  <c r="G1444" i="2"/>
  <c r="H1444" i="2"/>
  <c r="I1444" i="2"/>
  <c r="J1444" i="2"/>
  <c r="K1444" i="2"/>
  <c r="L1444" i="2"/>
  <c r="M1444" i="2"/>
  <c r="N1444" i="2"/>
  <c r="O1444" i="2"/>
  <c r="P1444" i="2"/>
  <c r="A1445" i="2"/>
  <c r="B1445" i="2"/>
  <c r="C1445" i="2"/>
  <c r="D1445" i="2"/>
  <c r="E1445" i="2"/>
  <c r="F1445" i="2"/>
  <c r="AA1445" i="2" s="1"/>
  <c r="G1445" i="2"/>
  <c r="H1445" i="2"/>
  <c r="I1445" i="2"/>
  <c r="J1445" i="2"/>
  <c r="K1445" i="2"/>
  <c r="L1445" i="2"/>
  <c r="M1445" i="2"/>
  <c r="N1445" i="2"/>
  <c r="O1445" i="2"/>
  <c r="P1445" i="2"/>
  <c r="A1446" i="2"/>
  <c r="B1446" i="2"/>
  <c r="C1446" i="2"/>
  <c r="D1446" i="2"/>
  <c r="E1446" i="2"/>
  <c r="F1446" i="2"/>
  <c r="G1446" i="2"/>
  <c r="H1446" i="2"/>
  <c r="I1446" i="2"/>
  <c r="J1446" i="2"/>
  <c r="K1446" i="2"/>
  <c r="L1446" i="2"/>
  <c r="M1446" i="2"/>
  <c r="N1446" i="2"/>
  <c r="O1446" i="2"/>
  <c r="P1446" i="2"/>
  <c r="A1447" i="2"/>
  <c r="B1447" i="2"/>
  <c r="C1447" i="2"/>
  <c r="D1447" i="2"/>
  <c r="E1447" i="2"/>
  <c r="F1447" i="2"/>
  <c r="G1447" i="2"/>
  <c r="H1447" i="2"/>
  <c r="I1447" i="2"/>
  <c r="J1447" i="2"/>
  <c r="K1447" i="2"/>
  <c r="L1447" i="2"/>
  <c r="M1447" i="2"/>
  <c r="N1447" i="2"/>
  <c r="O1447" i="2"/>
  <c r="P1447" i="2"/>
  <c r="A1448" i="2"/>
  <c r="B1448" i="2"/>
  <c r="C1448" i="2"/>
  <c r="D1448" i="2"/>
  <c r="E1448" i="2"/>
  <c r="F1448" i="2"/>
  <c r="AA1448" i="2" s="1"/>
  <c r="G1448" i="2"/>
  <c r="H1448" i="2"/>
  <c r="I1448" i="2"/>
  <c r="J1448" i="2"/>
  <c r="K1448" i="2"/>
  <c r="L1448" i="2"/>
  <c r="M1448" i="2"/>
  <c r="N1448" i="2"/>
  <c r="O1448" i="2"/>
  <c r="P1448" i="2"/>
  <c r="A1449" i="2"/>
  <c r="B1449" i="2"/>
  <c r="C1449" i="2"/>
  <c r="D1449" i="2"/>
  <c r="E1449" i="2"/>
  <c r="F1449" i="2"/>
  <c r="G1449" i="2"/>
  <c r="H1449" i="2"/>
  <c r="I1449" i="2"/>
  <c r="J1449" i="2"/>
  <c r="K1449" i="2"/>
  <c r="L1449" i="2"/>
  <c r="M1449" i="2"/>
  <c r="N1449" i="2"/>
  <c r="O1449" i="2"/>
  <c r="P1449" i="2"/>
  <c r="A1450" i="2"/>
  <c r="B1450" i="2"/>
  <c r="C1450" i="2"/>
  <c r="D1450" i="2"/>
  <c r="E1450" i="2"/>
  <c r="F1450" i="2"/>
  <c r="G1450" i="2"/>
  <c r="H1450" i="2"/>
  <c r="I1450" i="2"/>
  <c r="J1450" i="2"/>
  <c r="K1450" i="2"/>
  <c r="L1450" i="2"/>
  <c r="M1450" i="2"/>
  <c r="N1450" i="2"/>
  <c r="O1450" i="2"/>
  <c r="P1450" i="2"/>
  <c r="A1451" i="2"/>
  <c r="B1451" i="2"/>
  <c r="C1451" i="2"/>
  <c r="D1451" i="2"/>
  <c r="E1451" i="2"/>
  <c r="F1451" i="2"/>
  <c r="AA1451" i="2" s="1"/>
  <c r="G1451" i="2"/>
  <c r="H1451" i="2"/>
  <c r="I1451" i="2"/>
  <c r="J1451" i="2"/>
  <c r="K1451" i="2"/>
  <c r="L1451" i="2"/>
  <c r="M1451" i="2"/>
  <c r="N1451" i="2"/>
  <c r="O1451" i="2"/>
  <c r="P1451" i="2"/>
  <c r="A1452" i="2"/>
  <c r="B1452" i="2"/>
  <c r="C1452" i="2"/>
  <c r="D1452" i="2"/>
  <c r="E1452" i="2"/>
  <c r="F1452" i="2"/>
  <c r="AC1452" i="2" s="1"/>
  <c r="G1452" i="2"/>
  <c r="H1452" i="2"/>
  <c r="I1452" i="2"/>
  <c r="J1452" i="2"/>
  <c r="K1452" i="2"/>
  <c r="L1452" i="2"/>
  <c r="M1452" i="2"/>
  <c r="N1452" i="2"/>
  <c r="O1452" i="2"/>
  <c r="P1452" i="2"/>
  <c r="A1453" i="2"/>
  <c r="B1453" i="2"/>
  <c r="C1453" i="2"/>
  <c r="D1453" i="2"/>
  <c r="E1453" i="2"/>
  <c r="F1453" i="2"/>
  <c r="AA1453" i="2" s="1"/>
  <c r="G1453" i="2"/>
  <c r="H1453" i="2"/>
  <c r="I1453" i="2"/>
  <c r="J1453" i="2"/>
  <c r="K1453" i="2"/>
  <c r="L1453" i="2"/>
  <c r="M1453" i="2"/>
  <c r="N1453" i="2"/>
  <c r="O1453" i="2"/>
  <c r="P1453" i="2"/>
  <c r="A1454" i="2"/>
  <c r="B1454" i="2"/>
  <c r="C1454" i="2"/>
  <c r="D1454" i="2"/>
  <c r="E1454" i="2"/>
  <c r="F1454" i="2"/>
  <c r="AA1454" i="2" s="1"/>
  <c r="G1454" i="2"/>
  <c r="H1454" i="2"/>
  <c r="I1454" i="2"/>
  <c r="J1454" i="2"/>
  <c r="K1454" i="2"/>
  <c r="L1454" i="2"/>
  <c r="M1454" i="2"/>
  <c r="N1454" i="2"/>
  <c r="O1454" i="2"/>
  <c r="P1454" i="2"/>
  <c r="A1455" i="2"/>
  <c r="B1455" i="2"/>
  <c r="C1455" i="2"/>
  <c r="D1455" i="2"/>
  <c r="E1455" i="2"/>
  <c r="F1455" i="2"/>
  <c r="AE1455" i="2" s="1"/>
  <c r="G1455" i="2"/>
  <c r="H1455" i="2"/>
  <c r="I1455" i="2"/>
  <c r="J1455" i="2"/>
  <c r="K1455" i="2"/>
  <c r="L1455" i="2"/>
  <c r="M1455" i="2"/>
  <c r="N1455" i="2"/>
  <c r="O1455" i="2"/>
  <c r="P1455" i="2"/>
  <c r="A1456" i="2"/>
  <c r="B1456" i="2"/>
  <c r="C1456" i="2"/>
  <c r="D1456" i="2"/>
  <c r="E1456" i="2"/>
  <c r="F1456" i="2"/>
  <c r="G1456" i="2"/>
  <c r="H1456" i="2"/>
  <c r="I1456" i="2"/>
  <c r="J1456" i="2"/>
  <c r="K1456" i="2"/>
  <c r="L1456" i="2"/>
  <c r="M1456" i="2"/>
  <c r="N1456" i="2"/>
  <c r="O1456" i="2"/>
  <c r="P1456" i="2"/>
  <c r="A1457" i="2"/>
  <c r="B1457" i="2"/>
  <c r="C1457" i="2"/>
  <c r="D1457" i="2"/>
  <c r="E1457" i="2"/>
  <c r="F1457" i="2"/>
  <c r="AA1457" i="2" s="1"/>
  <c r="G1457" i="2"/>
  <c r="H1457" i="2"/>
  <c r="I1457" i="2"/>
  <c r="J1457" i="2"/>
  <c r="K1457" i="2"/>
  <c r="L1457" i="2"/>
  <c r="M1457" i="2"/>
  <c r="N1457" i="2"/>
  <c r="O1457" i="2"/>
  <c r="P1457" i="2"/>
  <c r="A1458" i="2"/>
  <c r="B1458" i="2"/>
  <c r="C1458" i="2"/>
  <c r="D1458" i="2"/>
  <c r="E1458" i="2"/>
  <c r="F1458" i="2"/>
  <c r="G1458" i="2"/>
  <c r="H1458" i="2"/>
  <c r="I1458" i="2"/>
  <c r="J1458" i="2"/>
  <c r="K1458" i="2"/>
  <c r="L1458" i="2"/>
  <c r="M1458" i="2"/>
  <c r="N1458" i="2"/>
  <c r="O1458" i="2"/>
  <c r="P1458" i="2"/>
  <c r="A1459" i="2"/>
  <c r="B1459" i="2"/>
  <c r="C1459" i="2"/>
  <c r="D1459" i="2"/>
  <c r="E1459" i="2"/>
  <c r="F1459" i="2"/>
  <c r="G1459" i="2"/>
  <c r="H1459" i="2"/>
  <c r="I1459" i="2"/>
  <c r="J1459" i="2"/>
  <c r="K1459" i="2"/>
  <c r="L1459" i="2"/>
  <c r="M1459" i="2"/>
  <c r="N1459" i="2"/>
  <c r="O1459" i="2"/>
  <c r="P1459" i="2"/>
  <c r="A1460" i="2"/>
  <c r="B1460" i="2"/>
  <c r="C1460" i="2"/>
  <c r="D1460" i="2"/>
  <c r="E1460" i="2"/>
  <c r="F1460" i="2"/>
  <c r="AA1460" i="2" s="1"/>
  <c r="G1460" i="2"/>
  <c r="H1460" i="2"/>
  <c r="I1460" i="2"/>
  <c r="J1460" i="2"/>
  <c r="K1460" i="2"/>
  <c r="L1460" i="2"/>
  <c r="M1460" i="2"/>
  <c r="N1460" i="2"/>
  <c r="O1460" i="2"/>
  <c r="P1460" i="2"/>
  <c r="A1461" i="2"/>
  <c r="B1461" i="2"/>
  <c r="C1461" i="2"/>
  <c r="D1461" i="2"/>
  <c r="E1461" i="2"/>
  <c r="F1461" i="2"/>
  <c r="G1461" i="2"/>
  <c r="H1461" i="2"/>
  <c r="I1461" i="2"/>
  <c r="J1461" i="2"/>
  <c r="K1461" i="2"/>
  <c r="L1461" i="2"/>
  <c r="M1461" i="2"/>
  <c r="N1461" i="2"/>
  <c r="O1461" i="2"/>
  <c r="P1461" i="2"/>
  <c r="A1462" i="2"/>
  <c r="B1462" i="2"/>
  <c r="C1462" i="2"/>
  <c r="D1462" i="2"/>
  <c r="E1462" i="2"/>
  <c r="F1462" i="2"/>
  <c r="G1462" i="2"/>
  <c r="H1462" i="2"/>
  <c r="I1462" i="2"/>
  <c r="J1462" i="2"/>
  <c r="K1462" i="2"/>
  <c r="L1462" i="2"/>
  <c r="M1462" i="2"/>
  <c r="N1462" i="2"/>
  <c r="O1462" i="2"/>
  <c r="P1462" i="2"/>
  <c r="A1463" i="2"/>
  <c r="B1463" i="2"/>
  <c r="C1463" i="2"/>
  <c r="D1463" i="2"/>
  <c r="E1463" i="2"/>
  <c r="F1463" i="2"/>
  <c r="AA1463" i="2" s="1"/>
  <c r="G1463" i="2"/>
  <c r="H1463" i="2"/>
  <c r="I1463" i="2"/>
  <c r="J1463" i="2"/>
  <c r="K1463" i="2"/>
  <c r="L1463" i="2"/>
  <c r="M1463" i="2"/>
  <c r="N1463" i="2"/>
  <c r="O1463" i="2"/>
  <c r="P1463" i="2"/>
  <c r="A1464" i="2"/>
  <c r="B1464" i="2"/>
  <c r="C1464" i="2"/>
  <c r="D1464" i="2"/>
  <c r="E1464" i="2"/>
  <c r="F1464" i="2"/>
  <c r="G1464" i="2"/>
  <c r="H1464" i="2"/>
  <c r="I1464" i="2"/>
  <c r="J1464" i="2"/>
  <c r="K1464" i="2"/>
  <c r="L1464" i="2"/>
  <c r="M1464" i="2"/>
  <c r="N1464" i="2"/>
  <c r="O1464" i="2"/>
  <c r="P1464" i="2"/>
  <c r="A1465" i="2"/>
  <c r="B1465" i="2"/>
  <c r="C1465" i="2"/>
  <c r="D1465" i="2"/>
  <c r="E1465" i="2"/>
  <c r="F1465" i="2"/>
  <c r="G1465" i="2"/>
  <c r="H1465" i="2"/>
  <c r="I1465" i="2"/>
  <c r="J1465" i="2"/>
  <c r="K1465" i="2"/>
  <c r="L1465" i="2"/>
  <c r="M1465" i="2"/>
  <c r="N1465" i="2"/>
  <c r="O1465" i="2"/>
  <c r="P1465" i="2"/>
  <c r="A1466" i="2"/>
  <c r="B1466" i="2"/>
  <c r="C1466" i="2"/>
  <c r="D1466" i="2"/>
  <c r="E1466" i="2"/>
  <c r="F1466" i="2"/>
  <c r="AA1466" i="2" s="1"/>
  <c r="G1466" i="2"/>
  <c r="H1466" i="2"/>
  <c r="I1466" i="2"/>
  <c r="J1466" i="2"/>
  <c r="K1466" i="2"/>
  <c r="L1466" i="2"/>
  <c r="M1466" i="2"/>
  <c r="N1466" i="2"/>
  <c r="O1466" i="2"/>
  <c r="P1466" i="2"/>
  <c r="A1467" i="2"/>
  <c r="B1467" i="2"/>
  <c r="C1467" i="2"/>
  <c r="D1467" i="2"/>
  <c r="E1467" i="2"/>
  <c r="F1467" i="2"/>
  <c r="G1467" i="2"/>
  <c r="H1467" i="2"/>
  <c r="I1467" i="2"/>
  <c r="J1467" i="2"/>
  <c r="K1467" i="2"/>
  <c r="L1467" i="2"/>
  <c r="M1467" i="2"/>
  <c r="N1467" i="2"/>
  <c r="O1467" i="2"/>
  <c r="P1467" i="2"/>
  <c r="A1468" i="2"/>
  <c r="B1468" i="2"/>
  <c r="C1468" i="2"/>
  <c r="D1468" i="2"/>
  <c r="E1468" i="2"/>
  <c r="F1468" i="2"/>
  <c r="AA1468" i="2" s="1"/>
  <c r="G1468" i="2"/>
  <c r="H1468" i="2"/>
  <c r="I1468" i="2"/>
  <c r="J1468" i="2"/>
  <c r="K1468" i="2"/>
  <c r="L1468" i="2"/>
  <c r="M1468" i="2"/>
  <c r="N1468" i="2"/>
  <c r="O1468" i="2"/>
  <c r="P1468" i="2"/>
  <c r="A1469" i="2"/>
  <c r="B1469" i="2"/>
  <c r="C1469" i="2"/>
  <c r="D1469" i="2"/>
  <c r="E1469" i="2"/>
  <c r="F1469" i="2"/>
  <c r="AA1469" i="2" s="1"/>
  <c r="G1469" i="2"/>
  <c r="H1469" i="2"/>
  <c r="I1469" i="2"/>
  <c r="J1469" i="2"/>
  <c r="K1469" i="2"/>
  <c r="L1469" i="2"/>
  <c r="M1469" i="2"/>
  <c r="N1469" i="2"/>
  <c r="O1469" i="2"/>
  <c r="P1469" i="2"/>
  <c r="A1470" i="2"/>
  <c r="B1470" i="2"/>
  <c r="C1470" i="2"/>
  <c r="D1470" i="2"/>
  <c r="E1470" i="2"/>
  <c r="AB1470" i="2" s="1"/>
  <c r="F1470" i="2"/>
  <c r="G1470" i="2"/>
  <c r="H1470" i="2"/>
  <c r="I1470" i="2"/>
  <c r="J1470" i="2"/>
  <c r="K1470" i="2"/>
  <c r="L1470" i="2"/>
  <c r="M1470" i="2"/>
  <c r="N1470" i="2"/>
  <c r="O1470" i="2"/>
  <c r="P1470" i="2"/>
  <c r="A1471" i="2"/>
  <c r="B1471" i="2"/>
  <c r="C1471" i="2"/>
  <c r="D1471" i="2"/>
  <c r="E1471" i="2"/>
  <c r="F1471" i="2"/>
  <c r="G1471" i="2"/>
  <c r="H1471" i="2"/>
  <c r="I1471" i="2"/>
  <c r="J1471" i="2"/>
  <c r="K1471" i="2"/>
  <c r="L1471" i="2"/>
  <c r="M1471" i="2"/>
  <c r="N1471" i="2"/>
  <c r="O1471" i="2"/>
  <c r="P1471" i="2"/>
  <c r="A1472" i="2"/>
  <c r="B1472" i="2"/>
  <c r="C1472" i="2"/>
  <c r="D1472" i="2"/>
  <c r="E1472" i="2"/>
  <c r="F1472" i="2"/>
  <c r="AA1472" i="2" s="1"/>
  <c r="G1472" i="2"/>
  <c r="H1472" i="2"/>
  <c r="I1472" i="2"/>
  <c r="J1472" i="2"/>
  <c r="K1472" i="2"/>
  <c r="L1472" i="2"/>
  <c r="M1472" i="2"/>
  <c r="N1472" i="2"/>
  <c r="O1472" i="2"/>
  <c r="P1472" i="2"/>
  <c r="A1473" i="2"/>
  <c r="B1473" i="2"/>
  <c r="C1473" i="2"/>
  <c r="D1473" i="2"/>
  <c r="E1473" i="2"/>
  <c r="F1473" i="2"/>
  <c r="G1473" i="2"/>
  <c r="H1473" i="2"/>
  <c r="I1473" i="2"/>
  <c r="J1473" i="2"/>
  <c r="K1473" i="2"/>
  <c r="L1473" i="2"/>
  <c r="M1473" i="2"/>
  <c r="N1473" i="2"/>
  <c r="O1473" i="2"/>
  <c r="P1473" i="2"/>
  <c r="A1474" i="2"/>
  <c r="B1474" i="2"/>
  <c r="C1474" i="2"/>
  <c r="D1474" i="2"/>
  <c r="E1474" i="2"/>
  <c r="F1474" i="2"/>
  <c r="G1474" i="2"/>
  <c r="H1474" i="2"/>
  <c r="I1474" i="2"/>
  <c r="J1474" i="2"/>
  <c r="K1474" i="2"/>
  <c r="L1474" i="2"/>
  <c r="M1474" i="2"/>
  <c r="N1474" i="2"/>
  <c r="O1474" i="2"/>
  <c r="P1474" i="2"/>
  <c r="A1475" i="2"/>
  <c r="B1475" i="2"/>
  <c r="C1475" i="2"/>
  <c r="D1475" i="2"/>
  <c r="E1475" i="2"/>
  <c r="F1475" i="2"/>
  <c r="AA1475" i="2" s="1"/>
  <c r="G1475" i="2"/>
  <c r="H1475" i="2"/>
  <c r="I1475" i="2"/>
  <c r="J1475" i="2"/>
  <c r="K1475" i="2"/>
  <c r="L1475" i="2"/>
  <c r="M1475" i="2"/>
  <c r="N1475" i="2"/>
  <c r="O1475" i="2"/>
  <c r="P1475" i="2"/>
  <c r="A1476" i="2"/>
  <c r="B1476" i="2"/>
  <c r="C1476" i="2"/>
  <c r="D1476" i="2"/>
  <c r="E1476" i="2"/>
  <c r="F1476" i="2"/>
  <c r="G1476" i="2"/>
  <c r="H1476" i="2"/>
  <c r="I1476" i="2"/>
  <c r="J1476" i="2"/>
  <c r="K1476" i="2"/>
  <c r="L1476" i="2"/>
  <c r="M1476" i="2"/>
  <c r="N1476" i="2"/>
  <c r="O1476" i="2"/>
  <c r="P1476" i="2"/>
  <c r="A1477" i="2"/>
  <c r="B1477" i="2"/>
  <c r="C1477" i="2"/>
  <c r="D1477" i="2"/>
  <c r="E1477" i="2"/>
  <c r="F1477" i="2"/>
  <c r="G1477" i="2"/>
  <c r="H1477" i="2"/>
  <c r="I1477" i="2"/>
  <c r="J1477" i="2"/>
  <c r="K1477" i="2"/>
  <c r="L1477" i="2"/>
  <c r="M1477" i="2"/>
  <c r="N1477" i="2"/>
  <c r="O1477" i="2"/>
  <c r="P1477" i="2"/>
  <c r="A1478" i="2"/>
  <c r="B1478" i="2"/>
  <c r="C1478" i="2"/>
  <c r="D1478" i="2"/>
  <c r="E1478" i="2"/>
  <c r="F1478" i="2"/>
  <c r="AA1478" i="2" s="1"/>
  <c r="G1478" i="2"/>
  <c r="H1478" i="2"/>
  <c r="I1478" i="2"/>
  <c r="J1478" i="2"/>
  <c r="K1478" i="2"/>
  <c r="L1478" i="2"/>
  <c r="M1478" i="2"/>
  <c r="N1478" i="2"/>
  <c r="O1478" i="2"/>
  <c r="P1478" i="2"/>
  <c r="A1479" i="2"/>
  <c r="B1479" i="2"/>
  <c r="C1479" i="2"/>
  <c r="D1479" i="2"/>
  <c r="E1479" i="2"/>
  <c r="F1479" i="2"/>
  <c r="AA1479" i="2" s="1"/>
  <c r="G1479" i="2"/>
  <c r="H1479" i="2"/>
  <c r="I1479" i="2"/>
  <c r="J1479" i="2"/>
  <c r="K1479" i="2"/>
  <c r="L1479" i="2"/>
  <c r="M1479" i="2"/>
  <c r="N1479" i="2"/>
  <c r="O1479" i="2"/>
  <c r="P1479" i="2"/>
  <c r="A1480" i="2"/>
  <c r="B1480" i="2"/>
  <c r="C1480" i="2"/>
  <c r="D1480" i="2"/>
  <c r="E1480" i="2"/>
  <c r="F1480" i="2"/>
  <c r="AA1480" i="2" s="1"/>
  <c r="G1480" i="2"/>
  <c r="H1480" i="2"/>
  <c r="I1480" i="2"/>
  <c r="J1480" i="2"/>
  <c r="K1480" i="2"/>
  <c r="L1480" i="2"/>
  <c r="M1480" i="2"/>
  <c r="N1480" i="2"/>
  <c r="O1480" i="2"/>
  <c r="P1480" i="2"/>
  <c r="A1481" i="2"/>
  <c r="B1481" i="2"/>
  <c r="C1481" i="2"/>
  <c r="D1481" i="2"/>
  <c r="E1481" i="2"/>
  <c r="F1481" i="2"/>
  <c r="G1481" i="2"/>
  <c r="H1481" i="2"/>
  <c r="I1481" i="2"/>
  <c r="J1481" i="2"/>
  <c r="K1481" i="2"/>
  <c r="L1481" i="2"/>
  <c r="M1481" i="2"/>
  <c r="N1481" i="2"/>
  <c r="O1481" i="2"/>
  <c r="P1481" i="2"/>
  <c r="A1482" i="2"/>
  <c r="B1482" i="2"/>
  <c r="C1482" i="2"/>
  <c r="D1482" i="2"/>
  <c r="E1482" i="2"/>
  <c r="F1482" i="2"/>
  <c r="G1482" i="2"/>
  <c r="H1482" i="2"/>
  <c r="I1482" i="2"/>
  <c r="J1482" i="2"/>
  <c r="K1482" i="2"/>
  <c r="L1482" i="2"/>
  <c r="M1482" i="2"/>
  <c r="N1482" i="2"/>
  <c r="O1482" i="2"/>
  <c r="P1482" i="2"/>
  <c r="A1483" i="2"/>
  <c r="B1483" i="2"/>
  <c r="C1483" i="2"/>
  <c r="D1483" i="2"/>
  <c r="E1483" i="2"/>
  <c r="F1483" i="2"/>
  <c r="G1483" i="2"/>
  <c r="H1483" i="2"/>
  <c r="I1483" i="2"/>
  <c r="J1483" i="2"/>
  <c r="K1483" i="2"/>
  <c r="L1483" i="2"/>
  <c r="M1483" i="2"/>
  <c r="N1483" i="2"/>
  <c r="O1483" i="2"/>
  <c r="P1483" i="2"/>
  <c r="A1484" i="2"/>
  <c r="B1484" i="2"/>
  <c r="C1484" i="2"/>
  <c r="D1484" i="2"/>
  <c r="E1484" i="2"/>
  <c r="F1484" i="2"/>
  <c r="AA1484" i="2" s="1"/>
  <c r="G1484" i="2"/>
  <c r="H1484" i="2"/>
  <c r="I1484" i="2"/>
  <c r="J1484" i="2"/>
  <c r="K1484" i="2"/>
  <c r="L1484" i="2"/>
  <c r="M1484" i="2"/>
  <c r="N1484" i="2"/>
  <c r="O1484" i="2"/>
  <c r="P1484" i="2"/>
  <c r="A1485" i="2"/>
  <c r="B1485" i="2"/>
  <c r="C1485" i="2"/>
  <c r="D1485" i="2"/>
  <c r="E1485" i="2"/>
  <c r="F1485" i="2"/>
  <c r="G1485" i="2"/>
  <c r="H1485" i="2"/>
  <c r="I1485" i="2"/>
  <c r="J1485" i="2"/>
  <c r="K1485" i="2"/>
  <c r="L1485" i="2"/>
  <c r="M1485" i="2"/>
  <c r="N1485" i="2"/>
  <c r="O1485" i="2"/>
  <c r="P1485" i="2"/>
  <c r="A1486" i="2"/>
  <c r="B1486" i="2"/>
  <c r="C1486" i="2"/>
  <c r="D1486" i="2"/>
  <c r="E1486" i="2"/>
  <c r="F1486" i="2"/>
  <c r="AA1486" i="2" s="1"/>
  <c r="G1486" i="2"/>
  <c r="H1486" i="2"/>
  <c r="I1486" i="2"/>
  <c r="J1486" i="2"/>
  <c r="K1486" i="2"/>
  <c r="L1486" i="2"/>
  <c r="M1486" i="2"/>
  <c r="N1486" i="2"/>
  <c r="O1486" i="2"/>
  <c r="P1486" i="2"/>
  <c r="A1487" i="2"/>
  <c r="B1487" i="2"/>
  <c r="C1487" i="2"/>
  <c r="D1487" i="2"/>
  <c r="E1487" i="2"/>
  <c r="F1487" i="2"/>
  <c r="AA1487" i="2" s="1"/>
  <c r="G1487" i="2"/>
  <c r="H1487" i="2"/>
  <c r="I1487" i="2"/>
  <c r="J1487" i="2"/>
  <c r="K1487" i="2"/>
  <c r="L1487" i="2"/>
  <c r="M1487" i="2"/>
  <c r="N1487" i="2"/>
  <c r="O1487" i="2"/>
  <c r="P1487" i="2"/>
  <c r="A1488" i="2"/>
  <c r="B1488" i="2"/>
  <c r="C1488" i="2"/>
  <c r="D1488" i="2"/>
  <c r="E1488" i="2"/>
  <c r="F1488" i="2"/>
  <c r="G1488" i="2"/>
  <c r="H1488" i="2"/>
  <c r="I1488" i="2"/>
  <c r="J1488" i="2"/>
  <c r="K1488" i="2"/>
  <c r="L1488" i="2"/>
  <c r="M1488" i="2"/>
  <c r="N1488" i="2"/>
  <c r="O1488" i="2"/>
  <c r="P1488" i="2"/>
  <c r="A1489" i="2"/>
  <c r="B1489" i="2"/>
  <c r="C1489" i="2"/>
  <c r="D1489" i="2"/>
  <c r="E1489" i="2"/>
  <c r="F1489" i="2"/>
  <c r="AA1489" i="2" s="1"/>
  <c r="G1489" i="2"/>
  <c r="H1489" i="2"/>
  <c r="I1489" i="2"/>
  <c r="J1489" i="2"/>
  <c r="K1489" i="2"/>
  <c r="L1489" i="2"/>
  <c r="M1489" i="2"/>
  <c r="N1489" i="2"/>
  <c r="O1489" i="2"/>
  <c r="P1489" i="2"/>
  <c r="A1490" i="2"/>
  <c r="B1490" i="2"/>
  <c r="C1490" i="2"/>
  <c r="D1490" i="2"/>
  <c r="E1490" i="2"/>
  <c r="Z1490" i="2" s="1"/>
  <c r="F1490" i="2"/>
  <c r="AA1490" i="2" s="1"/>
  <c r="G1490" i="2"/>
  <c r="H1490" i="2"/>
  <c r="I1490" i="2"/>
  <c r="J1490" i="2"/>
  <c r="K1490" i="2"/>
  <c r="L1490" i="2"/>
  <c r="M1490" i="2"/>
  <c r="N1490" i="2"/>
  <c r="O1490" i="2"/>
  <c r="P1490" i="2"/>
  <c r="A1491" i="2"/>
  <c r="B1491" i="2"/>
  <c r="C1491" i="2"/>
  <c r="D1491" i="2"/>
  <c r="E1491" i="2"/>
  <c r="F1491" i="2"/>
  <c r="G1491" i="2"/>
  <c r="H1491" i="2"/>
  <c r="I1491" i="2"/>
  <c r="J1491" i="2"/>
  <c r="K1491" i="2"/>
  <c r="L1491" i="2"/>
  <c r="M1491" i="2"/>
  <c r="N1491" i="2"/>
  <c r="O1491" i="2"/>
  <c r="P1491" i="2"/>
  <c r="A1492" i="2"/>
  <c r="B1492" i="2"/>
  <c r="C1492" i="2"/>
  <c r="D1492" i="2"/>
  <c r="E1492" i="2"/>
  <c r="F1492" i="2"/>
  <c r="G1492" i="2"/>
  <c r="H1492" i="2"/>
  <c r="I1492" i="2"/>
  <c r="J1492" i="2"/>
  <c r="K1492" i="2"/>
  <c r="L1492" i="2"/>
  <c r="M1492" i="2"/>
  <c r="N1492" i="2"/>
  <c r="O1492" i="2"/>
  <c r="P1492" i="2"/>
  <c r="A1493" i="2"/>
  <c r="B1493" i="2"/>
  <c r="C1493" i="2"/>
  <c r="D1493" i="2"/>
  <c r="E1493" i="2"/>
  <c r="F1493" i="2"/>
  <c r="G1493" i="2"/>
  <c r="H1493" i="2"/>
  <c r="I1493" i="2"/>
  <c r="J1493" i="2"/>
  <c r="K1493" i="2"/>
  <c r="L1493" i="2"/>
  <c r="M1493" i="2"/>
  <c r="N1493" i="2"/>
  <c r="O1493" i="2"/>
  <c r="P1493" i="2"/>
  <c r="A1494" i="2"/>
  <c r="B1494" i="2"/>
  <c r="C1494" i="2"/>
  <c r="D1494" i="2"/>
  <c r="E1494" i="2"/>
  <c r="F1494" i="2"/>
  <c r="G1494" i="2"/>
  <c r="H1494" i="2"/>
  <c r="I1494" i="2"/>
  <c r="J1494" i="2"/>
  <c r="K1494" i="2"/>
  <c r="L1494" i="2"/>
  <c r="M1494" i="2"/>
  <c r="N1494" i="2"/>
  <c r="O1494" i="2"/>
  <c r="P1494" i="2"/>
  <c r="A1495" i="2"/>
  <c r="B1495" i="2"/>
  <c r="C1495" i="2"/>
  <c r="D1495" i="2"/>
  <c r="E1495" i="2"/>
  <c r="F1495" i="2"/>
  <c r="G1495" i="2"/>
  <c r="H1495" i="2"/>
  <c r="I1495" i="2"/>
  <c r="J1495" i="2"/>
  <c r="K1495" i="2"/>
  <c r="L1495" i="2"/>
  <c r="M1495" i="2"/>
  <c r="N1495" i="2"/>
  <c r="O1495" i="2"/>
  <c r="P1495" i="2"/>
  <c r="A1496" i="2"/>
  <c r="B1496" i="2"/>
  <c r="C1496" i="2"/>
  <c r="D1496" i="2"/>
  <c r="E1496" i="2"/>
  <c r="F1496" i="2"/>
  <c r="AA1496" i="2" s="1"/>
  <c r="G1496" i="2"/>
  <c r="H1496" i="2"/>
  <c r="I1496" i="2"/>
  <c r="J1496" i="2"/>
  <c r="K1496" i="2"/>
  <c r="L1496" i="2"/>
  <c r="M1496" i="2"/>
  <c r="N1496" i="2"/>
  <c r="O1496" i="2"/>
  <c r="P1496" i="2"/>
  <c r="A1497" i="2"/>
  <c r="B1497" i="2"/>
  <c r="C1497" i="2"/>
  <c r="D1497" i="2"/>
  <c r="E1497" i="2"/>
  <c r="F1497" i="2"/>
  <c r="AA1497" i="2" s="1"/>
  <c r="G1497" i="2"/>
  <c r="H1497" i="2"/>
  <c r="I1497" i="2"/>
  <c r="J1497" i="2"/>
  <c r="K1497" i="2"/>
  <c r="L1497" i="2"/>
  <c r="M1497" i="2"/>
  <c r="N1497" i="2"/>
  <c r="O1497" i="2"/>
  <c r="P1497" i="2"/>
  <c r="A1498" i="2"/>
  <c r="B1498" i="2"/>
  <c r="C1498" i="2"/>
  <c r="D1498" i="2"/>
  <c r="E1498" i="2"/>
  <c r="F1498" i="2"/>
  <c r="G1498" i="2"/>
  <c r="H1498" i="2"/>
  <c r="I1498" i="2"/>
  <c r="J1498" i="2"/>
  <c r="K1498" i="2"/>
  <c r="L1498" i="2"/>
  <c r="M1498" i="2"/>
  <c r="N1498" i="2"/>
  <c r="O1498" i="2"/>
  <c r="P1498" i="2"/>
  <c r="A1499" i="2"/>
  <c r="B1499" i="2"/>
  <c r="C1499" i="2"/>
  <c r="D1499" i="2"/>
  <c r="E1499" i="2"/>
  <c r="F1499" i="2"/>
  <c r="AA1499" i="2" s="1"/>
  <c r="G1499" i="2"/>
  <c r="H1499" i="2"/>
  <c r="I1499" i="2"/>
  <c r="J1499" i="2"/>
  <c r="K1499" i="2"/>
  <c r="L1499" i="2"/>
  <c r="M1499" i="2"/>
  <c r="N1499" i="2"/>
  <c r="O1499" i="2"/>
  <c r="P1499" i="2"/>
  <c r="A1500" i="2"/>
  <c r="B1500" i="2"/>
  <c r="C1500" i="2"/>
  <c r="D1500" i="2"/>
  <c r="E1500" i="2"/>
  <c r="AB1500" i="2" s="1"/>
  <c r="F1500" i="2"/>
  <c r="AC1500" i="2" s="1"/>
  <c r="G1500" i="2"/>
  <c r="H1500" i="2"/>
  <c r="I1500" i="2"/>
  <c r="J1500" i="2"/>
  <c r="K1500" i="2"/>
  <c r="L1500" i="2"/>
  <c r="M1500" i="2"/>
  <c r="N1500" i="2"/>
  <c r="O1500" i="2"/>
  <c r="P1500" i="2"/>
  <c r="A1501" i="2"/>
  <c r="B1501" i="2"/>
  <c r="C1501" i="2"/>
  <c r="D1501" i="2"/>
  <c r="E1501" i="2"/>
  <c r="AB1501" i="2" s="1"/>
  <c r="F1501" i="2"/>
  <c r="AC1501" i="2" s="1"/>
  <c r="G1501" i="2"/>
  <c r="H1501" i="2"/>
  <c r="I1501" i="2"/>
  <c r="J1501" i="2"/>
  <c r="K1501" i="2"/>
  <c r="L1501" i="2"/>
  <c r="M1501" i="2"/>
  <c r="N1501" i="2"/>
  <c r="O1501" i="2"/>
  <c r="P1501" i="2"/>
  <c r="A1502" i="2"/>
  <c r="B1502" i="2"/>
  <c r="C1502" i="2"/>
  <c r="D1502" i="2"/>
  <c r="E1502" i="2"/>
  <c r="F1502" i="2"/>
  <c r="AA1502" i="2" s="1"/>
  <c r="G1502" i="2"/>
  <c r="H1502" i="2"/>
  <c r="I1502" i="2"/>
  <c r="J1502" i="2"/>
  <c r="K1502" i="2"/>
  <c r="L1502" i="2"/>
  <c r="M1502" i="2"/>
  <c r="N1502" i="2"/>
  <c r="O1502" i="2"/>
  <c r="P1502" i="2"/>
  <c r="A1503" i="2"/>
  <c r="B1503" i="2"/>
  <c r="C1503" i="2"/>
  <c r="D1503" i="2"/>
  <c r="E1503" i="2"/>
  <c r="F1503" i="2"/>
  <c r="G1503" i="2"/>
  <c r="H1503" i="2"/>
  <c r="I1503" i="2"/>
  <c r="J1503" i="2"/>
  <c r="K1503" i="2"/>
  <c r="L1503" i="2"/>
  <c r="M1503" i="2"/>
  <c r="N1503" i="2"/>
  <c r="O1503" i="2"/>
  <c r="P1503" i="2"/>
  <c r="A1504" i="2"/>
  <c r="B1504" i="2"/>
  <c r="C1504" i="2"/>
  <c r="D1504" i="2"/>
  <c r="E1504" i="2"/>
  <c r="F1504" i="2"/>
  <c r="AA1504" i="2" s="1"/>
  <c r="G1504" i="2"/>
  <c r="H1504" i="2"/>
  <c r="I1504" i="2"/>
  <c r="J1504" i="2"/>
  <c r="K1504" i="2"/>
  <c r="L1504" i="2"/>
  <c r="M1504" i="2"/>
  <c r="N1504" i="2"/>
  <c r="O1504" i="2"/>
  <c r="P1504" i="2"/>
  <c r="A1505" i="2"/>
  <c r="B1505" i="2"/>
  <c r="C1505" i="2"/>
  <c r="D1505" i="2"/>
  <c r="E1505" i="2"/>
  <c r="F1505" i="2"/>
  <c r="AA1505" i="2" s="1"/>
  <c r="G1505" i="2"/>
  <c r="H1505" i="2"/>
  <c r="I1505" i="2"/>
  <c r="J1505" i="2"/>
  <c r="K1505" i="2"/>
  <c r="L1505" i="2"/>
  <c r="M1505" i="2"/>
  <c r="N1505" i="2"/>
  <c r="O1505" i="2"/>
  <c r="P1505" i="2"/>
  <c r="A1506" i="2"/>
  <c r="B1506" i="2"/>
  <c r="C1506" i="2"/>
  <c r="D1506" i="2"/>
  <c r="E1506" i="2"/>
  <c r="F1506" i="2"/>
  <c r="G1506" i="2"/>
  <c r="H1506" i="2"/>
  <c r="I1506" i="2"/>
  <c r="J1506" i="2"/>
  <c r="K1506" i="2"/>
  <c r="L1506" i="2"/>
  <c r="M1506" i="2"/>
  <c r="N1506" i="2"/>
  <c r="O1506" i="2"/>
  <c r="P1506" i="2"/>
  <c r="A1507" i="2"/>
  <c r="B1507" i="2"/>
  <c r="C1507" i="2"/>
  <c r="D1507" i="2"/>
  <c r="E1507" i="2"/>
  <c r="F1507" i="2"/>
  <c r="AA1507" i="2" s="1"/>
  <c r="G1507" i="2"/>
  <c r="H1507" i="2"/>
  <c r="I1507" i="2"/>
  <c r="J1507" i="2"/>
  <c r="K1507" i="2"/>
  <c r="L1507" i="2"/>
  <c r="M1507" i="2"/>
  <c r="N1507" i="2"/>
  <c r="O1507" i="2"/>
  <c r="P1507" i="2"/>
  <c r="A1508" i="2"/>
  <c r="B1508" i="2"/>
  <c r="C1508" i="2"/>
  <c r="D1508" i="2"/>
  <c r="E1508" i="2"/>
  <c r="F1508" i="2"/>
  <c r="AA1508" i="2" s="1"/>
  <c r="G1508" i="2"/>
  <c r="H1508" i="2"/>
  <c r="I1508" i="2"/>
  <c r="J1508" i="2"/>
  <c r="K1508" i="2"/>
  <c r="L1508" i="2"/>
  <c r="M1508" i="2"/>
  <c r="N1508" i="2"/>
  <c r="O1508" i="2"/>
  <c r="P1508" i="2"/>
  <c r="A1509" i="2"/>
  <c r="B1509" i="2"/>
  <c r="C1509" i="2"/>
  <c r="D1509" i="2"/>
  <c r="E1509" i="2"/>
  <c r="F1509" i="2"/>
  <c r="G1509" i="2"/>
  <c r="H1509" i="2"/>
  <c r="I1509" i="2"/>
  <c r="J1509" i="2"/>
  <c r="K1509" i="2"/>
  <c r="L1509" i="2"/>
  <c r="M1509" i="2"/>
  <c r="N1509" i="2"/>
  <c r="O1509" i="2"/>
  <c r="P1509" i="2"/>
  <c r="A1510" i="2"/>
  <c r="B1510" i="2"/>
  <c r="C1510" i="2"/>
  <c r="D1510" i="2"/>
  <c r="E1510" i="2"/>
  <c r="AB1510" i="2" s="1"/>
  <c r="F1510" i="2"/>
  <c r="G1510" i="2"/>
  <c r="H1510" i="2"/>
  <c r="I1510" i="2"/>
  <c r="J1510" i="2"/>
  <c r="K1510" i="2"/>
  <c r="L1510" i="2"/>
  <c r="M1510" i="2"/>
  <c r="N1510" i="2"/>
  <c r="O1510" i="2"/>
  <c r="P1510" i="2"/>
  <c r="A1511" i="2"/>
  <c r="B1511" i="2"/>
  <c r="C1511" i="2"/>
  <c r="D1511" i="2"/>
  <c r="E1511" i="2"/>
  <c r="F1511" i="2"/>
  <c r="AA1511" i="2" s="1"/>
  <c r="G1511" i="2"/>
  <c r="H1511" i="2"/>
  <c r="I1511" i="2"/>
  <c r="J1511" i="2"/>
  <c r="K1511" i="2"/>
  <c r="L1511" i="2"/>
  <c r="M1511" i="2"/>
  <c r="N1511" i="2"/>
  <c r="O1511" i="2"/>
  <c r="P1511" i="2"/>
  <c r="A1512" i="2"/>
  <c r="B1512" i="2"/>
  <c r="C1512" i="2"/>
  <c r="D1512" i="2"/>
  <c r="E1512" i="2"/>
  <c r="F1512" i="2"/>
  <c r="G1512" i="2"/>
  <c r="H1512" i="2"/>
  <c r="I1512" i="2"/>
  <c r="J1512" i="2"/>
  <c r="K1512" i="2"/>
  <c r="L1512" i="2"/>
  <c r="M1512" i="2"/>
  <c r="N1512" i="2"/>
  <c r="O1512" i="2"/>
  <c r="P1512" i="2"/>
  <c r="A1513" i="2"/>
  <c r="B1513" i="2"/>
  <c r="C1513" i="2"/>
  <c r="D1513" i="2"/>
  <c r="E1513" i="2"/>
  <c r="F1513" i="2"/>
  <c r="G1513" i="2"/>
  <c r="H1513" i="2"/>
  <c r="I1513" i="2"/>
  <c r="J1513" i="2"/>
  <c r="K1513" i="2"/>
  <c r="L1513" i="2"/>
  <c r="M1513" i="2"/>
  <c r="N1513" i="2"/>
  <c r="O1513" i="2"/>
  <c r="P1513" i="2"/>
  <c r="A1514" i="2"/>
  <c r="B1514" i="2"/>
  <c r="C1514" i="2"/>
  <c r="D1514" i="2"/>
  <c r="E1514" i="2"/>
  <c r="F1514" i="2"/>
  <c r="AA1514" i="2" s="1"/>
  <c r="G1514" i="2"/>
  <c r="H1514" i="2"/>
  <c r="I1514" i="2"/>
  <c r="J1514" i="2"/>
  <c r="K1514" i="2"/>
  <c r="L1514" i="2"/>
  <c r="M1514" i="2"/>
  <c r="N1514" i="2"/>
  <c r="O1514" i="2"/>
  <c r="P1514" i="2"/>
  <c r="A1515" i="2"/>
  <c r="B1515" i="2"/>
  <c r="C1515" i="2"/>
  <c r="D1515" i="2"/>
  <c r="E1515" i="2"/>
  <c r="F1515" i="2"/>
  <c r="AA1515" i="2" s="1"/>
  <c r="G1515" i="2"/>
  <c r="H1515" i="2"/>
  <c r="I1515" i="2"/>
  <c r="J1515" i="2"/>
  <c r="K1515" i="2"/>
  <c r="L1515" i="2"/>
  <c r="M1515" i="2"/>
  <c r="N1515" i="2"/>
  <c r="O1515" i="2"/>
  <c r="P1515" i="2"/>
  <c r="A1516" i="2"/>
  <c r="B1516" i="2"/>
  <c r="C1516" i="2"/>
  <c r="D1516" i="2"/>
  <c r="E1516" i="2"/>
  <c r="Z1516" i="2" s="1"/>
  <c r="F1516" i="2"/>
  <c r="AA1516" i="2" s="1"/>
  <c r="G1516" i="2"/>
  <c r="H1516" i="2"/>
  <c r="I1516" i="2"/>
  <c r="J1516" i="2"/>
  <c r="K1516" i="2"/>
  <c r="L1516" i="2"/>
  <c r="M1516" i="2"/>
  <c r="N1516" i="2"/>
  <c r="O1516" i="2"/>
  <c r="P1516" i="2"/>
  <c r="A1517" i="2"/>
  <c r="B1517" i="2"/>
  <c r="C1517" i="2"/>
  <c r="D1517" i="2"/>
  <c r="E1517" i="2"/>
  <c r="F1517" i="2"/>
  <c r="G1517" i="2"/>
  <c r="H1517" i="2"/>
  <c r="I1517" i="2"/>
  <c r="J1517" i="2"/>
  <c r="K1517" i="2"/>
  <c r="L1517" i="2"/>
  <c r="M1517" i="2"/>
  <c r="N1517" i="2"/>
  <c r="O1517" i="2"/>
  <c r="P1517" i="2"/>
  <c r="A1518" i="2"/>
  <c r="B1518" i="2"/>
  <c r="C1518" i="2"/>
  <c r="D1518" i="2"/>
  <c r="E1518" i="2"/>
  <c r="F1518" i="2"/>
  <c r="G1518" i="2"/>
  <c r="H1518" i="2"/>
  <c r="I1518" i="2"/>
  <c r="J1518" i="2"/>
  <c r="K1518" i="2"/>
  <c r="L1518" i="2"/>
  <c r="M1518" i="2"/>
  <c r="N1518" i="2"/>
  <c r="O1518" i="2"/>
  <c r="P1518" i="2"/>
  <c r="A1519" i="2"/>
  <c r="B1519" i="2"/>
  <c r="C1519" i="2"/>
  <c r="D1519" i="2"/>
  <c r="E1519" i="2"/>
  <c r="F1519" i="2"/>
  <c r="G1519" i="2"/>
  <c r="H1519" i="2"/>
  <c r="I1519" i="2"/>
  <c r="J1519" i="2"/>
  <c r="K1519" i="2"/>
  <c r="L1519" i="2"/>
  <c r="M1519" i="2"/>
  <c r="N1519" i="2"/>
  <c r="O1519" i="2"/>
  <c r="P1519" i="2"/>
  <c r="A1520" i="2"/>
  <c r="B1520" i="2"/>
  <c r="C1520" i="2"/>
  <c r="D1520" i="2"/>
  <c r="E1520" i="2"/>
  <c r="F1520" i="2"/>
  <c r="AA1520" i="2" s="1"/>
  <c r="G1520" i="2"/>
  <c r="H1520" i="2"/>
  <c r="I1520" i="2"/>
  <c r="J1520" i="2"/>
  <c r="K1520" i="2"/>
  <c r="L1520" i="2"/>
  <c r="M1520" i="2"/>
  <c r="N1520" i="2"/>
  <c r="O1520" i="2"/>
  <c r="P1520" i="2"/>
  <c r="A1521" i="2"/>
  <c r="B1521" i="2"/>
  <c r="C1521" i="2"/>
  <c r="D1521" i="2"/>
  <c r="E1521" i="2"/>
  <c r="F1521" i="2"/>
  <c r="G1521" i="2"/>
  <c r="H1521" i="2"/>
  <c r="I1521" i="2"/>
  <c r="J1521" i="2"/>
  <c r="K1521" i="2"/>
  <c r="L1521" i="2"/>
  <c r="M1521" i="2"/>
  <c r="N1521" i="2"/>
  <c r="O1521" i="2"/>
  <c r="P1521" i="2"/>
  <c r="A1522" i="2"/>
  <c r="B1522" i="2"/>
  <c r="C1522" i="2"/>
  <c r="D1522" i="2"/>
  <c r="E1522" i="2"/>
  <c r="F1522" i="2"/>
  <c r="AA1522" i="2" s="1"/>
  <c r="G1522" i="2"/>
  <c r="H1522" i="2"/>
  <c r="I1522" i="2"/>
  <c r="J1522" i="2"/>
  <c r="K1522" i="2"/>
  <c r="L1522" i="2"/>
  <c r="M1522" i="2"/>
  <c r="N1522" i="2"/>
  <c r="O1522" i="2"/>
  <c r="P1522" i="2"/>
  <c r="A1523" i="2"/>
  <c r="B1523" i="2"/>
  <c r="C1523" i="2"/>
  <c r="D1523" i="2"/>
  <c r="E1523" i="2"/>
  <c r="F1523" i="2"/>
  <c r="AA1523" i="2" s="1"/>
  <c r="G1523" i="2"/>
  <c r="H1523" i="2"/>
  <c r="I1523" i="2"/>
  <c r="J1523" i="2"/>
  <c r="K1523" i="2"/>
  <c r="L1523" i="2"/>
  <c r="M1523" i="2"/>
  <c r="N1523" i="2"/>
  <c r="O1523" i="2"/>
  <c r="P1523" i="2"/>
  <c r="A1524" i="2"/>
  <c r="B1524" i="2"/>
  <c r="C1524" i="2"/>
  <c r="D1524" i="2"/>
  <c r="E1524" i="2"/>
  <c r="F1524" i="2"/>
  <c r="G1524" i="2"/>
  <c r="H1524" i="2"/>
  <c r="I1524" i="2"/>
  <c r="J1524" i="2"/>
  <c r="K1524" i="2"/>
  <c r="L1524" i="2"/>
  <c r="M1524" i="2"/>
  <c r="N1524" i="2"/>
  <c r="O1524" i="2"/>
  <c r="P1524" i="2"/>
  <c r="A1525" i="2"/>
  <c r="B1525" i="2"/>
  <c r="C1525" i="2"/>
  <c r="D1525" i="2"/>
  <c r="E1525" i="2"/>
  <c r="F1525" i="2"/>
  <c r="G1525" i="2"/>
  <c r="H1525" i="2"/>
  <c r="I1525" i="2"/>
  <c r="J1525" i="2"/>
  <c r="K1525" i="2"/>
  <c r="L1525" i="2"/>
  <c r="M1525" i="2"/>
  <c r="N1525" i="2"/>
  <c r="O1525" i="2"/>
  <c r="P1525" i="2"/>
  <c r="A1526" i="2"/>
  <c r="B1526" i="2"/>
  <c r="V1526" i="2" s="1"/>
  <c r="C1526" i="2"/>
  <c r="D1526" i="2"/>
  <c r="E1526" i="2"/>
  <c r="F1526" i="2"/>
  <c r="G1526" i="2"/>
  <c r="H1526" i="2"/>
  <c r="I1526" i="2"/>
  <c r="J1526" i="2"/>
  <c r="K1526" i="2"/>
  <c r="L1526" i="2"/>
  <c r="M1526" i="2"/>
  <c r="N1526" i="2"/>
  <c r="O1526" i="2"/>
  <c r="P1526" i="2"/>
  <c r="A1527" i="2"/>
  <c r="B1527" i="2"/>
  <c r="C1527" i="2"/>
  <c r="D1527" i="2"/>
  <c r="E1527" i="2"/>
  <c r="F1527" i="2"/>
  <c r="AA1527" i="2" s="1"/>
  <c r="G1527" i="2"/>
  <c r="H1527" i="2"/>
  <c r="I1527" i="2"/>
  <c r="J1527" i="2"/>
  <c r="K1527" i="2"/>
  <c r="L1527" i="2"/>
  <c r="M1527" i="2"/>
  <c r="N1527" i="2"/>
  <c r="O1527" i="2"/>
  <c r="P1527" i="2"/>
  <c r="A1528" i="2"/>
  <c r="B1528" i="2"/>
  <c r="C1528" i="2"/>
  <c r="D1528" i="2"/>
  <c r="E1528" i="2"/>
  <c r="F1528" i="2"/>
  <c r="G1528" i="2"/>
  <c r="H1528" i="2"/>
  <c r="I1528" i="2"/>
  <c r="J1528" i="2"/>
  <c r="K1528" i="2"/>
  <c r="L1528" i="2"/>
  <c r="M1528" i="2"/>
  <c r="N1528" i="2"/>
  <c r="O1528" i="2"/>
  <c r="P1528" i="2"/>
  <c r="A1529" i="2"/>
  <c r="B1529" i="2"/>
  <c r="C1529" i="2"/>
  <c r="D1529" i="2"/>
  <c r="E1529" i="2"/>
  <c r="F1529" i="2"/>
  <c r="G1529" i="2"/>
  <c r="H1529" i="2"/>
  <c r="I1529" i="2"/>
  <c r="J1529" i="2"/>
  <c r="K1529" i="2"/>
  <c r="L1529" i="2"/>
  <c r="M1529" i="2"/>
  <c r="N1529" i="2"/>
  <c r="O1529" i="2"/>
  <c r="P1529" i="2"/>
  <c r="A1530" i="2"/>
  <c r="B1530" i="2"/>
  <c r="C1530" i="2"/>
  <c r="D1530" i="2"/>
  <c r="E1530" i="2"/>
  <c r="F1530" i="2"/>
  <c r="G1530" i="2"/>
  <c r="H1530" i="2"/>
  <c r="I1530" i="2"/>
  <c r="J1530" i="2"/>
  <c r="K1530" i="2"/>
  <c r="L1530" i="2"/>
  <c r="M1530" i="2"/>
  <c r="N1530" i="2"/>
  <c r="O1530" i="2"/>
  <c r="P1530" i="2"/>
  <c r="A1531" i="2"/>
  <c r="B1531" i="2"/>
  <c r="C1531" i="2"/>
  <c r="D1531" i="2"/>
  <c r="E1531" i="2"/>
  <c r="F1531" i="2"/>
  <c r="G1531" i="2"/>
  <c r="H1531" i="2"/>
  <c r="I1531" i="2"/>
  <c r="J1531" i="2"/>
  <c r="K1531" i="2"/>
  <c r="L1531" i="2"/>
  <c r="M1531" i="2"/>
  <c r="N1531" i="2"/>
  <c r="O1531" i="2"/>
  <c r="P1531" i="2"/>
  <c r="A1532" i="2"/>
  <c r="B1532" i="2"/>
  <c r="C1532" i="2"/>
  <c r="D1532" i="2"/>
  <c r="E1532" i="2"/>
  <c r="F1532" i="2"/>
  <c r="AA1532" i="2" s="1"/>
  <c r="G1532" i="2"/>
  <c r="H1532" i="2"/>
  <c r="I1532" i="2"/>
  <c r="J1532" i="2"/>
  <c r="K1532" i="2"/>
  <c r="L1532" i="2"/>
  <c r="M1532" i="2"/>
  <c r="N1532" i="2"/>
  <c r="O1532" i="2"/>
  <c r="P1532" i="2"/>
  <c r="A1533" i="2"/>
  <c r="B1533" i="2"/>
  <c r="C1533" i="2"/>
  <c r="D1533" i="2"/>
  <c r="E1533" i="2"/>
  <c r="F1533" i="2"/>
  <c r="AA1533" i="2" s="1"/>
  <c r="G1533" i="2"/>
  <c r="H1533" i="2"/>
  <c r="I1533" i="2"/>
  <c r="J1533" i="2"/>
  <c r="K1533" i="2"/>
  <c r="L1533" i="2"/>
  <c r="M1533" i="2"/>
  <c r="N1533" i="2"/>
  <c r="O1533" i="2"/>
  <c r="P1533" i="2"/>
  <c r="A1534" i="2"/>
  <c r="B1534" i="2"/>
  <c r="C1534" i="2"/>
  <c r="D1534" i="2"/>
  <c r="E1534" i="2"/>
  <c r="F1534" i="2"/>
  <c r="AA1534" i="2" s="1"/>
  <c r="G1534" i="2"/>
  <c r="H1534" i="2"/>
  <c r="I1534" i="2"/>
  <c r="J1534" i="2"/>
  <c r="K1534" i="2"/>
  <c r="L1534" i="2"/>
  <c r="M1534" i="2"/>
  <c r="N1534" i="2"/>
  <c r="O1534" i="2"/>
  <c r="P1534" i="2"/>
  <c r="A1535" i="2"/>
  <c r="B1535" i="2"/>
  <c r="C1535" i="2"/>
  <c r="D1535" i="2"/>
  <c r="E1535" i="2"/>
  <c r="F1535" i="2"/>
  <c r="AA1535" i="2" s="1"/>
  <c r="G1535" i="2"/>
  <c r="H1535" i="2"/>
  <c r="I1535" i="2"/>
  <c r="J1535" i="2"/>
  <c r="K1535" i="2"/>
  <c r="L1535" i="2"/>
  <c r="M1535" i="2"/>
  <c r="N1535" i="2"/>
  <c r="O1535" i="2"/>
  <c r="P1535" i="2"/>
  <c r="A1536" i="2"/>
  <c r="B1536" i="2"/>
  <c r="C1536" i="2"/>
  <c r="D1536" i="2"/>
  <c r="E1536" i="2"/>
  <c r="F1536" i="2"/>
  <c r="G1536" i="2"/>
  <c r="H1536" i="2"/>
  <c r="I1536" i="2"/>
  <c r="J1536" i="2"/>
  <c r="K1536" i="2"/>
  <c r="L1536" i="2"/>
  <c r="M1536" i="2"/>
  <c r="N1536" i="2"/>
  <c r="O1536" i="2"/>
  <c r="P1536" i="2"/>
  <c r="A1537" i="2"/>
  <c r="B1537" i="2"/>
  <c r="C1537" i="2"/>
  <c r="D1537" i="2"/>
  <c r="E1537" i="2"/>
  <c r="F1537" i="2"/>
  <c r="G1537" i="2"/>
  <c r="H1537" i="2"/>
  <c r="I1537" i="2"/>
  <c r="J1537" i="2"/>
  <c r="K1537" i="2"/>
  <c r="L1537" i="2"/>
  <c r="M1537" i="2"/>
  <c r="N1537" i="2"/>
  <c r="O1537" i="2"/>
  <c r="P1537" i="2"/>
  <c r="A1538" i="2"/>
  <c r="B1538" i="2"/>
  <c r="C1538" i="2"/>
  <c r="D1538" i="2"/>
  <c r="E1538" i="2"/>
  <c r="F1538" i="2"/>
  <c r="AA1538" i="2" s="1"/>
  <c r="G1538" i="2"/>
  <c r="H1538" i="2"/>
  <c r="I1538" i="2"/>
  <c r="J1538" i="2"/>
  <c r="K1538" i="2"/>
  <c r="L1538" i="2"/>
  <c r="M1538" i="2"/>
  <c r="N1538" i="2"/>
  <c r="O1538" i="2"/>
  <c r="P1538" i="2"/>
  <c r="A1539" i="2"/>
  <c r="B1539" i="2"/>
  <c r="C1539" i="2"/>
  <c r="D1539" i="2"/>
  <c r="E1539" i="2"/>
  <c r="F1539" i="2"/>
  <c r="G1539" i="2"/>
  <c r="H1539" i="2"/>
  <c r="I1539" i="2"/>
  <c r="J1539" i="2"/>
  <c r="K1539" i="2"/>
  <c r="L1539" i="2"/>
  <c r="M1539" i="2"/>
  <c r="N1539" i="2"/>
  <c r="O1539" i="2"/>
  <c r="P1539" i="2"/>
  <c r="A1540" i="2"/>
  <c r="B1540" i="2"/>
  <c r="C1540" i="2"/>
  <c r="D1540" i="2"/>
  <c r="E1540" i="2"/>
  <c r="F1540" i="2"/>
  <c r="AA1540" i="2" s="1"/>
  <c r="G1540" i="2"/>
  <c r="H1540" i="2"/>
  <c r="I1540" i="2"/>
  <c r="J1540" i="2"/>
  <c r="K1540" i="2"/>
  <c r="L1540" i="2"/>
  <c r="M1540" i="2"/>
  <c r="N1540" i="2"/>
  <c r="O1540" i="2"/>
  <c r="P1540" i="2"/>
  <c r="A1541" i="2"/>
  <c r="B1541" i="2"/>
  <c r="C1541" i="2"/>
  <c r="D1541" i="2"/>
  <c r="E1541" i="2"/>
  <c r="F1541" i="2"/>
  <c r="AA1541" i="2" s="1"/>
  <c r="G1541" i="2"/>
  <c r="H1541" i="2"/>
  <c r="I1541" i="2"/>
  <c r="J1541" i="2"/>
  <c r="K1541" i="2"/>
  <c r="L1541" i="2"/>
  <c r="M1541" i="2"/>
  <c r="N1541" i="2"/>
  <c r="O1541" i="2"/>
  <c r="P1541" i="2"/>
  <c r="A1542" i="2"/>
  <c r="B1542" i="2"/>
  <c r="C1542" i="2"/>
  <c r="D1542" i="2"/>
  <c r="E1542" i="2"/>
  <c r="F1542" i="2"/>
  <c r="G1542" i="2"/>
  <c r="H1542" i="2"/>
  <c r="I1542" i="2"/>
  <c r="J1542" i="2"/>
  <c r="K1542" i="2"/>
  <c r="L1542" i="2"/>
  <c r="M1542" i="2"/>
  <c r="N1542" i="2"/>
  <c r="O1542" i="2"/>
  <c r="P1542" i="2"/>
  <c r="A1543" i="2"/>
  <c r="B1543" i="2"/>
  <c r="C1543" i="2"/>
  <c r="D1543" i="2"/>
  <c r="E1543" i="2"/>
  <c r="F1543" i="2"/>
  <c r="G1543" i="2"/>
  <c r="H1543" i="2"/>
  <c r="I1543" i="2"/>
  <c r="J1543" i="2"/>
  <c r="K1543" i="2"/>
  <c r="L1543" i="2"/>
  <c r="M1543" i="2"/>
  <c r="N1543" i="2"/>
  <c r="O1543" i="2"/>
  <c r="P1543" i="2"/>
  <c r="A1544" i="2"/>
  <c r="B1544" i="2"/>
  <c r="C1544" i="2"/>
  <c r="D1544" i="2"/>
  <c r="E1544" i="2"/>
  <c r="F1544" i="2"/>
  <c r="AA1544" i="2" s="1"/>
  <c r="G1544" i="2"/>
  <c r="H1544" i="2"/>
  <c r="I1544" i="2"/>
  <c r="J1544" i="2"/>
  <c r="K1544" i="2"/>
  <c r="L1544" i="2"/>
  <c r="M1544" i="2"/>
  <c r="N1544" i="2"/>
  <c r="O1544" i="2"/>
  <c r="P1544" i="2"/>
  <c r="A1545" i="2"/>
  <c r="B1545" i="2"/>
  <c r="C1545" i="2"/>
  <c r="D1545" i="2"/>
  <c r="E1545" i="2"/>
  <c r="F1545" i="2"/>
  <c r="AE1545" i="2" s="1"/>
  <c r="G1545" i="2"/>
  <c r="H1545" i="2"/>
  <c r="I1545" i="2"/>
  <c r="J1545" i="2"/>
  <c r="K1545" i="2"/>
  <c r="L1545" i="2"/>
  <c r="M1545" i="2"/>
  <c r="N1545" i="2"/>
  <c r="O1545" i="2"/>
  <c r="P1545" i="2"/>
  <c r="A1546" i="2"/>
  <c r="B1546" i="2"/>
  <c r="C1546" i="2"/>
  <c r="D1546" i="2"/>
  <c r="E1546" i="2"/>
  <c r="F1546" i="2"/>
  <c r="G1546" i="2"/>
  <c r="H1546" i="2"/>
  <c r="I1546" i="2"/>
  <c r="J1546" i="2"/>
  <c r="K1546" i="2"/>
  <c r="L1546" i="2"/>
  <c r="M1546" i="2"/>
  <c r="N1546" i="2"/>
  <c r="O1546" i="2"/>
  <c r="P1546" i="2"/>
  <c r="A1547" i="2"/>
  <c r="B1547" i="2"/>
  <c r="C1547" i="2"/>
  <c r="D1547" i="2"/>
  <c r="E1547" i="2"/>
  <c r="F1547" i="2"/>
  <c r="AA1547" i="2" s="1"/>
  <c r="G1547" i="2"/>
  <c r="H1547" i="2"/>
  <c r="I1547" i="2"/>
  <c r="J1547" i="2"/>
  <c r="K1547" i="2"/>
  <c r="L1547" i="2"/>
  <c r="M1547" i="2"/>
  <c r="N1547" i="2"/>
  <c r="O1547" i="2"/>
  <c r="P1547" i="2"/>
  <c r="A1548" i="2"/>
  <c r="B1548" i="2"/>
  <c r="C1548" i="2"/>
  <c r="D1548" i="2"/>
  <c r="E1548" i="2"/>
  <c r="F1548" i="2"/>
  <c r="G1548" i="2"/>
  <c r="H1548" i="2"/>
  <c r="I1548" i="2"/>
  <c r="J1548" i="2"/>
  <c r="K1548" i="2"/>
  <c r="L1548" i="2"/>
  <c r="M1548" i="2"/>
  <c r="N1548" i="2"/>
  <c r="O1548" i="2"/>
  <c r="P1548" i="2"/>
  <c r="A1549" i="2"/>
  <c r="B1549" i="2"/>
  <c r="C1549" i="2"/>
  <c r="D1549" i="2"/>
  <c r="E1549" i="2"/>
  <c r="F1549" i="2"/>
  <c r="G1549" i="2"/>
  <c r="H1549" i="2"/>
  <c r="I1549" i="2"/>
  <c r="J1549" i="2"/>
  <c r="K1549" i="2"/>
  <c r="L1549" i="2"/>
  <c r="M1549" i="2"/>
  <c r="N1549" i="2"/>
  <c r="O1549" i="2"/>
  <c r="P1549" i="2"/>
  <c r="A1550" i="2"/>
  <c r="B1550" i="2"/>
  <c r="C1550" i="2"/>
  <c r="D1550" i="2"/>
  <c r="E1550" i="2"/>
  <c r="F1550" i="2"/>
  <c r="AA1550" i="2" s="1"/>
  <c r="G1550" i="2"/>
  <c r="H1550" i="2"/>
  <c r="I1550" i="2"/>
  <c r="J1550" i="2"/>
  <c r="K1550" i="2"/>
  <c r="L1550" i="2"/>
  <c r="M1550" i="2"/>
  <c r="N1550" i="2"/>
  <c r="O1550" i="2"/>
  <c r="P1550" i="2"/>
  <c r="A1551" i="2"/>
  <c r="B1551" i="2"/>
  <c r="C1551" i="2"/>
  <c r="D1551" i="2"/>
  <c r="E1551" i="2"/>
  <c r="F1551" i="2"/>
  <c r="G1551" i="2"/>
  <c r="H1551" i="2"/>
  <c r="I1551" i="2"/>
  <c r="J1551" i="2"/>
  <c r="K1551" i="2"/>
  <c r="L1551" i="2"/>
  <c r="M1551" i="2"/>
  <c r="N1551" i="2"/>
  <c r="O1551" i="2"/>
  <c r="P1551" i="2"/>
  <c r="A1552" i="2"/>
  <c r="B1552" i="2"/>
  <c r="C1552" i="2"/>
  <c r="D1552" i="2"/>
  <c r="E1552" i="2"/>
  <c r="Z1552" i="2" s="1"/>
  <c r="F1552" i="2"/>
  <c r="AA1552" i="2" s="1"/>
  <c r="G1552" i="2"/>
  <c r="H1552" i="2"/>
  <c r="I1552" i="2"/>
  <c r="J1552" i="2"/>
  <c r="K1552" i="2"/>
  <c r="L1552" i="2"/>
  <c r="M1552" i="2"/>
  <c r="N1552" i="2"/>
  <c r="O1552" i="2"/>
  <c r="P1552" i="2"/>
  <c r="A1553" i="2"/>
  <c r="B1553" i="2"/>
  <c r="C1553" i="2"/>
  <c r="D1553" i="2"/>
  <c r="E1553" i="2"/>
  <c r="F1553" i="2"/>
  <c r="AA1553" i="2" s="1"/>
  <c r="G1553" i="2"/>
  <c r="H1553" i="2"/>
  <c r="I1553" i="2"/>
  <c r="J1553" i="2"/>
  <c r="K1553" i="2"/>
  <c r="L1553" i="2"/>
  <c r="M1553" i="2"/>
  <c r="N1553" i="2"/>
  <c r="O1553" i="2"/>
  <c r="P1553" i="2"/>
  <c r="A1554" i="2"/>
  <c r="B1554" i="2"/>
  <c r="C1554" i="2"/>
  <c r="D1554" i="2"/>
  <c r="E1554" i="2"/>
  <c r="F1554" i="2"/>
  <c r="G1554" i="2"/>
  <c r="H1554" i="2"/>
  <c r="I1554" i="2"/>
  <c r="J1554" i="2"/>
  <c r="K1554" i="2"/>
  <c r="L1554" i="2"/>
  <c r="M1554" i="2"/>
  <c r="N1554" i="2"/>
  <c r="O1554" i="2"/>
  <c r="P1554" i="2"/>
  <c r="A1555" i="2"/>
  <c r="B1555" i="2"/>
  <c r="C1555" i="2"/>
  <c r="D1555" i="2"/>
  <c r="E1555" i="2"/>
  <c r="F1555" i="2"/>
  <c r="G1555" i="2"/>
  <c r="H1555" i="2"/>
  <c r="I1555" i="2"/>
  <c r="J1555" i="2"/>
  <c r="K1555" i="2"/>
  <c r="L1555" i="2"/>
  <c r="M1555" i="2"/>
  <c r="N1555" i="2"/>
  <c r="O1555" i="2"/>
  <c r="P1555" i="2"/>
  <c r="A1556" i="2"/>
  <c r="B1556" i="2"/>
  <c r="C1556" i="2"/>
  <c r="D1556" i="2"/>
  <c r="E1556" i="2"/>
  <c r="F1556" i="2"/>
  <c r="AA1556" i="2" s="1"/>
  <c r="G1556" i="2"/>
  <c r="H1556" i="2"/>
  <c r="I1556" i="2"/>
  <c r="J1556" i="2"/>
  <c r="K1556" i="2"/>
  <c r="L1556" i="2"/>
  <c r="M1556" i="2"/>
  <c r="N1556" i="2"/>
  <c r="O1556" i="2"/>
  <c r="P1556" i="2"/>
  <c r="A1557" i="2"/>
  <c r="B1557" i="2"/>
  <c r="C1557" i="2"/>
  <c r="D1557" i="2"/>
  <c r="E1557" i="2"/>
  <c r="F1557" i="2"/>
  <c r="G1557" i="2"/>
  <c r="H1557" i="2"/>
  <c r="I1557" i="2"/>
  <c r="J1557" i="2"/>
  <c r="K1557" i="2"/>
  <c r="L1557" i="2"/>
  <c r="M1557" i="2"/>
  <c r="N1557" i="2"/>
  <c r="O1557" i="2"/>
  <c r="P1557" i="2"/>
  <c r="A1558" i="2"/>
  <c r="B1558" i="2"/>
  <c r="C1558" i="2"/>
  <c r="D1558" i="2"/>
  <c r="E1558" i="2"/>
  <c r="F1558" i="2"/>
  <c r="G1558" i="2"/>
  <c r="H1558" i="2"/>
  <c r="I1558" i="2"/>
  <c r="J1558" i="2"/>
  <c r="K1558" i="2"/>
  <c r="L1558" i="2"/>
  <c r="M1558" i="2"/>
  <c r="N1558" i="2"/>
  <c r="O1558" i="2"/>
  <c r="P1558" i="2"/>
  <c r="A1559" i="2"/>
  <c r="B1559" i="2"/>
  <c r="C1559" i="2"/>
  <c r="D1559" i="2"/>
  <c r="E1559" i="2"/>
  <c r="F1559" i="2"/>
  <c r="AA1559" i="2" s="1"/>
  <c r="G1559" i="2"/>
  <c r="H1559" i="2"/>
  <c r="I1559" i="2"/>
  <c r="J1559" i="2"/>
  <c r="K1559" i="2"/>
  <c r="L1559" i="2"/>
  <c r="M1559" i="2"/>
  <c r="N1559" i="2"/>
  <c r="O1559" i="2"/>
  <c r="P1559" i="2"/>
  <c r="A1560" i="2"/>
  <c r="B1560" i="2"/>
  <c r="C1560" i="2"/>
  <c r="D1560" i="2"/>
  <c r="E1560" i="2"/>
  <c r="F1560" i="2"/>
  <c r="G1560" i="2"/>
  <c r="H1560" i="2"/>
  <c r="I1560" i="2"/>
  <c r="J1560" i="2"/>
  <c r="K1560" i="2"/>
  <c r="L1560" i="2"/>
  <c r="M1560" i="2"/>
  <c r="N1560" i="2"/>
  <c r="O1560" i="2"/>
  <c r="P1560" i="2"/>
  <c r="A1561" i="2"/>
  <c r="B1561" i="2"/>
  <c r="C1561" i="2"/>
  <c r="D1561" i="2"/>
  <c r="E1561" i="2"/>
  <c r="F1561" i="2"/>
  <c r="G1561" i="2"/>
  <c r="H1561" i="2"/>
  <c r="I1561" i="2"/>
  <c r="J1561" i="2"/>
  <c r="K1561" i="2"/>
  <c r="L1561" i="2"/>
  <c r="M1561" i="2"/>
  <c r="N1561" i="2"/>
  <c r="O1561" i="2"/>
  <c r="P1561" i="2"/>
  <c r="A1562" i="2"/>
  <c r="B1562" i="2"/>
  <c r="C1562" i="2"/>
  <c r="D1562" i="2"/>
  <c r="E1562" i="2"/>
  <c r="F1562" i="2"/>
  <c r="AA1562" i="2" s="1"/>
  <c r="G1562" i="2"/>
  <c r="H1562" i="2"/>
  <c r="I1562" i="2"/>
  <c r="J1562" i="2"/>
  <c r="K1562" i="2"/>
  <c r="L1562" i="2"/>
  <c r="M1562" i="2"/>
  <c r="N1562" i="2"/>
  <c r="O1562" i="2"/>
  <c r="P1562" i="2"/>
  <c r="A1563" i="2"/>
  <c r="B1563" i="2"/>
  <c r="C1563" i="2"/>
  <c r="D1563" i="2"/>
  <c r="E1563" i="2"/>
  <c r="F1563" i="2"/>
  <c r="AA1563" i="2" s="1"/>
  <c r="G1563" i="2"/>
  <c r="H1563" i="2"/>
  <c r="I1563" i="2"/>
  <c r="J1563" i="2"/>
  <c r="K1563" i="2"/>
  <c r="L1563" i="2"/>
  <c r="M1563" i="2"/>
  <c r="N1563" i="2"/>
  <c r="O1563" i="2"/>
  <c r="P1563" i="2"/>
  <c r="A1564" i="2"/>
  <c r="B1564" i="2"/>
  <c r="C1564" i="2"/>
  <c r="D1564" i="2"/>
  <c r="E1564" i="2"/>
  <c r="F1564" i="2"/>
  <c r="G1564" i="2"/>
  <c r="H1564" i="2"/>
  <c r="I1564" i="2"/>
  <c r="J1564" i="2"/>
  <c r="K1564" i="2"/>
  <c r="L1564" i="2"/>
  <c r="M1564" i="2"/>
  <c r="N1564" i="2"/>
  <c r="O1564" i="2"/>
  <c r="P1564" i="2"/>
  <c r="A1565" i="2"/>
  <c r="B1565" i="2"/>
  <c r="C1565" i="2"/>
  <c r="D1565" i="2"/>
  <c r="E1565" i="2"/>
  <c r="F1565" i="2"/>
  <c r="AA1565" i="2" s="1"/>
  <c r="G1565" i="2"/>
  <c r="H1565" i="2"/>
  <c r="I1565" i="2"/>
  <c r="J1565" i="2"/>
  <c r="K1565" i="2"/>
  <c r="L1565" i="2"/>
  <c r="M1565" i="2"/>
  <c r="N1565" i="2"/>
  <c r="O1565" i="2"/>
  <c r="P1565" i="2"/>
  <c r="A1566" i="2"/>
  <c r="B1566" i="2"/>
  <c r="C1566" i="2"/>
  <c r="D1566" i="2"/>
  <c r="E1566" i="2"/>
  <c r="F1566" i="2"/>
  <c r="G1566" i="2"/>
  <c r="H1566" i="2"/>
  <c r="I1566" i="2"/>
  <c r="J1566" i="2"/>
  <c r="K1566" i="2"/>
  <c r="L1566" i="2"/>
  <c r="M1566" i="2"/>
  <c r="N1566" i="2"/>
  <c r="O1566" i="2"/>
  <c r="P1566" i="2"/>
  <c r="A1567" i="2"/>
  <c r="B1567" i="2"/>
  <c r="C1567" i="2"/>
  <c r="D1567" i="2"/>
  <c r="E1567" i="2"/>
  <c r="F1567" i="2"/>
  <c r="G1567" i="2"/>
  <c r="H1567" i="2"/>
  <c r="I1567" i="2"/>
  <c r="J1567" i="2"/>
  <c r="K1567" i="2"/>
  <c r="L1567" i="2"/>
  <c r="M1567" i="2"/>
  <c r="N1567" i="2"/>
  <c r="O1567" i="2"/>
  <c r="P1567" i="2"/>
  <c r="A1568" i="2"/>
  <c r="B1568" i="2"/>
  <c r="C1568" i="2"/>
  <c r="D1568" i="2"/>
  <c r="E1568" i="2"/>
  <c r="F1568" i="2"/>
  <c r="AA1568" i="2" s="1"/>
  <c r="G1568" i="2"/>
  <c r="H1568" i="2"/>
  <c r="I1568" i="2"/>
  <c r="J1568" i="2"/>
  <c r="K1568" i="2"/>
  <c r="L1568" i="2"/>
  <c r="M1568" i="2"/>
  <c r="N1568" i="2"/>
  <c r="O1568" i="2"/>
  <c r="P1568" i="2"/>
  <c r="A1569" i="2"/>
  <c r="B1569" i="2"/>
  <c r="C1569" i="2"/>
  <c r="D1569" i="2"/>
  <c r="E1569" i="2"/>
  <c r="F1569" i="2"/>
  <c r="AA1569" i="2" s="1"/>
  <c r="G1569" i="2"/>
  <c r="H1569" i="2"/>
  <c r="I1569" i="2"/>
  <c r="J1569" i="2"/>
  <c r="K1569" i="2"/>
  <c r="L1569" i="2"/>
  <c r="M1569" i="2"/>
  <c r="N1569" i="2"/>
  <c r="O1569" i="2"/>
  <c r="P1569" i="2"/>
  <c r="A1570" i="2"/>
  <c r="B1570" i="2"/>
  <c r="C1570" i="2"/>
  <c r="D1570" i="2"/>
  <c r="E1570" i="2"/>
  <c r="Z1570" i="2" s="1"/>
  <c r="F1570" i="2"/>
  <c r="AA1570" i="2" s="1"/>
  <c r="G1570" i="2"/>
  <c r="H1570" i="2"/>
  <c r="I1570" i="2"/>
  <c r="J1570" i="2"/>
  <c r="K1570" i="2"/>
  <c r="L1570" i="2"/>
  <c r="M1570" i="2"/>
  <c r="N1570" i="2"/>
  <c r="O1570" i="2"/>
  <c r="P1570" i="2"/>
  <c r="A1571" i="2"/>
  <c r="B1571" i="2"/>
  <c r="C1571" i="2"/>
  <c r="D1571" i="2"/>
  <c r="E1571" i="2"/>
  <c r="F1571" i="2"/>
  <c r="AA1571" i="2" s="1"/>
  <c r="G1571" i="2"/>
  <c r="H1571" i="2"/>
  <c r="I1571" i="2"/>
  <c r="J1571" i="2"/>
  <c r="K1571" i="2"/>
  <c r="L1571" i="2"/>
  <c r="M1571" i="2"/>
  <c r="N1571" i="2"/>
  <c r="O1571" i="2"/>
  <c r="P1571" i="2"/>
  <c r="A1572" i="2"/>
  <c r="B1572" i="2"/>
  <c r="C1572" i="2"/>
  <c r="D1572" i="2"/>
  <c r="E1572" i="2"/>
  <c r="F1572" i="2"/>
  <c r="AC1572" i="2" s="1"/>
  <c r="G1572" i="2"/>
  <c r="H1572" i="2"/>
  <c r="I1572" i="2"/>
  <c r="J1572" i="2"/>
  <c r="K1572" i="2"/>
  <c r="L1572" i="2"/>
  <c r="M1572" i="2"/>
  <c r="N1572" i="2"/>
  <c r="O1572" i="2"/>
  <c r="P1572" i="2"/>
  <c r="A1573" i="2"/>
  <c r="B1573" i="2"/>
  <c r="C1573" i="2"/>
  <c r="D1573" i="2"/>
  <c r="E1573" i="2"/>
  <c r="F1573" i="2"/>
  <c r="G1573" i="2"/>
  <c r="H1573" i="2"/>
  <c r="I1573" i="2"/>
  <c r="J1573" i="2"/>
  <c r="K1573" i="2"/>
  <c r="L1573" i="2"/>
  <c r="M1573" i="2"/>
  <c r="N1573" i="2"/>
  <c r="O1573" i="2"/>
  <c r="P1573" i="2"/>
  <c r="A1574" i="2"/>
  <c r="B1574" i="2"/>
  <c r="C1574" i="2"/>
  <c r="D1574" i="2"/>
  <c r="E1574" i="2"/>
  <c r="F1574" i="2"/>
  <c r="AA1574" i="2" s="1"/>
  <c r="G1574" i="2"/>
  <c r="H1574" i="2"/>
  <c r="I1574" i="2"/>
  <c r="J1574" i="2"/>
  <c r="K1574" i="2"/>
  <c r="L1574" i="2"/>
  <c r="M1574" i="2"/>
  <c r="N1574" i="2"/>
  <c r="O1574" i="2"/>
  <c r="P1574" i="2"/>
  <c r="A1575" i="2"/>
  <c r="B1575" i="2"/>
  <c r="C1575" i="2"/>
  <c r="D1575" i="2"/>
  <c r="E1575" i="2"/>
  <c r="F1575" i="2"/>
  <c r="G1575" i="2"/>
  <c r="H1575" i="2"/>
  <c r="I1575" i="2"/>
  <c r="J1575" i="2"/>
  <c r="K1575" i="2"/>
  <c r="L1575" i="2"/>
  <c r="M1575" i="2"/>
  <c r="N1575" i="2"/>
  <c r="O1575" i="2"/>
  <c r="P1575" i="2"/>
  <c r="A1576" i="2"/>
  <c r="B1576" i="2"/>
  <c r="C1576" i="2"/>
  <c r="D1576" i="2"/>
  <c r="E1576" i="2"/>
  <c r="F1576" i="2"/>
  <c r="G1576" i="2"/>
  <c r="H1576" i="2"/>
  <c r="I1576" i="2"/>
  <c r="J1576" i="2"/>
  <c r="K1576" i="2"/>
  <c r="L1576" i="2"/>
  <c r="M1576" i="2"/>
  <c r="N1576" i="2"/>
  <c r="O1576" i="2"/>
  <c r="P1576" i="2"/>
  <c r="A1577" i="2"/>
  <c r="B1577" i="2"/>
  <c r="C1577" i="2"/>
  <c r="D1577" i="2"/>
  <c r="E1577" i="2"/>
  <c r="F1577" i="2"/>
  <c r="AA1577" i="2" s="1"/>
  <c r="G1577" i="2"/>
  <c r="H1577" i="2"/>
  <c r="I1577" i="2"/>
  <c r="J1577" i="2"/>
  <c r="K1577" i="2"/>
  <c r="L1577" i="2"/>
  <c r="M1577" i="2"/>
  <c r="N1577" i="2"/>
  <c r="O1577" i="2"/>
  <c r="P1577" i="2"/>
  <c r="A1578" i="2"/>
  <c r="B1578" i="2"/>
  <c r="C1578" i="2"/>
  <c r="D1578" i="2"/>
  <c r="E1578" i="2"/>
  <c r="F1578" i="2"/>
  <c r="AC1578" i="2" s="1"/>
  <c r="G1578" i="2"/>
  <c r="H1578" i="2"/>
  <c r="I1578" i="2"/>
  <c r="J1578" i="2"/>
  <c r="K1578" i="2"/>
  <c r="L1578" i="2"/>
  <c r="M1578" i="2"/>
  <c r="N1578" i="2"/>
  <c r="O1578" i="2"/>
  <c r="P1578" i="2"/>
  <c r="A1579" i="2"/>
  <c r="B1579" i="2"/>
  <c r="C1579" i="2"/>
  <c r="D1579" i="2"/>
  <c r="E1579" i="2"/>
  <c r="F1579" i="2"/>
  <c r="AE1579" i="2" s="1"/>
  <c r="G1579" i="2"/>
  <c r="H1579" i="2"/>
  <c r="I1579" i="2"/>
  <c r="J1579" i="2"/>
  <c r="K1579" i="2"/>
  <c r="L1579" i="2"/>
  <c r="M1579" i="2"/>
  <c r="N1579" i="2"/>
  <c r="O1579" i="2"/>
  <c r="P1579" i="2"/>
  <c r="A1580" i="2"/>
  <c r="B1580" i="2"/>
  <c r="C1580" i="2"/>
  <c r="D1580" i="2"/>
  <c r="E1580" i="2"/>
  <c r="F1580" i="2"/>
  <c r="AA1580" i="2" s="1"/>
  <c r="G1580" i="2"/>
  <c r="H1580" i="2"/>
  <c r="I1580" i="2"/>
  <c r="J1580" i="2"/>
  <c r="K1580" i="2"/>
  <c r="L1580" i="2"/>
  <c r="M1580" i="2"/>
  <c r="N1580" i="2"/>
  <c r="O1580" i="2"/>
  <c r="P1580" i="2"/>
  <c r="A1581" i="2"/>
  <c r="B1581" i="2"/>
  <c r="C1581" i="2"/>
  <c r="D1581" i="2"/>
  <c r="E1581" i="2"/>
  <c r="F1581" i="2"/>
  <c r="G1581" i="2"/>
  <c r="H1581" i="2"/>
  <c r="I1581" i="2"/>
  <c r="J1581" i="2"/>
  <c r="K1581" i="2"/>
  <c r="L1581" i="2"/>
  <c r="M1581" i="2"/>
  <c r="N1581" i="2"/>
  <c r="O1581" i="2"/>
  <c r="P1581" i="2"/>
  <c r="A1582" i="2"/>
  <c r="B1582" i="2"/>
  <c r="C1582" i="2"/>
  <c r="D1582" i="2"/>
  <c r="E1582" i="2"/>
  <c r="F1582" i="2"/>
  <c r="G1582" i="2"/>
  <c r="H1582" i="2"/>
  <c r="I1582" i="2"/>
  <c r="J1582" i="2"/>
  <c r="K1582" i="2"/>
  <c r="L1582" i="2"/>
  <c r="M1582" i="2"/>
  <c r="N1582" i="2"/>
  <c r="O1582" i="2"/>
  <c r="P1582" i="2"/>
  <c r="A1583" i="2"/>
  <c r="B1583" i="2"/>
  <c r="C1583" i="2"/>
  <c r="D1583" i="2"/>
  <c r="E1583" i="2"/>
  <c r="F1583" i="2"/>
  <c r="AA1583" i="2" s="1"/>
  <c r="G1583" i="2"/>
  <c r="H1583" i="2"/>
  <c r="I1583" i="2"/>
  <c r="J1583" i="2"/>
  <c r="K1583" i="2"/>
  <c r="L1583" i="2"/>
  <c r="M1583" i="2"/>
  <c r="N1583" i="2"/>
  <c r="O1583" i="2"/>
  <c r="P1583" i="2"/>
  <c r="A1584" i="2"/>
  <c r="B1584" i="2"/>
  <c r="C1584" i="2"/>
  <c r="D1584" i="2"/>
  <c r="E1584" i="2"/>
  <c r="F1584" i="2"/>
  <c r="G1584" i="2"/>
  <c r="H1584" i="2"/>
  <c r="I1584" i="2"/>
  <c r="J1584" i="2"/>
  <c r="K1584" i="2"/>
  <c r="L1584" i="2"/>
  <c r="M1584" i="2"/>
  <c r="N1584" i="2"/>
  <c r="O1584" i="2"/>
  <c r="P1584" i="2"/>
  <c r="A1585" i="2"/>
  <c r="B1585" i="2"/>
  <c r="C1585" i="2"/>
  <c r="D1585" i="2"/>
  <c r="E1585" i="2"/>
  <c r="F1585" i="2"/>
  <c r="G1585" i="2"/>
  <c r="H1585" i="2"/>
  <c r="I1585" i="2"/>
  <c r="J1585" i="2"/>
  <c r="K1585" i="2"/>
  <c r="L1585" i="2"/>
  <c r="M1585" i="2"/>
  <c r="N1585" i="2"/>
  <c r="O1585" i="2"/>
  <c r="P1585" i="2"/>
  <c r="A1586" i="2"/>
  <c r="B1586" i="2"/>
  <c r="C1586" i="2"/>
  <c r="D1586" i="2"/>
  <c r="E1586" i="2"/>
  <c r="F1586" i="2"/>
  <c r="AA1586" i="2" s="1"/>
  <c r="G1586" i="2"/>
  <c r="H1586" i="2"/>
  <c r="I1586" i="2"/>
  <c r="J1586" i="2"/>
  <c r="K1586" i="2"/>
  <c r="L1586" i="2"/>
  <c r="M1586" i="2"/>
  <c r="N1586" i="2"/>
  <c r="O1586" i="2"/>
  <c r="P1586" i="2"/>
  <c r="A1587" i="2"/>
  <c r="B1587" i="2"/>
  <c r="C1587" i="2"/>
  <c r="D1587" i="2"/>
  <c r="E1587" i="2"/>
  <c r="F1587" i="2"/>
  <c r="AA1587" i="2" s="1"/>
  <c r="G1587" i="2"/>
  <c r="H1587" i="2"/>
  <c r="I1587" i="2"/>
  <c r="J1587" i="2"/>
  <c r="K1587" i="2"/>
  <c r="L1587" i="2"/>
  <c r="M1587" i="2"/>
  <c r="N1587" i="2"/>
  <c r="O1587" i="2"/>
  <c r="P1587" i="2"/>
  <c r="A1588" i="2"/>
  <c r="B1588" i="2"/>
  <c r="C1588" i="2"/>
  <c r="D1588" i="2"/>
  <c r="E1588" i="2"/>
  <c r="Z1588" i="2" s="1"/>
  <c r="F1588" i="2"/>
  <c r="AA1588" i="2" s="1"/>
  <c r="G1588" i="2"/>
  <c r="H1588" i="2"/>
  <c r="I1588" i="2"/>
  <c r="J1588" i="2"/>
  <c r="K1588" i="2"/>
  <c r="L1588" i="2"/>
  <c r="M1588" i="2"/>
  <c r="N1588" i="2"/>
  <c r="O1588" i="2"/>
  <c r="P1588" i="2"/>
  <c r="A1589" i="2"/>
  <c r="B1589" i="2"/>
  <c r="C1589" i="2"/>
  <c r="D1589" i="2"/>
  <c r="E1589" i="2"/>
  <c r="F1589" i="2"/>
  <c r="G1589" i="2"/>
  <c r="H1589" i="2"/>
  <c r="I1589" i="2"/>
  <c r="J1589" i="2"/>
  <c r="K1589" i="2"/>
  <c r="L1589" i="2"/>
  <c r="M1589" i="2"/>
  <c r="N1589" i="2"/>
  <c r="O1589" i="2"/>
  <c r="P1589" i="2"/>
  <c r="A1590" i="2"/>
  <c r="B1590" i="2"/>
  <c r="C1590" i="2"/>
  <c r="D1590" i="2"/>
  <c r="E1590" i="2"/>
  <c r="F1590" i="2"/>
  <c r="G1590" i="2"/>
  <c r="H1590" i="2"/>
  <c r="I1590" i="2"/>
  <c r="J1590" i="2"/>
  <c r="K1590" i="2"/>
  <c r="L1590" i="2"/>
  <c r="M1590" i="2"/>
  <c r="N1590" i="2"/>
  <c r="O1590" i="2"/>
  <c r="P1590" i="2"/>
  <c r="A1591" i="2"/>
  <c r="B1591" i="2"/>
  <c r="C1591" i="2"/>
  <c r="D1591" i="2"/>
  <c r="E1591" i="2"/>
  <c r="F1591" i="2"/>
  <c r="G1591" i="2"/>
  <c r="H1591" i="2"/>
  <c r="I1591" i="2"/>
  <c r="J1591" i="2"/>
  <c r="K1591" i="2"/>
  <c r="L1591" i="2"/>
  <c r="M1591" i="2"/>
  <c r="N1591" i="2"/>
  <c r="O1591" i="2"/>
  <c r="P1591" i="2"/>
  <c r="A1592" i="2"/>
  <c r="B1592" i="2"/>
  <c r="C1592" i="2"/>
  <c r="D1592" i="2"/>
  <c r="E1592" i="2"/>
  <c r="F1592" i="2"/>
  <c r="AA1592" i="2" s="1"/>
  <c r="G1592" i="2"/>
  <c r="H1592" i="2"/>
  <c r="I1592" i="2"/>
  <c r="J1592" i="2"/>
  <c r="K1592" i="2"/>
  <c r="L1592" i="2"/>
  <c r="M1592" i="2"/>
  <c r="N1592" i="2"/>
  <c r="O1592" i="2"/>
  <c r="P1592" i="2"/>
  <c r="A1593" i="2"/>
  <c r="B1593" i="2"/>
  <c r="C1593" i="2"/>
  <c r="D1593" i="2"/>
  <c r="E1593" i="2"/>
  <c r="F1593" i="2"/>
  <c r="G1593" i="2"/>
  <c r="H1593" i="2"/>
  <c r="I1593" i="2"/>
  <c r="J1593" i="2"/>
  <c r="K1593" i="2"/>
  <c r="L1593" i="2"/>
  <c r="M1593" i="2"/>
  <c r="N1593" i="2"/>
  <c r="O1593" i="2"/>
  <c r="P1593" i="2"/>
  <c r="A1594" i="2"/>
  <c r="B1594" i="2"/>
  <c r="C1594" i="2"/>
  <c r="D1594" i="2"/>
  <c r="E1594" i="2"/>
  <c r="F1594" i="2"/>
  <c r="G1594" i="2"/>
  <c r="H1594" i="2"/>
  <c r="I1594" i="2"/>
  <c r="J1594" i="2"/>
  <c r="K1594" i="2"/>
  <c r="L1594" i="2"/>
  <c r="M1594" i="2"/>
  <c r="N1594" i="2"/>
  <c r="O1594" i="2"/>
  <c r="P1594" i="2"/>
  <c r="A1595" i="2"/>
  <c r="B1595" i="2"/>
  <c r="C1595" i="2"/>
  <c r="D1595" i="2"/>
  <c r="E1595" i="2"/>
  <c r="F1595" i="2"/>
  <c r="AA1595" i="2" s="1"/>
  <c r="G1595" i="2"/>
  <c r="H1595" i="2"/>
  <c r="I1595" i="2"/>
  <c r="J1595" i="2"/>
  <c r="K1595" i="2"/>
  <c r="L1595" i="2"/>
  <c r="M1595" i="2"/>
  <c r="N1595" i="2"/>
  <c r="O1595" i="2"/>
  <c r="P1595" i="2"/>
  <c r="A1596" i="2"/>
  <c r="B1596" i="2"/>
  <c r="C1596" i="2"/>
  <c r="D1596" i="2"/>
  <c r="E1596" i="2"/>
  <c r="F1596" i="2"/>
  <c r="G1596" i="2"/>
  <c r="H1596" i="2"/>
  <c r="I1596" i="2"/>
  <c r="J1596" i="2"/>
  <c r="K1596" i="2"/>
  <c r="L1596" i="2"/>
  <c r="M1596" i="2"/>
  <c r="N1596" i="2"/>
  <c r="O1596" i="2"/>
  <c r="P1596" i="2"/>
  <c r="A1597" i="2"/>
  <c r="B1597" i="2"/>
  <c r="C1597" i="2"/>
  <c r="D1597" i="2"/>
  <c r="E1597" i="2"/>
  <c r="F1597" i="2"/>
  <c r="G1597" i="2"/>
  <c r="H1597" i="2"/>
  <c r="I1597" i="2"/>
  <c r="J1597" i="2"/>
  <c r="K1597" i="2"/>
  <c r="L1597" i="2"/>
  <c r="M1597" i="2"/>
  <c r="N1597" i="2"/>
  <c r="O1597" i="2"/>
  <c r="P1597" i="2"/>
  <c r="A1598" i="2"/>
  <c r="B1598" i="2"/>
  <c r="C1598" i="2"/>
  <c r="D1598" i="2"/>
  <c r="E1598" i="2"/>
  <c r="F1598" i="2"/>
  <c r="AA1598" i="2" s="1"/>
  <c r="G1598" i="2"/>
  <c r="H1598" i="2"/>
  <c r="I1598" i="2"/>
  <c r="J1598" i="2"/>
  <c r="K1598" i="2"/>
  <c r="L1598" i="2"/>
  <c r="M1598" i="2"/>
  <c r="N1598" i="2"/>
  <c r="O1598" i="2"/>
  <c r="P1598" i="2"/>
  <c r="A1599" i="2"/>
  <c r="B1599" i="2"/>
  <c r="C1599" i="2"/>
  <c r="D1599" i="2"/>
  <c r="E1599" i="2"/>
  <c r="F1599" i="2"/>
  <c r="AA1599" i="2" s="1"/>
  <c r="G1599" i="2"/>
  <c r="H1599" i="2"/>
  <c r="I1599" i="2"/>
  <c r="J1599" i="2"/>
  <c r="K1599" i="2"/>
  <c r="L1599" i="2"/>
  <c r="M1599" i="2"/>
  <c r="N1599" i="2"/>
  <c r="O1599" i="2"/>
  <c r="P1599" i="2"/>
  <c r="A1600" i="2"/>
  <c r="B1600" i="2"/>
  <c r="C1600" i="2"/>
  <c r="D1600" i="2"/>
  <c r="E1600" i="2"/>
  <c r="F1600" i="2"/>
  <c r="G1600" i="2"/>
  <c r="H1600" i="2"/>
  <c r="I1600" i="2"/>
  <c r="J1600" i="2"/>
  <c r="K1600" i="2"/>
  <c r="L1600" i="2"/>
  <c r="M1600" i="2"/>
  <c r="N1600" i="2"/>
  <c r="O1600" i="2"/>
  <c r="P1600" i="2"/>
  <c r="A1601" i="2"/>
  <c r="B1601" i="2"/>
  <c r="C1601" i="2"/>
  <c r="D1601" i="2"/>
  <c r="E1601" i="2"/>
  <c r="F1601" i="2"/>
  <c r="G1601" i="2"/>
  <c r="H1601" i="2"/>
  <c r="I1601" i="2"/>
  <c r="J1601" i="2"/>
  <c r="K1601" i="2"/>
  <c r="L1601" i="2"/>
  <c r="M1601" i="2"/>
  <c r="N1601" i="2"/>
  <c r="O1601" i="2"/>
  <c r="P1601" i="2"/>
  <c r="A1602" i="2"/>
  <c r="B1602" i="2"/>
  <c r="C1602" i="2"/>
  <c r="D1602" i="2"/>
  <c r="E1602" i="2"/>
  <c r="F1602" i="2"/>
  <c r="G1602" i="2"/>
  <c r="H1602" i="2"/>
  <c r="I1602" i="2"/>
  <c r="J1602" i="2"/>
  <c r="K1602" i="2"/>
  <c r="L1602" i="2"/>
  <c r="M1602" i="2"/>
  <c r="N1602" i="2"/>
  <c r="O1602" i="2"/>
  <c r="P1602" i="2"/>
  <c r="A1603" i="2"/>
  <c r="B1603" i="2"/>
  <c r="C1603" i="2"/>
  <c r="D1603" i="2"/>
  <c r="E1603" i="2"/>
  <c r="F1603" i="2"/>
  <c r="G1603" i="2"/>
  <c r="H1603" i="2"/>
  <c r="I1603" i="2"/>
  <c r="J1603" i="2"/>
  <c r="K1603" i="2"/>
  <c r="L1603" i="2"/>
  <c r="M1603" i="2"/>
  <c r="N1603" i="2"/>
  <c r="O1603" i="2"/>
  <c r="P1603" i="2"/>
  <c r="A1604" i="2"/>
  <c r="B1604" i="2"/>
  <c r="C1604" i="2"/>
  <c r="D1604" i="2"/>
  <c r="E1604" i="2"/>
  <c r="F1604" i="2"/>
  <c r="AA1604" i="2" s="1"/>
  <c r="G1604" i="2"/>
  <c r="H1604" i="2"/>
  <c r="I1604" i="2"/>
  <c r="J1604" i="2"/>
  <c r="K1604" i="2"/>
  <c r="L1604" i="2"/>
  <c r="M1604" i="2"/>
  <c r="N1604" i="2"/>
  <c r="O1604" i="2"/>
  <c r="P1604" i="2"/>
  <c r="A1605" i="2"/>
  <c r="B1605" i="2"/>
  <c r="C1605" i="2"/>
  <c r="D1605" i="2"/>
  <c r="E1605" i="2"/>
  <c r="F1605" i="2"/>
  <c r="AA1605" i="2" s="1"/>
  <c r="G1605" i="2"/>
  <c r="H1605" i="2"/>
  <c r="I1605" i="2"/>
  <c r="J1605" i="2"/>
  <c r="K1605" i="2"/>
  <c r="L1605" i="2"/>
  <c r="M1605" i="2"/>
  <c r="N1605" i="2"/>
  <c r="O1605" i="2"/>
  <c r="P1605" i="2"/>
  <c r="A1606" i="2"/>
  <c r="B1606" i="2"/>
  <c r="C1606" i="2"/>
  <c r="D1606" i="2"/>
  <c r="E1606" i="2"/>
  <c r="Z1606" i="2" s="1"/>
  <c r="F1606" i="2"/>
  <c r="G1606" i="2"/>
  <c r="H1606" i="2"/>
  <c r="I1606" i="2"/>
  <c r="J1606" i="2"/>
  <c r="K1606" i="2"/>
  <c r="L1606" i="2"/>
  <c r="M1606" i="2"/>
  <c r="N1606" i="2"/>
  <c r="O1606" i="2"/>
  <c r="P1606" i="2"/>
  <c r="A1607" i="2"/>
  <c r="B1607" i="2"/>
  <c r="C1607" i="2"/>
  <c r="D1607" i="2"/>
  <c r="E1607" i="2"/>
  <c r="F1607" i="2"/>
  <c r="G1607" i="2"/>
  <c r="H1607" i="2"/>
  <c r="I1607" i="2"/>
  <c r="J1607" i="2"/>
  <c r="K1607" i="2"/>
  <c r="L1607" i="2"/>
  <c r="M1607" i="2"/>
  <c r="N1607" i="2"/>
  <c r="O1607" i="2"/>
  <c r="P1607" i="2"/>
  <c r="A1608" i="2"/>
  <c r="B1608" i="2"/>
  <c r="C1608" i="2"/>
  <c r="D1608" i="2"/>
  <c r="E1608" i="2"/>
  <c r="F1608" i="2"/>
  <c r="AC1608" i="2" s="1"/>
  <c r="G1608" i="2"/>
  <c r="H1608" i="2"/>
  <c r="I1608" i="2"/>
  <c r="J1608" i="2"/>
  <c r="K1608" i="2"/>
  <c r="L1608" i="2"/>
  <c r="M1608" i="2"/>
  <c r="N1608" i="2"/>
  <c r="O1608" i="2"/>
  <c r="P1608" i="2"/>
  <c r="A1609" i="2"/>
  <c r="B1609" i="2"/>
  <c r="C1609" i="2"/>
  <c r="D1609" i="2"/>
  <c r="E1609" i="2"/>
  <c r="F1609" i="2"/>
  <c r="G1609" i="2"/>
  <c r="H1609" i="2"/>
  <c r="I1609" i="2"/>
  <c r="J1609" i="2"/>
  <c r="K1609" i="2"/>
  <c r="L1609" i="2"/>
  <c r="M1609" i="2"/>
  <c r="N1609" i="2"/>
  <c r="O1609" i="2"/>
  <c r="P1609" i="2"/>
  <c r="A1610" i="2"/>
  <c r="B1610" i="2"/>
  <c r="C1610" i="2"/>
  <c r="D1610" i="2"/>
  <c r="E1610" i="2"/>
  <c r="F1610" i="2"/>
  <c r="AA1610" i="2" s="1"/>
  <c r="G1610" i="2"/>
  <c r="H1610" i="2"/>
  <c r="I1610" i="2"/>
  <c r="J1610" i="2"/>
  <c r="K1610" i="2"/>
  <c r="L1610" i="2"/>
  <c r="M1610" i="2"/>
  <c r="N1610" i="2"/>
  <c r="O1610" i="2"/>
  <c r="P1610" i="2"/>
  <c r="A1611" i="2"/>
  <c r="B1611" i="2"/>
  <c r="C1611" i="2"/>
  <c r="D1611" i="2"/>
  <c r="E1611" i="2"/>
  <c r="F1611" i="2"/>
  <c r="G1611" i="2"/>
  <c r="H1611" i="2"/>
  <c r="I1611" i="2"/>
  <c r="J1611" i="2"/>
  <c r="K1611" i="2"/>
  <c r="L1611" i="2"/>
  <c r="M1611" i="2"/>
  <c r="N1611" i="2"/>
  <c r="O1611" i="2"/>
  <c r="P1611" i="2"/>
  <c r="A1612" i="2"/>
  <c r="B1612" i="2"/>
  <c r="C1612" i="2"/>
  <c r="D1612" i="2"/>
  <c r="E1612" i="2"/>
  <c r="F1612" i="2"/>
  <c r="G1612" i="2"/>
  <c r="H1612" i="2"/>
  <c r="I1612" i="2"/>
  <c r="J1612" i="2"/>
  <c r="K1612" i="2"/>
  <c r="L1612" i="2"/>
  <c r="M1612" i="2"/>
  <c r="N1612" i="2"/>
  <c r="O1612" i="2"/>
  <c r="P1612" i="2"/>
  <c r="A1613" i="2"/>
  <c r="B1613" i="2"/>
  <c r="C1613" i="2"/>
  <c r="D1613" i="2"/>
  <c r="E1613" i="2"/>
  <c r="F1613" i="2"/>
  <c r="AA1613" i="2" s="1"/>
  <c r="G1613" i="2"/>
  <c r="H1613" i="2"/>
  <c r="I1613" i="2"/>
  <c r="J1613" i="2"/>
  <c r="K1613" i="2"/>
  <c r="L1613" i="2"/>
  <c r="M1613" i="2"/>
  <c r="N1613" i="2"/>
  <c r="O1613" i="2"/>
  <c r="P1613" i="2"/>
  <c r="A1614" i="2"/>
  <c r="B1614" i="2"/>
  <c r="C1614" i="2"/>
  <c r="D1614" i="2"/>
  <c r="E1614" i="2"/>
  <c r="F1614" i="2"/>
  <c r="G1614" i="2"/>
  <c r="H1614" i="2"/>
  <c r="I1614" i="2"/>
  <c r="J1614" i="2"/>
  <c r="K1614" i="2"/>
  <c r="L1614" i="2"/>
  <c r="M1614" i="2"/>
  <c r="N1614" i="2"/>
  <c r="O1614" i="2"/>
  <c r="P1614" i="2"/>
  <c r="A1615" i="2"/>
  <c r="B1615" i="2"/>
  <c r="C1615" i="2"/>
  <c r="D1615" i="2"/>
  <c r="E1615" i="2"/>
  <c r="F1615" i="2"/>
  <c r="AA1615" i="2" s="1"/>
  <c r="G1615" i="2"/>
  <c r="H1615" i="2"/>
  <c r="I1615" i="2"/>
  <c r="J1615" i="2"/>
  <c r="K1615" i="2"/>
  <c r="L1615" i="2"/>
  <c r="M1615" i="2"/>
  <c r="N1615" i="2"/>
  <c r="O1615" i="2"/>
  <c r="P1615" i="2"/>
  <c r="A1616" i="2"/>
  <c r="B1616" i="2"/>
  <c r="C1616" i="2"/>
  <c r="D1616" i="2"/>
  <c r="E1616" i="2"/>
  <c r="F1616" i="2"/>
  <c r="AA1616" i="2" s="1"/>
  <c r="G1616" i="2"/>
  <c r="H1616" i="2"/>
  <c r="I1616" i="2"/>
  <c r="J1616" i="2"/>
  <c r="K1616" i="2"/>
  <c r="L1616" i="2"/>
  <c r="M1616" i="2"/>
  <c r="N1616" i="2"/>
  <c r="O1616" i="2"/>
  <c r="P1616" i="2"/>
  <c r="A1617" i="2"/>
  <c r="B1617" i="2"/>
  <c r="C1617" i="2"/>
  <c r="D1617" i="2"/>
  <c r="E1617" i="2"/>
  <c r="F1617" i="2"/>
  <c r="AA1617" i="2" s="1"/>
  <c r="G1617" i="2"/>
  <c r="H1617" i="2"/>
  <c r="I1617" i="2"/>
  <c r="J1617" i="2"/>
  <c r="K1617" i="2"/>
  <c r="L1617" i="2"/>
  <c r="M1617" i="2"/>
  <c r="N1617" i="2"/>
  <c r="O1617" i="2"/>
  <c r="P1617" i="2"/>
  <c r="A1618" i="2"/>
  <c r="B1618" i="2"/>
  <c r="C1618" i="2"/>
  <c r="D1618" i="2"/>
  <c r="E1618" i="2"/>
  <c r="F1618" i="2"/>
  <c r="G1618" i="2"/>
  <c r="H1618" i="2"/>
  <c r="I1618" i="2"/>
  <c r="J1618" i="2"/>
  <c r="K1618" i="2"/>
  <c r="L1618" i="2"/>
  <c r="M1618" i="2"/>
  <c r="N1618" i="2"/>
  <c r="O1618" i="2"/>
  <c r="P1618" i="2"/>
  <c r="A1619" i="2"/>
  <c r="B1619" i="2"/>
  <c r="C1619" i="2"/>
  <c r="D1619" i="2"/>
  <c r="E1619" i="2"/>
  <c r="F1619" i="2"/>
  <c r="AA1619" i="2" s="1"/>
  <c r="G1619" i="2"/>
  <c r="H1619" i="2"/>
  <c r="I1619" i="2"/>
  <c r="J1619" i="2"/>
  <c r="K1619" i="2"/>
  <c r="L1619" i="2"/>
  <c r="M1619" i="2"/>
  <c r="N1619" i="2"/>
  <c r="O1619" i="2"/>
  <c r="P1619" i="2"/>
  <c r="A1620" i="2"/>
  <c r="B1620" i="2"/>
  <c r="C1620" i="2"/>
  <c r="D1620" i="2"/>
  <c r="E1620" i="2"/>
  <c r="F1620" i="2"/>
  <c r="G1620" i="2"/>
  <c r="H1620" i="2"/>
  <c r="I1620" i="2"/>
  <c r="J1620" i="2"/>
  <c r="K1620" i="2"/>
  <c r="L1620" i="2"/>
  <c r="M1620" i="2"/>
  <c r="N1620" i="2"/>
  <c r="O1620" i="2"/>
  <c r="P1620" i="2"/>
  <c r="A1621" i="2"/>
  <c r="B1621" i="2"/>
  <c r="C1621" i="2"/>
  <c r="D1621" i="2"/>
  <c r="E1621" i="2"/>
  <c r="F1621" i="2"/>
  <c r="G1621" i="2"/>
  <c r="H1621" i="2"/>
  <c r="I1621" i="2"/>
  <c r="J1621" i="2"/>
  <c r="K1621" i="2"/>
  <c r="L1621" i="2"/>
  <c r="M1621" i="2"/>
  <c r="N1621" i="2"/>
  <c r="O1621" i="2"/>
  <c r="P1621" i="2"/>
  <c r="A1622" i="2"/>
  <c r="B1622" i="2"/>
  <c r="C1622" i="2"/>
  <c r="D1622" i="2"/>
  <c r="E1622" i="2"/>
  <c r="F1622" i="2"/>
  <c r="AA1622" i="2" s="1"/>
  <c r="G1622" i="2"/>
  <c r="H1622" i="2"/>
  <c r="I1622" i="2"/>
  <c r="J1622" i="2"/>
  <c r="K1622" i="2"/>
  <c r="L1622" i="2"/>
  <c r="M1622" i="2"/>
  <c r="N1622" i="2"/>
  <c r="O1622" i="2"/>
  <c r="P1622" i="2"/>
  <c r="A1623" i="2"/>
  <c r="B1623" i="2"/>
  <c r="C1623" i="2"/>
  <c r="D1623" i="2"/>
  <c r="E1623" i="2"/>
  <c r="F1623" i="2"/>
  <c r="AA1623" i="2" s="1"/>
  <c r="G1623" i="2"/>
  <c r="H1623" i="2"/>
  <c r="I1623" i="2"/>
  <c r="J1623" i="2"/>
  <c r="K1623" i="2"/>
  <c r="L1623" i="2"/>
  <c r="M1623" i="2"/>
  <c r="N1623" i="2"/>
  <c r="O1623" i="2"/>
  <c r="P1623" i="2"/>
  <c r="A1624" i="2"/>
  <c r="B1624" i="2"/>
  <c r="C1624" i="2"/>
  <c r="D1624" i="2"/>
  <c r="E1624" i="2"/>
  <c r="AD1624" i="2" s="1"/>
  <c r="F1624" i="2"/>
  <c r="G1624" i="2"/>
  <c r="H1624" i="2"/>
  <c r="I1624" i="2"/>
  <c r="J1624" i="2"/>
  <c r="K1624" i="2"/>
  <c r="L1624" i="2"/>
  <c r="M1624" i="2"/>
  <c r="N1624" i="2"/>
  <c r="O1624" i="2"/>
  <c r="P1624" i="2"/>
  <c r="A1625" i="2"/>
  <c r="B1625" i="2"/>
  <c r="C1625" i="2"/>
  <c r="D1625" i="2"/>
  <c r="E1625" i="2"/>
  <c r="F1625" i="2"/>
  <c r="G1625" i="2"/>
  <c r="H1625" i="2"/>
  <c r="I1625" i="2"/>
  <c r="J1625" i="2"/>
  <c r="K1625" i="2"/>
  <c r="L1625" i="2"/>
  <c r="M1625" i="2"/>
  <c r="N1625" i="2"/>
  <c r="O1625" i="2"/>
  <c r="P1625" i="2"/>
  <c r="A1626" i="2"/>
  <c r="B1626" i="2"/>
  <c r="C1626" i="2"/>
  <c r="D1626" i="2"/>
  <c r="E1626" i="2"/>
  <c r="AB1626" i="2" s="1"/>
  <c r="F1626" i="2"/>
  <c r="G1626" i="2"/>
  <c r="H1626" i="2"/>
  <c r="I1626" i="2"/>
  <c r="J1626" i="2"/>
  <c r="K1626" i="2"/>
  <c r="L1626" i="2"/>
  <c r="M1626" i="2"/>
  <c r="N1626" i="2"/>
  <c r="O1626" i="2"/>
  <c r="P1626" i="2"/>
  <c r="A1627" i="2"/>
  <c r="B1627" i="2"/>
  <c r="C1627" i="2"/>
  <c r="D1627" i="2"/>
  <c r="E1627" i="2"/>
  <c r="F1627" i="2"/>
  <c r="G1627" i="2"/>
  <c r="H1627" i="2"/>
  <c r="I1627" i="2"/>
  <c r="J1627" i="2"/>
  <c r="K1627" i="2"/>
  <c r="L1627" i="2"/>
  <c r="M1627" i="2"/>
  <c r="N1627" i="2"/>
  <c r="O1627" i="2"/>
  <c r="P1627" i="2"/>
  <c r="A1628" i="2"/>
  <c r="B1628" i="2"/>
  <c r="C1628" i="2"/>
  <c r="D1628" i="2"/>
  <c r="E1628" i="2"/>
  <c r="F1628" i="2"/>
  <c r="AA1628" i="2" s="1"/>
  <c r="G1628" i="2"/>
  <c r="H1628" i="2"/>
  <c r="I1628" i="2"/>
  <c r="J1628" i="2"/>
  <c r="K1628" i="2"/>
  <c r="L1628" i="2"/>
  <c r="M1628" i="2"/>
  <c r="N1628" i="2"/>
  <c r="O1628" i="2"/>
  <c r="P1628" i="2"/>
  <c r="A1629" i="2"/>
  <c r="B1629" i="2"/>
  <c r="C1629" i="2"/>
  <c r="D1629" i="2"/>
  <c r="E1629" i="2"/>
  <c r="F1629" i="2"/>
  <c r="G1629" i="2"/>
  <c r="H1629" i="2"/>
  <c r="I1629" i="2"/>
  <c r="J1629" i="2"/>
  <c r="K1629" i="2"/>
  <c r="L1629" i="2"/>
  <c r="M1629" i="2"/>
  <c r="N1629" i="2"/>
  <c r="O1629" i="2"/>
  <c r="P1629" i="2"/>
  <c r="A1630" i="2"/>
  <c r="B1630" i="2"/>
  <c r="C1630" i="2"/>
  <c r="D1630" i="2"/>
  <c r="E1630" i="2"/>
  <c r="F1630" i="2"/>
  <c r="G1630" i="2"/>
  <c r="H1630" i="2"/>
  <c r="I1630" i="2"/>
  <c r="J1630" i="2"/>
  <c r="K1630" i="2"/>
  <c r="L1630" i="2"/>
  <c r="M1630" i="2"/>
  <c r="N1630" i="2"/>
  <c r="O1630" i="2"/>
  <c r="P1630" i="2"/>
  <c r="A1631" i="2"/>
  <c r="B1631" i="2"/>
  <c r="C1631" i="2"/>
  <c r="D1631" i="2"/>
  <c r="E1631" i="2"/>
  <c r="F1631" i="2"/>
  <c r="AA1631" i="2" s="1"/>
  <c r="G1631" i="2"/>
  <c r="H1631" i="2"/>
  <c r="I1631" i="2"/>
  <c r="J1631" i="2"/>
  <c r="K1631" i="2"/>
  <c r="L1631" i="2"/>
  <c r="M1631" i="2"/>
  <c r="N1631" i="2"/>
  <c r="O1631" i="2"/>
  <c r="P1631" i="2"/>
  <c r="A1632" i="2"/>
  <c r="B1632" i="2"/>
  <c r="C1632" i="2"/>
  <c r="D1632" i="2"/>
  <c r="E1632" i="2"/>
  <c r="F1632" i="2"/>
  <c r="G1632" i="2"/>
  <c r="H1632" i="2"/>
  <c r="I1632" i="2"/>
  <c r="J1632" i="2"/>
  <c r="K1632" i="2"/>
  <c r="L1632" i="2"/>
  <c r="M1632" i="2"/>
  <c r="N1632" i="2"/>
  <c r="O1632" i="2"/>
  <c r="P1632" i="2"/>
  <c r="A1633" i="2"/>
  <c r="B1633" i="2"/>
  <c r="C1633" i="2"/>
  <c r="D1633" i="2"/>
  <c r="E1633" i="2"/>
  <c r="F1633" i="2"/>
  <c r="AE1633" i="2" s="1"/>
  <c r="G1633" i="2"/>
  <c r="H1633" i="2"/>
  <c r="I1633" i="2"/>
  <c r="J1633" i="2"/>
  <c r="K1633" i="2"/>
  <c r="L1633" i="2"/>
  <c r="M1633" i="2"/>
  <c r="N1633" i="2"/>
  <c r="O1633" i="2"/>
  <c r="P1633" i="2"/>
  <c r="A1634" i="2"/>
  <c r="B1634" i="2"/>
  <c r="C1634" i="2"/>
  <c r="D1634" i="2"/>
  <c r="E1634" i="2"/>
  <c r="F1634" i="2"/>
  <c r="AA1634" i="2" s="1"/>
  <c r="G1634" i="2"/>
  <c r="H1634" i="2"/>
  <c r="I1634" i="2"/>
  <c r="J1634" i="2"/>
  <c r="K1634" i="2"/>
  <c r="L1634" i="2"/>
  <c r="M1634" i="2"/>
  <c r="N1634" i="2"/>
  <c r="O1634" i="2"/>
  <c r="P1634" i="2"/>
  <c r="A1635" i="2"/>
  <c r="B1635" i="2"/>
  <c r="C1635" i="2"/>
  <c r="D1635" i="2"/>
  <c r="E1635" i="2"/>
  <c r="F1635" i="2"/>
  <c r="AA1635" i="2" s="1"/>
  <c r="G1635" i="2"/>
  <c r="H1635" i="2"/>
  <c r="I1635" i="2"/>
  <c r="J1635" i="2"/>
  <c r="K1635" i="2"/>
  <c r="L1635" i="2"/>
  <c r="M1635" i="2"/>
  <c r="N1635" i="2"/>
  <c r="O1635" i="2"/>
  <c r="P1635" i="2"/>
  <c r="A1636" i="2"/>
  <c r="B1636" i="2"/>
  <c r="C1636" i="2"/>
  <c r="D1636" i="2"/>
  <c r="E1636" i="2"/>
  <c r="F1636" i="2"/>
  <c r="G1636" i="2"/>
  <c r="H1636" i="2"/>
  <c r="I1636" i="2"/>
  <c r="J1636" i="2"/>
  <c r="K1636" i="2"/>
  <c r="L1636" i="2"/>
  <c r="M1636" i="2"/>
  <c r="N1636" i="2"/>
  <c r="O1636" i="2"/>
  <c r="P1636" i="2"/>
  <c r="A1637" i="2"/>
  <c r="B1637" i="2"/>
  <c r="C1637" i="2"/>
  <c r="D1637" i="2"/>
  <c r="E1637" i="2"/>
  <c r="F1637" i="2"/>
  <c r="G1637" i="2"/>
  <c r="H1637" i="2"/>
  <c r="I1637" i="2"/>
  <c r="J1637" i="2"/>
  <c r="K1637" i="2"/>
  <c r="L1637" i="2"/>
  <c r="M1637" i="2"/>
  <c r="N1637" i="2"/>
  <c r="O1637" i="2"/>
  <c r="P1637" i="2"/>
  <c r="A1638" i="2"/>
  <c r="B1638" i="2"/>
  <c r="C1638" i="2"/>
  <c r="D1638" i="2"/>
  <c r="E1638" i="2"/>
  <c r="F1638" i="2"/>
  <c r="G1638" i="2"/>
  <c r="H1638" i="2"/>
  <c r="I1638" i="2"/>
  <c r="J1638" i="2"/>
  <c r="K1638" i="2"/>
  <c r="L1638" i="2"/>
  <c r="M1638" i="2"/>
  <c r="N1638" i="2"/>
  <c r="O1638" i="2"/>
  <c r="P1638" i="2"/>
  <c r="A1639" i="2"/>
  <c r="B1639" i="2"/>
  <c r="C1639" i="2"/>
  <c r="D1639" i="2"/>
  <c r="E1639" i="2"/>
  <c r="F1639" i="2"/>
  <c r="G1639" i="2"/>
  <c r="H1639" i="2"/>
  <c r="I1639" i="2"/>
  <c r="J1639" i="2"/>
  <c r="K1639" i="2"/>
  <c r="L1639" i="2"/>
  <c r="M1639" i="2"/>
  <c r="N1639" i="2"/>
  <c r="O1639" i="2"/>
  <c r="P1639" i="2"/>
  <c r="A1640" i="2"/>
  <c r="B1640" i="2"/>
  <c r="C1640" i="2"/>
  <c r="D1640" i="2"/>
  <c r="E1640" i="2"/>
  <c r="F1640" i="2"/>
  <c r="AA1640" i="2" s="1"/>
  <c r="G1640" i="2"/>
  <c r="H1640" i="2"/>
  <c r="I1640" i="2"/>
  <c r="J1640" i="2"/>
  <c r="K1640" i="2"/>
  <c r="L1640" i="2"/>
  <c r="M1640" i="2"/>
  <c r="N1640" i="2"/>
  <c r="O1640" i="2"/>
  <c r="P1640" i="2"/>
  <c r="A1641" i="2"/>
  <c r="B1641" i="2"/>
  <c r="C1641" i="2"/>
  <c r="D1641" i="2"/>
  <c r="E1641" i="2"/>
  <c r="F1641" i="2"/>
  <c r="G1641" i="2"/>
  <c r="H1641" i="2"/>
  <c r="I1641" i="2"/>
  <c r="J1641" i="2"/>
  <c r="K1641" i="2"/>
  <c r="L1641" i="2"/>
  <c r="M1641" i="2"/>
  <c r="N1641" i="2"/>
  <c r="O1641" i="2"/>
  <c r="P1641" i="2"/>
  <c r="A1642" i="2"/>
  <c r="B1642" i="2"/>
  <c r="C1642" i="2"/>
  <c r="D1642" i="2"/>
  <c r="E1642" i="2"/>
  <c r="F1642" i="2"/>
  <c r="G1642" i="2"/>
  <c r="H1642" i="2"/>
  <c r="I1642" i="2"/>
  <c r="J1642" i="2"/>
  <c r="K1642" i="2"/>
  <c r="L1642" i="2"/>
  <c r="M1642" i="2"/>
  <c r="N1642" i="2"/>
  <c r="O1642" i="2"/>
  <c r="P1642" i="2"/>
  <c r="A1643" i="2"/>
  <c r="B1643" i="2"/>
  <c r="C1643" i="2"/>
  <c r="D1643" i="2"/>
  <c r="E1643" i="2"/>
  <c r="F1643" i="2"/>
  <c r="AA1643" i="2" s="1"/>
  <c r="G1643" i="2"/>
  <c r="H1643" i="2"/>
  <c r="I1643" i="2"/>
  <c r="J1643" i="2"/>
  <c r="K1643" i="2"/>
  <c r="L1643" i="2"/>
  <c r="M1643" i="2"/>
  <c r="N1643" i="2"/>
  <c r="O1643" i="2"/>
  <c r="P1643" i="2"/>
  <c r="A1644" i="2"/>
  <c r="B1644" i="2"/>
  <c r="C1644" i="2"/>
  <c r="D1644" i="2"/>
  <c r="E1644" i="2"/>
  <c r="F1644" i="2"/>
  <c r="G1644" i="2"/>
  <c r="H1644" i="2"/>
  <c r="I1644" i="2"/>
  <c r="J1644" i="2"/>
  <c r="K1644" i="2"/>
  <c r="L1644" i="2"/>
  <c r="M1644" i="2"/>
  <c r="N1644" i="2"/>
  <c r="O1644" i="2"/>
  <c r="P1644" i="2"/>
  <c r="A1645" i="2"/>
  <c r="B1645" i="2"/>
  <c r="C1645" i="2"/>
  <c r="D1645" i="2"/>
  <c r="E1645" i="2"/>
  <c r="F1645" i="2"/>
  <c r="G1645" i="2"/>
  <c r="H1645" i="2"/>
  <c r="I1645" i="2"/>
  <c r="J1645" i="2"/>
  <c r="K1645" i="2"/>
  <c r="L1645" i="2"/>
  <c r="M1645" i="2"/>
  <c r="N1645" i="2"/>
  <c r="O1645" i="2"/>
  <c r="P1645" i="2"/>
  <c r="A1646" i="2"/>
  <c r="B1646" i="2"/>
  <c r="C1646" i="2"/>
  <c r="D1646" i="2"/>
  <c r="E1646" i="2"/>
  <c r="F1646" i="2"/>
  <c r="AA1646" i="2" s="1"/>
  <c r="G1646" i="2"/>
  <c r="H1646" i="2"/>
  <c r="I1646" i="2"/>
  <c r="J1646" i="2"/>
  <c r="K1646" i="2"/>
  <c r="L1646" i="2"/>
  <c r="M1646" i="2"/>
  <c r="N1646" i="2"/>
  <c r="O1646" i="2"/>
  <c r="P1646" i="2"/>
  <c r="A1647" i="2"/>
  <c r="B1647" i="2"/>
  <c r="C1647" i="2"/>
  <c r="D1647" i="2"/>
  <c r="E1647" i="2"/>
  <c r="F1647" i="2"/>
  <c r="G1647" i="2"/>
  <c r="H1647" i="2"/>
  <c r="I1647" i="2"/>
  <c r="J1647" i="2"/>
  <c r="K1647" i="2"/>
  <c r="L1647" i="2"/>
  <c r="M1647" i="2"/>
  <c r="N1647" i="2"/>
  <c r="O1647" i="2"/>
  <c r="P1647" i="2"/>
  <c r="A1648" i="2"/>
  <c r="B1648" i="2"/>
  <c r="C1648" i="2"/>
  <c r="D1648" i="2"/>
  <c r="E1648" i="2"/>
  <c r="F1648" i="2"/>
  <c r="AA1648" i="2" s="1"/>
  <c r="G1648" i="2"/>
  <c r="H1648" i="2"/>
  <c r="I1648" i="2"/>
  <c r="J1648" i="2"/>
  <c r="K1648" i="2"/>
  <c r="L1648" i="2"/>
  <c r="M1648" i="2"/>
  <c r="N1648" i="2"/>
  <c r="O1648" i="2"/>
  <c r="P1648" i="2"/>
  <c r="A1649" i="2"/>
  <c r="B1649" i="2"/>
  <c r="C1649" i="2"/>
  <c r="D1649" i="2"/>
  <c r="E1649" i="2"/>
  <c r="F1649" i="2"/>
  <c r="AA1649" i="2" s="1"/>
  <c r="G1649" i="2"/>
  <c r="H1649" i="2"/>
  <c r="I1649" i="2"/>
  <c r="J1649" i="2"/>
  <c r="K1649" i="2"/>
  <c r="L1649" i="2"/>
  <c r="M1649" i="2"/>
  <c r="N1649" i="2"/>
  <c r="O1649" i="2"/>
  <c r="P1649" i="2"/>
  <c r="A1650" i="2"/>
  <c r="B1650" i="2"/>
  <c r="C1650" i="2"/>
  <c r="D1650" i="2"/>
  <c r="E1650" i="2"/>
  <c r="F1650" i="2"/>
  <c r="G1650" i="2"/>
  <c r="H1650" i="2"/>
  <c r="I1650" i="2"/>
  <c r="J1650" i="2"/>
  <c r="K1650" i="2"/>
  <c r="L1650" i="2"/>
  <c r="M1650" i="2"/>
  <c r="N1650" i="2"/>
  <c r="O1650" i="2"/>
  <c r="P1650" i="2"/>
  <c r="A1651" i="2"/>
  <c r="B1651" i="2"/>
  <c r="C1651" i="2"/>
  <c r="D1651" i="2"/>
  <c r="E1651" i="2"/>
  <c r="F1651" i="2"/>
  <c r="AA1651" i="2" s="1"/>
  <c r="G1651" i="2"/>
  <c r="H1651" i="2"/>
  <c r="I1651" i="2"/>
  <c r="J1651" i="2"/>
  <c r="K1651" i="2"/>
  <c r="L1651" i="2"/>
  <c r="M1651" i="2"/>
  <c r="N1651" i="2"/>
  <c r="O1651" i="2"/>
  <c r="P1651" i="2"/>
  <c r="A1652" i="2"/>
  <c r="B1652" i="2"/>
  <c r="C1652" i="2"/>
  <c r="D1652" i="2"/>
  <c r="E1652" i="2"/>
  <c r="F1652" i="2"/>
  <c r="AA1652" i="2" s="1"/>
  <c r="G1652" i="2"/>
  <c r="H1652" i="2"/>
  <c r="I1652" i="2"/>
  <c r="J1652" i="2"/>
  <c r="K1652" i="2"/>
  <c r="L1652" i="2"/>
  <c r="M1652" i="2"/>
  <c r="N1652" i="2"/>
  <c r="O1652" i="2"/>
  <c r="P1652" i="2"/>
  <c r="A1653" i="2"/>
  <c r="B1653" i="2"/>
  <c r="C1653" i="2"/>
  <c r="D1653" i="2"/>
  <c r="E1653" i="2"/>
  <c r="F1653" i="2"/>
  <c r="G1653" i="2"/>
  <c r="H1653" i="2"/>
  <c r="I1653" i="2"/>
  <c r="J1653" i="2"/>
  <c r="K1653" i="2"/>
  <c r="L1653" i="2"/>
  <c r="M1653" i="2"/>
  <c r="N1653" i="2"/>
  <c r="O1653" i="2"/>
  <c r="P1653" i="2"/>
  <c r="A1654" i="2"/>
  <c r="B1654" i="2"/>
  <c r="C1654" i="2"/>
  <c r="D1654" i="2"/>
  <c r="E1654" i="2"/>
  <c r="F1654" i="2"/>
  <c r="G1654" i="2"/>
  <c r="H1654" i="2"/>
  <c r="I1654" i="2"/>
  <c r="J1654" i="2"/>
  <c r="K1654" i="2"/>
  <c r="L1654" i="2"/>
  <c r="M1654" i="2"/>
  <c r="N1654" i="2"/>
  <c r="O1654" i="2"/>
  <c r="P1654" i="2"/>
  <c r="A1655" i="2"/>
  <c r="B1655" i="2"/>
  <c r="C1655" i="2"/>
  <c r="D1655" i="2"/>
  <c r="E1655" i="2"/>
  <c r="F1655" i="2"/>
  <c r="G1655" i="2"/>
  <c r="H1655" i="2"/>
  <c r="I1655" i="2"/>
  <c r="J1655" i="2"/>
  <c r="K1655" i="2"/>
  <c r="L1655" i="2"/>
  <c r="M1655" i="2"/>
  <c r="N1655" i="2"/>
  <c r="O1655" i="2"/>
  <c r="P1655" i="2"/>
  <c r="A1656" i="2"/>
  <c r="B1656" i="2"/>
  <c r="C1656" i="2"/>
  <c r="D1656" i="2"/>
  <c r="E1656" i="2"/>
  <c r="F1656" i="2"/>
  <c r="G1656" i="2"/>
  <c r="H1656" i="2"/>
  <c r="I1656" i="2"/>
  <c r="J1656" i="2"/>
  <c r="K1656" i="2"/>
  <c r="L1656" i="2"/>
  <c r="M1656" i="2"/>
  <c r="N1656" i="2"/>
  <c r="O1656" i="2"/>
  <c r="P1656" i="2"/>
  <c r="A1657" i="2"/>
  <c r="B1657" i="2"/>
  <c r="C1657" i="2"/>
  <c r="D1657" i="2"/>
  <c r="E1657" i="2"/>
  <c r="F1657" i="2"/>
  <c r="G1657" i="2"/>
  <c r="H1657" i="2"/>
  <c r="I1657" i="2"/>
  <c r="J1657" i="2"/>
  <c r="K1657" i="2"/>
  <c r="L1657" i="2"/>
  <c r="M1657" i="2"/>
  <c r="N1657" i="2"/>
  <c r="O1657" i="2"/>
  <c r="P1657" i="2"/>
  <c r="A1658" i="2"/>
  <c r="B1658" i="2"/>
  <c r="C1658" i="2"/>
  <c r="D1658" i="2"/>
  <c r="E1658" i="2"/>
  <c r="F1658" i="2"/>
  <c r="AA1658" i="2" s="1"/>
  <c r="G1658" i="2"/>
  <c r="H1658" i="2"/>
  <c r="I1658" i="2"/>
  <c r="J1658" i="2"/>
  <c r="K1658" i="2"/>
  <c r="L1658" i="2"/>
  <c r="M1658" i="2"/>
  <c r="N1658" i="2"/>
  <c r="O1658" i="2"/>
  <c r="P1658" i="2"/>
  <c r="A1659" i="2"/>
  <c r="B1659" i="2"/>
  <c r="C1659" i="2"/>
  <c r="D1659" i="2"/>
  <c r="E1659" i="2"/>
  <c r="F1659" i="2"/>
  <c r="G1659" i="2"/>
  <c r="H1659" i="2"/>
  <c r="I1659" i="2"/>
  <c r="J1659" i="2"/>
  <c r="K1659" i="2"/>
  <c r="L1659" i="2"/>
  <c r="M1659" i="2"/>
  <c r="N1659" i="2"/>
  <c r="O1659" i="2"/>
  <c r="P1659" i="2"/>
  <c r="A1660" i="2"/>
  <c r="B1660" i="2"/>
  <c r="C1660" i="2"/>
  <c r="D1660" i="2"/>
  <c r="E1660" i="2"/>
  <c r="F1660" i="2"/>
  <c r="G1660" i="2"/>
  <c r="H1660" i="2"/>
  <c r="I1660" i="2"/>
  <c r="J1660" i="2"/>
  <c r="K1660" i="2"/>
  <c r="L1660" i="2"/>
  <c r="M1660" i="2"/>
  <c r="N1660" i="2"/>
  <c r="O1660" i="2"/>
  <c r="P1660" i="2"/>
  <c r="A1661" i="2"/>
  <c r="B1661" i="2"/>
  <c r="C1661" i="2"/>
  <c r="D1661" i="2"/>
  <c r="E1661" i="2"/>
  <c r="F1661" i="2"/>
  <c r="AA1661" i="2" s="1"/>
  <c r="G1661" i="2"/>
  <c r="H1661" i="2"/>
  <c r="I1661" i="2"/>
  <c r="J1661" i="2"/>
  <c r="K1661" i="2"/>
  <c r="L1661" i="2"/>
  <c r="M1661" i="2"/>
  <c r="N1661" i="2"/>
  <c r="O1661" i="2"/>
  <c r="P1661" i="2"/>
  <c r="A1662" i="2"/>
  <c r="B1662" i="2"/>
  <c r="C1662" i="2"/>
  <c r="D1662" i="2"/>
  <c r="E1662" i="2"/>
  <c r="F1662" i="2"/>
  <c r="G1662" i="2"/>
  <c r="H1662" i="2"/>
  <c r="I1662" i="2"/>
  <c r="J1662" i="2"/>
  <c r="K1662" i="2"/>
  <c r="L1662" i="2"/>
  <c r="M1662" i="2"/>
  <c r="N1662" i="2"/>
  <c r="O1662" i="2"/>
  <c r="P1662" i="2"/>
  <c r="A1663" i="2"/>
  <c r="B1663" i="2"/>
  <c r="C1663" i="2"/>
  <c r="D1663" i="2"/>
  <c r="E1663" i="2"/>
  <c r="AB1663" i="2" s="1"/>
  <c r="F1663" i="2"/>
  <c r="AC1663" i="2" s="1"/>
  <c r="G1663" i="2"/>
  <c r="H1663" i="2"/>
  <c r="I1663" i="2"/>
  <c r="J1663" i="2"/>
  <c r="K1663" i="2"/>
  <c r="L1663" i="2"/>
  <c r="M1663" i="2"/>
  <c r="N1663" i="2"/>
  <c r="O1663" i="2"/>
  <c r="P1663" i="2"/>
  <c r="A1664" i="2"/>
  <c r="B1664" i="2"/>
  <c r="C1664" i="2"/>
  <c r="D1664" i="2"/>
  <c r="E1664" i="2"/>
  <c r="F1664" i="2"/>
  <c r="AA1664" i="2" s="1"/>
  <c r="G1664" i="2"/>
  <c r="H1664" i="2"/>
  <c r="I1664" i="2"/>
  <c r="J1664" i="2"/>
  <c r="K1664" i="2"/>
  <c r="L1664" i="2"/>
  <c r="M1664" i="2"/>
  <c r="N1664" i="2"/>
  <c r="O1664" i="2"/>
  <c r="P1664" i="2"/>
  <c r="A1665" i="2"/>
  <c r="B1665" i="2"/>
  <c r="C1665" i="2"/>
  <c r="D1665" i="2"/>
  <c r="E1665" i="2"/>
  <c r="F1665" i="2"/>
  <c r="G1665" i="2"/>
  <c r="H1665" i="2"/>
  <c r="I1665" i="2"/>
  <c r="J1665" i="2"/>
  <c r="K1665" i="2"/>
  <c r="L1665" i="2"/>
  <c r="M1665" i="2"/>
  <c r="N1665" i="2"/>
  <c r="O1665" i="2"/>
  <c r="P1665" i="2"/>
  <c r="A1666" i="2"/>
  <c r="B1666" i="2"/>
  <c r="C1666" i="2"/>
  <c r="D1666" i="2"/>
  <c r="E1666" i="2"/>
  <c r="F1666" i="2"/>
  <c r="G1666" i="2"/>
  <c r="H1666" i="2"/>
  <c r="I1666" i="2"/>
  <c r="J1666" i="2"/>
  <c r="K1666" i="2"/>
  <c r="L1666" i="2"/>
  <c r="M1666" i="2"/>
  <c r="N1666" i="2"/>
  <c r="O1666" i="2"/>
  <c r="P1666" i="2"/>
  <c r="A1667" i="2"/>
  <c r="B1667" i="2"/>
  <c r="C1667" i="2"/>
  <c r="D1667" i="2"/>
  <c r="E1667" i="2"/>
  <c r="F1667" i="2"/>
  <c r="AA1667" i="2" s="1"/>
  <c r="G1667" i="2"/>
  <c r="H1667" i="2"/>
  <c r="I1667" i="2"/>
  <c r="J1667" i="2"/>
  <c r="K1667" i="2"/>
  <c r="L1667" i="2"/>
  <c r="M1667" i="2"/>
  <c r="N1667" i="2"/>
  <c r="O1667" i="2"/>
  <c r="P1667" i="2"/>
  <c r="A1668" i="2"/>
  <c r="B1668" i="2"/>
  <c r="C1668" i="2"/>
  <c r="D1668" i="2"/>
  <c r="E1668" i="2"/>
  <c r="F1668" i="2"/>
  <c r="AC1668" i="2" s="1"/>
  <c r="G1668" i="2"/>
  <c r="H1668" i="2"/>
  <c r="I1668" i="2"/>
  <c r="J1668" i="2"/>
  <c r="K1668" i="2"/>
  <c r="L1668" i="2"/>
  <c r="M1668" i="2"/>
  <c r="N1668" i="2"/>
  <c r="O1668" i="2"/>
  <c r="P1668" i="2"/>
  <c r="A1669" i="2"/>
  <c r="B1669" i="2"/>
  <c r="C1669" i="2"/>
  <c r="D1669" i="2"/>
  <c r="E1669" i="2"/>
  <c r="F1669" i="2"/>
  <c r="AA1669" i="2" s="1"/>
  <c r="G1669" i="2"/>
  <c r="H1669" i="2"/>
  <c r="I1669" i="2"/>
  <c r="J1669" i="2"/>
  <c r="K1669" i="2"/>
  <c r="L1669" i="2"/>
  <c r="M1669" i="2"/>
  <c r="N1669" i="2"/>
  <c r="O1669" i="2"/>
  <c r="P1669" i="2"/>
  <c r="A1670" i="2"/>
  <c r="B1670" i="2"/>
  <c r="C1670" i="2"/>
  <c r="D1670" i="2"/>
  <c r="E1670" i="2"/>
  <c r="F1670" i="2"/>
  <c r="AA1670" i="2" s="1"/>
  <c r="G1670" i="2"/>
  <c r="H1670" i="2"/>
  <c r="I1670" i="2"/>
  <c r="J1670" i="2"/>
  <c r="K1670" i="2"/>
  <c r="L1670" i="2"/>
  <c r="M1670" i="2"/>
  <c r="N1670" i="2"/>
  <c r="O1670" i="2"/>
  <c r="P1670" i="2"/>
  <c r="A1671" i="2"/>
  <c r="B1671" i="2"/>
  <c r="C1671" i="2"/>
  <c r="D1671" i="2"/>
  <c r="E1671" i="2"/>
  <c r="F1671" i="2"/>
  <c r="AA1671" i="2" s="1"/>
  <c r="G1671" i="2"/>
  <c r="H1671" i="2"/>
  <c r="I1671" i="2"/>
  <c r="J1671" i="2"/>
  <c r="K1671" i="2"/>
  <c r="L1671" i="2"/>
  <c r="M1671" i="2"/>
  <c r="N1671" i="2"/>
  <c r="O1671" i="2"/>
  <c r="P1671" i="2"/>
  <c r="A1672" i="2"/>
  <c r="B1672" i="2"/>
  <c r="C1672" i="2"/>
  <c r="D1672" i="2"/>
  <c r="E1672" i="2"/>
  <c r="F1672" i="2"/>
  <c r="G1672" i="2"/>
  <c r="H1672" i="2"/>
  <c r="I1672" i="2"/>
  <c r="J1672" i="2"/>
  <c r="K1672" i="2"/>
  <c r="L1672" i="2"/>
  <c r="M1672" i="2"/>
  <c r="N1672" i="2"/>
  <c r="O1672" i="2"/>
  <c r="P1672" i="2"/>
  <c r="A1673" i="2"/>
  <c r="B1673" i="2"/>
  <c r="C1673" i="2"/>
  <c r="D1673" i="2"/>
  <c r="E1673" i="2"/>
  <c r="F1673" i="2"/>
  <c r="AA1673" i="2" s="1"/>
  <c r="G1673" i="2"/>
  <c r="H1673" i="2"/>
  <c r="I1673" i="2"/>
  <c r="J1673" i="2"/>
  <c r="K1673" i="2"/>
  <c r="L1673" i="2"/>
  <c r="M1673" i="2"/>
  <c r="N1673" i="2"/>
  <c r="O1673" i="2"/>
  <c r="P1673" i="2"/>
  <c r="A1674" i="2"/>
  <c r="B1674" i="2"/>
  <c r="C1674" i="2"/>
  <c r="D1674" i="2"/>
  <c r="E1674" i="2"/>
  <c r="F1674" i="2"/>
  <c r="G1674" i="2"/>
  <c r="H1674" i="2"/>
  <c r="I1674" i="2"/>
  <c r="J1674" i="2"/>
  <c r="K1674" i="2"/>
  <c r="L1674" i="2"/>
  <c r="M1674" i="2"/>
  <c r="N1674" i="2"/>
  <c r="O1674" i="2"/>
  <c r="P1674" i="2"/>
  <c r="A1675" i="2"/>
  <c r="B1675" i="2"/>
  <c r="C1675" i="2"/>
  <c r="D1675" i="2"/>
  <c r="E1675" i="2"/>
  <c r="F1675" i="2"/>
  <c r="G1675" i="2"/>
  <c r="H1675" i="2"/>
  <c r="I1675" i="2"/>
  <c r="J1675" i="2"/>
  <c r="K1675" i="2"/>
  <c r="L1675" i="2"/>
  <c r="M1675" i="2"/>
  <c r="N1675" i="2"/>
  <c r="O1675" i="2"/>
  <c r="P1675" i="2"/>
  <c r="A1676" i="2"/>
  <c r="B1676" i="2"/>
  <c r="C1676" i="2"/>
  <c r="D1676" i="2"/>
  <c r="E1676" i="2"/>
  <c r="F1676" i="2"/>
  <c r="AA1676" i="2" s="1"/>
  <c r="G1676" i="2"/>
  <c r="H1676" i="2"/>
  <c r="I1676" i="2"/>
  <c r="J1676" i="2"/>
  <c r="K1676" i="2"/>
  <c r="L1676" i="2"/>
  <c r="M1676" i="2"/>
  <c r="N1676" i="2"/>
  <c r="O1676" i="2"/>
  <c r="P1676" i="2"/>
  <c r="A1677" i="2"/>
  <c r="B1677" i="2"/>
  <c r="C1677" i="2"/>
  <c r="D1677" i="2"/>
  <c r="E1677" i="2"/>
  <c r="F1677" i="2"/>
  <c r="G1677" i="2"/>
  <c r="H1677" i="2"/>
  <c r="I1677" i="2"/>
  <c r="J1677" i="2"/>
  <c r="K1677" i="2"/>
  <c r="L1677" i="2"/>
  <c r="M1677" i="2"/>
  <c r="N1677" i="2"/>
  <c r="O1677" i="2"/>
  <c r="P1677" i="2"/>
  <c r="A1678" i="2"/>
  <c r="B1678" i="2"/>
  <c r="C1678" i="2"/>
  <c r="D1678" i="2"/>
  <c r="E1678" i="2"/>
  <c r="F1678" i="2"/>
  <c r="G1678" i="2"/>
  <c r="H1678" i="2"/>
  <c r="I1678" i="2"/>
  <c r="J1678" i="2"/>
  <c r="K1678" i="2"/>
  <c r="L1678" i="2"/>
  <c r="M1678" i="2"/>
  <c r="N1678" i="2"/>
  <c r="O1678" i="2"/>
  <c r="P1678" i="2"/>
  <c r="A1679" i="2"/>
  <c r="B1679" i="2"/>
  <c r="C1679" i="2"/>
  <c r="D1679" i="2"/>
  <c r="E1679" i="2"/>
  <c r="F1679" i="2"/>
  <c r="AA1679" i="2" s="1"/>
  <c r="G1679" i="2"/>
  <c r="H1679" i="2"/>
  <c r="I1679" i="2"/>
  <c r="J1679" i="2"/>
  <c r="K1679" i="2"/>
  <c r="L1679" i="2"/>
  <c r="M1679" i="2"/>
  <c r="N1679" i="2"/>
  <c r="O1679" i="2"/>
  <c r="P1679" i="2"/>
  <c r="A1680" i="2"/>
  <c r="B1680" i="2"/>
  <c r="C1680" i="2"/>
  <c r="D1680" i="2"/>
  <c r="E1680" i="2"/>
  <c r="F1680" i="2"/>
  <c r="G1680" i="2"/>
  <c r="H1680" i="2"/>
  <c r="I1680" i="2"/>
  <c r="J1680" i="2"/>
  <c r="K1680" i="2"/>
  <c r="L1680" i="2"/>
  <c r="M1680" i="2"/>
  <c r="N1680" i="2"/>
  <c r="O1680" i="2"/>
  <c r="P1680" i="2"/>
  <c r="A1681" i="2"/>
  <c r="B1681" i="2"/>
  <c r="C1681" i="2"/>
  <c r="D1681" i="2"/>
  <c r="E1681" i="2"/>
  <c r="F1681" i="2"/>
  <c r="G1681" i="2"/>
  <c r="H1681" i="2"/>
  <c r="I1681" i="2"/>
  <c r="J1681" i="2"/>
  <c r="K1681" i="2"/>
  <c r="L1681" i="2"/>
  <c r="M1681" i="2"/>
  <c r="N1681" i="2"/>
  <c r="O1681" i="2"/>
  <c r="P1681" i="2"/>
  <c r="A1682" i="2"/>
  <c r="B1682" i="2"/>
  <c r="C1682" i="2"/>
  <c r="D1682" i="2"/>
  <c r="E1682" i="2"/>
  <c r="F1682" i="2"/>
  <c r="AA1682" i="2" s="1"/>
  <c r="G1682" i="2"/>
  <c r="H1682" i="2"/>
  <c r="I1682" i="2"/>
  <c r="J1682" i="2"/>
  <c r="K1682" i="2"/>
  <c r="L1682" i="2"/>
  <c r="M1682" i="2"/>
  <c r="N1682" i="2"/>
  <c r="O1682" i="2"/>
  <c r="P1682" i="2"/>
  <c r="A1683" i="2"/>
  <c r="B1683" i="2"/>
  <c r="C1683" i="2"/>
  <c r="D1683" i="2"/>
  <c r="E1683" i="2"/>
  <c r="F1683" i="2"/>
  <c r="G1683" i="2"/>
  <c r="H1683" i="2"/>
  <c r="I1683" i="2"/>
  <c r="J1683" i="2"/>
  <c r="K1683" i="2"/>
  <c r="L1683" i="2"/>
  <c r="M1683" i="2"/>
  <c r="N1683" i="2"/>
  <c r="O1683" i="2"/>
  <c r="P1683" i="2"/>
  <c r="A1684" i="2"/>
  <c r="B1684" i="2"/>
  <c r="C1684" i="2"/>
  <c r="D1684" i="2"/>
  <c r="E1684" i="2"/>
  <c r="F1684" i="2"/>
  <c r="AA1684" i="2" s="1"/>
  <c r="G1684" i="2"/>
  <c r="H1684" i="2"/>
  <c r="I1684" i="2"/>
  <c r="J1684" i="2"/>
  <c r="K1684" i="2"/>
  <c r="L1684" i="2"/>
  <c r="M1684" i="2"/>
  <c r="N1684" i="2"/>
  <c r="O1684" i="2"/>
  <c r="P1684" i="2"/>
  <c r="A1685" i="2"/>
  <c r="B1685" i="2"/>
  <c r="C1685" i="2"/>
  <c r="D1685" i="2"/>
  <c r="E1685" i="2"/>
  <c r="F1685" i="2"/>
  <c r="AA1685" i="2" s="1"/>
  <c r="G1685" i="2"/>
  <c r="H1685" i="2"/>
  <c r="I1685" i="2"/>
  <c r="J1685" i="2"/>
  <c r="K1685" i="2"/>
  <c r="L1685" i="2"/>
  <c r="M1685" i="2"/>
  <c r="N1685" i="2"/>
  <c r="O1685" i="2"/>
  <c r="P1685" i="2"/>
  <c r="A1686" i="2"/>
  <c r="B1686" i="2"/>
  <c r="C1686" i="2"/>
  <c r="D1686" i="2"/>
  <c r="E1686" i="2"/>
  <c r="F1686" i="2"/>
  <c r="G1686" i="2"/>
  <c r="H1686" i="2"/>
  <c r="I1686" i="2"/>
  <c r="J1686" i="2"/>
  <c r="K1686" i="2"/>
  <c r="L1686" i="2"/>
  <c r="M1686" i="2"/>
  <c r="N1686" i="2"/>
  <c r="O1686" i="2"/>
  <c r="P1686" i="2"/>
  <c r="A1687" i="2"/>
  <c r="B1687" i="2"/>
  <c r="C1687" i="2"/>
  <c r="D1687" i="2"/>
  <c r="E1687" i="2"/>
  <c r="F1687" i="2"/>
  <c r="G1687" i="2"/>
  <c r="H1687" i="2"/>
  <c r="I1687" i="2"/>
  <c r="J1687" i="2"/>
  <c r="K1687" i="2"/>
  <c r="L1687" i="2"/>
  <c r="M1687" i="2"/>
  <c r="N1687" i="2"/>
  <c r="O1687" i="2"/>
  <c r="P1687" i="2"/>
  <c r="A1688" i="2"/>
  <c r="B1688" i="2"/>
  <c r="C1688" i="2"/>
  <c r="D1688" i="2"/>
  <c r="E1688" i="2"/>
  <c r="F1688" i="2"/>
  <c r="AA1688" i="2" s="1"/>
  <c r="G1688" i="2"/>
  <c r="H1688" i="2"/>
  <c r="I1688" i="2"/>
  <c r="J1688" i="2"/>
  <c r="K1688" i="2"/>
  <c r="L1688" i="2"/>
  <c r="M1688" i="2"/>
  <c r="N1688" i="2"/>
  <c r="O1688" i="2"/>
  <c r="P1688" i="2"/>
  <c r="A1689" i="2"/>
  <c r="B1689" i="2"/>
  <c r="C1689" i="2"/>
  <c r="D1689" i="2"/>
  <c r="E1689" i="2"/>
  <c r="F1689" i="2"/>
  <c r="G1689" i="2"/>
  <c r="H1689" i="2"/>
  <c r="I1689" i="2"/>
  <c r="J1689" i="2"/>
  <c r="K1689" i="2"/>
  <c r="L1689" i="2"/>
  <c r="M1689" i="2"/>
  <c r="N1689" i="2"/>
  <c r="O1689" i="2"/>
  <c r="P1689" i="2"/>
  <c r="A1690" i="2"/>
  <c r="B1690" i="2"/>
  <c r="C1690" i="2"/>
  <c r="D1690" i="2"/>
  <c r="E1690" i="2"/>
  <c r="F1690" i="2"/>
  <c r="G1690" i="2"/>
  <c r="H1690" i="2"/>
  <c r="I1690" i="2"/>
  <c r="J1690" i="2"/>
  <c r="K1690" i="2"/>
  <c r="L1690" i="2"/>
  <c r="M1690" i="2"/>
  <c r="N1690" i="2"/>
  <c r="O1690" i="2"/>
  <c r="P1690" i="2"/>
  <c r="A1691" i="2"/>
  <c r="B1691" i="2"/>
  <c r="C1691" i="2"/>
  <c r="D1691" i="2"/>
  <c r="E1691" i="2"/>
  <c r="F1691" i="2"/>
  <c r="G1691" i="2"/>
  <c r="H1691" i="2"/>
  <c r="I1691" i="2"/>
  <c r="J1691" i="2"/>
  <c r="K1691" i="2"/>
  <c r="L1691" i="2"/>
  <c r="M1691" i="2"/>
  <c r="N1691" i="2"/>
  <c r="O1691" i="2"/>
  <c r="P1691" i="2"/>
  <c r="A1692" i="2"/>
  <c r="B1692" i="2"/>
  <c r="C1692" i="2"/>
  <c r="D1692" i="2"/>
  <c r="E1692" i="2"/>
  <c r="F1692" i="2"/>
  <c r="G1692" i="2"/>
  <c r="H1692" i="2"/>
  <c r="I1692" i="2"/>
  <c r="J1692" i="2"/>
  <c r="K1692" i="2"/>
  <c r="L1692" i="2"/>
  <c r="M1692" i="2"/>
  <c r="N1692" i="2"/>
  <c r="O1692" i="2"/>
  <c r="P1692" i="2"/>
  <c r="A1693" i="2"/>
  <c r="B1693" i="2"/>
  <c r="C1693" i="2"/>
  <c r="D1693" i="2"/>
  <c r="E1693" i="2"/>
  <c r="F1693" i="2"/>
  <c r="G1693" i="2"/>
  <c r="H1693" i="2"/>
  <c r="I1693" i="2"/>
  <c r="J1693" i="2"/>
  <c r="K1693" i="2"/>
  <c r="L1693" i="2"/>
  <c r="M1693" i="2"/>
  <c r="N1693" i="2"/>
  <c r="O1693" i="2"/>
  <c r="P1693" i="2"/>
  <c r="A1694" i="2"/>
  <c r="B1694" i="2"/>
  <c r="C1694" i="2"/>
  <c r="D1694" i="2"/>
  <c r="E1694" i="2"/>
  <c r="F1694" i="2"/>
  <c r="AA1694" i="2" s="1"/>
  <c r="G1694" i="2"/>
  <c r="H1694" i="2"/>
  <c r="I1694" i="2"/>
  <c r="J1694" i="2"/>
  <c r="K1694" i="2"/>
  <c r="L1694" i="2"/>
  <c r="M1694" i="2"/>
  <c r="N1694" i="2"/>
  <c r="O1694" i="2"/>
  <c r="P1694" i="2"/>
  <c r="A1695" i="2"/>
  <c r="B1695" i="2"/>
  <c r="C1695" i="2"/>
  <c r="D1695" i="2"/>
  <c r="E1695" i="2"/>
  <c r="F1695" i="2"/>
  <c r="AA1695" i="2" s="1"/>
  <c r="G1695" i="2"/>
  <c r="H1695" i="2"/>
  <c r="I1695" i="2"/>
  <c r="J1695" i="2"/>
  <c r="K1695" i="2"/>
  <c r="L1695" i="2"/>
  <c r="M1695" i="2"/>
  <c r="N1695" i="2"/>
  <c r="O1695" i="2"/>
  <c r="P1695" i="2"/>
  <c r="A1696" i="2"/>
  <c r="B1696" i="2"/>
  <c r="C1696" i="2"/>
  <c r="D1696" i="2"/>
  <c r="E1696" i="2"/>
  <c r="AD1696" i="2" s="1"/>
  <c r="F1696" i="2"/>
  <c r="AA1696" i="2" s="1"/>
  <c r="G1696" i="2"/>
  <c r="H1696" i="2"/>
  <c r="I1696" i="2"/>
  <c r="J1696" i="2"/>
  <c r="K1696" i="2"/>
  <c r="L1696" i="2"/>
  <c r="M1696" i="2"/>
  <c r="N1696" i="2"/>
  <c r="O1696" i="2"/>
  <c r="P1696" i="2"/>
  <c r="A1697" i="2"/>
  <c r="B1697" i="2"/>
  <c r="C1697" i="2"/>
  <c r="D1697" i="2"/>
  <c r="E1697" i="2"/>
  <c r="F1697" i="2"/>
  <c r="AA1697" i="2" s="1"/>
  <c r="G1697" i="2"/>
  <c r="H1697" i="2"/>
  <c r="I1697" i="2"/>
  <c r="J1697" i="2"/>
  <c r="K1697" i="2"/>
  <c r="L1697" i="2"/>
  <c r="M1697" i="2"/>
  <c r="N1697" i="2"/>
  <c r="O1697" i="2"/>
  <c r="P1697" i="2"/>
  <c r="A1698" i="2"/>
  <c r="B1698" i="2"/>
  <c r="C1698" i="2"/>
  <c r="D1698" i="2"/>
  <c r="E1698" i="2"/>
  <c r="F1698" i="2"/>
  <c r="G1698" i="2"/>
  <c r="H1698" i="2"/>
  <c r="I1698" i="2"/>
  <c r="J1698" i="2"/>
  <c r="K1698" i="2"/>
  <c r="L1698" i="2"/>
  <c r="M1698" i="2"/>
  <c r="N1698" i="2"/>
  <c r="O1698" i="2"/>
  <c r="P1698" i="2"/>
  <c r="A1699" i="2"/>
  <c r="B1699" i="2"/>
  <c r="C1699" i="2"/>
  <c r="D1699" i="2"/>
  <c r="E1699" i="2"/>
  <c r="F1699" i="2"/>
  <c r="G1699" i="2"/>
  <c r="H1699" i="2"/>
  <c r="I1699" i="2"/>
  <c r="J1699" i="2"/>
  <c r="K1699" i="2"/>
  <c r="L1699" i="2"/>
  <c r="M1699" i="2"/>
  <c r="N1699" i="2"/>
  <c r="O1699" i="2"/>
  <c r="P1699" i="2"/>
  <c r="A1700" i="2"/>
  <c r="B1700" i="2"/>
  <c r="C1700" i="2"/>
  <c r="D1700" i="2"/>
  <c r="E1700" i="2"/>
  <c r="F1700" i="2"/>
  <c r="AA1700" i="2" s="1"/>
  <c r="G1700" i="2"/>
  <c r="H1700" i="2"/>
  <c r="I1700" i="2"/>
  <c r="J1700" i="2"/>
  <c r="K1700" i="2"/>
  <c r="L1700" i="2"/>
  <c r="M1700" i="2"/>
  <c r="N1700" i="2"/>
  <c r="O1700" i="2"/>
  <c r="P1700" i="2"/>
  <c r="A1701" i="2"/>
  <c r="B1701" i="2"/>
  <c r="C1701" i="2"/>
  <c r="D1701" i="2"/>
  <c r="E1701" i="2"/>
  <c r="F1701" i="2"/>
  <c r="G1701" i="2"/>
  <c r="H1701" i="2"/>
  <c r="I1701" i="2"/>
  <c r="J1701" i="2"/>
  <c r="K1701" i="2"/>
  <c r="L1701" i="2"/>
  <c r="M1701" i="2"/>
  <c r="N1701" i="2"/>
  <c r="O1701" i="2"/>
  <c r="P1701" i="2"/>
  <c r="A1702" i="2"/>
  <c r="B1702" i="2"/>
  <c r="C1702" i="2"/>
  <c r="D1702" i="2"/>
  <c r="E1702" i="2"/>
  <c r="F1702" i="2"/>
  <c r="AA1702" i="2" s="1"/>
  <c r="G1702" i="2"/>
  <c r="H1702" i="2"/>
  <c r="I1702" i="2"/>
  <c r="J1702" i="2"/>
  <c r="K1702" i="2"/>
  <c r="L1702" i="2"/>
  <c r="M1702" i="2"/>
  <c r="N1702" i="2"/>
  <c r="O1702" i="2"/>
  <c r="P1702" i="2"/>
  <c r="A1703" i="2"/>
  <c r="B1703" i="2"/>
  <c r="C1703" i="2"/>
  <c r="D1703" i="2"/>
  <c r="E1703" i="2"/>
  <c r="F1703" i="2"/>
  <c r="AA1703" i="2" s="1"/>
  <c r="G1703" i="2"/>
  <c r="H1703" i="2"/>
  <c r="I1703" i="2"/>
  <c r="J1703" i="2"/>
  <c r="K1703" i="2"/>
  <c r="L1703" i="2"/>
  <c r="M1703" i="2"/>
  <c r="N1703" i="2"/>
  <c r="O1703" i="2"/>
  <c r="P1703" i="2"/>
  <c r="A1704" i="2"/>
  <c r="B1704" i="2"/>
  <c r="C1704" i="2"/>
  <c r="D1704" i="2"/>
  <c r="E1704" i="2"/>
  <c r="AB1704" i="2" s="1"/>
  <c r="F1704" i="2"/>
  <c r="AC1704" i="2" s="1"/>
  <c r="G1704" i="2"/>
  <c r="H1704" i="2"/>
  <c r="I1704" i="2"/>
  <c r="J1704" i="2"/>
  <c r="K1704" i="2"/>
  <c r="L1704" i="2"/>
  <c r="M1704" i="2"/>
  <c r="N1704" i="2"/>
  <c r="O1704" i="2"/>
  <c r="P1704" i="2"/>
  <c r="A1705" i="2"/>
  <c r="B1705" i="2"/>
  <c r="C1705" i="2"/>
  <c r="D1705" i="2"/>
  <c r="E1705" i="2"/>
  <c r="F1705" i="2"/>
  <c r="AA1705" i="2" s="1"/>
  <c r="G1705" i="2"/>
  <c r="H1705" i="2"/>
  <c r="I1705" i="2"/>
  <c r="J1705" i="2"/>
  <c r="K1705" i="2"/>
  <c r="L1705" i="2"/>
  <c r="M1705" i="2"/>
  <c r="N1705" i="2"/>
  <c r="O1705" i="2"/>
  <c r="P1705" i="2"/>
  <c r="A1706" i="2"/>
  <c r="B1706" i="2"/>
  <c r="C1706" i="2"/>
  <c r="D1706" i="2"/>
  <c r="E1706" i="2"/>
  <c r="Z1706" i="2" s="1"/>
  <c r="F1706" i="2"/>
  <c r="AA1706" i="2" s="1"/>
  <c r="G1706" i="2"/>
  <c r="H1706" i="2"/>
  <c r="I1706" i="2"/>
  <c r="J1706" i="2"/>
  <c r="K1706" i="2"/>
  <c r="L1706" i="2"/>
  <c r="M1706" i="2"/>
  <c r="N1706" i="2"/>
  <c r="O1706" i="2"/>
  <c r="P1706" i="2"/>
  <c r="A1707" i="2"/>
  <c r="B1707" i="2"/>
  <c r="C1707" i="2"/>
  <c r="D1707" i="2"/>
  <c r="E1707" i="2"/>
  <c r="F1707" i="2"/>
  <c r="G1707" i="2"/>
  <c r="H1707" i="2"/>
  <c r="I1707" i="2"/>
  <c r="J1707" i="2"/>
  <c r="K1707" i="2"/>
  <c r="L1707" i="2"/>
  <c r="M1707" i="2"/>
  <c r="N1707" i="2"/>
  <c r="O1707" i="2"/>
  <c r="P1707" i="2"/>
  <c r="A1708" i="2"/>
  <c r="B1708" i="2"/>
  <c r="C1708" i="2"/>
  <c r="D1708" i="2"/>
  <c r="E1708" i="2"/>
  <c r="F1708" i="2"/>
  <c r="G1708" i="2"/>
  <c r="H1708" i="2"/>
  <c r="I1708" i="2"/>
  <c r="J1708" i="2"/>
  <c r="K1708" i="2"/>
  <c r="L1708" i="2"/>
  <c r="M1708" i="2"/>
  <c r="N1708" i="2"/>
  <c r="O1708" i="2"/>
  <c r="P1708" i="2"/>
  <c r="A1709" i="2"/>
  <c r="B1709" i="2"/>
  <c r="C1709" i="2"/>
  <c r="D1709" i="2"/>
  <c r="E1709" i="2"/>
  <c r="F1709" i="2"/>
  <c r="AA1709" i="2" s="1"/>
  <c r="G1709" i="2"/>
  <c r="H1709" i="2"/>
  <c r="I1709" i="2"/>
  <c r="J1709" i="2"/>
  <c r="K1709" i="2"/>
  <c r="L1709" i="2"/>
  <c r="M1709" i="2"/>
  <c r="N1709" i="2"/>
  <c r="O1709" i="2"/>
  <c r="P1709" i="2"/>
  <c r="A1710" i="2"/>
  <c r="B1710" i="2"/>
  <c r="C1710" i="2"/>
  <c r="D1710" i="2"/>
  <c r="E1710" i="2"/>
  <c r="F1710" i="2"/>
  <c r="G1710" i="2"/>
  <c r="H1710" i="2"/>
  <c r="I1710" i="2"/>
  <c r="J1710" i="2"/>
  <c r="K1710" i="2"/>
  <c r="L1710" i="2"/>
  <c r="M1710" i="2"/>
  <c r="N1710" i="2"/>
  <c r="O1710" i="2"/>
  <c r="P1710" i="2"/>
  <c r="A1711" i="2"/>
  <c r="B1711" i="2"/>
  <c r="C1711" i="2"/>
  <c r="D1711" i="2"/>
  <c r="E1711" i="2"/>
  <c r="F1711" i="2"/>
  <c r="G1711" i="2"/>
  <c r="H1711" i="2"/>
  <c r="I1711" i="2"/>
  <c r="J1711" i="2"/>
  <c r="K1711" i="2"/>
  <c r="L1711" i="2"/>
  <c r="M1711" i="2"/>
  <c r="N1711" i="2"/>
  <c r="O1711" i="2"/>
  <c r="P1711" i="2"/>
  <c r="A1712" i="2"/>
  <c r="B1712" i="2"/>
  <c r="C1712" i="2"/>
  <c r="D1712" i="2"/>
  <c r="E1712" i="2"/>
  <c r="F1712" i="2"/>
  <c r="AA1712" i="2" s="1"/>
  <c r="G1712" i="2"/>
  <c r="H1712" i="2"/>
  <c r="I1712" i="2"/>
  <c r="J1712" i="2"/>
  <c r="K1712" i="2"/>
  <c r="L1712" i="2"/>
  <c r="M1712" i="2"/>
  <c r="N1712" i="2"/>
  <c r="O1712" i="2"/>
  <c r="P1712" i="2"/>
  <c r="A1713" i="2"/>
  <c r="B1713" i="2"/>
  <c r="C1713" i="2"/>
  <c r="D1713" i="2"/>
  <c r="E1713" i="2"/>
  <c r="F1713" i="2"/>
  <c r="AE1713" i="2" s="1"/>
  <c r="G1713" i="2"/>
  <c r="H1713" i="2"/>
  <c r="I1713" i="2"/>
  <c r="J1713" i="2"/>
  <c r="K1713" i="2"/>
  <c r="L1713" i="2"/>
  <c r="M1713" i="2"/>
  <c r="N1713" i="2"/>
  <c r="O1713" i="2"/>
  <c r="P1713" i="2"/>
  <c r="A1714" i="2"/>
  <c r="B1714" i="2"/>
  <c r="C1714" i="2"/>
  <c r="D1714" i="2"/>
  <c r="E1714" i="2"/>
  <c r="F1714" i="2"/>
  <c r="G1714" i="2"/>
  <c r="H1714" i="2"/>
  <c r="I1714" i="2"/>
  <c r="J1714" i="2"/>
  <c r="K1714" i="2"/>
  <c r="L1714" i="2"/>
  <c r="M1714" i="2"/>
  <c r="N1714" i="2"/>
  <c r="O1714" i="2"/>
  <c r="P1714" i="2"/>
  <c r="A1715" i="2"/>
  <c r="B1715" i="2"/>
  <c r="C1715" i="2"/>
  <c r="D1715" i="2"/>
  <c r="E1715" i="2"/>
  <c r="F1715" i="2"/>
  <c r="G1715" i="2"/>
  <c r="H1715" i="2"/>
  <c r="I1715" i="2"/>
  <c r="J1715" i="2"/>
  <c r="K1715" i="2"/>
  <c r="L1715" i="2"/>
  <c r="M1715" i="2"/>
  <c r="N1715" i="2"/>
  <c r="O1715" i="2"/>
  <c r="P1715" i="2"/>
  <c r="A1716" i="2"/>
  <c r="B1716" i="2"/>
  <c r="C1716" i="2"/>
  <c r="D1716" i="2"/>
  <c r="E1716" i="2"/>
  <c r="F1716" i="2"/>
  <c r="G1716" i="2"/>
  <c r="H1716" i="2"/>
  <c r="I1716" i="2"/>
  <c r="J1716" i="2"/>
  <c r="K1716" i="2"/>
  <c r="L1716" i="2"/>
  <c r="M1716" i="2"/>
  <c r="N1716" i="2"/>
  <c r="O1716" i="2"/>
  <c r="P1716" i="2"/>
  <c r="A1717" i="2"/>
  <c r="B1717" i="2"/>
  <c r="C1717" i="2"/>
  <c r="D1717" i="2"/>
  <c r="E1717" i="2"/>
  <c r="F1717" i="2"/>
  <c r="G1717" i="2"/>
  <c r="H1717" i="2"/>
  <c r="I1717" i="2"/>
  <c r="J1717" i="2"/>
  <c r="K1717" i="2"/>
  <c r="L1717" i="2"/>
  <c r="M1717" i="2"/>
  <c r="N1717" i="2"/>
  <c r="O1717" i="2"/>
  <c r="P1717" i="2"/>
  <c r="A1718" i="2"/>
  <c r="B1718" i="2"/>
  <c r="C1718" i="2"/>
  <c r="D1718" i="2"/>
  <c r="E1718" i="2"/>
  <c r="F1718" i="2"/>
  <c r="AA1718" i="2" s="1"/>
  <c r="G1718" i="2"/>
  <c r="H1718" i="2"/>
  <c r="I1718" i="2"/>
  <c r="J1718" i="2"/>
  <c r="K1718" i="2"/>
  <c r="L1718" i="2"/>
  <c r="M1718" i="2"/>
  <c r="N1718" i="2"/>
  <c r="O1718" i="2"/>
  <c r="P1718" i="2"/>
  <c r="A1719" i="2"/>
  <c r="B1719" i="2"/>
  <c r="C1719" i="2"/>
  <c r="D1719" i="2"/>
  <c r="E1719" i="2"/>
  <c r="F1719" i="2"/>
  <c r="G1719" i="2"/>
  <c r="H1719" i="2"/>
  <c r="I1719" i="2"/>
  <c r="J1719" i="2"/>
  <c r="K1719" i="2"/>
  <c r="L1719" i="2"/>
  <c r="M1719" i="2"/>
  <c r="N1719" i="2"/>
  <c r="O1719" i="2"/>
  <c r="P1719" i="2"/>
  <c r="A1720" i="2"/>
  <c r="B1720" i="2"/>
  <c r="C1720" i="2"/>
  <c r="D1720" i="2"/>
  <c r="E1720" i="2"/>
  <c r="F1720" i="2"/>
  <c r="AA1720" i="2" s="1"/>
  <c r="G1720" i="2"/>
  <c r="H1720" i="2"/>
  <c r="I1720" i="2"/>
  <c r="J1720" i="2"/>
  <c r="K1720" i="2"/>
  <c r="L1720" i="2"/>
  <c r="M1720" i="2"/>
  <c r="N1720" i="2"/>
  <c r="O1720" i="2"/>
  <c r="P1720" i="2"/>
  <c r="A1721" i="2"/>
  <c r="B1721" i="2"/>
  <c r="C1721" i="2"/>
  <c r="D1721" i="2"/>
  <c r="E1721" i="2"/>
  <c r="F1721" i="2"/>
  <c r="AA1721" i="2" s="1"/>
  <c r="G1721" i="2"/>
  <c r="H1721" i="2"/>
  <c r="I1721" i="2"/>
  <c r="J1721" i="2"/>
  <c r="K1721" i="2"/>
  <c r="L1721" i="2"/>
  <c r="M1721" i="2"/>
  <c r="N1721" i="2"/>
  <c r="O1721" i="2"/>
  <c r="P1721" i="2"/>
  <c r="A1722" i="2"/>
  <c r="B1722" i="2"/>
  <c r="C1722" i="2"/>
  <c r="D1722" i="2"/>
  <c r="E1722" i="2"/>
  <c r="F1722" i="2"/>
  <c r="G1722" i="2"/>
  <c r="H1722" i="2"/>
  <c r="I1722" i="2"/>
  <c r="J1722" i="2"/>
  <c r="K1722" i="2"/>
  <c r="L1722" i="2"/>
  <c r="M1722" i="2"/>
  <c r="N1722" i="2"/>
  <c r="O1722" i="2"/>
  <c r="P1722" i="2"/>
  <c r="A1723" i="2"/>
  <c r="B1723" i="2"/>
  <c r="C1723" i="2"/>
  <c r="D1723" i="2"/>
  <c r="E1723" i="2"/>
  <c r="F1723" i="2"/>
  <c r="AA1723" i="2" s="1"/>
  <c r="G1723" i="2"/>
  <c r="H1723" i="2"/>
  <c r="I1723" i="2"/>
  <c r="J1723" i="2"/>
  <c r="K1723" i="2"/>
  <c r="L1723" i="2"/>
  <c r="M1723" i="2"/>
  <c r="N1723" i="2"/>
  <c r="O1723" i="2"/>
  <c r="P1723" i="2"/>
  <c r="A1724" i="2"/>
  <c r="B1724" i="2"/>
  <c r="C1724" i="2"/>
  <c r="D1724" i="2"/>
  <c r="E1724" i="2"/>
  <c r="F1724" i="2"/>
  <c r="AA1724" i="2" s="1"/>
  <c r="G1724" i="2"/>
  <c r="H1724" i="2"/>
  <c r="I1724" i="2"/>
  <c r="J1724" i="2"/>
  <c r="K1724" i="2"/>
  <c r="L1724" i="2"/>
  <c r="M1724" i="2"/>
  <c r="N1724" i="2"/>
  <c r="O1724" i="2"/>
  <c r="P1724" i="2"/>
  <c r="A1725" i="2"/>
  <c r="B1725" i="2"/>
  <c r="C1725" i="2"/>
  <c r="D1725" i="2"/>
  <c r="E1725" i="2"/>
  <c r="F1725" i="2"/>
  <c r="G1725" i="2"/>
  <c r="H1725" i="2"/>
  <c r="I1725" i="2"/>
  <c r="J1725" i="2"/>
  <c r="K1725" i="2"/>
  <c r="L1725" i="2"/>
  <c r="M1725" i="2"/>
  <c r="N1725" i="2"/>
  <c r="O1725" i="2"/>
  <c r="P1725" i="2"/>
  <c r="A1726" i="2"/>
  <c r="B1726" i="2"/>
  <c r="C1726" i="2"/>
  <c r="D1726" i="2"/>
  <c r="E1726" i="2"/>
  <c r="F1726" i="2"/>
  <c r="G1726" i="2"/>
  <c r="H1726" i="2"/>
  <c r="I1726" i="2"/>
  <c r="J1726" i="2"/>
  <c r="K1726" i="2"/>
  <c r="L1726" i="2"/>
  <c r="M1726" i="2"/>
  <c r="N1726" i="2"/>
  <c r="O1726" i="2"/>
  <c r="P1726" i="2"/>
  <c r="A1727" i="2"/>
  <c r="B1727" i="2"/>
  <c r="C1727" i="2"/>
  <c r="D1727" i="2"/>
  <c r="E1727" i="2"/>
  <c r="F1727" i="2"/>
  <c r="AA1727" i="2" s="1"/>
  <c r="G1727" i="2"/>
  <c r="H1727" i="2"/>
  <c r="I1727" i="2"/>
  <c r="J1727" i="2"/>
  <c r="K1727" i="2"/>
  <c r="L1727" i="2"/>
  <c r="M1727" i="2"/>
  <c r="N1727" i="2"/>
  <c r="O1727" i="2"/>
  <c r="P1727" i="2"/>
  <c r="A1728" i="2"/>
  <c r="B1728" i="2"/>
  <c r="C1728" i="2"/>
  <c r="D1728" i="2"/>
  <c r="E1728" i="2"/>
  <c r="F1728" i="2"/>
  <c r="G1728" i="2"/>
  <c r="H1728" i="2"/>
  <c r="I1728" i="2"/>
  <c r="J1728" i="2"/>
  <c r="K1728" i="2"/>
  <c r="L1728" i="2"/>
  <c r="M1728" i="2"/>
  <c r="N1728" i="2"/>
  <c r="O1728" i="2"/>
  <c r="P1728" i="2"/>
  <c r="A1729" i="2"/>
  <c r="B1729" i="2"/>
  <c r="C1729" i="2"/>
  <c r="D1729" i="2"/>
  <c r="E1729" i="2"/>
  <c r="F1729" i="2"/>
  <c r="G1729" i="2"/>
  <c r="H1729" i="2"/>
  <c r="I1729" i="2"/>
  <c r="J1729" i="2"/>
  <c r="K1729" i="2"/>
  <c r="L1729" i="2"/>
  <c r="M1729" i="2"/>
  <c r="N1729" i="2"/>
  <c r="O1729" i="2"/>
  <c r="P1729" i="2"/>
  <c r="A1730" i="2"/>
  <c r="B1730" i="2"/>
  <c r="C1730" i="2"/>
  <c r="D1730" i="2"/>
  <c r="E1730" i="2"/>
  <c r="F1730" i="2"/>
  <c r="AA1730" i="2" s="1"/>
  <c r="G1730" i="2"/>
  <c r="H1730" i="2"/>
  <c r="I1730" i="2"/>
  <c r="J1730" i="2"/>
  <c r="K1730" i="2"/>
  <c r="L1730" i="2"/>
  <c r="M1730" i="2"/>
  <c r="N1730" i="2"/>
  <c r="O1730" i="2"/>
  <c r="P1730" i="2"/>
  <c r="A1731" i="2"/>
  <c r="B1731" i="2"/>
  <c r="C1731" i="2"/>
  <c r="D1731" i="2"/>
  <c r="E1731" i="2"/>
  <c r="F1731" i="2"/>
  <c r="AA1731" i="2" s="1"/>
  <c r="G1731" i="2"/>
  <c r="H1731" i="2"/>
  <c r="I1731" i="2"/>
  <c r="J1731" i="2"/>
  <c r="K1731" i="2"/>
  <c r="L1731" i="2"/>
  <c r="M1731" i="2"/>
  <c r="N1731" i="2"/>
  <c r="O1731" i="2"/>
  <c r="P1731" i="2"/>
  <c r="A1732" i="2"/>
  <c r="B1732" i="2"/>
  <c r="C1732" i="2"/>
  <c r="D1732" i="2"/>
  <c r="E1732" i="2"/>
  <c r="AD1732" i="2" s="1"/>
  <c r="F1732" i="2"/>
  <c r="AA1732" i="2" s="1"/>
  <c r="G1732" i="2"/>
  <c r="H1732" i="2"/>
  <c r="I1732" i="2"/>
  <c r="J1732" i="2"/>
  <c r="K1732" i="2"/>
  <c r="L1732" i="2"/>
  <c r="M1732" i="2"/>
  <c r="N1732" i="2"/>
  <c r="O1732" i="2"/>
  <c r="P1732" i="2"/>
  <c r="A1733" i="2"/>
  <c r="B1733" i="2"/>
  <c r="C1733" i="2"/>
  <c r="D1733" i="2"/>
  <c r="E1733" i="2"/>
  <c r="F1733" i="2"/>
  <c r="G1733" i="2"/>
  <c r="H1733" i="2"/>
  <c r="I1733" i="2"/>
  <c r="J1733" i="2"/>
  <c r="K1733" i="2"/>
  <c r="L1733" i="2"/>
  <c r="M1733" i="2"/>
  <c r="N1733" i="2"/>
  <c r="O1733" i="2"/>
  <c r="P1733" i="2"/>
  <c r="A1734" i="2"/>
  <c r="B1734" i="2"/>
  <c r="C1734" i="2"/>
  <c r="D1734" i="2"/>
  <c r="E1734" i="2"/>
  <c r="F1734" i="2"/>
  <c r="AC1734" i="2" s="1"/>
  <c r="G1734" i="2"/>
  <c r="H1734" i="2"/>
  <c r="I1734" i="2"/>
  <c r="J1734" i="2"/>
  <c r="K1734" i="2"/>
  <c r="L1734" i="2"/>
  <c r="M1734" i="2"/>
  <c r="N1734" i="2"/>
  <c r="O1734" i="2"/>
  <c r="P1734" i="2"/>
  <c r="A1735" i="2"/>
  <c r="B1735" i="2"/>
  <c r="C1735" i="2"/>
  <c r="D1735" i="2"/>
  <c r="E1735" i="2"/>
  <c r="F1735" i="2"/>
  <c r="G1735" i="2"/>
  <c r="H1735" i="2"/>
  <c r="I1735" i="2"/>
  <c r="J1735" i="2"/>
  <c r="K1735" i="2"/>
  <c r="L1735" i="2"/>
  <c r="M1735" i="2"/>
  <c r="N1735" i="2"/>
  <c r="O1735" i="2"/>
  <c r="P1735" i="2"/>
  <c r="A1736" i="2"/>
  <c r="B1736" i="2"/>
  <c r="C1736" i="2"/>
  <c r="D1736" i="2"/>
  <c r="E1736" i="2"/>
  <c r="F1736" i="2"/>
  <c r="AA1736" i="2" s="1"/>
  <c r="G1736" i="2"/>
  <c r="H1736" i="2"/>
  <c r="I1736" i="2"/>
  <c r="J1736" i="2"/>
  <c r="K1736" i="2"/>
  <c r="L1736" i="2"/>
  <c r="M1736" i="2"/>
  <c r="N1736" i="2"/>
  <c r="O1736" i="2"/>
  <c r="P1736" i="2"/>
  <c r="A1737" i="2"/>
  <c r="B1737" i="2"/>
  <c r="C1737" i="2"/>
  <c r="D1737" i="2"/>
  <c r="E1737" i="2"/>
  <c r="F1737" i="2"/>
  <c r="G1737" i="2"/>
  <c r="H1737" i="2"/>
  <c r="I1737" i="2"/>
  <c r="J1737" i="2"/>
  <c r="K1737" i="2"/>
  <c r="L1737" i="2"/>
  <c r="M1737" i="2"/>
  <c r="N1737" i="2"/>
  <c r="O1737" i="2"/>
  <c r="P1737" i="2"/>
  <c r="A1738" i="2"/>
  <c r="B1738" i="2"/>
  <c r="C1738" i="2"/>
  <c r="D1738" i="2"/>
  <c r="E1738" i="2"/>
  <c r="F1738" i="2"/>
  <c r="AA1738" i="2" s="1"/>
  <c r="G1738" i="2"/>
  <c r="H1738" i="2"/>
  <c r="I1738" i="2"/>
  <c r="J1738" i="2"/>
  <c r="K1738" i="2"/>
  <c r="L1738" i="2"/>
  <c r="M1738" i="2"/>
  <c r="N1738" i="2"/>
  <c r="O1738" i="2"/>
  <c r="P1738" i="2"/>
  <c r="A1739" i="2"/>
  <c r="B1739" i="2"/>
  <c r="C1739" i="2"/>
  <c r="D1739" i="2"/>
  <c r="E1739" i="2"/>
  <c r="F1739" i="2"/>
  <c r="AA1739" i="2" s="1"/>
  <c r="G1739" i="2"/>
  <c r="H1739" i="2"/>
  <c r="I1739" i="2"/>
  <c r="J1739" i="2"/>
  <c r="K1739" i="2"/>
  <c r="L1739" i="2"/>
  <c r="M1739" i="2"/>
  <c r="N1739" i="2"/>
  <c r="O1739" i="2"/>
  <c r="P1739" i="2"/>
  <c r="A1740" i="2"/>
  <c r="B1740" i="2"/>
  <c r="C1740" i="2"/>
  <c r="D1740" i="2"/>
  <c r="E1740" i="2"/>
  <c r="F1740" i="2"/>
  <c r="G1740" i="2"/>
  <c r="H1740" i="2"/>
  <c r="I1740" i="2"/>
  <c r="J1740" i="2"/>
  <c r="K1740" i="2"/>
  <c r="L1740" i="2"/>
  <c r="M1740" i="2"/>
  <c r="N1740" i="2"/>
  <c r="O1740" i="2"/>
  <c r="P1740" i="2"/>
  <c r="A1741" i="2"/>
  <c r="B1741" i="2"/>
  <c r="C1741" i="2"/>
  <c r="D1741" i="2"/>
  <c r="E1741" i="2"/>
  <c r="F1741" i="2"/>
  <c r="G1741" i="2"/>
  <c r="H1741" i="2"/>
  <c r="I1741" i="2"/>
  <c r="J1741" i="2"/>
  <c r="K1741" i="2"/>
  <c r="L1741" i="2"/>
  <c r="M1741" i="2"/>
  <c r="N1741" i="2"/>
  <c r="O1741" i="2"/>
  <c r="P1741" i="2"/>
  <c r="A1742" i="2"/>
  <c r="B1742" i="2"/>
  <c r="C1742" i="2"/>
  <c r="D1742" i="2"/>
  <c r="E1742" i="2"/>
  <c r="F1742" i="2"/>
  <c r="AA1742" i="2" s="1"/>
  <c r="G1742" i="2"/>
  <c r="H1742" i="2"/>
  <c r="I1742" i="2"/>
  <c r="J1742" i="2"/>
  <c r="K1742" i="2"/>
  <c r="L1742" i="2"/>
  <c r="M1742" i="2"/>
  <c r="N1742" i="2"/>
  <c r="O1742" i="2"/>
  <c r="P1742" i="2"/>
  <c r="A1743" i="2"/>
  <c r="B1743" i="2"/>
  <c r="C1743" i="2"/>
  <c r="D1743" i="2"/>
  <c r="E1743" i="2"/>
  <c r="F1743" i="2"/>
  <c r="AE1743" i="2" s="1"/>
  <c r="G1743" i="2"/>
  <c r="H1743" i="2"/>
  <c r="I1743" i="2"/>
  <c r="J1743" i="2"/>
  <c r="K1743" i="2"/>
  <c r="L1743" i="2"/>
  <c r="M1743" i="2"/>
  <c r="N1743" i="2"/>
  <c r="O1743" i="2"/>
  <c r="P1743" i="2"/>
  <c r="A1744" i="2"/>
  <c r="B1744" i="2"/>
  <c r="C1744" i="2"/>
  <c r="D1744" i="2"/>
  <c r="E1744" i="2"/>
  <c r="F1744" i="2"/>
  <c r="AC1744" i="2" s="1"/>
  <c r="G1744" i="2"/>
  <c r="H1744" i="2"/>
  <c r="I1744" i="2"/>
  <c r="J1744" i="2"/>
  <c r="K1744" i="2"/>
  <c r="L1744" i="2"/>
  <c r="M1744" i="2"/>
  <c r="N1744" i="2"/>
  <c r="O1744" i="2"/>
  <c r="P1744" i="2"/>
  <c r="A1745" i="2"/>
  <c r="B1745" i="2"/>
  <c r="C1745" i="2"/>
  <c r="D1745" i="2"/>
  <c r="E1745" i="2"/>
  <c r="F1745" i="2"/>
  <c r="G1745" i="2"/>
  <c r="H1745" i="2"/>
  <c r="I1745" i="2"/>
  <c r="J1745" i="2"/>
  <c r="K1745" i="2"/>
  <c r="L1745" i="2"/>
  <c r="M1745" i="2"/>
  <c r="N1745" i="2"/>
  <c r="O1745" i="2"/>
  <c r="P1745" i="2"/>
  <c r="A1746" i="2"/>
  <c r="B1746" i="2"/>
  <c r="C1746" i="2"/>
  <c r="D1746" i="2"/>
  <c r="E1746" i="2"/>
  <c r="F1746" i="2"/>
  <c r="G1746" i="2"/>
  <c r="H1746" i="2"/>
  <c r="I1746" i="2"/>
  <c r="J1746" i="2"/>
  <c r="K1746" i="2"/>
  <c r="L1746" i="2"/>
  <c r="M1746" i="2"/>
  <c r="N1746" i="2"/>
  <c r="O1746" i="2"/>
  <c r="P1746" i="2"/>
  <c r="A1747" i="2"/>
  <c r="B1747" i="2"/>
  <c r="C1747" i="2"/>
  <c r="D1747" i="2"/>
  <c r="E1747" i="2"/>
  <c r="F1747" i="2"/>
  <c r="G1747" i="2"/>
  <c r="H1747" i="2"/>
  <c r="I1747" i="2"/>
  <c r="J1747" i="2"/>
  <c r="K1747" i="2"/>
  <c r="L1747" i="2"/>
  <c r="M1747" i="2"/>
  <c r="N1747" i="2"/>
  <c r="O1747" i="2"/>
  <c r="P1747" i="2"/>
  <c r="A1748" i="2"/>
  <c r="B1748" i="2"/>
  <c r="C1748" i="2"/>
  <c r="D1748" i="2"/>
  <c r="E1748" i="2"/>
  <c r="F1748" i="2"/>
  <c r="AA1748" i="2" s="1"/>
  <c r="G1748" i="2"/>
  <c r="H1748" i="2"/>
  <c r="I1748" i="2"/>
  <c r="J1748" i="2"/>
  <c r="K1748" i="2"/>
  <c r="L1748" i="2"/>
  <c r="M1748" i="2"/>
  <c r="N1748" i="2"/>
  <c r="O1748" i="2"/>
  <c r="P1748" i="2"/>
  <c r="A1749" i="2"/>
  <c r="B1749" i="2"/>
  <c r="C1749" i="2"/>
  <c r="D1749" i="2"/>
  <c r="E1749" i="2"/>
  <c r="F1749" i="2"/>
  <c r="AA1749" i="2" s="1"/>
  <c r="G1749" i="2"/>
  <c r="H1749" i="2"/>
  <c r="I1749" i="2"/>
  <c r="J1749" i="2"/>
  <c r="K1749" i="2"/>
  <c r="L1749" i="2"/>
  <c r="M1749" i="2"/>
  <c r="N1749" i="2"/>
  <c r="O1749" i="2"/>
  <c r="P1749" i="2"/>
  <c r="A1750" i="2"/>
  <c r="B1750" i="2"/>
  <c r="C1750" i="2"/>
  <c r="D1750" i="2"/>
  <c r="E1750" i="2"/>
  <c r="Z1750" i="2" s="1"/>
  <c r="F1750" i="2"/>
  <c r="AA1750" i="2" s="1"/>
  <c r="G1750" i="2"/>
  <c r="H1750" i="2"/>
  <c r="I1750" i="2"/>
  <c r="J1750" i="2"/>
  <c r="K1750" i="2"/>
  <c r="L1750" i="2"/>
  <c r="M1750" i="2"/>
  <c r="N1750" i="2"/>
  <c r="O1750" i="2"/>
  <c r="P1750" i="2"/>
  <c r="A1751" i="2"/>
  <c r="B1751" i="2"/>
  <c r="C1751" i="2"/>
  <c r="D1751" i="2"/>
  <c r="E1751" i="2"/>
  <c r="F1751" i="2"/>
  <c r="AA1751" i="2" s="1"/>
  <c r="G1751" i="2"/>
  <c r="H1751" i="2"/>
  <c r="I1751" i="2"/>
  <c r="J1751" i="2"/>
  <c r="K1751" i="2"/>
  <c r="L1751" i="2"/>
  <c r="M1751" i="2"/>
  <c r="N1751" i="2"/>
  <c r="O1751" i="2"/>
  <c r="P1751" i="2"/>
  <c r="A1752" i="2"/>
  <c r="B1752" i="2"/>
  <c r="C1752" i="2"/>
  <c r="D1752" i="2"/>
  <c r="E1752" i="2"/>
  <c r="F1752" i="2"/>
  <c r="G1752" i="2"/>
  <c r="H1752" i="2"/>
  <c r="I1752" i="2"/>
  <c r="J1752" i="2"/>
  <c r="K1752" i="2"/>
  <c r="L1752" i="2"/>
  <c r="M1752" i="2"/>
  <c r="N1752" i="2"/>
  <c r="O1752" i="2"/>
  <c r="P1752" i="2"/>
  <c r="A1753" i="2"/>
  <c r="B1753" i="2"/>
  <c r="C1753" i="2"/>
  <c r="D1753" i="2"/>
  <c r="E1753" i="2"/>
  <c r="F1753" i="2"/>
  <c r="G1753" i="2"/>
  <c r="H1753" i="2"/>
  <c r="I1753" i="2"/>
  <c r="J1753" i="2"/>
  <c r="K1753" i="2"/>
  <c r="L1753" i="2"/>
  <c r="M1753" i="2"/>
  <c r="N1753" i="2"/>
  <c r="O1753" i="2"/>
  <c r="P1753" i="2"/>
  <c r="A1754" i="2"/>
  <c r="B1754" i="2"/>
  <c r="C1754" i="2"/>
  <c r="D1754" i="2"/>
  <c r="E1754" i="2"/>
  <c r="F1754" i="2"/>
  <c r="AA1754" i="2" s="1"/>
  <c r="G1754" i="2"/>
  <c r="H1754" i="2"/>
  <c r="I1754" i="2"/>
  <c r="J1754" i="2"/>
  <c r="K1754" i="2"/>
  <c r="L1754" i="2"/>
  <c r="M1754" i="2"/>
  <c r="N1754" i="2"/>
  <c r="O1754" i="2"/>
  <c r="P1754" i="2"/>
  <c r="A1755" i="2"/>
  <c r="B1755" i="2"/>
  <c r="C1755" i="2"/>
  <c r="D1755" i="2"/>
  <c r="E1755" i="2"/>
  <c r="F1755" i="2"/>
  <c r="G1755" i="2"/>
  <c r="H1755" i="2"/>
  <c r="I1755" i="2"/>
  <c r="J1755" i="2"/>
  <c r="K1755" i="2"/>
  <c r="L1755" i="2"/>
  <c r="M1755" i="2"/>
  <c r="N1755" i="2"/>
  <c r="O1755" i="2"/>
  <c r="P1755" i="2"/>
  <c r="A1756" i="2"/>
  <c r="B1756" i="2"/>
  <c r="C1756" i="2"/>
  <c r="D1756" i="2"/>
  <c r="E1756" i="2"/>
  <c r="F1756" i="2"/>
  <c r="AA1756" i="2" s="1"/>
  <c r="G1756" i="2"/>
  <c r="H1756" i="2"/>
  <c r="I1756" i="2"/>
  <c r="J1756" i="2"/>
  <c r="K1756" i="2"/>
  <c r="L1756" i="2"/>
  <c r="M1756" i="2"/>
  <c r="N1756" i="2"/>
  <c r="O1756" i="2"/>
  <c r="P1756" i="2"/>
  <c r="A1757" i="2"/>
  <c r="B1757" i="2"/>
  <c r="C1757" i="2"/>
  <c r="D1757" i="2"/>
  <c r="E1757" i="2"/>
  <c r="F1757" i="2"/>
  <c r="AA1757" i="2" s="1"/>
  <c r="G1757" i="2"/>
  <c r="H1757" i="2"/>
  <c r="I1757" i="2"/>
  <c r="J1757" i="2"/>
  <c r="K1757" i="2"/>
  <c r="L1757" i="2"/>
  <c r="M1757" i="2"/>
  <c r="N1757" i="2"/>
  <c r="O1757" i="2"/>
  <c r="P1757" i="2"/>
  <c r="A1758" i="2"/>
  <c r="B1758" i="2"/>
  <c r="C1758" i="2"/>
  <c r="D1758" i="2"/>
  <c r="E1758" i="2"/>
  <c r="F1758" i="2"/>
  <c r="G1758" i="2"/>
  <c r="H1758" i="2"/>
  <c r="I1758" i="2"/>
  <c r="J1758" i="2"/>
  <c r="K1758" i="2"/>
  <c r="L1758" i="2"/>
  <c r="M1758" i="2"/>
  <c r="N1758" i="2"/>
  <c r="O1758" i="2"/>
  <c r="P1758" i="2"/>
  <c r="A1759" i="2"/>
  <c r="B1759" i="2"/>
  <c r="C1759" i="2"/>
  <c r="D1759" i="2"/>
  <c r="E1759" i="2"/>
  <c r="F1759" i="2"/>
  <c r="G1759" i="2"/>
  <c r="H1759" i="2"/>
  <c r="I1759" i="2"/>
  <c r="J1759" i="2"/>
  <c r="K1759" i="2"/>
  <c r="L1759" i="2"/>
  <c r="M1759" i="2"/>
  <c r="N1759" i="2"/>
  <c r="O1759" i="2"/>
  <c r="P1759" i="2"/>
  <c r="A1760" i="2"/>
  <c r="B1760" i="2"/>
  <c r="C1760" i="2"/>
  <c r="D1760" i="2"/>
  <c r="E1760" i="2"/>
  <c r="F1760" i="2"/>
  <c r="AA1760" i="2" s="1"/>
  <c r="G1760" i="2"/>
  <c r="H1760" i="2"/>
  <c r="I1760" i="2"/>
  <c r="J1760" i="2"/>
  <c r="K1760" i="2"/>
  <c r="L1760" i="2"/>
  <c r="M1760" i="2"/>
  <c r="N1760" i="2"/>
  <c r="O1760" i="2"/>
  <c r="P1760" i="2"/>
  <c r="A1761" i="2"/>
  <c r="B1761" i="2"/>
  <c r="C1761" i="2"/>
  <c r="D1761" i="2"/>
  <c r="E1761" i="2"/>
  <c r="F1761" i="2"/>
  <c r="AA1761" i="2" s="1"/>
  <c r="G1761" i="2"/>
  <c r="H1761" i="2"/>
  <c r="I1761" i="2"/>
  <c r="J1761" i="2"/>
  <c r="K1761" i="2"/>
  <c r="L1761" i="2"/>
  <c r="M1761" i="2"/>
  <c r="N1761" i="2"/>
  <c r="O1761" i="2"/>
  <c r="P1761" i="2"/>
  <c r="A1762" i="2"/>
  <c r="B1762" i="2"/>
  <c r="C1762" i="2"/>
  <c r="D1762" i="2"/>
  <c r="E1762" i="2"/>
  <c r="F1762" i="2"/>
  <c r="G1762" i="2"/>
  <c r="H1762" i="2"/>
  <c r="I1762" i="2"/>
  <c r="J1762" i="2"/>
  <c r="K1762" i="2"/>
  <c r="L1762" i="2"/>
  <c r="M1762" i="2"/>
  <c r="N1762" i="2"/>
  <c r="O1762" i="2"/>
  <c r="P1762" i="2"/>
  <c r="A1763" i="2"/>
  <c r="B1763" i="2"/>
  <c r="C1763" i="2"/>
  <c r="D1763" i="2"/>
  <c r="E1763" i="2"/>
  <c r="F1763" i="2"/>
  <c r="G1763" i="2"/>
  <c r="H1763" i="2"/>
  <c r="I1763" i="2"/>
  <c r="J1763" i="2"/>
  <c r="K1763" i="2"/>
  <c r="L1763" i="2"/>
  <c r="M1763" i="2"/>
  <c r="N1763" i="2"/>
  <c r="O1763" i="2"/>
  <c r="P1763" i="2"/>
  <c r="A1764" i="2"/>
  <c r="B1764" i="2"/>
  <c r="C1764" i="2"/>
  <c r="D1764" i="2"/>
  <c r="E1764" i="2"/>
  <c r="F1764" i="2"/>
  <c r="G1764" i="2"/>
  <c r="H1764" i="2"/>
  <c r="I1764" i="2"/>
  <c r="J1764" i="2"/>
  <c r="K1764" i="2"/>
  <c r="L1764" i="2"/>
  <c r="M1764" i="2"/>
  <c r="N1764" i="2"/>
  <c r="O1764" i="2"/>
  <c r="P1764" i="2"/>
  <c r="A1765" i="2"/>
  <c r="B1765" i="2"/>
  <c r="C1765" i="2"/>
  <c r="D1765" i="2"/>
  <c r="E1765" i="2"/>
  <c r="F1765" i="2"/>
  <c r="G1765" i="2"/>
  <c r="H1765" i="2"/>
  <c r="I1765" i="2"/>
  <c r="J1765" i="2"/>
  <c r="K1765" i="2"/>
  <c r="L1765" i="2"/>
  <c r="M1765" i="2"/>
  <c r="N1765" i="2"/>
  <c r="O1765" i="2"/>
  <c r="P1765" i="2"/>
  <c r="A1766" i="2"/>
  <c r="B1766" i="2"/>
  <c r="C1766" i="2"/>
  <c r="D1766" i="2"/>
  <c r="E1766" i="2"/>
  <c r="F1766" i="2"/>
  <c r="AA1766" i="2" s="1"/>
  <c r="G1766" i="2"/>
  <c r="H1766" i="2"/>
  <c r="I1766" i="2"/>
  <c r="J1766" i="2"/>
  <c r="K1766" i="2"/>
  <c r="L1766" i="2"/>
  <c r="M1766" i="2"/>
  <c r="N1766" i="2"/>
  <c r="O1766" i="2"/>
  <c r="P1766" i="2"/>
  <c r="A1767" i="2"/>
  <c r="B1767" i="2"/>
  <c r="C1767" i="2"/>
  <c r="D1767" i="2"/>
  <c r="E1767" i="2"/>
  <c r="F1767" i="2"/>
  <c r="G1767" i="2"/>
  <c r="H1767" i="2"/>
  <c r="I1767" i="2"/>
  <c r="J1767" i="2"/>
  <c r="K1767" i="2"/>
  <c r="L1767" i="2"/>
  <c r="M1767" i="2"/>
  <c r="N1767" i="2"/>
  <c r="O1767" i="2"/>
  <c r="P1767" i="2"/>
  <c r="A1768" i="2"/>
  <c r="B1768" i="2"/>
  <c r="C1768" i="2"/>
  <c r="D1768" i="2"/>
  <c r="E1768" i="2"/>
  <c r="Z1768" i="2" s="1"/>
  <c r="F1768" i="2"/>
  <c r="AA1768" i="2" s="1"/>
  <c r="G1768" i="2"/>
  <c r="H1768" i="2"/>
  <c r="I1768" i="2"/>
  <c r="J1768" i="2"/>
  <c r="K1768" i="2"/>
  <c r="L1768" i="2"/>
  <c r="M1768" i="2"/>
  <c r="N1768" i="2"/>
  <c r="O1768" i="2"/>
  <c r="P1768" i="2"/>
  <c r="A1769" i="2"/>
  <c r="B1769" i="2"/>
  <c r="C1769" i="2"/>
  <c r="D1769" i="2"/>
  <c r="E1769" i="2"/>
  <c r="Z1769" i="2" s="1"/>
  <c r="F1769" i="2"/>
  <c r="AA1769" i="2" s="1"/>
  <c r="G1769" i="2"/>
  <c r="H1769" i="2"/>
  <c r="I1769" i="2"/>
  <c r="J1769" i="2"/>
  <c r="K1769" i="2"/>
  <c r="L1769" i="2"/>
  <c r="M1769" i="2"/>
  <c r="N1769" i="2"/>
  <c r="O1769" i="2"/>
  <c r="P1769" i="2"/>
  <c r="A1770" i="2"/>
  <c r="B1770" i="2"/>
  <c r="C1770" i="2"/>
  <c r="D1770" i="2"/>
  <c r="E1770" i="2"/>
  <c r="F1770" i="2"/>
  <c r="G1770" i="2"/>
  <c r="H1770" i="2"/>
  <c r="I1770" i="2"/>
  <c r="J1770" i="2"/>
  <c r="K1770" i="2"/>
  <c r="L1770" i="2"/>
  <c r="M1770" i="2"/>
  <c r="N1770" i="2"/>
  <c r="O1770" i="2"/>
  <c r="P1770" i="2"/>
  <c r="A1771" i="2"/>
  <c r="B1771" i="2"/>
  <c r="C1771" i="2"/>
  <c r="D1771" i="2"/>
  <c r="E1771" i="2"/>
  <c r="F1771" i="2"/>
  <c r="G1771" i="2"/>
  <c r="H1771" i="2"/>
  <c r="I1771" i="2"/>
  <c r="J1771" i="2"/>
  <c r="K1771" i="2"/>
  <c r="L1771" i="2"/>
  <c r="M1771" i="2"/>
  <c r="N1771" i="2"/>
  <c r="O1771" i="2"/>
  <c r="P1771" i="2"/>
  <c r="A1772" i="2"/>
  <c r="B1772" i="2"/>
  <c r="C1772" i="2"/>
  <c r="D1772" i="2"/>
  <c r="E1772" i="2"/>
  <c r="F1772" i="2"/>
  <c r="AA1772" i="2" s="1"/>
  <c r="G1772" i="2"/>
  <c r="H1772" i="2"/>
  <c r="I1772" i="2"/>
  <c r="J1772" i="2"/>
  <c r="K1772" i="2"/>
  <c r="L1772" i="2"/>
  <c r="M1772" i="2"/>
  <c r="N1772" i="2"/>
  <c r="O1772" i="2"/>
  <c r="P1772" i="2"/>
  <c r="A1773" i="2"/>
  <c r="B1773" i="2"/>
  <c r="C1773" i="2"/>
  <c r="D1773" i="2"/>
  <c r="E1773" i="2"/>
  <c r="F1773" i="2"/>
  <c r="G1773" i="2"/>
  <c r="H1773" i="2"/>
  <c r="I1773" i="2"/>
  <c r="J1773" i="2"/>
  <c r="K1773" i="2"/>
  <c r="L1773" i="2"/>
  <c r="M1773" i="2"/>
  <c r="N1773" i="2"/>
  <c r="O1773" i="2"/>
  <c r="P1773" i="2"/>
  <c r="A1774" i="2"/>
  <c r="B1774" i="2"/>
  <c r="C1774" i="2"/>
  <c r="D1774" i="2"/>
  <c r="E1774" i="2"/>
  <c r="F1774" i="2"/>
  <c r="G1774" i="2"/>
  <c r="H1774" i="2"/>
  <c r="I1774" i="2"/>
  <c r="J1774" i="2"/>
  <c r="K1774" i="2"/>
  <c r="L1774" i="2"/>
  <c r="M1774" i="2"/>
  <c r="N1774" i="2"/>
  <c r="O1774" i="2"/>
  <c r="P1774" i="2"/>
  <c r="A1775" i="2"/>
  <c r="B1775" i="2"/>
  <c r="C1775" i="2"/>
  <c r="D1775" i="2"/>
  <c r="E1775" i="2"/>
  <c r="F1775" i="2"/>
  <c r="AA1775" i="2" s="1"/>
  <c r="G1775" i="2"/>
  <c r="H1775" i="2"/>
  <c r="I1775" i="2"/>
  <c r="J1775" i="2"/>
  <c r="K1775" i="2"/>
  <c r="L1775" i="2"/>
  <c r="M1775" i="2"/>
  <c r="N1775" i="2"/>
  <c r="O1775" i="2"/>
  <c r="P1775" i="2"/>
  <c r="A1776" i="2"/>
  <c r="B1776" i="2"/>
  <c r="C1776" i="2"/>
  <c r="D1776" i="2"/>
  <c r="E1776" i="2"/>
  <c r="F1776" i="2"/>
  <c r="G1776" i="2"/>
  <c r="H1776" i="2"/>
  <c r="I1776" i="2"/>
  <c r="J1776" i="2"/>
  <c r="K1776" i="2"/>
  <c r="L1776" i="2"/>
  <c r="M1776" i="2"/>
  <c r="N1776" i="2"/>
  <c r="O1776" i="2"/>
  <c r="P1776" i="2"/>
  <c r="A1777" i="2"/>
  <c r="B1777" i="2"/>
  <c r="C1777" i="2"/>
  <c r="D1777" i="2"/>
  <c r="E1777" i="2"/>
  <c r="F1777" i="2"/>
  <c r="G1777" i="2"/>
  <c r="H1777" i="2"/>
  <c r="I1777" i="2"/>
  <c r="J1777" i="2"/>
  <c r="K1777" i="2"/>
  <c r="L1777" i="2"/>
  <c r="M1777" i="2"/>
  <c r="N1777" i="2"/>
  <c r="O1777" i="2"/>
  <c r="P1777" i="2"/>
  <c r="A1778" i="2"/>
  <c r="B1778" i="2"/>
  <c r="C1778" i="2"/>
  <c r="D1778" i="2"/>
  <c r="E1778" i="2"/>
  <c r="F1778" i="2"/>
  <c r="AA1778" i="2" s="1"/>
  <c r="G1778" i="2"/>
  <c r="H1778" i="2"/>
  <c r="I1778" i="2"/>
  <c r="J1778" i="2"/>
  <c r="K1778" i="2"/>
  <c r="L1778" i="2"/>
  <c r="M1778" i="2"/>
  <c r="N1778" i="2"/>
  <c r="O1778" i="2"/>
  <c r="P1778" i="2"/>
  <c r="A1779" i="2"/>
  <c r="B1779" i="2"/>
  <c r="C1779" i="2"/>
  <c r="D1779" i="2"/>
  <c r="E1779" i="2"/>
  <c r="F1779" i="2"/>
  <c r="AA1779" i="2" s="1"/>
  <c r="G1779" i="2"/>
  <c r="H1779" i="2"/>
  <c r="I1779" i="2"/>
  <c r="J1779" i="2"/>
  <c r="K1779" i="2"/>
  <c r="L1779" i="2"/>
  <c r="M1779" i="2"/>
  <c r="N1779" i="2"/>
  <c r="O1779" i="2"/>
  <c r="P1779" i="2"/>
  <c r="A1780" i="2"/>
  <c r="B1780" i="2"/>
  <c r="C1780" i="2"/>
  <c r="D1780" i="2"/>
  <c r="E1780" i="2"/>
  <c r="F1780" i="2"/>
  <c r="G1780" i="2"/>
  <c r="H1780" i="2"/>
  <c r="I1780" i="2"/>
  <c r="J1780" i="2"/>
  <c r="K1780" i="2"/>
  <c r="L1780" i="2"/>
  <c r="M1780" i="2"/>
  <c r="N1780" i="2"/>
  <c r="O1780" i="2"/>
  <c r="P1780" i="2"/>
  <c r="A1781" i="2"/>
  <c r="B1781" i="2"/>
  <c r="C1781" i="2"/>
  <c r="D1781" i="2"/>
  <c r="E1781" i="2"/>
  <c r="F1781" i="2"/>
  <c r="AA1781" i="2" s="1"/>
  <c r="G1781" i="2"/>
  <c r="H1781" i="2"/>
  <c r="I1781" i="2"/>
  <c r="J1781" i="2"/>
  <c r="K1781" i="2"/>
  <c r="L1781" i="2"/>
  <c r="M1781" i="2"/>
  <c r="N1781" i="2"/>
  <c r="O1781" i="2"/>
  <c r="P1781" i="2"/>
  <c r="A1782" i="2"/>
  <c r="B1782" i="2"/>
  <c r="C1782" i="2"/>
  <c r="D1782" i="2"/>
  <c r="E1782" i="2"/>
  <c r="F1782" i="2"/>
  <c r="G1782" i="2"/>
  <c r="H1782" i="2"/>
  <c r="I1782" i="2"/>
  <c r="J1782" i="2"/>
  <c r="K1782" i="2"/>
  <c r="L1782" i="2"/>
  <c r="M1782" i="2"/>
  <c r="N1782" i="2"/>
  <c r="O1782" i="2"/>
  <c r="P1782" i="2"/>
  <c r="A1783" i="2"/>
  <c r="B1783" i="2"/>
  <c r="C1783" i="2"/>
  <c r="D1783" i="2"/>
  <c r="E1783" i="2"/>
  <c r="F1783" i="2"/>
  <c r="G1783" i="2"/>
  <c r="H1783" i="2"/>
  <c r="I1783" i="2"/>
  <c r="J1783" i="2"/>
  <c r="K1783" i="2"/>
  <c r="L1783" i="2"/>
  <c r="M1783" i="2"/>
  <c r="N1783" i="2"/>
  <c r="O1783" i="2"/>
  <c r="P1783" i="2"/>
  <c r="A1784" i="2"/>
  <c r="B1784" i="2"/>
  <c r="C1784" i="2"/>
  <c r="D1784" i="2"/>
  <c r="E1784" i="2"/>
  <c r="F1784" i="2"/>
  <c r="AA1784" i="2" s="1"/>
  <c r="G1784" i="2"/>
  <c r="H1784" i="2"/>
  <c r="I1784" i="2"/>
  <c r="J1784" i="2"/>
  <c r="K1784" i="2"/>
  <c r="L1784" i="2"/>
  <c r="M1784" i="2"/>
  <c r="N1784" i="2"/>
  <c r="O1784" i="2"/>
  <c r="P1784" i="2"/>
  <c r="A1785" i="2"/>
  <c r="B1785" i="2"/>
  <c r="C1785" i="2"/>
  <c r="D1785" i="2"/>
  <c r="E1785" i="2"/>
  <c r="F1785" i="2"/>
  <c r="AA1785" i="2" s="1"/>
  <c r="G1785" i="2"/>
  <c r="H1785" i="2"/>
  <c r="I1785" i="2"/>
  <c r="J1785" i="2"/>
  <c r="K1785" i="2"/>
  <c r="L1785" i="2"/>
  <c r="M1785" i="2"/>
  <c r="N1785" i="2"/>
  <c r="O1785" i="2"/>
  <c r="P1785" i="2"/>
  <c r="A1786" i="2"/>
  <c r="B1786" i="2"/>
  <c r="C1786" i="2"/>
  <c r="D1786" i="2"/>
  <c r="E1786" i="2"/>
  <c r="Z1786" i="2" s="1"/>
  <c r="F1786" i="2"/>
  <c r="AA1786" i="2" s="1"/>
  <c r="G1786" i="2"/>
  <c r="H1786" i="2"/>
  <c r="I1786" i="2"/>
  <c r="J1786" i="2"/>
  <c r="K1786" i="2"/>
  <c r="L1786" i="2"/>
  <c r="M1786" i="2"/>
  <c r="N1786" i="2"/>
  <c r="O1786" i="2"/>
  <c r="P1786" i="2"/>
  <c r="A1787" i="2"/>
  <c r="B1787" i="2"/>
  <c r="C1787" i="2"/>
  <c r="D1787" i="2"/>
  <c r="E1787" i="2"/>
  <c r="F1787" i="2"/>
  <c r="AA1787" i="2" s="1"/>
  <c r="G1787" i="2"/>
  <c r="H1787" i="2"/>
  <c r="I1787" i="2"/>
  <c r="J1787" i="2"/>
  <c r="K1787" i="2"/>
  <c r="L1787" i="2"/>
  <c r="M1787" i="2"/>
  <c r="N1787" i="2"/>
  <c r="O1787" i="2"/>
  <c r="P1787" i="2"/>
  <c r="A1788" i="2"/>
  <c r="B1788" i="2"/>
  <c r="C1788" i="2"/>
  <c r="D1788" i="2"/>
  <c r="E1788" i="2"/>
  <c r="AB1788" i="2" s="1"/>
  <c r="F1788" i="2"/>
  <c r="G1788" i="2"/>
  <c r="H1788" i="2"/>
  <c r="I1788" i="2"/>
  <c r="J1788" i="2"/>
  <c r="K1788" i="2"/>
  <c r="L1788" i="2"/>
  <c r="M1788" i="2"/>
  <c r="N1788" i="2"/>
  <c r="O1788" i="2"/>
  <c r="P1788" i="2"/>
  <c r="A1789" i="2"/>
  <c r="B1789" i="2"/>
  <c r="C1789" i="2"/>
  <c r="D1789" i="2"/>
  <c r="E1789" i="2"/>
  <c r="F1789" i="2"/>
  <c r="AC1789" i="2" s="1"/>
  <c r="G1789" i="2"/>
  <c r="H1789" i="2"/>
  <c r="I1789" i="2"/>
  <c r="J1789" i="2"/>
  <c r="K1789" i="2"/>
  <c r="L1789" i="2"/>
  <c r="M1789" i="2"/>
  <c r="N1789" i="2"/>
  <c r="O1789" i="2"/>
  <c r="P1789" i="2"/>
  <c r="A1790" i="2"/>
  <c r="B1790" i="2"/>
  <c r="C1790" i="2"/>
  <c r="D1790" i="2"/>
  <c r="E1790" i="2"/>
  <c r="F1790" i="2"/>
  <c r="AA1790" i="2" s="1"/>
  <c r="G1790" i="2"/>
  <c r="H1790" i="2"/>
  <c r="I1790" i="2"/>
  <c r="J1790" i="2"/>
  <c r="K1790" i="2"/>
  <c r="L1790" i="2"/>
  <c r="M1790" i="2"/>
  <c r="N1790" i="2"/>
  <c r="O1790" i="2"/>
  <c r="P1790" i="2"/>
  <c r="A1791" i="2"/>
  <c r="B1791" i="2"/>
  <c r="C1791" i="2"/>
  <c r="D1791" i="2"/>
  <c r="E1791" i="2"/>
  <c r="F1791" i="2"/>
  <c r="G1791" i="2"/>
  <c r="H1791" i="2"/>
  <c r="I1791" i="2"/>
  <c r="J1791" i="2"/>
  <c r="K1791" i="2"/>
  <c r="L1791" i="2"/>
  <c r="M1791" i="2"/>
  <c r="N1791" i="2"/>
  <c r="O1791" i="2"/>
  <c r="P1791" i="2"/>
  <c r="A1792" i="2"/>
  <c r="B1792" i="2"/>
  <c r="C1792" i="2"/>
  <c r="D1792" i="2"/>
  <c r="E1792" i="2"/>
  <c r="F1792" i="2"/>
  <c r="G1792" i="2"/>
  <c r="H1792" i="2"/>
  <c r="I1792" i="2"/>
  <c r="J1792" i="2"/>
  <c r="K1792" i="2"/>
  <c r="L1792" i="2"/>
  <c r="M1792" i="2"/>
  <c r="N1792" i="2"/>
  <c r="O1792" i="2"/>
  <c r="P1792" i="2"/>
  <c r="A1793" i="2"/>
  <c r="B1793" i="2"/>
  <c r="C1793" i="2"/>
  <c r="D1793" i="2"/>
  <c r="E1793" i="2"/>
  <c r="F1793" i="2"/>
  <c r="AA1793" i="2" s="1"/>
  <c r="G1793" i="2"/>
  <c r="H1793" i="2"/>
  <c r="I1793" i="2"/>
  <c r="J1793" i="2"/>
  <c r="K1793" i="2"/>
  <c r="L1793" i="2"/>
  <c r="M1793" i="2"/>
  <c r="N1793" i="2"/>
  <c r="O1793" i="2"/>
  <c r="P1793" i="2"/>
  <c r="A1794" i="2"/>
  <c r="B1794" i="2"/>
  <c r="C1794" i="2"/>
  <c r="D1794" i="2"/>
  <c r="E1794" i="2"/>
  <c r="F1794" i="2"/>
  <c r="G1794" i="2"/>
  <c r="H1794" i="2"/>
  <c r="I1794" i="2"/>
  <c r="J1794" i="2"/>
  <c r="K1794" i="2"/>
  <c r="L1794" i="2"/>
  <c r="M1794" i="2"/>
  <c r="N1794" i="2"/>
  <c r="O1794" i="2"/>
  <c r="P1794" i="2"/>
  <c r="A1795" i="2"/>
  <c r="B1795" i="2"/>
  <c r="C1795" i="2"/>
  <c r="D1795" i="2"/>
  <c r="E1795" i="2"/>
  <c r="F1795" i="2"/>
  <c r="G1795" i="2"/>
  <c r="H1795" i="2"/>
  <c r="I1795" i="2"/>
  <c r="J1795" i="2"/>
  <c r="K1795" i="2"/>
  <c r="L1795" i="2"/>
  <c r="M1795" i="2"/>
  <c r="N1795" i="2"/>
  <c r="O1795" i="2"/>
  <c r="P1795" i="2"/>
  <c r="A1796" i="2"/>
  <c r="B1796" i="2"/>
  <c r="C1796" i="2"/>
  <c r="D1796" i="2"/>
  <c r="E1796" i="2"/>
  <c r="F1796" i="2"/>
  <c r="AA1796" i="2" s="1"/>
  <c r="G1796" i="2"/>
  <c r="H1796" i="2"/>
  <c r="I1796" i="2"/>
  <c r="J1796" i="2"/>
  <c r="K1796" i="2"/>
  <c r="L1796" i="2"/>
  <c r="M1796" i="2"/>
  <c r="N1796" i="2"/>
  <c r="O1796" i="2"/>
  <c r="P1796" i="2"/>
  <c r="A1797" i="2"/>
  <c r="B1797" i="2"/>
  <c r="C1797" i="2"/>
  <c r="D1797" i="2"/>
  <c r="E1797" i="2"/>
  <c r="F1797" i="2"/>
  <c r="AA1797" i="2" s="1"/>
  <c r="G1797" i="2"/>
  <c r="H1797" i="2"/>
  <c r="I1797" i="2"/>
  <c r="J1797" i="2"/>
  <c r="K1797" i="2"/>
  <c r="L1797" i="2"/>
  <c r="M1797" i="2"/>
  <c r="N1797" i="2"/>
  <c r="O1797" i="2"/>
  <c r="P1797" i="2"/>
  <c r="A1798" i="2"/>
  <c r="B1798" i="2"/>
  <c r="C1798" i="2"/>
  <c r="D1798" i="2"/>
  <c r="E1798" i="2"/>
  <c r="F1798" i="2"/>
  <c r="G1798" i="2"/>
  <c r="H1798" i="2"/>
  <c r="I1798" i="2"/>
  <c r="J1798" i="2"/>
  <c r="K1798" i="2"/>
  <c r="L1798" i="2"/>
  <c r="M1798" i="2"/>
  <c r="N1798" i="2"/>
  <c r="O1798" i="2"/>
  <c r="P1798" i="2"/>
  <c r="A1799" i="2"/>
  <c r="B1799" i="2"/>
  <c r="C1799" i="2"/>
  <c r="D1799" i="2"/>
  <c r="E1799" i="2"/>
  <c r="F1799" i="2"/>
  <c r="AA1799" i="2" s="1"/>
  <c r="G1799" i="2"/>
  <c r="H1799" i="2"/>
  <c r="I1799" i="2"/>
  <c r="J1799" i="2"/>
  <c r="K1799" i="2"/>
  <c r="L1799" i="2"/>
  <c r="M1799" i="2"/>
  <c r="N1799" i="2"/>
  <c r="O1799" i="2"/>
  <c r="P1799" i="2"/>
  <c r="A1800" i="2"/>
  <c r="B1800" i="2"/>
  <c r="C1800" i="2"/>
  <c r="D1800" i="2"/>
  <c r="E1800" i="2"/>
  <c r="F1800" i="2"/>
  <c r="G1800" i="2"/>
  <c r="H1800" i="2"/>
  <c r="I1800" i="2"/>
  <c r="J1800" i="2"/>
  <c r="K1800" i="2"/>
  <c r="L1800" i="2"/>
  <c r="M1800" i="2"/>
  <c r="N1800" i="2"/>
  <c r="O1800" i="2"/>
  <c r="P1800" i="2"/>
  <c r="A1801" i="2"/>
  <c r="B1801" i="2"/>
  <c r="C1801" i="2"/>
  <c r="D1801" i="2"/>
  <c r="E1801" i="2"/>
  <c r="F1801" i="2"/>
  <c r="G1801" i="2"/>
  <c r="H1801" i="2"/>
  <c r="I1801" i="2"/>
  <c r="J1801" i="2"/>
  <c r="K1801" i="2"/>
  <c r="L1801" i="2"/>
  <c r="M1801" i="2"/>
  <c r="N1801" i="2"/>
  <c r="O1801" i="2"/>
  <c r="P1801" i="2"/>
  <c r="A1802" i="2"/>
  <c r="B1802" i="2"/>
  <c r="C1802" i="2"/>
  <c r="D1802" i="2"/>
  <c r="E1802" i="2"/>
  <c r="F1802" i="2"/>
  <c r="AA1802" i="2" s="1"/>
  <c r="G1802" i="2"/>
  <c r="H1802" i="2"/>
  <c r="I1802" i="2"/>
  <c r="J1802" i="2"/>
  <c r="K1802" i="2"/>
  <c r="L1802" i="2"/>
  <c r="M1802" i="2"/>
  <c r="N1802" i="2"/>
  <c r="O1802" i="2"/>
  <c r="P1802" i="2"/>
  <c r="A1803" i="2"/>
  <c r="B1803" i="2"/>
  <c r="C1803" i="2"/>
  <c r="D1803" i="2"/>
  <c r="E1803" i="2"/>
  <c r="F1803" i="2"/>
  <c r="AA1803" i="2" s="1"/>
  <c r="G1803" i="2"/>
  <c r="H1803" i="2"/>
  <c r="I1803" i="2"/>
  <c r="J1803" i="2"/>
  <c r="K1803" i="2"/>
  <c r="L1803" i="2"/>
  <c r="M1803" i="2"/>
  <c r="N1803" i="2"/>
  <c r="O1803" i="2"/>
  <c r="P1803" i="2"/>
  <c r="A1804" i="2"/>
  <c r="B1804" i="2"/>
  <c r="C1804" i="2"/>
  <c r="D1804" i="2"/>
  <c r="E1804" i="2"/>
  <c r="Z1804" i="2" s="1"/>
  <c r="F1804" i="2"/>
  <c r="AA1804" i="2" s="1"/>
  <c r="G1804" i="2"/>
  <c r="H1804" i="2"/>
  <c r="I1804" i="2"/>
  <c r="J1804" i="2"/>
  <c r="K1804" i="2"/>
  <c r="L1804" i="2"/>
  <c r="M1804" i="2"/>
  <c r="N1804" i="2"/>
  <c r="O1804" i="2"/>
  <c r="P1804" i="2"/>
  <c r="A1805" i="2"/>
  <c r="B1805" i="2"/>
  <c r="C1805" i="2"/>
  <c r="D1805" i="2"/>
  <c r="E1805" i="2"/>
  <c r="F1805" i="2"/>
  <c r="AA1805" i="2" s="1"/>
  <c r="G1805" i="2"/>
  <c r="H1805" i="2"/>
  <c r="I1805" i="2"/>
  <c r="J1805" i="2"/>
  <c r="K1805" i="2"/>
  <c r="L1805" i="2"/>
  <c r="M1805" i="2"/>
  <c r="N1805" i="2"/>
  <c r="O1805" i="2"/>
  <c r="P1805" i="2"/>
  <c r="A1806" i="2"/>
  <c r="B1806" i="2"/>
  <c r="C1806" i="2"/>
  <c r="D1806" i="2"/>
  <c r="E1806" i="2"/>
  <c r="F1806" i="2"/>
  <c r="G1806" i="2"/>
  <c r="H1806" i="2"/>
  <c r="I1806" i="2"/>
  <c r="J1806" i="2"/>
  <c r="K1806" i="2"/>
  <c r="L1806" i="2"/>
  <c r="M1806" i="2"/>
  <c r="N1806" i="2"/>
  <c r="O1806" i="2"/>
  <c r="P1806" i="2"/>
  <c r="A1807" i="2"/>
  <c r="B1807" i="2"/>
  <c r="C1807" i="2"/>
  <c r="D1807" i="2"/>
  <c r="E1807" i="2"/>
  <c r="F1807" i="2"/>
  <c r="G1807" i="2"/>
  <c r="H1807" i="2"/>
  <c r="I1807" i="2"/>
  <c r="J1807" i="2"/>
  <c r="K1807" i="2"/>
  <c r="L1807" i="2"/>
  <c r="M1807" i="2"/>
  <c r="N1807" i="2"/>
  <c r="O1807" i="2"/>
  <c r="P1807" i="2"/>
  <c r="A1808" i="2"/>
  <c r="B1808" i="2"/>
  <c r="C1808" i="2"/>
  <c r="D1808" i="2"/>
  <c r="E1808" i="2"/>
  <c r="F1808" i="2"/>
  <c r="AA1808" i="2" s="1"/>
  <c r="G1808" i="2"/>
  <c r="H1808" i="2"/>
  <c r="I1808" i="2"/>
  <c r="J1808" i="2"/>
  <c r="K1808" i="2"/>
  <c r="L1808" i="2"/>
  <c r="M1808" i="2"/>
  <c r="N1808" i="2"/>
  <c r="O1808" i="2"/>
  <c r="P1808" i="2"/>
  <c r="A1809" i="2"/>
  <c r="B1809" i="2"/>
  <c r="C1809" i="2"/>
  <c r="D1809" i="2"/>
  <c r="E1809" i="2"/>
  <c r="F1809" i="2"/>
  <c r="G1809" i="2"/>
  <c r="H1809" i="2"/>
  <c r="I1809" i="2"/>
  <c r="J1809" i="2"/>
  <c r="K1809" i="2"/>
  <c r="L1809" i="2"/>
  <c r="M1809" i="2"/>
  <c r="N1809" i="2"/>
  <c r="O1809" i="2"/>
  <c r="P1809" i="2"/>
  <c r="A1810" i="2"/>
  <c r="B1810" i="2"/>
  <c r="C1810" i="2"/>
  <c r="D1810" i="2"/>
  <c r="E1810" i="2"/>
  <c r="F1810" i="2"/>
  <c r="G1810" i="2"/>
  <c r="H1810" i="2"/>
  <c r="I1810" i="2"/>
  <c r="J1810" i="2"/>
  <c r="K1810" i="2"/>
  <c r="L1810" i="2"/>
  <c r="M1810" i="2"/>
  <c r="N1810" i="2"/>
  <c r="O1810" i="2"/>
  <c r="P1810" i="2"/>
  <c r="A1811" i="2"/>
  <c r="B1811" i="2"/>
  <c r="C1811" i="2"/>
  <c r="D1811" i="2"/>
  <c r="E1811" i="2"/>
  <c r="F1811" i="2"/>
  <c r="G1811" i="2"/>
  <c r="H1811" i="2"/>
  <c r="I1811" i="2"/>
  <c r="J1811" i="2"/>
  <c r="K1811" i="2"/>
  <c r="L1811" i="2"/>
  <c r="M1811" i="2"/>
  <c r="N1811" i="2"/>
  <c r="O1811" i="2"/>
  <c r="P1811" i="2"/>
  <c r="A1812" i="2"/>
  <c r="B1812" i="2"/>
  <c r="C1812" i="2"/>
  <c r="D1812" i="2"/>
  <c r="E1812" i="2"/>
  <c r="F1812" i="2"/>
  <c r="G1812" i="2"/>
  <c r="H1812" i="2"/>
  <c r="I1812" i="2"/>
  <c r="J1812" i="2"/>
  <c r="K1812" i="2"/>
  <c r="L1812" i="2"/>
  <c r="M1812" i="2"/>
  <c r="N1812" i="2"/>
  <c r="O1812" i="2"/>
  <c r="P1812" i="2"/>
  <c r="A1813" i="2"/>
  <c r="B1813" i="2"/>
  <c r="C1813" i="2"/>
  <c r="D1813" i="2"/>
  <c r="E1813" i="2"/>
  <c r="F1813" i="2"/>
  <c r="G1813" i="2"/>
  <c r="H1813" i="2"/>
  <c r="I1813" i="2"/>
  <c r="J1813" i="2"/>
  <c r="K1813" i="2"/>
  <c r="L1813" i="2"/>
  <c r="M1813" i="2"/>
  <c r="N1813" i="2"/>
  <c r="O1813" i="2"/>
  <c r="P1813" i="2"/>
  <c r="A1814" i="2"/>
  <c r="B1814" i="2"/>
  <c r="C1814" i="2"/>
  <c r="D1814" i="2"/>
  <c r="E1814" i="2"/>
  <c r="F1814" i="2"/>
  <c r="AA1814" i="2" s="1"/>
  <c r="G1814" i="2"/>
  <c r="H1814" i="2"/>
  <c r="I1814" i="2"/>
  <c r="J1814" i="2"/>
  <c r="K1814" i="2"/>
  <c r="L1814" i="2"/>
  <c r="M1814" i="2"/>
  <c r="N1814" i="2"/>
  <c r="O1814" i="2"/>
  <c r="P1814" i="2"/>
  <c r="A1815" i="2"/>
  <c r="B1815" i="2"/>
  <c r="C1815" i="2"/>
  <c r="D1815" i="2"/>
  <c r="E1815" i="2"/>
  <c r="F1815" i="2"/>
  <c r="AA1815" i="2" s="1"/>
  <c r="G1815" i="2"/>
  <c r="H1815" i="2"/>
  <c r="I1815" i="2"/>
  <c r="J1815" i="2"/>
  <c r="K1815" i="2"/>
  <c r="L1815" i="2"/>
  <c r="M1815" i="2"/>
  <c r="N1815" i="2"/>
  <c r="O1815" i="2"/>
  <c r="P1815" i="2"/>
  <c r="A1816" i="2"/>
  <c r="B1816" i="2"/>
  <c r="C1816" i="2"/>
  <c r="D1816" i="2"/>
  <c r="E1816" i="2"/>
  <c r="F1816" i="2"/>
  <c r="G1816" i="2"/>
  <c r="H1816" i="2"/>
  <c r="I1816" i="2"/>
  <c r="J1816" i="2"/>
  <c r="K1816" i="2"/>
  <c r="L1816" i="2"/>
  <c r="M1816" i="2"/>
  <c r="N1816" i="2"/>
  <c r="O1816" i="2"/>
  <c r="P1816" i="2"/>
  <c r="A1817" i="2"/>
  <c r="B1817" i="2"/>
  <c r="C1817" i="2"/>
  <c r="D1817" i="2"/>
  <c r="E1817" i="2"/>
  <c r="F1817" i="2"/>
  <c r="G1817" i="2"/>
  <c r="H1817" i="2"/>
  <c r="I1817" i="2"/>
  <c r="J1817" i="2"/>
  <c r="K1817" i="2"/>
  <c r="L1817" i="2"/>
  <c r="M1817" i="2"/>
  <c r="N1817" i="2"/>
  <c r="O1817" i="2"/>
  <c r="P1817" i="2"/>
  <c r="A1818" i="2"/>
  <c r="B1818" i="2"/>
  <c r="C1818" i="2"/>
  <c r="D1818" i="2"/>
  <c r="E1818" i="2"/>
  <c r="F1818" i="2"/>
  <c r="G1818" i="2"/>
  <c r="H1818" i="2"/>
  <c r="I1818" i="2"/>
  <c r="J1818" i="2"/>
  <c r="K1818" i="2"/>
  <c r="L1818" i="2"/>
  <c r="M1818" i="2"/>
  <c r="N1818" i="2"/>
  <c r="O1818" i="2"/>
  <c r="P1818" i="2"/>
  <c r="A1819" i="2"/>
  <c r="B1819" i="2"/>
  <c r="C1819" i="2"/>
  <c r="D1819" i="2"/>
  <c r="E1819" i="2"/>
  <c r="F1819" i="2"/>
  <c r="G1819" i="2"/>
  <c r="H1819" i="2"/>
  <c r="I1819" i="2"/>
  <c r="J1819" i="2"/>
  <c r="K1819" i="2"/>
  <c r="L1819" i="2"/>
  <c r="M1819" i="2"/>
  <c r="N1819" i="2"/>
  <c r="O1819" i="2"/>
  <c r="P1819" i="2"/>
  <c r="A1820" i="2"/>
  <c r="B1820" i="2"/>
  <c r="C1820" i="2"/>
  <c r="D1820" i="2"/>
  <c r="E1820" i="2"/>
  <c r="F1820" i="2"/>
  <c r="AA1820" i="2" s="1"/>
  <c r="G1820" i="2"/>
  <c r="H1820" i="2"/>
  <c r="I1820" i="2"/>
  <c r="J1820" i="2"/>
  <c r="K1820" i="2"/>
  <c r="L1820" i="2"/>
  <c r="M1820" i="2"/>
  <c r="N1820" i="2"/>
  <c r="O1820" i="2"/>
  <c r="P1820" i="2"/>
  <c r="A1821" i="2"/>
  <c r="B1821" i="2"/>
  <c r="C1821" i="2"/>
  <c r="D1821" i="2"/>
  <c r="E1821" i="2"/>
  <c r="F1821" i="2"/>
  <c r="G1821" i="2"/>
  <c r="H1821" i="2"/>
  <c r="I1821" i="2"/>
  <c r="J1821" i="2"/>
  <c r="K1821" i="2"/>
  <c r="L1821" i="2"/>
  <c r="M1821" i="2"/>
  <c r="N1821" i="2"/>
  <c r="O1821" i="2"/>
  <c r="P1821" i="2"/>
  <c r="A1822" i="2"/>
  <c r="B1822" i="2"/>
  <c r="C1822" i="2"/>
  <c r="D1822" i="2"/>
  <c r="E1822" i="2"/>
  <c r="Z1822" i="2" s="1"/>
  <c r="F1822" i="2"/>
  <c r="G1822" i="2"/>
  <c r="H1822" i="2"/>
  <c r="I1822" i="2"/>
  <c r="J1822" i="2"/>
  <c r="K1822" i="2"/>
  <c r="L1822" i="2"/>
  <c r="M1822" i="2"/>
  <c r="N1822" i="2"/>
  <c r="O1822" i="2"/>
  <c r="P1822" i="2"/>
  <c r="A1823" i="2"/>
  <c r="B1823" i="2"/>
  <c r="C1823" i="2"/>
  <c r="D1823" i="2"/>
  <c r="E1823" i="2"/>
  <c r="F1823" i="2"/>
  <c r="G1823" i="2"/>
  <c r="H1823" i="2"/>
  <c r="I1823" i="2"/>
  <c r="J1823" i="2"/>
  <c r="K1823" i="2"/>
  <c r="L1823" i="2"/>
  <c r="M1823" i="2"/>
  <c r="N1823" i="2"/>
  <c r="O1823" i="2"/>
  <c r="P1823" i="2"/>
  <c r="A1824" i="2"/>
  <c r="B1824" i="2"/>
  <c r="C1824" i="2"/>
  <c r="D1824" i="2"/>
  <c r="E1824" i="2"/>
  <c r="AB1824" i="2" s="1"/>
  <c r="F1824" i="2"/>
  <c r="AC1824" i="2" s="1"/>
  <c r="G1824" i="2"/>
  <c r="H1824" i="2"/>
  <c r="I1824" i="2"/>
  <c r="J1824" i="2"/>
  <c r="K1824" i="2"/>
  <c r="L1824" i="2"/>
  <c r="M1824" i="2"/>
  <c r="N1824" i="2"/>
  <c r="O1824" i="2"/>
  <c r="P1824" i="2"/>
  <c r="A1825" i="2"/>
  <c r="B1825" i="2"/>
  <c r="C1825" i="2"/>
  <c r="D1825" i="2"/>
  <c r="E1825" i="2"/>
  <c r="F1825" i="2"/>
  <c r="G1825" i="2"/>
  <c r="H1825" i="2"/>
  <c r="I1825" i="2"/>
  <c r="J1825" i="2"/>
  <c r="K1825" i="2"/>
  <c r="L1825" i="2"/>
  <c r="M1825" i="2"/>
  <c r="N1825" i="2"/>
  <c r="O1825" i="2"/>
  <c r="P1825" i="2"/>
  <c r="A1826" i="2"/>
  <c r="B1826" i="2"/>
  <c r="C1826" i="2"/>
  <c r="D1826" i="2"/>
  <c r="E1826" i="2"/>
  <c r="F1826" i="2"/>
  <c r="AA1826" i="2" s="1"/>
  <c r="G1826" i="2"/>
  <c r="H1826" i="2"/>
  <c r="I1826" i="2"/>
  <c r="J1826" i="2"/>
  <c r="K1826" i="2"/>
  <c r="L1826" i="2"/>
  <c r="M1826" i="2"/>
  <c r="N1826" i="2"/>
  <c r="O1826" i="2"/>
  <c r="P1826" i="2"/>
  <c r="A1827" i="2"/>
  <c r="B1827" i="2"/>
  <c r="C1827" i="2"/>
  <c r="D1827" i="2"/>
  <c r="E1827" i="2"/>
  <c r="F1827" i="2"/>
  <c r="G1827" i="2"/>
  <c r="H1827" i="2"/>
  <c r="I1827" i="2"/>
  <c r="J1827" i="2"/>
  <c r="K1827" i="2"/>
  <c r="L1827" i="2"/>
  <c r="M1827" i="2"/>
  <c r="N1827" i="2"/>
  <c r="O1827" i="2"/>
  <c r="P1827" i="2"/>
  <c r="A1828" i="2"/>
  <c r="B1828" i="2"/>
  <c r="C1828" i="2"/>
  <c r="D1828" i="2"/>
  <c r="E1828" i="2"/>
  <c r="F1828" i="2"/>
  <c r="G1828" i="2"/>
  <c r="H1828" i="2"/>
  <c r="I1828" i="2"/>
  <c r="J1828" i="2"/>
  <c r="K1828" i="2"/>
  <c r="L1828" i="2"/>
  <c r="M1828" i="2"/>
  <c r="N1828" i="2"/>
  <c r="O1828" i="2"/>
  <c r="P1828" i="2"/>
  <c r="A1829" i="2"/>
  <c r="B1829" i="2"/>
  <c r="C1829" i="2"/>
  <c r="D1829" i="2"/>
  <c r="E1829" i="2"/>
  <c r="F1829" i="2"/>
  <c r="AA1829" i="2" s="1"/>
  <c r="G1829" i="2"/>
  <c r="H1829" i="2"/>
  <c r="I1829" i="2"/>
  <c r="J1829" i="2"/>
  <c r="K1829" i="2"/>
  <c r="L1829" i="2"/>
  <c r="M1829" i="2"/>
  <c r="N1829" i="2"/>
  <c r="O1829" i="2"/>
  <c r="P1829" i="2"/>
  <c r="A1830" i="2"/>
  <c r="B1830" i="2"/>
  <c r="C1830" i="2"/>
  <c r="D1830" i="2"/>
  <c r="E1830" i="2"/>
  <c r="F1830" i="2"/>
  <c r="G1830" i="2"/>
  <c r="H1830" i="2"/>
  <c r="I1830" i="2"/>
  <c r="J1830" i="2"/>
  <c r="K1830" i="2"/>
  <c r="L1830" i="2"/>
  <c r="M1830" i="2"/>
  <c r="N1830" i="2"/>
  <c r="O1830" i="2"/>
  <c r="P1830" i="2"/>
  <c r="A1831" i="2"/>
  <c r="B1831" i="2"/>
  <c r="C1831" i="2"/>
  <c r="D1831" i="2"/>
  <c r="E1831" i="2"/>
  <c r="F1831" i="2"/>
  <c r="AA1831" i="2" s="1"/>
  <c r="G1831" i="2"/>
  <c r="H1831" i="2"/>
  <c r="I1831" i="2"/>
  <c r="J1831" i="2"/>
  <c r="K1831" i="2"/>
  <c r="L1831" i="2"/>
  <c r="M1831" i="2"/>
  <c r="N1831" i="2"/>
  <c r="O1831" i="2"/>
  <c r="P1831" i="2"/>
  <c r="A1832" i="2"/>
  <c r="B1832" i="2"/>
  <c r="C1832" i="2"/>
  <c r="D1832" i="2"/>
  <c r="E1832" i="2"/>
  <c r="F1832" i="2"/>
  <c r="AA1832" i="2" s="1"/>
  <c r="G1832" i="2"/>
  <c r="H1832" i="2"/>
  <c r="I1832" i="2"/>
  <c r="J1832" i="2"/>
  <c r="K1832" i="2"/>
  <c r="L1832" i="2"/>
  <c r="M1832" i="2"/>
  <c r="N1832" i="2"/>
  <c r="O1832" i="2"/>
  <c r="P1832" i="2"/>
  <c r="A1833" i="2"/>
  <c r="B1833" i="2"/>
  <c r="C1833" i="2"/>
  <c r="D1833" i="2"/>
  <c r="E1833" i="2"/>
  <c r="F1833" i="2"/>
  <c r="AA1833" i="2" s="1"/>
  <c r="G1833" i="2"/>
  <c r="H1833" i="2"/>
  <c r="I1833" i="2"/>
  <c r="J1833" i="2"/>
  <c r="K1833" i="2"/>
  <c r="L1833" i="2"/>
  <c r="M1833" i="2"/>
  <c r="N1833" i="2"/>
  <c r="O1833" i="2"/>
  <c r="P1833" i="2"/>
  <c r="A1834" i="2"/>
  <c r="B1834" i="2"/>
  <c r="C1834" i="2"/>
  <c r="D1834" i="2"/>
  <c r="E1834" i="2"/>
  <c r="F1834" i="2"/>
  <c r="G1834" i="2"/>
  <c r="H1834" i="2"/>
  <c r="I1834" i="2"/>
  <c r="J1834" i="2"/>
  <c r="K1834" i="2"/>
  <c r="L1834" i="2"/>
  <c r="M1834" i="2"/>
  <c r="N1834" i="2"/>
  <c r="O1834" i="2"/>
  <c r="P1834" i="2"/>
  <c r="A1835" i="2"/>
  <c r="B1835" i="2"/>
  <c r="C1835" i="2"/>
  <c r="D1835" i="2"/>
  <c r="E1835" i="2"/>
  <c r="F1835" i="2"/>
  <c r="AA1835" i="2" s="1"/>
  <c r="G1835" i="2"/>
  <c r="H1835" i="2"/>
  <c r="I1835" i="2"/>
  <c r="J1835" i="2"/>
  <c r="K1835" i="2"/>
  <c r="L1835" i="2"/>
  <c r="M1835" i="2"/>
  <c r="N1835" i="2"/>
  <c r="O1835" i="2"/>
  <c r="P1835" i="2"/>
  <c r="A1836" i="2"/>
  <c r="B1836" i="2"/>
  <c r="C1836" i="2"/>
  <c r="D1836" i="2"/>
  <c r="E1836" i="2"/>
  <c r="F1836" i="2"/>
  <c r="G1836" i="2"/>
  <c r="H1836" i="2"/>
  <c r="I1836" i="2"/>
  <c r="J1836" i="2"/>
  <c r="K1836" i="2"/>
  <c r="L1836" i="2"/>
  <c r="M1836" i="2"/>
  <c r="N1836" i="2"/>
  <c r="O1836" i="2"/>
  <c r="P1836" i="2"/>
  <c r="A1837" i="2"/>
  <c r="B1837" i="2"/>
  <c r="C1837" i="2"/>
  <c r="D1837" i="2"/>
  <c r="E1837" i="2"/>
  <c r="F1837" i="2"/>
  <c r="G1837" i="2"/>
  <c r="H1837" i="2"/>
  <c r="I1837" i="2"/>
  <c r="J1837" i="2"/>
  <c r="K1837" i="2"/>
  <c r="L1837" i="2"/>
  <c r="M1837" i="2"/>
  <c r="N1837" i="2"/>
  <c r="O1837" i="2"/>
  <c r="P1837" i="2"/>
  <c r="A1838" i="2"/>
  <c r="B1838" i="2"/>
  <c r="C1838" i="2"/>
  <c r="D1838" i="2"/>
  <c r="E1838" i="2"/>
  <c r="Z1838" i="2" s="1"/>
  <c r="F1838" i="2"/>
  <c r="AA1838" i="2" s="1"/>
  <c r="G1838" i="2"/>
  <c r="H1838" i="2"/>
  <c r="I1838" i="2"/>
  <c r="J1838" i="2"/>
  <c r="K1838" i="2"/>
  <c r="L1838" i="2"/>
  <c r="M1838" i="2"/>
  <c r="N1838" i="2"/>
  <c r="O1838" i="2"/>
  <c r="P1838" i="2"/>
  <c r="A1839" i="2"/>
  <c r="B1839" i="2"/>
  <c r="C1839" i="2"/>
  <c r="D1839" i="2"/>
  <c r="E1839" i="2"/>
  <c r="F1839" i="2"/>
  <c r="AA1839" i="2" s="1"/>
  <c r="G1839" i="2"/>
  <c r="H1839" i="2"/>
  <c r="I1839" i="2"/>
  <c r="J1839" i="2"/>
  <c r="K1839" i="2"/>
  <c r="L1839" i="2"/>
  <c r="M1839" i="2"/>
  <c r="N1839" i="2"/>
  <c r="O1839" i="2"/>
  <c r="P1839" i="2"/>
  <c r="A1840" i="2"/>
  <c r="B1840" i="2"/>
  <c r="C1840" i="2"/>
  <c r="D1840" i="2"/>
  <c r="E1840" i="2"/>
  <c r="F1840" i="2"/>
  <c r="G1840" i="2"/>
  <c r="H1840" i="2"/>
  <c r="I1840" i="2"/>
  <c r="J1840" i="2"/>
  <c r="K1840" i="2"/>
  <c r="L1840" i="2"/>
  <c r="M1840" i="2"/>
  <c r="N1840" i="2"/>
  <c r="O1840" i="2"/>
  <c r="P1840" i="2"/>
  <c r="A1841" i="2"/>
  <c r="B1841" i="2"/>
  <c r="C1841" i="2"/>
  <c r="D1841" i="2"/>
  <c r="E1841" i="2"/>
  <c r="F1841" i="2"/>
  <c r="AA1841" i="2" s="1"/>
  <c r="G1841" i="2"/>
  <c r="H1841" i="2"/>
  <c r="I1841" i="2"/>
  <c r="J1841" i="2"/>
  <c r="K1841" i="2"/>
  <c r="L1841" i="2"/>
  <c r="M1841" i="2"/>
  <c r="N1841" i="2"/>
  <c r="O1841" i="2"/>
  <c r="P1841" i="2"/>
  <c r="A1842" i="2"/>
  <c r="B1842" i="2"/>
  <c r="C1842" i="2"/>
  <c r="D1842" i="2"/>
  <c r="E1842" i="2"/>
  <c r="F1842" i="2"/>
  <c r="G1842" i="2"/>
  <c r="H1842" i="2"/>
  <c r="I1842" i="2"/>
  <c r="J1842" i="2"/>
  <c r="K1842" i="2"/>
  <c r="L1842" i="2"/>
  <c r="M1842" i="2"/>
  <c r="N1842" i="2"/>
  <c r="O1842" i="2"/>
  <c r="P1842" i="2"/>
  <c r="A1843" i="2"/>
  <c r="B1843" i="2"/>
  <c r="C1843" i="2"/>
  <c r="D1843" i="2"/>
  <c r="E1843" i="2"/>
  <c r="F1843" i="2"/>
  <c r="G1843" i="2"/>
  <c r="H1843" i="2"/>
  <c r="I1843" i="2"/>
  <c r="J1843" i="2"/>
  <c r="K1843" i="2"/>
  <c r="L1843" i="2"/>
  <c r="M1843" i="2"/>
  <c r="N1843" i="2"/>
  <c r="O1843" i="2"/>
  <c r="P1843" i="2"/>
  <c r="A1844" i="2"/>
  <c r="B1844" i="2"/>
  <c r="C1844" i="2"/>
  <c r="D1844" i="2"/>
  <c r="E1844" i="2"/>
  <c r="F1844" i="2"/>
  <c r="AA1844" i="2" s="1"/>
  <c r="G1844" i="2"/>
  <c r="H1844" i="2"/>
  <c r="I1844" i="2"/>
  <c r="J1844" i="2"/>
  <c r="K1844" i="2"/>
  <c r="L1844" i="2"/>
  <c r="M1844" i="2"/>
  <c r="N1844" i="2"/>
  <c r="O1844" i="2"/>
  <c r="P1844" i="2"/>
  <c r="A1845" i="2"/>
  <c r="B1845" i="2"/>
  <c r="C1845" i="2"/>
  <c r="D1845" i="2"/>
  <c r="E1845" i="2"/>
  <c r="F1845" i="2"/>
  <c r="G1845" i="2"/>
  <c r="H1845" i="2"/>
  <c r="I1845" i="2"/>
  <c r="J1845" i="2"/>
  <c r="K1845" i="2"/>
  <c r="L1845" i="2"/>
  <c r="M1845" i="2"/>
  <c r="N1845" i="2"/>
  <c r="O1845" i="2"/>
  <c r="P1845" i="2"/>
  <c r="A1846" i="2"/>
  <c r="B1846" i="2"/>
  <c r="C1846" i="2"/>
  <c r="D1846" i="2"/>
  <c r="E1846" i="2"/>
  <c r="F1846" i="2"/>
  <c r="G1846" i="2"/>
  <c r="H1846" i="2"/>
  <c r="I1846" i="2"/>
  <c r="J1846" i="2"/>
  <c r="K1846" i="2"/>
  <c r="L1846" i="2"/>
  <c r="M1846" i="2"/>
  <c r="N1846" i="2"/>
  <c r="O1846" i="2"/>
  <c r="P1846" i="2"/>
  <c r="A1847" i="2"/>
  <c r="B1847" i="2"/>
  <c r="C1847" i="2"/>
  <c r="D1847" i="2"/>
  <c r="E1847" i="2"/>
  <c r="F1847" i="2"/>
  <c r="AA1847" i="2" s="1"/>
  <c r="G1847" i="2"/>
  <c r="H1847" i="2"/>
  <c r="I1847" i="2"/>
  <c r="J1847" i="2"/>
  <c r="K1847" i="2"/>
  <c r="L1847" i="2"/>
  <c r="M1847" i="2"/>
  <c r="N1847" i="2"/>
  <c r="O1847" i="2"/>
  <c r="P1847" i="2"/>
  <c r="A1848" i="2"/>
  <c r="B1848" i="2"/>
  <c r="C1848" i="2"/>
  <c r="D1848" i="2"/>
  <c r="E1848" i="2"/>
  <c r="F1848" i="2"/>
  <c r="G1848" i="2"/>
  <c r="H1848" i="2"/>
  <c r="I1848" i="2"/>
  <c r="J1848" i="2"/>
  <c r="K1848" i="2"/>
  <c r="L1848" i="2"/>
  <c r="M1848" i="2"/>
  <c r="N1848" i="2"/>
  <c r="O1848" i="2"/>
  <c r="P1848" i="2"/>
  <c r="A1849" i="2"/>
  <c r="B1849" i="2"/>
  <c r="C1849" i="2"/>
  <c r="D1849" i="2"/>
  <c r="E1849" i="2"/>
  <c r="F1849" i="2"/>
  <c r="AE1849" i="2" s="1"/>
  <c r="G1849" i="2"/>
  <c r="H1849" i="2"/>
  <c r="I1849" i="2"/>
  <c r="J1849" i="2"/>
  <c r="K1849" i="2"/>
  <c r="L1849" i="2"/>
  <c r="M1849" i="2"/>
  <c r="N1849" i="2"/>
  <c r="O1849" i="2"/>
  <c r="P1849" i="2"/>
  <c r="A1850" i="2"/>
  <c r="B1850" i="2"/>
  <c r="C1850" i="2"/>
  <c r="D1850" i="2"/>
  <c r="E1850" i="2"/>
  <c r="F1850" i="2"/>
  <c r="G1850" i="2"/>
  <c r="H1850" i="2"/>
  <c r="I1850" i="2"/>
  <c r="J1850" i="2"/>
  <c r="K1850" i="2"/>
  <c r="L1850" i="2"/>
  <c r="M1850" i="2"/>
  <c r="N1850" i="2"/>
  <c r="O1850" i="2"/>
  <c r="P1850" i="2"/>
  <c r="A1851" i="2"/>
  <c r="B1851" i="2"/>
  <c r="C1851" i="2"/>
  <c r="D1851" i="2"/>
  <c r="E1851" i="2"/>
  <c r="AD1851" i="2" s="1"/>
  <c r="F1851" i="2"/>
  <c r="AA1851" i="2" s="1"/>
  <c r="G1851" i="2"/>
  <c r="H1851" i="2"/>
  <c r="I1851" i="2"/>
  <c r="J1851" i="2"/>
  <c r="K1851" i="2"/>
  <c r="L1851" i="2"/>
  <c r="M1851" i="2"/>
  <c r="N1851" i="2"/>
  <c r="O1851" i="2"/>
  <c r="P1851" i="2"/>
  <c r="A1852" i="2"/>
  <c r="B1852" i="2"/>
  <c r="C1852" i="2"/>
  <c r="D1852" i="2"/>
  <c r="E1852" i="2"/>
  <c r="F1852" i="2"/>
  <c r="G1852" i="2"/>
  <c r="H1852" i="2"/>
  <c r="I1852" i="2"/>
  <c r="J1852" i="2"/>
  <c r="K1852" i="2"/>
  <c r="L1852" i="2"/>
  <c r="M1852" i="2"/>
  <c r="N1852" i="2"/>
  <c r="O1852" i="2"/>
  <c r="P1852" i="2"/>
  <c r="A1853" i="2"/>
  <c r="B1853" i="2"/>
  <c r="C1853" i="2"/>
  <c r="D1853" i="2"/>
  <c r="E1853" i="2"/>
  <c r="F1853" i="2"/>
  <c r="AA1853" i="2" s="1"/>
  <c r="G1853" i="2"/>
  <c r="H1853" i="2"/>
  <c r="I1853" i="2"/>
  <c r="J1853" i="2"/>
  <c r="K1853" i="2"/>
  <c r="L1853" i="2"/>
  <c r="M1853" i="2"/>
  <c r="N1853" i="2"/>
  <c r="O1853" i="2"/>
  <c r="P1853" i="2"/>
  <c r="A1854" i="2"/>
  <c r="B1854" i="2"/>
  <c r="C1854" i="2"/>
  <c r="D1854" i="2"/>
  <c r="E1854" i="2"/>
  <c r="F1854" i="2"/>
  <c r="G1854" i="2"/>
  <c r="H1854" i="2"/>
  <c r="I1854" i="2"/>
  <c r="J1854" i="2"/>
  <c r="K1854" i="2"/>
  <c r="L1854" i="2"/>
  <c r="M1854" i="2"/>
  <c r="N1854" i="2"/>
  <c r="O1854" i="2"/>
  <c r="P1854" i="2"/>
  <c r="A1855" i="2"/>
  <c r="B1855" i="2"/>
  <c r="C1855" i="2"/>
  <c r="D1855" i="2"/>
  <c r="E1855" i="2"/>
  <c r="F1855" i="2"/>
  <c r="G1855" i="2"/>
  <c r="H1855" i="2"/>
  <c r="I1855" i="2"/>
  <c r="J1855" i="2"/>
  <c r="K1855" i="2"/>
  <c r="L1855" i="2"/>
  <c r="M1855" i="2"/>
  <c r="N1855" i="2"/>
  <c r="O1855" i="2"/>
  <c r="P1855" i="2"/>
  <c r="A1856" i="2"/>
  <c r="B1856" i="2"/>
  <c r="C1856" i="2"/>
  <c r="D1856" i="2"/>
  <c r="E1856" i="2"/>
  <c r="F1856" i="2"/>
  <c r="AA1856" i="2" s="1"/>
  <c r="G1856" i="2"/>
  <c r="H1856" i="2"/>
  <c r="I1856" i="2"/>
  <c r="J1856" i="2"/>
  <c r="K1856" i="2"/>
  <c r="L1856" i="2"/>
  <c r="M1856" i="2"/>
  <c r="N1856" i="2"/>
  <c r="O1856" i="2"/>
  <c r="P1856" i="2"/>
  <c r="A1857" i="2"/>
  <c r="B1857" i="2"/>
  <c r="C1857" i="2"/>
  <c r="D1857" i="2"/>
  <c r="E1857" i="2"/>
  <c r="F1857" i="2"/>
  <c r="G1857" i="2"/>
  <c r="H1857" i="2"/>
  <c r="I1857" i="2"/>
  <c r="J1857" i="2"/>
  <c r="K1857" i="2"/>
  <c r="L1857" i="2"/>
  <c r="M1857" i="2"/>
  <c r="N1857" i="2"/>
  <c r="O1857" i="2"/>
  <c r="P1857" i="2"/>
  <c r="A1858" i="2"/>
  <c r="B1858" i="2"/>
  <c r="C1858" i="2"/>
  <c r="D1858" i="2"/>
  <c r="E1858" i="2"/>
  <c r="F1858" i="2"/>
  <c r="G1858" i="2"/>
  <c r="H1858" i="2"/>
  <c r="I1858" i="2"/>
  <c r="J1858" i="2"/>
  <c r="K1858" i="2"/>
  <c r="L1858" i="2"/>
  <c r="M1858" i="2"/>
  <c r="N1858" i="2"/>
  <c r="O1858" i="2"/>
  <c r="P1858" i="2"/>
  <c r="A1859" i="2"/>
  <c r="B1859" i="2"/>
  <c r="C1859" i="2"/>
  <c r="D1859" i="2"/>
  <c r="E1859" i="2"/>
  <c r="F1859" i="2"/>
  <c r="G1859" i="2"/>
  <c r="H1859" i="2"/>
  <c r="I1859" i="2"/>
  <c r="J1859" i="2"/>
  <c r="K1859" i="2"/>
  <c r="L1859" i="2"/>
  <c r="M1859" i="2"/>
  <c r="N1859" i="2"/>
  <c r="O1859" i="2"/>
  <c r="P1859" i="2"/>
  <c r="A1860" i="2"/>
  <c r="B1860" i="2"/>
  <c r="C1860" i="2"/>
  <c r="D1860" i="2"/>
  <c r="E1860" i="2"/>
  <c r="F1860" i="2"/>
  <c r="G1860" i="2"/>
  <c r="H1860" i="2"/>
  <c r="I1860" i="2"/>
  <c r="J1860" i="2"/>
  <c r="K1860" i="2"/>
  <c r="L1860" i="2"/>
  <c r="M1860" i="2"/>
  <c r="N1860" i="2"/>
  <c r="O1860" i="2"/>
  <c r="P1860" i="2"/>
  <c r="A1861" i="2"/>
  <c r="B1861" i="2"/>
  <c r="C1861" i="2"/>
  <c r="D1861" i="2"/>
  <c r="E1861" i="2"/>
  <c r="F1861" i="2"/>
  <c r="G1861" i="2"/>
  <c r="H1861" i="2"/>
  <c r="I1861" i="2"/>
  <c r="J1861" i="2"/>
  <c r="K1861" i="2"/>
  <c r="L1861" i="2"/>
  <c r="M1861" i="2"/>
  <c r="N1861" i="2"/>
  <c r="O1861" i="2"/>
  <c r="P1861" i="2"/>
  <c r="A1862" i="2"/>
  <c r="B1862" i="2"/>
  <c r="C1862" i="2"/>
  <c r="D1862" i="2"/>
  <c r="E1862" i="2"/>
  <c r="F1862" i="2"/>
  <c r="AA1862" i="2" s="1"/>
  <c r="G1862" i="2"/>
  <c r="H1862" i="2"/>
  <c r="I1862" i="2"/>
  <c r="J1862" i="2"/>
  <c r="K1862" i="2"/>
  <c r="L1862" i="2"/>
  <c r="M1862" i="2"/>
  <c r="N1862" i="2"/>
  <c r="O1862" i="2"/>
  <c r="P1862" i="2"/>
  <c r="A1863" i="2"/>
  <c r="B1863" i="2"/>
  <c r="C1863" i="2"/>
  <c r="D1863" i="2"/>
  <c r="E1863" i="2"/>
  <c r="F1863" i="2"/>
  <c r="G1863" i="2"/>
  <c r="H1863" i="2"/>
  <c r="I1863" i="2"/>
  <c r="J1863" i="2"/>
  <c r="K1863" i="2"/>
  <c r="L1863" i="2"/>
  <c r="M1863" i="2"/>
  <c r="N1863" i="2"/>
  <c r="O1863" i="2"/>
  <c r="P1863" i="2"/>
  <c r="A1864" i="2"/>
  <c r="B1864" i="2"/>
  <c r="C1864" i="2"/>
  <c r="D1864" i="2"/>
  <c r="E1864" i="2"/>
  <c r="F1864" i="2"/>
  <c r="G1864" i="2"/>
  <c r="H1864" i="2"/>
  <c r="I1864" i="2"/>
  <c r="J1864" i="2"/>
  <c r="K1864" i="2"/>
  <c r="L1864" i="2"/>
  <c r="M1864" i="2"/>
  <c r="N1864" i="2"/>
  <c r="O1864" i="2"/>
  <c r="P1864" i="2"/>
  <c r="A1865" i="2"/>
  <c r="B1865" i="2"/>
  <c r="C1865" i="2"/>
  <c r="D1865" i="2"/>
  <c r="E1865" i="2"/>
  <c r="F1865" i="2"/>
  <c r="AA1865" i="2" s="1"/>
  <c r="G1865" i="2"/>
  <c r="H1865" i="2"/>
  <c r="I1865" i="2"/>
  <c r="J1865" i="2"/>
  <c r="K1865" i="2"/>
  <c r="L1865" i="2"/>
  <c r="M1865" i="2"/>
  <c r="N1865" i="2"/>
  <c r="O1865" i="2"/>
  <c r="P1865" i="2"/>
  <c r="A1866" i="2"/>
  <c r="B1866" i="2"/>
  <c r="C1866" i="2"/>
  <c r="D1866" i="2"/>
  <c r="E1866" i="2"/>
  <c r="AB1866" i="2" s="1"/>
  <c r="F1866" i="2"/>
  <c r="AC1866" i="2" s="1"/>
  <c r="G1866" i="2"/>
  <c r="H1866" i="2"/>
  <c r="I1866" i="2"/>
  <c r="J1866" i="2"/>
  <c r="K1866" i="2"/>
  <c r="L1866" i="2"/>
  <c r="M1866" i="2"/>
  <c r="N1866" i="2"/>
  <c r="O1866" i="2"/>
  <c r="P1866" i="2"/>
  <c r="A1867" i="2"/>
  <c r="B1867" i="2"/>
  <c r="C1867" i="2"/>
  <c r="D1867" i="2"/>
  <c r="E1867" i="2"/>
  <c r="F1867" i="2"/>
  <c r="AA1867" i="2" s="1"/>
  <c r="G1867" i="2"/>
  <c r="H1867" i="2"/>
  <c r="I1867" i="2"/>
  <c r="J1867" i="2"/>
  <c r="K1867" i="2"/>
  <c r="L1867" i="2"/>
  <c r="M1867" i="2"/>
  <c r="N1867" i="2"/>
  <c r="O1867" i="2"/>
  <c r="P1867" i="2"/>
  <c r="A1868" i="2"/>
  <c r="B1868" i="2"/>
  <c r="C1868" i="2"/>
  <c r="D1868" i="2"/>
  <c r="E1868" i="2"/>
  <c r="F1868" i="2"/>
  <c r="AA1868" i="2" s="1"/>
  <c r="G1868" i="2"/>
  <c r="H1868" i="2"/>
  <c r="I1868" i="2"/>
  <c r="J1868" i="2"/>
  <c r="K1868" i="2"/>
  <c r="L1868" i="2"/>
  <c r="M1868" i="2"/>
  <c r="N1868" i="2"/>
  <c r="O1868" i="2"/>
  <c r="P1868" i="2"/>
  <c r="A1869" i="2"/>
  <c r="B1869" i="2"/>
  <c r="C1869" i="2"/>
  <c r="D1869" i="2"/>
  <c r="E1869" i="2"/>
  <c r="F1869" i="2"/>
  <c r="AA1869" i="2" s="1"/>
  <c r="G1869" i="2"/>
  <c r="H1869" i="2"/>
  <c r="I1869" i="2"/>
  <c r="J1869" i="2"/>
  <c r="K1869" i="2"/>
  <c r="L1869" i="2"/>
  <c r="M1869" i="2"/>
  <c r="N1869" i="2"/>
  <c r="O1869" i="2"/>
  <c r="P1869" i="2"/>
  <c r="A1870" i="2"/>
  <c r="B1870" i="2"/>
  <c r="C1870" i="2"/>
  <c r="D1870" i="2"/>
  <c r="E1870" i="2"/>
  <c r="F1870" i="2"/>
  <c r="G1870" i="2"/>
  <c r="H1870" i="2"/>
  <c r="I1870" i="2"/>
  <c r="J1870" i="2"/>
  <c r="K1870" i="2"/>
  <c r="L1870" i="2"/>
  <c r="M1870" i="2"/>
  <c r="N1870" i="2"/>
  <c r="O1870" i="2"/>
  <c r="P1870" i="2"/>
  <c r="A1871" i="2"/>
  <c r="B1871" i="2"/>
  <c r="C1871" i="2"/>
  <c r="D1871" i="2"/>
  <c r="E1871" i="2"/>
  <c r="F1871" i="2"/>
  <c r="G1871" i="2"/>
  <c r="H1871" i="2"/>
  <c r="I1871" i="2"/>
  <c r="J1871" i="2"/>
  <c r="K1871" i="2"/>
  <c r="L1871" i="2"/>
  <c r="M1871" i="2"/>
  <c r="N1871" i="2"/>
  <c r="O1871" i="2"/>
  <c r="P1871" i="2"/>
  <c r="A1872" i="2"/>
  <c r="B1872" i="2"/>
  <c r="C1872" i="2"/>
  <c r="D1872" i="2"/>
  <c r="E1872" i="2"/>
  <c r="F1872" i="2"/>
  <c r="G1872" i="2"/>
  <c r="H1872" i="2"/>
  <c r="I1872" i="2"/>
  <c r="J1872" i="2"/>
  <c r="K1872" i="2"/>
  <c r="L1872" i="2"/>
  <c r="M1872" i="2"/>
  <c r="N1872" i="2"/>
  <c r="O1872" i="2"/>
  <c r="P1872" i="2"/>
  <c r="A1873" i="2"/>
  <c r="B1873" i="2"/>
  <c r="C1873" i="2"/>
  <c r="D1873" i="2"/>
  <c r="E1873" i="2"/>
  <c r="F1873" i="2"/>
  <c r="G1873" i="2"/>
  <c r="H1873" i="2"/>
  <c r="I1873" i="2"/>
  <c r="J1873" i="2"/>
  <c r="K1873" i="2"/>
  <c r="L1873" i="2"/>
  <c r="M1873" i="2"/>
  <c r="N1873" i="2"/>
  <c r="O1873" i="2"/>
  <c r="P1873" i="2"/>
  <c r="A1874" i="2"/>
  <c r="B1874" i="2"/>
  <c r="C1874" i="2"/>
  <c r="D1874" i="2"/>
  <c r="E1874" i="2"/>
  <c r="F1874" i="2"/>
  <c r="G1874" i="2"/>
  <c r="H1874" i="2"/>
  <c r="I1874" i="2"/>
  <c r="J1874" i="2"/>
  <c r="K1874" i="2"/>
  <c r="L1874" i="2"/>
  <c r="M1874" i="2"/>
  <c r="N1874" i="2"/>
  <c r="O1874" i="2"/>
  <c r="P1874" i="2"/>
  <c r="A1875" i="2"/>
  <c r="B1875" i="2"/>
  <c r="C1875" i="2"/>
  <c r="D1875" i="2"/>
  <c r="E1875" i="2"/>
  <c r="F1875" i="2"/>
  <c r="G1875" i="2"/>
  <c r="H1875" i="2"/>
  <c r="I1875" i="2"/>
  <c r="J1875" i="2"/>
  <c r="K1875" i="2"/>
  <c r="L1875" i="2"/>
  <c r="M1875" i="2"/>
  <c r="N1875" i="2"/>
  <c r="O1875" i="2"/>
  <c r="P1875" i="2"/>
  <c r="A1876" i="2"/>
  <c r="B1876" i="2"/>
  <c r="C1876" i="2"/>
  <c r="D1876" i="2"/>
  <c r="E1876" i="2"/>
  <c r="F1876" i="2"/>
  <c r="G1876" i="2"/>
  <c r="H1876" i="2"/>
  <c r="I1876" i="2"/>
  <c r="J1876" i="2"/>
  <c r="K1876" i="2"/>
  <c r="L1876" i="2"/>
  <c r="M1876" i="2"/>
  <c r="N1876" i="2"/>
  <c r="O1876" i="2"/>
  <c r="P1876" i="2"/>
  <c r="A1877" i="2"/>
  <c r="B1877" i="2"/>
  <c r="C1877" i="2"/>
  <c r="D1877" i="2"/>
  <c r="E1877" i="2"/>
  <c r="F1877" i="2"/>
  <c r="AA1877" i="2" s="1"/>
  <c r="G1877" i="2"/>
  <c r="H1877" i="2"/>
  <c r="I1877" i="2"/>
  <c r="J1877" i="2"/>
  <c r="K1877" i="2"/>
  <c r="L1877" i="2"/>
  <c r="M1877" i="2"/>
  <c r="N1877" i="2"/>
  <c r="O1877" i="2"/>
  <c r="P1877" i="2"/>
  <c r="A1878" i="2"/>
  <c r="B1878" i="2"/>
  <c r="C1878" i="2"/>
  <c r="D1878" i="2"/>
  <c r="E1878" i="2"/>
  <c r="F1878" i="2"/>
  <c r="G1878" i="2"/>
  <c r="H1878" i="2"/>
  <c r="I1878" i="2"/>
  <c r="J1878" i="2"/>
  <c r="K1878" i="2"/>
  <c r="L1878" i="2"/>
  <c r="M1878" i="2"/>
  <c r="N1878" i="2"/>
  <c r="O1878" i="2"/>
  <c r="P1878" i="2"/>
  <c r="A1879" i="2"/>
  <c r="B1879" i="2"/>
  <c r="C1879" i="2"/>
  <c r="D1879" i="2"/>
  <c r="E1879" i="2"/>
  <c r="F1879" i="2"/>
  <c r="G1879" i="2"/>
  <c r="H1879" i="2"/>
  <c r="I1879" i="2"/>
  <c r="J1879" i="2"/>
  <c r="K1879" i="2"/>
  <c r="L1879" i="2"/>
  <c r="M1879" i="2"/>
  <c r="N1879" i="2"/>
  <c r="O1879" i="2"/>
  <c r="P1879" i="2"/>
  <c r="A1880" i="2"/>
  <c r="B1880" i="2"/>
  <c r="C1880" i="2"/>
  <c r="D1880" i="2"/>
  <c r="E1880" i="2"/>
  <c r="F1880" i="2"/>
  <c r="AA1880" i="2" s="1"/>
  <c r="G1880" i="2"/>
  <c r="H1880" i="2"/>
  <c r="I1880" i="2"/>
  <c r="J1880" i="2"/>
  <c r="K1880" i="2"/>
  <c r="L1880" i="2"/>
  <c r="M1880" i="2"/>
  <c r="N1880" i="2"/>
  <c r="O1880" i="2"/>
  <c r="P1880" i="2"/>
  <c r="A1881" i="2"/>
  <c r="B1881" i="2"/>
  <c r="C1881" i="2"/>
  <c r="D1881" i="2"/>
  <c r="E1881" i="2"/>
  <c r="F1881" i="2"/>
  <c r="AA1881" i="2" s="1"/>
  <c r="G1881" i="2"/>
  <c r="H1881" i="2"/>
  <c r="I1881" i="2"/>
  <c r="J1881" i="2"/>
  <c r="K1881" i="2"/>
  <c r="L1881" i="2"/>
  <c r="M1881" i="2"/>
  <c r="N1881" i="2"/>
  <c r="O1881" i="2"/>
  <c r="P1881" i="2"/>
  <c r="A1882" i="2"/>
  <c r="B1882" i="2"/>
  <c r="C1882" i="2"/>
  <c r="D1882" i="2"/>
  <c r="E1882" i="2"/>
  <c r="Z1882" i="2" s="1"/>
  <c r="F1882" i="2"/>
  <c r="AA1882" i="2" s="1"/>
  <c r="G1882" i="2"/>
  <c r="H1882" i="2"/>
  <c r="I1882" i="2"/>
  <c r="J1882" i="2"/>
  <c r="K1882" i="2"/>
  <c r="L1882" i="2"/>
  <c r="M1882" i="2"/>
  <c r="N1882" i="2"/>
  <c r="O1882" i="2"/>
  <c r="P1882" i="2"/>
  <c r="A1883" i="2"/>
  <c r="B1883" i="2"/>
  <c r="C1883" i="2"/>
  <c r="D1883" i="2"/>
  <c r="E1883" i="2"/>
  <c r="F1883" i="2"/>
  <c r="AA1883" i="2" s="1"/>
  <c r="G1883" i="2"/>
  <c r="H1883" i="2"/>
  <c r="I1883" i="2"/>
  <c r="J1883" i="2"/>
  <c r="K1883" i="2"/>
  <c r="L1883" i="2"/>
  <c r="M1883" i="2"/>
  <c r="N1883" i="2"/>
  <c r="O1883" i="2"/>
  <c r="P1883" i="2"/>
  <c r="A1884" i="2"/>
  <c r="B1884" i="2"/>
  <c r="C1884" i="2"/>
  <c r="D1884" i="2"/>
  <c r="E1884" i="2"/>
  <c r="F1884" i="2"/>
  <c r="G1884" i="2"/>
  <c r="H1884" i="2"/>
  <c r="I1884" i="2"/>
  <c r="J1884" i="2"/>
  <c r="K1884" i="2"/>
  <c r="L1884" i="2"/>
  <c r="M1884" i="2"/>
  <c r="N1884" i="2"/>
  <c r="O1884" i="2"/>
  <c r="P1884" i="2"/>
  <c r="A1885" i="2"/>
  <c r="B1885" i="2"/>
  <c r="C1885" i="2"/>
  <c r="D1885" i="2"/>
  <c r="E1885" i="2"/>
  <c r="F1885" i="2"/>
  <c r="AA1885" i="2" s="1"/>
  <c r="G1885" i="2"/>
  <c r="H1885" i="2"/>
  <c r="I1885" i="2"/>
  <c r="J1885" i="2"/>
  <c r="K1885" i="2"/>
  <c r="L1885" i="2"/>
  <c r="M1885" i="2"/>
  <c r="N1885" i="2"/>
  <c r="O1885" i="2"/>
  <c r="P1885" i="2"/>
  <c r="A1886" i="2"/>
  <c r="B1886" i="2"/>
  <c r="C1886" i="2"/>
  <c r="D1886" i="2"/>
  <c r="E1886" i="2"/>
  <c r="F1886" i="2"/>
  <c r="AA1886" i="2" s="1"/>
  <c r="G1886" i="2"/>
  <c r="H1886" i="2"/>
  <c r="I1886" i="2"/>
  <c r="J1886" i="2"/>
  <c r="K1886" i="2"/>
  <c r="L1886" i="2"/>
  <c r="M1886" i="2"/>
  <c r="N1886" i="2"/>
  <c r="O1886" i="2"/>
  <c r="P1886" i="2"/>
  <c r="A1887" i="2"/>
  <c r="B1887" i="2"/>
  <c r="C1887" i="2"/>
  <c r="D1887" i="2"/>
  <c r="E1887" i="2"/>
  <c r="F1887" i="2"/>
  <c r="G1887" i="2"/>
  <c r="H1887" i="2"/>
  <c r="I1887" i="2"/>
  <c r="J1887" i="2"/>
  <c r="K1887" i="2"/>
  <c r="L1887" i="2"/>
  <c r="M1887" i="2"/>
  <c r="N1887" i="2"/>
  <c r="O1887" i="2"/>
  <c r="P1887" i="2"/>
  <c r="A1888" i="2"/>
  <c r="B1888" i="2"/>
  <c r="C1888" i="2"/>
  <c r="D1888" i="2"/>
  <c r="E1888" i="2"/>
  <c r="AB1888" i="2" s="1"/>
  <c r="F1888" i="2"/>
  <c r="G1888" i="2"/>
  <c r="H1888" i="2"/>
  <c r="I1888" i="2"/>
  <c r="J1888" i="2"/>
  <c r="K1888" i="2"/>
  <c r="L1888" i="2"/>
  <c r="M1888" i="2"/>
  <c r="N1888" i="2"/>
  <c r="O1888" i="2"/>
  <c r="P1888" i="2"/>
  <c r="A1889" i="2"/>
  <c r="B1889" i="2"/>
  <c r="C1889" i="2"/>
  <c r="D1889" i="2"/>
  <c r="E1889" i="2"/>
  <c r="F1889" i="2"/>
  <c r="AA1889" i="2" s="1"/>
  <c r="G1889" i="2"/>
  <c r="H1889" i="2"/>
  <c r="I1889" i="2"/>
  <c r="J1889" i="2"/>
  <c r="K1889" i="2"/>
  <c r="L1889" i="2"/>
  <c r="M1889" i="2"/>
  <c r="N1889" i="2"/>
  <c r="O1889" i="2"/>
  <c r="P1889" i="2"/>
  <c r="A1890" i="2"/>
  <c r="B1890" i="2"/>
  <c r="C1890" i="2"/>
  <c r="D1890" i="2"/>
  <c r="E1890" i="2"/>
  <c r="F1890" i="2"/>
  <c r="G1890" i="2"/>
  <c r="H1890" i="2"/>
  <c r="I1890" i="2"/>
  <c r="J1890" i="2"/>
  <c r="K1890" i="2"/>
  <c r="L1890" i="2"/>
  <c r="M1890" i="2"/>
  <c r="N1890" i="2"/>
  <c r="O1890" i="2"/>
  <c r="P1890" i="2"/>
  <c r="A1891" i="2"/>
  <c r="B1891" i="2"/>
  <c r="C1891" i="2"/>
  <c r="D1891" i="2"/>
  <c r="E1891" i="2"/>
  <c r="F1891" i="2"/>
  <c r="G1891" i="2"/>
  <c r="H1891" i="2"/>
  <c r="I1891" i="2"/>
  <c r="J1891" i="2"/>
  <c r="K1891" i="2"/>
  <c r="L1891" i="2"/>
  <c r="M1891" i="2"/>
  <c r="N1891" i="2"/>
  <c r="O1891" i="2"/>
  <c r="P1891" i="2"/>
  <c r="A1892" i="2"/>
  <c r="B1892" i="2"/>
  <c r="C1892" i="2"/>
  <c r="D1892" i="2"/>
  <c r="E1892" i="2"/>
  <c r="F1892" i="2"/>
  <c r="AA1892" i="2" s="1"/>
  <c r="G1892" i="2"/>
  <c r="H1892" i="2"/>
  <c r="I1892" i="2"/>
  <c r="J1892" i="2"/>
  <c r="K1892" i="2"/>
  <c r="L1892" i="2"/>
  <c r="M1892" i="2"/>
  <c r="N1892" i="2"/>
  <c r="O1892" i="2"/>
  <c r="P1892" i="2"/>
  <c r="A1893" i="2"/>
  <c r="B1893" i="2"/>
  <c r="C1893" i="2"/>
  <c r="D1893" i="2"/>
  <c r="E1893" i="2"/>
  <c r="F1893" i="2"/>
  <c r="AA1893" i="2" s="1"/>
  <c r="G1893" i="2"/>
  <c r="H1893" i="2"/>
  <c r="I1893" i="2"/>
  <c r="J1893" i="2"/>
  <c r="K1893" i="2"/>
  <c r="L1893" i="2"/>
  <c r="M1893" i="2"/>
  <c r="N1893" i="2"/>
  <c r="O1893" i="2"/>
  <c r="P1893" i="2"/>
  <c r="A1894" i="2"/>
  <c r="B1894" i="2"/>
  <c r="C1894" i="2"/>
  <c r="D1894" i="2"/>
  <c r="E1894" i="2"/>
  <c r="Z1894" i="2" s="1"/>
  <c r="F1894" i="2"/>
  <c r="AA1894" i="2" s="1"/>
  <c r="G1894" i="2"/>
  <c r="H1894" i="2"/>
  <c r="I1894" i="2"/>
  <c r="J1894" i="2"/>
  <c r="K1894" i="2"/>
  <c r="L1894" i="2"/>
  <c r="M1894" i="2"/>
  <c r="N1894" i="2"/>
  <c r="O1894" i="2"/>
  <c r="P1894" i="2"/>
  <c r="A1895" i="2"/>
  <c r="B1895" i="2"/>
  <c r="C1895" i="2"/>
  <c r="D1895" i="2"/>
  <c r="E1895" i="2"/>
  <c r="F1895" i="2"/>
  <c r="AA1895" i="2" s="1"/>
  <c r="G1895" i="2"/>
  <c r="H1895" i="2"/>
  <c r="I1895" i="2"/>
  <c r="J1895" i="2"/>
  <c r="K1895" i="2"/>
  <c r="L1895" i="2"/>
  <c r="M1895" i="2"/>
  <c r="N1895" i="2"/>
  <c r="O1895" i="2"/>
  <c r="P1895" i="2"/>
  <c r="A1896" i="2"/>
  <c r="B1896" i="2"/>
  <c r="C1896" i="2"/>
  <c r="D1896" i="2"/>
  <c r="E1896" i="2"/>
  <c r="F1896" i="2"/>
  <c r="AC1896" i="2" s="1"/>
  <c r="G1896" i="2"/>
  <c r="H1896" i="2"/>
  <c r="I1896" i="2"/>
  <c r="J1896" i="2"/>
  <c r="K1896" i="2"/>
  <c r="L1896" i="2"/>
  <c r="M1896" i="2"/>
  <c r="N1896" i="2"/>
  <c r="O1896" i="2"/>
  <c r="P1896" i="2"/>
  <c r="A1897" i="2"/>
  <c r="B1897" i="2"/>
  <c r="C1897" i="2"/>
  <c r="D1897" i="2"/>
  <c r="E1897" i="2"/>
  <c r="F1897" i="2"/>
  <c r="AC1897" i="2" s="1"/>
  <c r="G1897" i="2"/>
  <c r="H1897" i="2"/>
  <c r="I1897" i="2"/>
  <c r="J1897" i="2"/>
  <c r="K1897" i="2"/>
  <c r="L1897" i="2"/>
  <c r="M1897" i="2"/>
  <c r="N1897" i="2"/>
  <c r="O1897" i="2"/>
  <c r="P1897" i="2"/>
  <c r="A1898" i="2"/>
  <c r="B1898" i="2"/>
  <c r="C1898" i="2"/>
  <c r="D1898" i="2"/>
  <c r="E1898" i="2"/>
  <c r="F1898" i="2"/>
  <c r="AA1898" i="2" s="1"/>
  <c r="G1898" i="2"/>
  <c r="H1898" i="2"/>
  <c r="I1898" i="2"/>
  <c r="J1898" i="2"/>
  <c r="K1898" i="2"/>
  <c r="L1898" i="2"/>
  <c r="M1898" i="2"/>
  <c r="N1898" i="2"/>
  <c r="O1898" i="2"/>
  <c r="P1898" i="2"/>
  <c r="A1899" i="2"/>
  <c r="B1899" i="2"/>
  <c r="C1899" i="2"/>
  <c r="D1899" i="2"/>
  <c r="E1899" i="2"/>
  <c r="F1899" i="2"/>
  <c r="AA1899" i="2" s="1"/>
  <c r="G1899" i="2"/>
  <c r="H1899" i="2"/>
  <c r="I1899" i="2"/>
  <c r="J1899" i="2"/>
  <c r="K1899" i="2"/>
  <c r="L1899" i="2"/>
  <c r="M1899" i="2"/>
  <c r="N1899" i="2"/>
  <c r="O1899" i="2"/>
  <c r="P1899" i="2"/>
  <c r="A1900" i="2"/>
  <c r="B1900" i="2"/>
  <c r="C1900" i="2"/>
  <c r="D1900" i="2"/>
  <c r="E1900" i="2"/>
  <c r="Z1900" i="2" s="1"/>
  <c r="F1900" i="2"/>
  <c r="G1900" i="2"/>
  <c r="H1900" i="2"/>
  <c r="I1900" i="2"/>
  <c r="J1900" i="2"/>
  <c r="K1900" i="2"/>
  <c r="L1900" i="2"/>
  <c r="M1900" i="2"/>
  <c r="N1900" i="2"/>
  <c r="O1900" i="2"/>
  <c r="P1900" i="2"/>
  <c r="A1901" i="2"/>
  <c r="B1901" i="2"/>
  <c r="C1901" i="2"/>
  <c r="D1901" i="2"/>
  <c r="E1901" i="2"/>
  <c r="F1901" i="2"/>
  <c r="AA1901" i="2" s="1"/>
  <c r="G1901" i="2"/>
  <c r="H1901" i="2"/>
  <c r="I1901" i="2"/>
  <c r="J1901" i="2"/>
  <c r="K1901" i="2"/>
  <c r="L1901" i="2"/>
  <c r="M1901" i="2"/>
  <c r="N1901" i="2"/>
  <c r="O1901" i="2"/>
  <c r="P1901" i="2"/>
  <c r="A1902" i="2"/>
  <c r="B1902" i="2"/>
  <c r="C1902" i="2"/>
  <c r="D1902" i="2"/>
  <c r="E1902" i="2"/>
  <c r="AB1902" i="2" s="1"/>
  <c r="F1902" i="2"/>
  <c r="AC1902" i="2" s="1"/>
  <c r="G1902" i="2"/>
  <c r="H1902" i="2"/>
  <c r="I1902" i="2"/>
  <c r="J1902" i="2"/>
  <c r="K1902" i="2"/>
  <c r="L1902" i="2"/>
  <c r="M1902" i="2"/>
  <c r="N1902" i="2"/>
  <c r="O1902" i="2"/>
  <c r="P1902" i="2"/>
  <c r="A1903" i="2"/>
  <c r="B1903" i="2"/>
  <c r="C1903" i="2"/>
  <c r="D1903" i="2"/>
  <c r="E1903" i="2"/>
  <c r="F1903" i="2"/>
  <c r="G1903" i="2"/>
  <c r="H1903" i="2"/>
  <c r="I1903" i="2"/>
  <c r="J1903" i="2"/>
  <c r="K1903" i="2"/>
  <c r="L1903" i="2"/>
  <c r="M1903" i="2"/>
  <c r="N1903" i="2"/>
  <c r="O1903" i="2"/>
  <c r="P1903" i="2"/>
  <c r="A1904" i="2"/>
  <c r="B1904" i="2"/>
  <c r="C1904" i="2"/>
  <c r="D1904" i="2"/>
  <c r="E1904" i="2"/>
  <c r="F1904" i="2"/>
  <c r="AA1904" i="2" s="1"/>
  <c r="G1904" i="2"/>
  <c r="H1904" i="2"/>
  <c r="I1904" i="2"/>
  <c r="J1904" i="2"/>
  <c r="K1904" i="2"/>
  <c r="L1904" i="2"/>
  <c r="M1904" i="2"/>
  <c r="N1904" i="2"/>
  <c r="O1904" i="2"/>
  <c r="P1904" i="2"/>
  <c r="A1905" i="2"/>
  <c r="B1905" i="2"/>
  <c r="C1905" i="2"/>
  <c r="D1905" i="2"/>
  <c r="E1905" i="2"/>
  <c r="F1905" i="2"/>
  <c r="AA1905" i="2" s="1"/>
  <c r="G1905" i="2"/>
  <c r="H1905" i="2"/>
  <c r="I1905" i="2"/>
  <c r="J1905" i="2"/>
  <c r="K1905" i="2"/>
  <c r="L1905" i="2"/>
  <c r="M1905" i="2"/>
  <c r="N1905" i="2"/>
  <c r="O1905" i="2"/>
  <c r="P1905" i="2"/>
  <c r="A1906" i="2"/>
  <c r="B1906" i="2"/>
  <c r="C1906" i="2"/>
  <c r="D1906" i="2"/>
  <c r="E1906" i="2"/>
  <c r="F1906" i="2"/>
  <c r="G1906" i="2"/>
  <c r="H1906" i="2"/>
  <c r="I1906" i="2"/>
  <c r="J1906" i="2"/>
  <c r="K1906" i="2"/>
  <c r="L1906" i="2"/>
  <c r="M1906" i="2"/>
  <c r="N1906" i="2"/>
  <c r="O1906" i="2"/>
  <c r="P1906" i="2"/>
  <c r="A1907" i="2"/>
  <c r="B1907" i="2"/>
  <c r="C1907" i="2"/>
  <c r="D1907" i="2"/>
  <c r="E1907" i="2"/>
  <c r="F1907" i="2"/>
  <c r="AA1907" i="2" s="1"/>
  <c r="G1907" i="2"/>
  <c r="H1907" i="2"/>
  <c r="I1907" i="2"/>
  <c r="J1907" i="2"/>
  <c r="K1907" i="2"/>
  <c r="L1907" i="2"/>
  <c r="M1907" i="2"/>
  <c r="N1907" i="2"/>
  <c r="O1907" i="2"/>
  <c r="P1907" i="2"/>
  <c r="A1908" i="2"/>
  <c r="B1908" i="2"/>
  <c r="C1908" i="2"/>
  <c r="D1908" i="2"/>
  <c r="E1908" i="2"/>
  <c r="F1908" i="2"/>
  <c r="G1908" i="2"/>
  <c r="H1908" i="2"/>
  <c r="I1908" i="2"/>
  <c r="J1908" i="2"/>
  <c r="K1908" i="2"/>
  <c r="L1908" i="2"/>
  <c r="M1908" i="2"/>
  <c r="N1908" i="2"/>
  <c r="O1908" i="2"/>
  <c r="P1908" i="2"/>
  <c r="A1909" i="2"/>
  <c r="B1909" i="2"/>
  <c r="C1909" i="2"/>
  <c r="D1909" i="2"/>
  <c r="E1909" i="2"/>
  <c r="F1909" i="2"/>
  <c r="AA1909" i="2" s="1"/>
  <c r="G1909" i="2"/>
  <c r="H1909" i="2"/>
  <c r="I1909" i="2"/>
  <c r="J1909" i="2"/>
  <c r="K1909" i="2"/>
  <c r="L1909" i="2"/>
  <c r="M1909" i="2"/>
  <c r="N1909" i="2"/>
  <c r="O1909" i="2"/>
  <c r="P1909" i="2"/>
  <c r="A1910" i="2"/>
  <c r="B1910" i="2"/>
  <c r="C1910" i="2"/>
  <c r="D1910" i="2"/>
  <c r="E1910" i="2"/>
  <c r="F1910" i="2"/>
  <c r="AA1910" i="2" s="1"/>
  <c r="G1910" i="2"/>
  <c r="H1910" i="2"/>
  <c r="I1910" i="2"/>
  <c r="J1910" i="2"/>
  <c r="K1910" i="2"/>
  <c r="L1910" i="2"/>
  <c r="M1910" i="2"/>
  <c r="N1910" i="2"/>
  <c r="O1910" i="2"/>
  <c r="P1910" i="2"/>
  <c r="A1911" i="2"/>
  <c r="B1911" i="2"/>
  <c r="C1911" i="2"/>
  <c r="D1911" i="2"/>
  <c r="E1911" i="2"/>
  <c r="F1911" i="2"/>
  <c r="AA1911" i="2" s="1"/>
  <c r="G1911" i="2"/>
  <c r="H1911" i="2"/>
  <c r="I1911" i="2"/>
  <c r="J1911" i="2"/>
  <c r="K1911" i="2"/>
  <c r="L1911" i="2"/>
  <c r="M1911" i="2"/>
  <c r="N1911" i="2"/>
  <c r="O1911" i="2"/>
  <c r="P1911" i="2"/>
  <c r="A1912" i="2"/>
  <c r="B1912" i="2"/>
  <c r="C1912" i="2"/>
  <c r="D1912" i="2"/>
  <c r="E1912" i="2"/>
  <c r="Z1912" i="2" s="1"/>
  <c r="F1912" i="2"/>
  <c r="AA1912" i="2" s="1"/>
  <c r="G1912" i="2"/>
  <c r="H1912" i="2"/>
  <c r="I1912" i="2"/>
  <c r="J1912" i="2"/>
  <c r="K1912" i="2"/>
  <c r="L1912" i="2"/>
  <c r="M1912" i="2"/>
  <c r="N1912" i="2"/>
  <c r="O1912" i="2"/>
  <c r="P1912" i="2"/>
  <c r="A1913" i="2"/>
  <c r="B1913" i="2"/>
  <c r="C1913" i="2"/>
  <c r="D1913" i="2"/>
  <c r="E1913" i="2"/>
  <c r="F1913" i="2"/>
  <c r="AA1913" i="2" s="1"/>
  <c r="G1913" i="2"/>
  <c r="H1913" i="2"/>
  <c r="I1913" i="2"/>
  <c r="J1913" i="2"/>
  <c r="K1913" i="2"/>
  <c r="L1913" i="2"/>
  <c r="M1913" i="2"/>
  <c r="N1913" i="2"/>
  <c r="O1913" i="2"/>
  <c r="P1913" i="2"/>
  <c r="A1914" i="2"/>
  <c r="B1914" i="2"/>
  <c r="C1914" i="2"/>
  <c r="D1914" i="2"/>
  <c r="E1914" i="2"/>
  <c r="F1914" i="2"/>
  <c r="G1914" i="2"/>
  <c r="H1914" i="2"/>
  <c r="I1914" i="2"/>
  <c r="J1914" i="2"/>
  <c r="K1914" i="2"/>
  <c r="L1914" i="2"/>
  <c r="M1914" i="2"/>
  <c r="N1914" i="2"/>
  <c r="O1914" i="2"/>
  <c r="P1914" i="2"/>
  <c r="A1915" i="2"/>
  <c r="B1915" i="2"/>
  <c r="C1915" i="2"/>
  <c r="D1915" i="2"/>
  <c r="E1915" i="2"/>
  <c r="F1915" i="2"/>
  <c r="G1915" i="2"/>
  <c r="H1915" i="2"/>
  <c r="I1915" i="2"/>
  <c r="J1915" i="2"/>
  <c r="K1915" i="2"/>
  <c r="L1915" i="2"/>
  <c r="M1915" i="2"/>
  <c r="N1915" i="2"/>
  <c r="O1915" i="2"/>
  <c r="P1915" i="2"/>
  <c r="A1916" i="2"/>
  <c r="B1916" i="2"/>
  <c r="C1916" i="2"/>
  <c r="D1916" i="2"/>
  <c r="E1916" i="2"/>
  <c r="F1916" i="2"/>
  <c r="AA1916" i="2" s="1"/>
  <c r="G1916" i="2"/>
  <c r="H1916" i="2"/>
  <c r="I1916" i="2"/>
  <c r="J1916" i="2"/>
  <c r="K1916" i="2"/>
  <c r="L1916" i="2"/>
  <c r="M1916" i="2"/>
  <c r="N1916" i="2"/>
  <c r="O1916" i="2"/>
  <c r="P1916" i="2"/>
  <c r="A1917" i="2"/>
  <c r="B1917" i="2"/>
  <c r="C1917" i="2"/>
  <c r="D1917" i="2"/>
  <c r="E1917" i="2"/>
  <c r="F1917" i="2"/>
  <c r="G1917" i="2"/>
  <c r="H1917" i="2"/>
  <c r="I1917" i="2"/>
  <c r="J1917" i="2"/>
  <c r="K1917" i="2"/>
  <c r="L1917" i="2"/>
  <c r="M1917" i="2"/>
  <c r="N1917" i="2"/>
  <c r="O1917" i="2"/>
  <c r="P1917" i="2"/>
  <c r="A1918" i="2"/>
  <c r="B1918" i="2"/>
  <c r="C1918" i="2"/>
  <c r="D1918" i="2"/>
  <c r="E1918" i="2"/>
  <c r="F1918" i="2"/>
  <c r="G1918" i="2"/>
  <c r="H1918" i="2"/>
  <c r="I1918" i="2"/>
  <c r="J1918" i="2"/>
  <c r="K1918" i="2"/>
  <c r="L1918" i="2"/>
  <c r="M1918" i="2"/>
  <c r="N1918" i="2"/>
  <c r="O1918" i="2"/>
  <c r="P1918" i="2"/>
  <c r="A1919" i="2"/>
  <c r="B1919" i="2"/>
  <c r="C1919" i="2"/>
  <c r="D1919" i="2"/>
  <c r="E1919" i="2"/>
  <c r="F1919" i="2"/>
  <c r="AA1919" i="2" s="1"/>
  <c r="G1919" i="2"/>
  <c r="H1919" i="2"/>
  <c r="I1919" i="2"/>
  <c r="J1919" i="2"/>
  <c r="K1919" i="2"/>
  <c r="L1919" i="2"/>
  <c r="M1919" i="2"/>
  <c r="N1919" i="2"/>
  <c r="O1919" i="2"/>
  <c r="P1919" i="2"/>
  <c r="A1920" i="2"/>
  <c r="B1920" i="2"/>
  <c r="C1920" i="2"/>
  <c r="D1920" i="2"/>
  <c r="E1920" i="2"/>
  <c r="F1920" i="2"/>
  <c r="G1920" i="2"/>
  <c r="H1920" i="2"/>
  <c r="I1920" i="2"/>
  <c r="J1920" i="2"/>
  <c r="K1920" i="2"/>
  <c r="L1920" i="2"/>
  <c r="M1920" i="2"/>
  <c r="N1920" i="2"/>
  <c r="O1920" i="2"/>
  <c r="P1920" i="2"/>
  <c r="A1921" i="2"/>
  <c r="B1921" i="2"/>
  <c r="C1921" i="2"/>
  <c r="D1921" i="2"/>
  <c r="E1921" i="2"/>
  <c r="F1921" i="2"/>
  <c r="G1921" i="2"/>
  <c r="H1921" i="2"/>
  <c r="I1921" i="2"/>
  <c r="J1921" i="2"/>
  <c r="K1921" i="2"/>
  <c r="L1921" i="2"/>
  <c r="M1921" i="2"/>
  <c r="N1921" i="2"/>
  <c r="O1921" i="2"/>
  <c r="P1921" i="2"/>
  <c r="A1922" i="2"/>
  <c r="B1922" i="2"/>
  <c r="C1922" i="2"/>
  <c r="D1922" i="2"/>
  <c r="E1922" i="2"/>
  <c r="F1922" i="2"/>
  <c r="AA1922" i="2" s="1"/>
  <c r="G1922" i="2"/>
  <c r="H1922" i="2"/>
  <c r="I1922" i="2"/>
  <c r="J1922" i="2"/>
  <c r="K1922" i="2"/>
  <c r="L1922" i="2"/>
  <c r="M1922" i="2"/>
  <c r="N1922" i="2"/>
  <c r="O1922" i="2"/>
  <c r="P1922" i="2"/>
  <c r="A1923" i="2"/>
  <c r="B1923" i="2"/>
  <c r="C1923" i="2"/>
  <c r="D1923" i="2"/>
  <c r="E1923" i="2"/>
  <c r="F1923" i="2"/>
  <c r="AA1923" i="2" s="1"/>
  <c r="G1923" i="2"/>
  <c r="H1923" i="2"/>
  <c r="I1923" i="2"/>
  <c r="J1923" i="2"/>
  <c r="K1923" i="2"/>
  <c r="L1923" i="2"/>
  <c r="M1923" i="2"/>
  <c r="N1923" i="2"/>
  <c r="O1923" i="2"/>
  <c r="P1923" i="2"/>
  <c r="A1924" i="2"/>
  <c r="B1924" i="2"/>
  <c r="C1924" i="2"/>
  <c r="D1924" i="2"/>
  <c r="E1924" i="2"/>
  <c r="F1924" i="2"/>
  <c r="G1924" i="2"/>
  <c r="H1924" i="2"/>
  <c r="I1924" i="2"/>
  <c r="J1924" i="2"/>
  <c r="K1924" i="2"/>
  <c r="L1924" i="2"/>
  <c r="M1924" i="2"/>
  <c r="N1924" i="2"/>
  <c r="O1924" i="2"/>
  <c r="P1924" i="2"/>
  <c r="A1925" i="2"/>
  <c r="B1925" i="2"/>
  <c r="C1925" i="2"/>
  <c r="D1925" i="2"/>
  <c r="E1925" i="2"/>
  <c r="F1925" i="2"/>
  <c r="G1925" i="2"/>
  <c r="H1925" i="2"/>
  <c r="I1925" i="2"/>
  <c r="J1925" i="2"/>
  <c r="K1925" i="2"/>
  <c r="L1925" i="2"/>
  <c r="M1925" i="2"/>
  <c r="N1925" i="2"/>
  <c r="O1925" i="2"/>
  <c r="P1925" i="2"/>
  <c r="A1926" i="2"/>
  <c r="B1926" i="2"/>
  <c r="C1926" i="2"/>
  <c r="D1926" i="2"/>
  <c r="E1926" i="2"/>
  <c r="F1926" i="2"/>
  <c r="G1926" i="2"/>
  <c r="H1926" i="2"/>
  <c r="I1926" i="2"/>
  <c r="J1926" i="2"/>
  <c r="K1926" i="2"/>
  <c r="L1926" i="2"/>
  <c r="M1926" i="2"/>
  <c r="N1926" i="2"/>
  <c r="O1926" i="2"/>
  <c r="P1926" i="2"/>
  <c r="A1927" i="2"/>
  <c r="B1927" i="2"/>
  <c r="C1927" i="2"/>
  <c r="D1927" i="2"/>
  <c r="E1927" i="2"/>
  <c r="F1927" i="2"/>
  <c r="AA1927" i="2" s="1"/>
  <c r="G1927" i="2"/>
  <c r="H1927" i="2"/>
  <c r="I1927" i="2"/>
  <c r="J1927" i="2"/>
  <c r="K1927" i="2"/>
  <c r="L1927" i="2"/>
  <c r="M1927" i="2"/>
  <c r="N1927" i="2"/>
  <c r="O1927" i="2"/>
  <c r="P1927" i="2"/>
  <c r="A1928" i="2"/>
  <c r="B1928" i="2"/>
  <c r="C1928" i="2"/>
  <c r="D1928" i="2"/>
  <c r="E1928" i="2"/>
  <c r="F1928" i="2"/>
  <c r="AA1928" i="2" s="1"/>
  <c r="G1928" i="2"/>
  <c r="H1928" i="2"/>
  <c r="I1928" i="2"/>
  <c r="J1928" i="2"/>
  <c r="K1928" i="2"/>
  <c r="L1928" i="2"/>
  <c r="M1928" i="2"/>
  <c r="N1928" i="2"/>
  <c r="O1928" i="2"/>
  <c r="P1928" i="2"/>
  <c r="A1929" i="2"/>
  <c r="B1929" i="2"/>
  <c r="C1929" i="2"/>
  <c r="D1929" i="2"/>
  <c r="E1929" i="2"/>
  <c r="F1929" i="2"/>
  <c r="AE1929" i="2" s="1"/>
  <c r="G1929" i="2"/>
  <c r="H1929" i="2"/>
  <c r="I1929" i="2"/>
  <c r="J1929" i="2"/>
  <c r="K1929" i="2"/>
  <c r="L1929" i="2"/>
  <c r="M1929" i="2"/>
  <c r="N1929" i="2"/>
  <c r="O1929" i="2"/>
  <c r="P1929" i="2"/>
  <c r="A1930" i="2"/>
  <c r="B1930" i="2"/>
  <c r="C1930" i="2"/>
  <c r="D1930" i="2"/>
  <c r="E1930" i="2"/>
  <c r="F1930" i="2"/>
  <c r="G1930" i="2"/>
  <c r="H1930" i="2"/>
  <c r="I1930" i="2"/>
  <c r="J1930" i="2"/>
  <c r="K1930" i="2"/>
  <c r="L1930" i="2"/>
  <c r="M1930" i="2"/>
  <c r="N1930" i="2"/>
  <c r="O1930" i="2"/>
  <c r="P1930" i="2"/>
  <c r="A1931" i="2"/>
  <c r="B1931" i="2"/>
  <c r="C1931" i="2"/>
  <c r="D1931" i="2"/>
  <c r="E1931" i="2"/>
  <c r="F1931" i="2"/>
  <c r="G1931" i="2"/>
  <c r="H1931" i="2"/>
  <c r="I1931" i="2"/>
  <c r="J1931" i="2"/>
  <c r="K1931" i="2"/>
  <c r="L1931" i="2"/>
  <c r="M1931" i="2"/>
  <c r="N1931" i="2"/>
  <c r="O1931" i="2"/>
  <c r="P1931" i="2"/>
  <c r="A1932" i="2"/>
  <c r="B1932" i="2"/>
  <c r="C1932" i="2"/>
  <c r="D1932" i="2"/>
  <c r="E1932" i="2"/>
  <c r="AB1932" i="2" s="1"/>
  <c r="F1932" i="2"/>
  <c r="G1932" i="2"/>
  <c r="H1932" i="2"/>
  <c r="I1932" i="2"/>
  <c r="J1932" i="2"/>
  <c r="K1932" i="2"/>
  <c r="L1932" i="2"/>
  <c r="M1932" i="2"/>
  <c r="N1932" i="2"/>
  <c r="O1932" i="2"/>
  <c r="P1932" i="2"/>
  <c r="A1933" i="2"/>
  <c r="B1933" i="2"/>
  <c r="C1933" i="2"/>
  <c r="D1933" i="2"/>
  <c r="E1933" i="2"/>
  <c r="F1933" i="2"/>
  <c r="G1933" i="2"/>
  <c r="H1933" i="2"/>
  <c r="I1933" i="2"/>
  <c r="J1933" i="2"/>
  <c r="K1933" i="2"/>
  <c r="L1933" i="2"/>
  <c r="M1933" i="2"/>
  <c r="N1933" i="2"/>
  <c r="O1933" i="2"/>
  <c r="P1933" i="2"/>
  <c r="A1934" i="2"/>
  <c r="B1934" i="2"/>
  <c r="C1934" i="2"/>
  <c r="D1934" i="2"/>
  <c r="E1934" i="2"/>
  <c r="F1934" i="2"/>
  <c r="AA1934" i="2" s="1"/>
  <c r="G1934" i="2"/>
  <c r="H1934" i="2"/>
  <c r="I1934" i="2"/>
  <c r="J1934" i="2"/>
  <c r="K1934" i="2"/>
  <c r="L1934" i="2"/>
  <c r="M1934" i="2"/>
  <c r="N1934" i="2"/>
  <c r="O1934" i="2"/>
  <c r="P1934" i="2"/>
  <c r="A1935" i="2"/>
  <c r="B1935" i="2"/>
  <c r="C1935" i="2"/>
  <c r="D1935" i="2"/>
  <c r="E1935" i="2"/>
  <c r="F1935" i="2"/>
  <c r="AA1935" i="2" s="1"/>
  <c r="G1935" i="2"/>
  <c r="H1935" i="2"/>
  <c r="I1935" i="2"/>
  <c r="J1935" i="2"/>
  <c r="K1935" i="2"/>
  <c r="L1935" i="2"/>
  <c r="M1935" i="2"/>
  <c r="N1935" i="2"/>
  <c r="O1935" i="2"/>
  <c r="P1935" i="2"/>
  <c r="A1936" i="2"/>
  <c r="B1936" i="2"/>
  <c r="C1936" i="2"/>
  <c r="D1936" i="2"/>
  <c r="E1936" i="2"/>
  <c r="Z1936" i="2" s="1"/>
  <c r="F1936" i="2"/>
  <c r="AA1936" i="2" s="1"/>
  <c r="G1936" i="2"/>
  <c r="H1936" i="2"/>
  <c r="I1936" i="2"/>
  <c r="J1936" i="2"/>
  <c r="K1936" i="2"/>
  <c r="L1936" i="2"/>
  <c r="M1936" i="2"/>
  <c r="N1936" i="2"/>
  <c r="O1936" i="2"/>
  <c r="P1936" i="2"/>
  <c r="A1937" i="2"/>
  <c r="B1937" i="2"/>
  <c r="C1937" i="2"/>
  <c r="D1937" i="2"/>
  <c r="E1937" i="2"/>
  <c r="F1937" i="2"/>
  <c r="AA1937" i="2" s="1"/>
  <c r="G1937" i="2"/>
  <c r="H1937" i="2"/>
  <c r="I1937" i="2"/>
  <c r="J1937" i="2"/>
  <c r="K1937" i="2"/>
  <c r="L1937" i="2"/>
  <c r="M1937" i="2"/>
  <c r="N1937" i="2"/>
  <c r="O1937" i="2"/>
  <c r="P1937" i="2"/>
  <c r="A1938" i="2"/>
  <c r="B1938" i="2"/>
  <c r="C1938" i="2"/>
  <c r="D1938" i="2"/>
  <c r="E1938" i="2"/>
  <c r="F1938" i="2"/>
  <c r="G1938" i="2"/>
  <c r="H1938" i="2"/>
  <c r="I1938" i="2"/>
  <c r="J1938" i="2"/>
  <c r="K1938" i="2"/>
  <c r="L1938" i="2"/>
  <c r="M1938" i="2"/>
  <c r="N1938" i="2"/>
  <c r="O1938" i="2"/>
  <c r="P1938" i="2"/>
  <c r="A1939" i="2"/>
  <c r="B1939" i="2"/>
  <c r="C1939" i="2"/>
  <c r="D1939" i="2"/>
  <c r="E1939" i="2"/>
  <c r="F1939" i="2"/>
  <c r="AA1939" i="2" s="1"/>
  <c r="G1939" i="2"/>
  <c r="H1939" i="2"/>
  <c r="I1939" i="2"/>
  <c r="J1939" i="2"/>
  <c r="K1939" i="2"/>
  <c r="L1939" i="2"/>
  <c r="M1939" i="2"/>
  <c r="N1939" i="2"/>
  <c r="O1939" i="2"/>
  <c r="P1939" i="2"/>
  <c r="A1940" i="2"/>
  <c r="B1940" i="2"/>
  <c r="C1940" i="2"/>
  <c r="D1940" i="2"/>
  <c r="E1940" i="2"/>
  <c r="Z1940" i="2" s="1"/>
  <c r="F1940" i="2"/>
  <c r="AA1940" i="2" s="1"/>
  <c r="G1940" i="2"/>
  <c r="H1940" i="2"/>
  <c r="I1940" i="2"/>
  <c r="J1940" i="2"/>
  <c r="K1940" i="2"/>
  <c r="L1940" i="2"/>
  <c r="M1940" i="2"/>
  <c r="N1940" i="2"/>
  <c r="O1940" i="2"/>
  <c r="P1940" i="2"/>
  <c r="A1941" i="2"/>
  <c r="B1941" i="2"/>
  <c r="C1941" i="2"/>
  <c r="D1941" i="2"/>
  <c r="E1941" i="2"/>
  <c r="F1941" i="2"/>
  <c r="G1941" i="2"/>
  <c r="H1941" i="2"/>
  <c r="I1941" i="2"/>
  <c r="J1941" i="2"/>
  <c r="K1941" i="2"/>
  <c r="L1941" i="2"/>
  <c r="M1941" i="2"/>
  <c r="N1941" i="2"/>
  <c r="O1941" i="2"/>
  <c r="P1941" i="2"/>
  <c r="A1942" i="2"/>
  <c r="B1942" i="2"/>
  <c r="C1942" i="2"/>
  <c r="D1942" i="2"/>
  <c r="E1942" i="2"/>
  <c r="F1942" i="2"/>
  <c r="G1942" i="2"/>
  <c r="H1942" i="2"/>
  <c r="I1942" i="2"/>
  <c r="J1942" i="2"/>
  <c r="K1942" i="2"/>
  <c r="L1942" i="2"/>
  <c r="M1942" i="2"/>
  <c r="N1942" i="2"/>
  <c r="O1942" i="2"/>
  <c r="P1942" i="2"/>
  <c r="A1943" i="2"/>
  <c r="B1943" i="2"/>
  <c r="C1943" i="2"/>
  <c r="D1943" i="2"/>
  <c r="E1943" i="2"/>
  <c r="F1943" i="2"/>
  <c r="AA1943" i="2" s="1"/>
  <c r="G1943" i="2"/>
  <c r="H1943" i="2"/>
  <c r="I1943" i="2"/>
  <c r="J1943" i="2"/>
  <c r="K1943" i="2"/>
  <c r="L1943" i="2"/>
  <c r="M1943" i="2"/>
  <c r="N1943" i="2"/>
  <c r="O1943" i="2"/>
  <c r="P1943" i="2"/>
  <c r="A1944" i="2"/>
  <c r="B1944" i="2"/>
  <c r="C1944" i="2"/>
  <c r="D1944" i="2"/>
  <c r="E1944" i="2"/>
  <c r="F1944" i="2"/>
  <c r="G1944" i="2"/>
  <c r="H1944" i="2"/>
  <c r="I1944" i="2"/>
  <c r="J1944" i="2"/>
  <c r="K1944" i="2"/>
  <c r="L1944" i="2"/>
  <c r="M1944" i="2"/>
  <c r="N1944" i="2"/>
  <c r="O1944" i="2"/>
  <c r="P1944" i="2"/>
  <c r="A1945" i="2"/>
  <c r="B1945" i="2"/>
  <c r="C1945" i="2"/>
  <c r="D1945" i="2"/>
  <c r="E1945" i="2"/>
  <c r="F1945" i="2"/>
  <c r="G1945" i="2"/>
  <c r="H1945" i="2"/>
  <c r="I1945" i="2"/>
  <c r="J1945" i="2"/>
  <c r="K1945" i="2"/>
  <c r="L1945" i="2"/>
  <c r="M1945" i="2"/>
  <c r="N1945" i="2"/>
  <c r="O1945" i="2"/>
  <c r="P1945" i="2"/>
  <c r="A1946" i="2"/>
  <c r="B1946" i="2"/>
  <c r="C1946" i="2"/>
  <c r="D1946" i="2"/>
  <c r="E1946" i="2"/>
  <c r="F1946" i="2"/>
  <c r="AA1946" i="2" s="1"/>
  <c r="G1946" i="2"/>
  <c r="H1946" i="2"/>
  <c r="I1946" i="2"/>
  <c r="J1946" i="2"/>
  <c r="K1946" i="2"/>
  <c r="L1946" i="2"/>
  <c r="M1946" i="2"/>
  <c r="N1946" i="2"/>
  <c r="O1946" i="2"/>
  <c r="P1946" i="2"/>
  <c r="A1947" i="2"/>
  <c r="B1947" i="2"/>
  <c r="C1947" i="2"/>
  <c r="D1947" i="2"/>
  <c r="E1947" i="2"/>
  <c r="F1947" i="2"/>
  <c r="G1947" i="2"/>
  <c r="H1947" i="2"/>
  <c r="I1947" i="2"/>
  <c r="J1947" i="2"/>
  <c r="K1947" i="2"/>
  <c r="L1947" i="2"/>
  <c r="M1947" i="2"/>
  <c r="N1947" i="2"/>
  <c r="O1947" i="2"/>
  <c r="P1947" i="2"/>
  <c r="A1948" i="2"/>
  <c r="B1948" i="2"/>
  <c r="C1948" i="2"/>
  <c r="D1948" i="2"/>
  <c r="E1948" i="2"/>
  <c r="Z1948" i="2" s="1"/>
  <c r="F1948" i="2"/>
  <c r="AA1948" i="2" s="1"/>
  <c r="G1948" i="2"/>
  <c r="H1948" i="2"/>
  <c r="I1948" i="2"/>
  <c r="J1948" i="2"/>
  <c r="K1948" i="2"/>
  <c r="L1948" i="2"/>
  <c r="M1948" i="2"/>
  <c r="N1948" i="2"/>
  <c r="O1948" i="2"/>
  <c r="P1948" i="2"/>
  <c r="A1949" i="2"/>
  <c r="B1949" i="2"/>
  <c r="C1949" i="2"/>
  <c r="D1949" i="2"/>
  <c r="E1949" i="2"/>
  <c r="F1949" i="2"/>
  <c r="G1949" i="2"/>
  <c r="H1949" i="2"/>
  <c r="I1949" i="2"/>
  <c r="J1949" i="2"/>
  <c r="K1949" i="2"/>
  <c r="L1949" i="2"/>
  <c r="M1949" i="2"/>
  <c r="N1949" i="2"/>
  <c r="O1949" i="2"/>
  <c r="P1949" i="2"/>
  <c r="A1950" i="2"/>
  <c r="B1950" i="2"/>
  <c r="C1950" i="2"/>
  <c r="D1950" i="2"/>
  <c r="E1950" i="2"/>
  <c r="F1950" i="2"/>
  <c r="G1950" i="2"/>
  <c r="H1950" i="2"/>
  <c r="I1950" i="2"/>
  <c r="J1950" i="2"/>
  <c r="K1950" i="2"/>
  <c r="L1950" i="2"/>
  <c r="M1950" i="2"/>
  <c r="N1950" i="2"/>
  <c r="O1950" i="2"/>
  <c r="P1950" i="2"/>
  <c r="A1951" i="2"/>
  <c r="B1951" i="2"/>
  <c r="C1951" i="2"/>
  <c r="D1951" i="2"/>
  <c r="E1951" i="2"/>
  <c r="F1951" i="2"/>
  <c r="G1951" i="2"/>
  <c r="H1951" i="2"/>
  <c r="I1951" i="2"/>
  <c r="J1951" i="2"/>
  <c r="K1951" i="2"/>
  <c r="L1951" i="2"/>
  <c r="M1951" i="2"/>
  <c r="N1951" i="2"/>
  <c r="O1951" i="2"/>
  <c r="P1951" i="2"/>
  <c r="A1952" i="2"/>
  <c r="B1952" i="2"/>
  <c r="C1952" i="2"/>
  <c r="D1952" i="2"/>
  <c r="E1952" i="2"/>
  <c r="F1952" i="2"/>
  <c r="AA1952" i="2" s="1"/>
  <c r="G1952" i="2"/>
  <c r="H1952" i="2"/>
  <c r="I1952" i="2"/>
  <c r="J1952" i="2"/>
  <c r="K1952" i="2"/>
  <c r="L1952" i="2"/>
  <c r="M1952" i="2"/>
  <c r="N1952" i="2"/>
  <c r="O1952" i="2"/>
  <c r="P1952" i="2"/>
  <c r="A1953" i="2"/>
  <c r="B1953" i="2"/>
  <c r="C1953" i="2"/>
  <c r="D1953" i="2"/>
  <c r="E1953" i="2"/>
  <c r="F1953" i="2"/>
  <c r="AA1953" i="2" s="1"/>
  <c r="G1953" i="2"/>
  <c r="H1953" i="2"/>
  <c r="I1953" i="2"/>
  <c r="J1953" i="2"/>
  <c r="K1953" i="2"/>
  <c r="L1953" i="2"/>
  <c r="M1953" i="2"/>
  <c r="N1953" i="2"/>
  <c r="O1953" i="2"/>
  <c r="P1953" i="2"/>
  <c r="A1954" i="2"/>
  <c r="B1954" i="2"/>
  <c r="C1954" i="2"/>
  <c r="D1954" i="2"/>
  <c r="E1954" i="2"/>
  <c r="Z1954" i="2" s="1"/>
  <c r="F1954" i="2"/>
  <c r="G1954" i="2"/>
  <c r="H1954" i="2"/>
  <c r="I1954" i="2"/>
  <c r="J1954" i="2"/>
  <c r="K1954" i="2"/>
  <c r="L1954" i="2"/>
  <c r="M1954" i="2"/>
  <c r="N1954" i="2"/>
  <c r="O1954" i="2"/>
  <c r="P1954" i="2"/>
  <c r="A1955" i="2"/>
  <c r="B1955" i="2"/>
  <c r="C1955" i="2"/>
  <c r="D1955" i="2"/>
  <c r="E1955" i="2"/>
  <c r="F1955" i="2"/>
  <c r="AA1955" i="2" s="1"/>
  <c r="G1955" i="2"/>
  <c r="H1955" i="2"/>
  <c r="I1955" i="2"/>
  <c r="J1955" i="2"/>
  <c r="K1955" i="2"/>
  <c r="L1955" i="2"/>
  <c r="M1955" i="2"/>
  <c r="N1955" i="2"/>
  <c r="O1955" i="2"/>
  <c r="P1955" i="2"/>
  <c r="A1956" i="2"/>
  <c r="B1956" i="2"/>
  <c r="C1956" i="2"/>
  <c r="D1956" i="2"/>
  <c r="E1956" i="2"/>
  <c r="F1956" i="2"/>
  <c r="G1956" i="2"/>
  <c r="H1956" i="2"/>
  <c r="I1956" i="2"/>
  <c r="J1956" i="2"/>
  <c r="K1956" i="2"/>
  <c r="L1956" i="2"/>
  <c r="M1956" i="2"/>
  <c r="N1956" i="2"/>
  <c r="O1956" i="2"/>
  <c r="P1956" i="2"/>
  <c r="A1957" i="2"/>
  <c r="B1957" i="2"/>
  <c r="C1957" i="2"/>
  <c r="D1957" i="2"/>
  <c r="E1957" i="2"/>
  <c r="F1957" i="2"/>
  <c r="G1957" i="2"/>
  <c r="H1957" i="2"/>
  <c r="I1957" i="2"/>
  <c r="J1957" i="2"/>
  <c r="K1957" i="2"/>
  <c r="L1957" i="2"/>
  <c r="M1957" i="2"/>
  <c r="N1957" i="2"/>
  <c r="O1957" i="2"/>
  <c r="P1957" i="2"/>
  <c r="A1958" i="2"/>
  <c r="B1958" i="2"/>
  <c r="C1958" i="2"/>
  <c r="D1958" i="2"/>
  <c r="E1958" i="2"/>
  <c r="F1958" i="2"/>
  <c r="AA1958" i="2" s="1"/>
  <c r="G1958" i="2"/>
  <c r="H1958" i="2"/>
  <c r="I1958" i="2"/>
  <c r="J1958" i="2"/>
  <c r="K1958" i="2"/>
  <c r="L1958" i="2"/>
  <c r="M1958" i="2"/>
  <c r="N1958" i="2"/>
  <c r="O1958" i="2"/>
  <c r="P1958" i="2"/>
  <c r="A1959" i="2"/>
  <c r="B1959" i="2"/>
  <c r="C1959" i="2"/>
  <c r="D1959" i="2"/>
  <c r="E1959" i="2"/>
  <c r="F1959" i="2"/>
  <c r="AA1959" i="2" s="1"/>
  <c r="G1959" i="2"/>
  <c r="H1959" i="2"/>
  <c r="I1959" i="2"/>
  <c r="J1959" i="2"/>
  <c r="K1959" i="2"/>
  <c r="L1959" i="2"/>
  <c r="M1959" i="2"/>
  <c r="N1959" i="2"/>
  <c r="O1959" i="2"/>
  <c r="P1959" i="2"/>
  <c r="A1960" i="2"/>
  <c r="B1960" i="2"/>
  <c r="C1960" i="2"/>
  <c r="D1960" i="2"/>
  <c r="E1960" i="2"/>
  <c r="F1960" i="2"/>
  <c r="G1960" i="2"/>
  <c r="H1960" i="2"/>
  <c r="I1960" i="2"/>
  <c r="J1960" i="2"/>
  <c r="K1960" i="2"/>
  <c r="L1960" i="2"/>
  <c r="M1960" i="2"/>
  <c r="N1960" i="2"/>
  <c r="O1960" i="2"/>
  <c r="P1960" i="2"/>
  <c r="A1961" i="2"/>
  <c r="B1961" i="2"/>
  <c r="C1961" i="2"/>
  <c r="D1961" i="2"/>
  <c r="E1961" i="2"/>
  <c r="F1961" i="2"/>
  <c r="AA1961" i="2" s="1"/>
  <c r="G1961" i="2"/>
  <c r="H1961" i="2"/>
  <c r="I1961" i="2"/>
  <c r="J1961" i="2"/>
  <c r="K1961" i="2"/>
  <c r="L1961" i="2"/>
  <c r="M1961" i="2"/>
  <c r="N1961" i="2"/>
  <c r="O1961" i="2"/>
  <c r="P1961" i="2"/>
  <c r="A1962" i="2"/>
  <c r="B1962" i="2"/>
  <c r="C1962" i="2"/>
  <c r="D1962" i="2"/>
  <c r="E1962" i="2"/>
  <c r="F1962" i="2"/>
  <c r="G1962" i="2"/>
  <c r="H1962" i="2"/>
  <c r="I1962" i="2"/>
  <c r="J1962" i="2"/>
  <c r="K1962" i="2"/>
  <c r="L1962" i="2"/>
  <c r="M1962" i="2"/>
  <c r="N1962" i="2"/>
  <c r="O1962" i="2"/>
  <c r="P1962" i="2"/>
  <c r="A1963" i="2"/>
  <c r="B1963" i="2"/>
  <c r="C1963" i="2"/>
  <c r="D1963" i="2"/>
  <c r="E1963" i="2"/>
  <c r="F1963" i="2"/>
  <c r="AA1963" i="2" s="1"/>
  <c r="G1963" i="2"/>
  <c r="H1963" i="2"/>
  <c r="I1963" i="2"/>
  <c r="J1963" i="2"/>
  <c r="K1963" i="2"/>
  <c r="L1963" i="2"/>
  <c r="M1963" i="2"/>
  <c r="N1963" i="2"/>
  <c r="O1963" i="2"/>
  <c r="P1963" i="2"/>
  <c r="A1964" i="2"/>
  <c r="B1964" i="2"/>
  <c r="C1964" i="2"/>
  <c r="D1964" i="2"/>
  <c r="E1964" i="2"/>
  <c r="F1964" i="2"/>
  <c r="AA1964" i="2" s="1"/>
  <c r="G1964" i="2"/>
  <c r="H1964" i="2"/>
  <c r="I1964" i="2"/>
  <c r="J1964" i="2"/>
  <c r="K1964" i="2"/>
  <c r="L1964" i="2"/>
  <c r="M1964" i="2"/>
  <c r="N1964" i="2"/>
  <c r="O1964" i="2"/>
  <c r="P1964" i="2"/>
  <c r="A1965" i="2"/>
  <c r="B1965" i="2"/>
  <c r="C1965" i="2"/>
  <c r="D1965" i="2"/>
  <c r="E1965" i="2"/>
  <c r="F1965" i="2"/>
  <c r="AA1965" i="2" s="1"/>
  <c r="G1965" i="2"/>
  <c r="H1965" i="2"/>
  <c r="I1965" i="2"/>
  <c r="J1965" i="2"/>
  <c r="K1965" i="2"/>
  <c r="L1965" i="2"/>
  <c r="M1965" i="2"/>
  <c r="N1965" i="2"/>
  <c r="O1965" i="2"/>
  <c r="P1965" i="2"/>
  <c r="A1966" i="2"/>
  <c r="B1966" i="2"/>
  <c r="C1966" i="2"/>
  <c r="D1966" i="2"/>
  <c r="E1966" i="2"/>
  <c r="Z1966" i="2" s="1"/>
  <c r="F1966" i="2"/>
  <c r="AA1966" i="2" s="1"/>
  <c r="G1966" i="2"/>
  <c r="H1966" i="2"/>
  <c r="I1966" i="2"/>
  <c r="J1966" i="2"/>
  <c r="K1966" i="2"/>
  <c r="L1966" i="2"/>
  <c r="M1966" i="2"/>
  <c r="N1966" i="2"/>
  <c r="O1966" i="2"/>
  <c r="P1966" i="2"/>
  <c r="A1967" i="2"/>
  <c r="B1967" i="2"/>
  <c r="C1967" i="2"/>
  <c r="D1967" i="2"/>
  <c r="E1967" i="2"/>
  <c r="F1967" i="2"/>
  <c r="G1967" i="2"/>
  <c r="H1967" i="2"/>
  <c r="I1967" i="2"/>
  <c r="J1967" i="2"/>
  <c r="K1967" i="2"/>
  <c r="L1967" i="2"/>
  <c r="M1967" i="2"/>
  <c r="N1967" i="2"/>
  <c r="O1967" i="2"/>
  <c r="P1967" i="2"/>
  <c r="A1968" i="2"/>
  <c r="B1968" i="2"/>
  <c r="C1968" i="2"/>
  <c r="D1968" i="2"/>
  <c r="E1968" i="2"/>
  <c r="F1968" i="2"/>
  <c r="G1968" i="2"/>
  <c r="H1968" i="2"/>
  <c r="I1968" i="2"/>
  <c r="J1968" i="2"/>
  <c r="K1968" i="2"/>
  <c r="L1968" i="2"/>
  <c r="M1968" i="2"/>
  <c r="N1968" i="2"/>
  <c r="O1968" i="2"/>
  <c r="P1968" i="2"/>
  <c r="A1969" i="2"/>
  <c r="B1969" i="2"/>
  <c r="C1969" i="2"/>
  <c r="D1969" i="2"/>
  <c r="E1969" i="2"/>
  <c r="F1969" i="2"/>
  <c r="G1969" i="2"/>
  <c r="H1969" i="2"/>
  <c r="I1969" i="2"/>
  <c r="J1969" i="2"/>
  <c r="K1969" i="2"/>
  <c r="L1969" i="2"/>
  <c r="M1969" i="2"/>
  <c r="N1969" i="2"/>
  <c r="O1969" i="2"/>
  <c r="P1969" i="2"/>
  <c r="A1970" i="2"/>
  <c r="B1970" i="2"/>
  <c r="C1970" i="2"/>
  <c r="D1970" i="2"/>
  <c r="E1970" i="2"/>
  <c r="F1970" i="2"/>
  <c r="AC1970" i="2" s="1"/>
  <c r="G1970" i="2"/>
  <c r="H1970" i="2"/>
  <c r="I1970" i="2"/>
  <c r="J1970" i="2"/>
  <c r="K1970" i="2"/>
  <c r="L1970" i="2"/>
  <c r="M1970" i="2"/>
  <c r="N1970" i="2"/>
  <c r="O1970" i="2"/>
  <c r="P1970" i="2"/>
  <c r="A1971" i="2"/>
  <c r="B1971" i="2"/>
  <c r="C1971" i="2"/>
  <c r="D1971" i="2"/>
  <c r="E1971" i="2"/>
  <c r="F1971" i="2"/>
  <c r="G1971" i="2"/>
  <c r="H1971" i="2"/>
  <c r="I1971" i="2"/>
  <c r="J1971" i="2"/>
  <c r="K1971" i="2"/>
  <c r="L1971" i="2"/>
  <c r="M1971" i="2"/>
  <c r="N1971" i="2"/>
  <c r="O1971" i="2"/>
  <c r="P1971" i="2"/>
  <c r="A1972" i="2"/>
  <c r="B1972" i="2"/>
  <c r="C1972" i="2"/>
  <c r="D1972" i="2"/>
  <c r="E1972" i="2"/>
  <c r="F1972" i="2"/>
  <c r="G1972" i="2"/>
  <c r="H1972" i="2"/>
  <c r="I1972" i="2"/>
  <c r="J1972" i="2"/>
  <c r="K1972" i="2"/>
  <c r="L1972" i="2"/>
  <c r="M1972" i="2"/>
  <c r="N1972" i="2"/>
  <c r="O1972" i="2"/>
  <c r="P1972" i="2"/>
  <c r="A1973" i="2"/>
  <c r="B1973" i="2"/>
  <c r="C1973" i="2"/>
  <c r="D1973" i="2"/>
  <c r="E1973" i="2"/>
  <c r="F1973" i="2"/>
  <c r="AA1973" i="2" s="1"/>
  <c r="G1973" i="2"/>
  <c r="H1973" i="2"/>
  <c r="I1973" i="2"/>
  <c r="J1973" i="2"/>
  <c r="K1973" i="2"/>
  <c r="L1973" i="2"/>
  <c r="M1973" i="2"/>
  <c r="N1973" i="2"/>
  <c r="O1973" i="2"/>
  <c r="P1973" i="2"/>
  <c r="A1974" i="2"/>
  <c r="B1974" i="2"/>
  <c r="C1974" i="2"/>
  <c r="D1974" i="2"/>
  <c r="E1974" i="2"/>
  <c r="F1974" i="2"/>
  <c r="G1974" i="2"/>
  <c r="H1974" i="2"/>
  <c r="I1974" i="2"/>
  <c r="J1974" i="2"/>
  <c r="K1974" i="2"/>
  <c r="L1974" i="2"/>
  <c r="M1974" i="2"/>
  <c r="N1974" i="2"/>
  <c r="O1974" i="2"/>
  <c r="P1974" i="2"/>
  <c r="A1975" i="2"/>
  <c r="B1975" i="2"/>
  <c r="C1975" i="2"/>
  <c r="D1975" i="2"/>
  <c r="E1975" i="2"/>
  <c r="F1975" i="2"/>
  <c r="G1975" i="2"/>
  <c r="H1975" i="2"/>
  <c r="I1975" i="2"/>
  <c r="J1975" i="2"/>
  <c r="K1975" i="2"/>
  <c r="L1975" i="2"/>
  <c r="M1975" i="2"/>
  <c r="N1975" i="2"/>
  <c r="O1975" i="2"/>
  <c r="P1975" i="2"/>
  <c r="A1976" i="2"/>
  <c r="B1976" i="2"/>
  <c r="C1976" i="2"/>
  <c r="D1976" i="2"/>
  <c r="E1976" i="2"/>
  <c r="F1976" i="2"/>
  <c r="AA1976" i="2" s="1"/>
  <c r="G1976" i="2"/>
  <c r="H1976" i="2"/>
  <c r="I1976" i="2"/>
  <c r="J1976" i="2"/>
  <c r="K1976" i="2"/>
  <c r="L1976" i="2"/>
  <c r="M1976" i="2"/>
  <c r="N1976" i="2"/>
  <c r="O1976" i="2"/>
  <c r="P1976" i="2"/>
  <c r="A1977" i="2"/>
  <c r="B1977" i="2"/>
  <c r="C1977" i="2"/>
  <c r="D1977" i="2"/>
  <c r="E1977" i="2"/>
  <c r="F1977" i="2"/>
  <c r="G1977" i="2"/>
  <c r="H1977" i="2"/>
  <c r="I1977" i="2"/>
  <c r="J1977" i="2"/>
  <c r="K1977" i="2"/>
  <c r="L1977" i="2"/>
  <c r="M1977" i="2"/>
  <c r="N1977" i="2"/>
  <c r="O1977" i="2"/>
  <c r="P1977" i="2"/>
  <c r="A1978" i="2"/>
  <c r="B1978" i="2"/>
  <c r="C1978" i="2"/>
  <c r="D1978" i="2"/>
  <c r="E1978" i="2"/>
  <c r="AB1978" i="2" s="1"/>
  <c r="F1978" i="2"/>
  <c r="AC1978" i="2" s="1"/>
  <c r="G1978" i="2"/>
  <c r="H1978" i="2"/>
  <c r="I1978" i="2"/>
  <c r="J1978" i="2"/>
  <c r="K1978" i="2"/>
  <c r="L1978" i="2"/>
  <c r="M1978" i="2"/>
  <c r="N1978" i="2"/>
  <c r="O1978" i="2"/>
  <c r="P1978" i="2"/>
  <c r="A1979" i="2"/>
  <c r="B1979" i="2"/>
  <c r="C1979" i="2"/>
  <c r="D1979" i="2"/>
  <c r="E1979" i="2"/>
  <c r="F1979" i="2"/>
  <c r="G1979" i="2"/>
  <c r="H1979" i="2"/>
  <c r="I1979" i="2"/>
  <c r="J1979" i="2"/>
  <c r="K1979" i="2"/>
  <c r="L1979" i="2"/>
  <c r="M1979" i="2"/>
  <c r="N1979" i="2"/>
  <c r="O1979" i="2"/>
  <c r="P1979" i="2"/>
  <c r="A1980" i="2"/>
  <c r="B1980" i="2"/>
  <c r="C1980" i="2"/>
  <c r="D1980" i="2"/>
  <c r="E1980" i="2"/>
  <c r="F1980" i="2"/>
  <c r="G1980" i="2"/>
  <c r="H1980" i="2"/>
  <c r="I1980" i="2"/>
  <c r="J1980" i="2"/>
  <c r="K1980" i="2"/>
  <c r="L1980" i="2"/>
  <c r="M1980" i="2"/>
  <c r="N1980" i="2"/>
  <c r="O1980" i="2"/>
  <c r="P1980" i="2"/>
  <c r="A1981" i="2"/>
  <c r="B1981" i="2"/>
  <c r="C1981" i="2"/>
  <c r="D1981" i="2"/>
  <c r="E1981" i="2"/>
  <c r="F1981" i="2"/>
  <c r="AA1981" i="2" s="1"/>
  <c r="G1981" i="2"/>
  <c r="H1981" i="2"/>
  <c r="I1981" i="2"/>
  <c r="J1981" i="2"/>
  <c r="K1981" i="2"/>
  <c r="L1981" i="2"/>
  <c r="M1981" i="2"/>
  <c r="N1981" i="2"/>
  <c r="O1981" i="2"/>
  <c r="P1981" i="2"/>
  <c r="A1982" i="2"/>
  <c r="B1982" i="2"/>
  <c r="C1982" i="2"/>
  <c r="D1982" i="2"/>
  <c r="E1982" i="2"/>
  <c r="F1982" i="2"/>
  <c r="AA1982" i="2" s="1"/>
  <c r="G1982" i="2"/>
  <c r="H1982" i="2"/>
  <c r="I1982" i="2"/>
  <c r="J1982" i="2"/>
  <c r="K1982" i="2"/>
  <c r="L1982" i="2"/>
  <c r="M1982" i="2"/>
  <c r="N1982" i="2"/>
  <c r="O1982" i="2"/>
  <c r="P1982" i="2"/>
  <c r="A1983" i="2"/>
  <c r="B1983" i="2"/>
  <c r="C1983" i="2"/>
  <c r="D1983" i="2"/>
  <c r="E1983" i="2"/>
  <c r="F1983" i="2"/>
  <c r="AE1983" i="2" s="1"/>
  <c r="G1983" i="2"/>
  <c r="H1983" i="2"/>
  <c r="I1983" i="2"/>
  <c r="J1983" i="2"/>
  <c r="K1983" i="2"/>
  <c r="L1983" i="2"/>
  <c r="M1983" i="2"/>
  <c r="N1983" i="2"/>
  <c r="O1983" i="2"/>
  <c r="P1983" i="2"/>
  <c r="A1984" i="2"/>
  <c r="B1984" i="2"/>
  <c r="C1984" i="2"/>
  <c r="D1984" i="2"/>
  <c r="E1984" i="2"/>
  <c r="F1984" i="2"/>
  <c r="G1984" i="2"/>
  <c r="H1984" i="2"/>
  <c r="I1984" i="2"/>
  <c r="J1984" i="2"/>
  <c r="K1984" i="2"/>
  <c r="L1984" i="2"/>
  <c r="M1984" i="2"/>
  <c r="N1984" i="2"/>
  <c r="O1984" i="2"/>
  <c r="P1984" i="2"/>
  <c r="A1985" i="2"/>
  <c r="B1985" i="2"/>
  <c r="C1985" i="2"/>
  <c r="D1985" i="2"/>
  <c r="E1985" i="2"/>
  <c r="F1985" i="2"/>
  <c r="AA1985" i="2" s="1"/>
  <c r="G1985" i="2"/>
  <c r="H1985" i="2"/>
  <c r="I1985" i="2"/>
  <c r="J1985" i="2"/>
  <c r="K1985" i="2"/>
  <c r="L1985" i="2"/>
  <c r="M1985" i="2"/>
  <c r="N1985" i="2"/>
  <c r="O1985" i="2"/>
  <c r="P1985" i="2"/>
  <c r="A1986" i="2"/>
  <c r="B1986" i="2"/>
  <c r="C1986" i="2"/>
  <c r="D1986" i="2"/>
  <c r="E1986" i="2"/>
  <c r="F1986" i="2"/>
  <c r="G1986" i="2"/>
  <c r="H1986" i="2"/>
  <c r="I1986" i="2"/>
  <c r="J1986" i="2"/>
  <c r="K1986" i="2"/>
  <c r="L1986" i="2"/>
  <c r="M1986" i="2"/>
  <c r="N1986" i="2"/>
  <c r="O1986" i="2"/>
  <c r="P1986" i="2"/>
  <c r="A1987" i="2"/>
  <c r="B1987" i="2"/>
  <c r="C1987" i="2"/>
  <c r="D1987" i="2"/>
  <c r="E1987" i="2"/>
  <c r="F1987" i="2"/>
  <c r="G1987" i="2"/>
  <c r="H1987" i="2"/>
  <c r="I1987" i="2"/>
  <c r="J1987" i="2"/>
  <c r="K1987" i="2"/>
  <c r="L1987" i="2"/>
  <c r="M1987" i="2"/>
  <c r="N1987" i="2"/>
  <c r="O1987" i="2"/>
  <c r="P1987" i="2"/>
  <c r="A1988" i="2"/>
  <c r="B1988" i="2"/>
  <c r="C1988" i="2"/>
  <c r="D1988" i="2"/>
  <c r="E1988" i="2"/>
  <c r="F1988" i="2"/>
  <c r="AA1988" i="2" s="1"/>
  <c r="G1988" i="2"/>
  <c r="H1988" i="2"/>
  <c r="I1988" i="2"/>
  <c r="J1988" i="2"/>
  <c r="K1988" i="2"/>
  <c r="L1988" i="2"/>
  <c r="M1988" i="2"/>
  <c r="N1988" i="2"/>
  <c r="O1988" i="2"/>
  <c r="P1988" i="2"/>
  <c r="A1989" i="2"/>
  <c r="B1989" i="2"/>
  <c r="C1989" i="2"/>
  <c r="D1989" i="2"/>
  <c r="E1989" i="2"/>
  <c r="F1989" i="2"/>
  <c r="AA1989" i="2" s="1"/>
  <c r="G1989" i="2"/>
  <c r="H1989" i="2"/>
  <c r="I1989" i="2"/>
  <c r="J1989" i="2"/>
  <c r="K1989" i="2"/>
  <c r="L1989" i="2"/>
  <c r="M1989" i="2"/>
  <c r="N1989" i="2"/>
  <c r="O1989" i="2"/>
  <c r="P1989" i="2"/>
  <c r="A1990" i="2"/>
  <c r="B1990" i="2"/>
  <c r="C1990" i="2"/>
  <c r="D1990" i="2"/>
  <c r="E1990" i="2"/>
  <c r="Z1990" i="2" s="1"/>
  <c r="F1990" i="2"/>
  <c r="AA1990" i="2" s="1"/>
  <c r="G1990" i="2"/>
  <c r="H1990" i="2"/>
  <c r="I1990" i="2"/>
  <c r="J1990" i="2"/>
  <c r="K1990" i="2"/>
  <c r="L1990" i="2"/>
  <c r="M1990" i="2"/>
  <c r="N1990" i="2"/>
  <c r="O1990" i="2"/>
  <c r="P1990" i="2"/>
  <c r="A1991" i="2"/>
  <c r="B1991" i="2"/>
  <c r="C1991" i="2"/>
  <c r="D1991" i="2"/>
  <c r="E1991" i="2"/>
  <c r="F1991" i="2"/>
  <c r="AA1991" i="2" s="1"/>
  <c r="G1991" i="2"/>
  <c r="H1991" i="2"/>
  <c r="I1991" i="2"/>
  <c r="J1991" i="2"/>
  <c r="K1991" i="2"/>
  <c r="L1991" i="2"/>
  <c r="M1991" i="2"/>
  <c r="N1991" i="2"/>
  <c r="O1991" i="2"/>
  <c r="P1991" i="2"/>
  <c r="A1992" i="2"/>
  <c r="B1992" i="2"/>
  <c r="C1992" i="2"/>
  <c r="D1992" i="2"/>
  <c r="E1992" i="2"/>
  <c r="F1992" i="2"/>
  <c r="G1992" i="2"/>
  <c r="H1992" i="2"/>
  <c r="I1992" i="2"/>
  <c r="J1992" i="2"/>
  <c r="K1992" i="2"/>
  <c r="L1992" i="2"/>
  <c r="M1992" i="2"/>
  <c r="N1992" i="2"/>
  <c r="O1992" i="2"/>
  <c r="P1992" i="2"/>
  <c r="A1993" i="2"/>
  <c r="B1993" i="2"/>
  <c r="C1993" i="2"/>
  <c r="D1993" i="2"/>
  <c r="E1993" i="2"/>
  <c r="F1993" i="2"/>
  <c r="AA1993" i="2" s="1"/>
  <c r="G1993" i="2"/>
  <c r="H1993" i="2"/>
  <c r="I1993" i="2"/>
  <c r="J1993" i="2"/>
  <c r="K1993" i="2"/>
  <c r="L1993" i="2"/>
  <c r="M1993" i="2"/>
  <c r="N1993" i="2"/>
  <c r="O1993" i="2"/>
  <c r="P1993" i="2"/>
  <c r="A1994" i="2"/>
  <c r="B1994" i="2"/>
  <c r="C1994" i="2"/>
  <c r="D1994" i="2"/>
  <c r="E1994" i="2"/>
  <c r="F1994" i="2"/>
  <c r="AA1994" i="2" s="1"/>
  <c r="G1994" i="2"/>
  <c r="H1994" i="2"/>
  <c r="I1994" i="2"/>
  <c r="J1994" i="2"/>
  <c r="K1994" i="2"/>
  <c r="L1994" i="2"/>
  <c r="M1994" i="2"/>
  <c r="N1994" i="2"/>
  <c r="O1994" i="2"/>
  <c r="P1994" i="2"/>
  <c r="A1995" i="2"/>
  <c r="B1995" i="2"/>
  <c r="C1995" i="2"/>
  <c r="D1995" i="2"/>
  <c r="E1995" i="2"/>
  <c r="F1995" i="2"/>
  <c r="G1995" i="2"/>
  <c r="H1995" i="2"/>
  <c r="I1995" i="2"/>
  <c r="J1995" i="2"/>
  <c r="K1995" i="2"/>
  <c r="L1995" i="2"/>
  <c r="M1995" i="2"/>
  <c r="N1995" i="2"/>
  <c r="O1995" i="2"/>
  <c r="P1995" i="2"/>
  <c r="A1996" i="2"/>
  <c r="B1996" i="2"/>
  <c r="C1996" i="2"/>
  <c r="D1996" i="2"/>
  <c r="E1996" i="2"/>
  <c r="F1996" i="2"/>
  <c r="G1996" i="2"/>
  <c r="H1996" i="2"/>
  <c r="I1996" i="2"/>
  <c r="J1996" i="2"/>
  <c r="K1996" i="2"/>
  <c r="L1996" i="2"/>
  <c r="M1996" i="2"/>
  <c r="N1996" i="2"/>
  <c r="O1996" i="2"/>
  <c r="P1996" i="2"/>
  <c r="A1997" i="2"/>
  <c r="B1997" i="2"/>
  <c r="C1997" i="2"/>
  <c r="D1997" i="2"/>
  <c r="E1997" i="2"/>
  <c r="F1997" i="2"/>
  <c r="AA1997" i="2" s="1"/>
  <c r="G1997" i="2"/>
  <c r="H1997" i="2"/>
  <c r="I1997" i="2"/>
  <c r="J1997" i="2"/>
  <c r="K1997" i="2"/>
  <c r="L1997" i="2"/>
  <c r="M1997" i="2"/>
  <c r="N1997" i="2"/>
  <c r="O1997" i="2"/>
  <c r="P1997" i="2"/>
  <c r="A1998" i="2"/>
  <c r="B1998" i="2"/>
  <c r="C1998" i="2"/>
  <c r="D1998" i="2"/>
  <c r="E1998" i="2"/>
  <c r="F1998" i="2"/>
  <c r="G1998" i="2"/>
  <c r="H1998" i="2"/>
  <c r="I1998" i="2"/>
  <c r="J1998" i="2"/>
  <c r="K1998" i="2"/>
  <c r="L1998" i="2"/>
  <c r="M1998" i="2"/>
  <c r="N1998" i="2"/>
  <c r="O1998" i="2"/>
  <c r="P1998" i="2"/>
  <c r="A1999" i="2"/>
  <c r="B1999" i="2"/>
  <c r="C1999" i="2"/>
  <c r="D1999" i="2"/>
  <c r="E1999" i="2"/>
  <c r="F1999" i="2"/>
  <c r="G1999" i="2"/>
  <c r="H1999" i="2"/>
  <c r="I1999" i="2"/>
  <c r="J1999" i="2"/>
  <c r="K1999" i="2"/>
  <c r="L1999" i="2"/>
  <c r="M1999" i="2"/>
  <c r="N1999" i="2"/>
  <c r="O1999" i="2"/>
  <c r="P1999" i="2"/>
  <c r="A2000" i="2"/>
  <c r="B2000" i="2"/>
  <c r="C2000" i="2"/>
  <c r="D2000" i="2"/>
  <c r="E2000" i="2"/>
  <c r="F2000" i="2"/>
  <c r="AA2000" i="2" s="1"/>
  <c r="G2000" i="2"/>
  <c r="H2000" i="2"/>
  <c r="I2000" i="2"/>
  <c r="J2000" i="2"/>
  <c r="K2000" i="2"/>
  <c r="L2000" i="2"/>
  <c r="M2000" i="2"/>
  <c r="N2000" i="2"/>
  <c r="O2000" i="2"/>
  <c r="P2000" i="2"/>
  <c r="A2001" i="2"/>
  <c r="B2001" i="2"/>
  <c r="C2001" i="2"/>
  <c r="D2001" i="2"/>
  <c r="E2001" i="2"/>
  <c r="F2001" i="2"/>
  <c r="AA2001" i="2" s="1"/>
  <c r="G2001" i="2"/>
  <c r="H2001" i="2"/>
  <c r="I2001" i="2"/>
  <c r="J2001" i="2"/>
  <c r="K2001" i="2"/>
  <c r="L2001" i="2"/>
  <c r="M2001" i="2"/>
  <c r="N2001" i="2"/>
  <c r="O2001" i="2"/>
  <c r="P2001" i="2"/>
  <c r="A2002" i="2"/>
  <c r="B2002" i="2"/>
  <c r="C2002" i="2"/>
  <c r="D2002" i="2"/>
  <c r="E2002" i="2"/>
  <c r="Z2002" i="2" s="1"/>
  <c r="F2002" i="2"/>
  <c r="AA2002" i="2" s="1"/>
  <c r="G2002" i="2"/>
  <c r="H2002" i="2"/>
  <c r="I2002" i="2"/>
  <c r="J2002" i="2"/>
  <c r="K2002" i="2"/>
  <c r="L2002" i="2"/>
  <c r="M2002" i="2"/>
  <c r="N2002" i="2"/>
  <c r="O2002" i="2"/>
  <c r="P2002" i="2"/>
  <c r="A2003" i="2"/>
  <c r="B2003" i="2"/>
  <c r="C2003" i="2"/>
  <c r="D2003" i="2"/>
  <c r="E2003" i="2"/>
  <c r="F2003" i="2"/>
  <c r="AA2003" i="2" s="1"/>
  <c r="G2003" i="2"/>
  <c r="H2003" i="2"/>
  <c r="I2003" i="2"/>
  <c r="J2003" i="2"/>
  <c r="K2003" i="2"/>
  <c r="L2003" i="2"/>
  <c r="M2003" i="2"/>
  <c r="N2003" i="2"/>
  <c r="O2003" i="2"/>
  <c r="P2003" i="2"/>
  <c r="A2004" i="2"/>
  <c r="B2004" i="2"/>
  <c r="C2004" i="2"/>
  <c r="D2004" i="2"/>
  <c r="E2004" i="2"/>
  <c r="F2004" i="2"/>
  <c r="G2004" i="2"/>
  <c r="H2004" i="2"/>
  <c r="I2004" i="2"/>
  <c r="J2004" i="2"/>
  <c r="K2004" i="2"/>
  <c r="L2004" i="2"/>
  <c r="M2004" i="2"/>
  <c r="N2004" i="2"/>
  <c r="O2004" i="2"/>
  <c r="P2004" i="2"/>
  <c r="A2005" i="2"/>
  <c r="B2005" i="2"/>
  <c r="C2005" i="2"/>
  <c r="D2005" i="2"/>
  <c r="E2005" i="2"/>
  <c r="F2005" i="2"/>
  <c r="G2005" i="2"/>
  <c r="H2005" i="2"/>
  <c r="I2005" i="2"/>
  <c r="J2005" i="2"/>
  <c r="K2005" i="2"/>
  <c r="L2005" i="2"/>
  <c r="M2005" i="2"/>
  <c r="N2005" i="2"/>
  <c r="O2005" i="2"/>
  <c r="P2005" i="2"/>
  <c r="A2006" i="2"/>
  <c r="B2006" i="2"/>
  <c r="C2006" i="2"/>
  <c r="D2006" i="2"/>
  <c r="E2006" i="2"/>
  <c r="F2006" i="2"/>
  <c r="AA2006" i="2" s="1"/>
  <c r="G2006" i="2"/>
  <c r="H2006" i="2"/>
  <c r="I2006" i="2"/>
  <c r="J2006" i="2"/>
  <c r="K2006" i="2"/>
  <c r="L2006" i="2"/>
  <c r="M2006" i="2"/>
  <c r="N2006" i="2"/>
  <c r="O2006" i="2"/>
  <c r="P2006" i="2"/>
  <c r="A2007" i="2"/>
  <c r="B2007" i="2"/>
  <c r="C2007" i="2"/>
  <c r="D2007" i="2"/>
  <c r="E2007" i="2"/>
  <c r="F2007" i="2"/>
  <c r="AA2007" i="2" s="1"/>
  <c r="G2007" i="2"/>
  <c r="H2007" i="2"/>
  <c r="I2007" i="2"/>
  <c r="J2007" i="2"/>
  <c r="K2007" i="2"/>
  <c r="L2007" i="2"/>
  <c r="M2007" i="2"/>
  <c r="N2007" i="2"/>
  <c r="O2007" i="2"/>
  <c r="P2007" i="2"/>
  <c r="A2008" i="2"/>
  <c r="B2008" i="2"/>
  <c r="C2008" i="2"/>
  <c r="D2008" i="2"/>
  <c r="E2008" i="2"/>
  <c r="Z2008" i="2" s="1"/>
  <c r="F2008" i="2"/>
  <c r="G2008" i="2"/>
  <c r="H2008" i="2"/>
  <c r="I2008" i="2"/>
  <c r="J2008" i="2"/>
  <c r="K2008" i="2"/>
  <c r="L2008" i="2"/>
  <c r="M2008" i="2"/>
  <c r="N2008" i="2"/>
  <c r="O2008" i="2"/>
  <c r="P2008" i="2"/>
  <c r="A2009" i="2"/>
  <c r="B2009" i="2"/>
  <c r="C2009" i="2"/>
  <c r="D2009" i="2"/>
  <c r="E2009" i="2"/>
  <c r="F2009" i="2"/>
  <c r="AA2009" i="2" s="1"/>
  <c r="G2009" i="2"/>
  <c r="H2009" i="2"/>
  <c r="I2009" i="2"/>
  <c r="J2009" i="2"/>
  <c r="K2009" i="2"/>
  <c r="L2009" i="2"/>
  <c r="M2009" i="2"/>
  <c r="N2009" i="2"/>
  <c r="O2009" i="2"/>
  <c r="P2009" i="2"/>
  <c r="A2010" i="2"/>
  <c r="B2010" i="2"/>
  <c r="C2010" i="2"/>
  <c r="D2010" i="2"/>
  <c r="E2010" i="2"/>
  <c r="F2010" i="2"/>
  <c r="G2010" i="2"/>
  <c r="H2010" i="2"/>
  <c r="I2010" i="2"/>
  <c r="J2010" i="2"/>
  <c r="K2010" i="2"/>
  <c r="L2010" i="2"/>
  <c r="M2010" i="2"/>
  <c r="N2010" i="2"/>
  <c r="O2010" i="2"/>
  <c r="P2010" i="2"/>
  <c r="A2011" i="2"/>
  <c r="B2011" i="2"/>
  <c r="C2011" i="2"/>
  <c r="D2011" i="2"/>
  <c r="E2011" i="2"/>
  <c r="F2011" i="2"/>
  <c r="G2011" i="2"/>
  <c r="H2011" i="2"/>
  <c r="I2011" i="2"/>
  <c r="J2011" i="2"/>
  <c r="K2011" i="2"/>
  <c r="L2011" i="2"/>
  <c r="M2011" i="2"/>
  <c r="N2011" i="2"/>
  <c r="O2011" i="2"/>
  <c r="P2011" i="2"/>
  <c r="A2012" i="2"/>
  <c r="B2012" i="2"/>
  <c r="C2012" i="2"/>
  <c r="D2012" i="2"/>
  <c r="E2012" i="2"/>
  <c r="F2012" i="2"/>
  <c r="AA2012" i="2" s="1"/>
  <c r="G2012" i="2"/>
  <c r="H2012" i="2"/>
  <c r="I2012" i="2"/>
  <c r="J2012" i="2"/>
  <c r="K2012" i="2"/>
  <c r="L2012" i="2"/>
  <c r="M2012" i="2"/>
  <c r="N2012" i="2"/>
  <c r="O2012" i="2"/>
  <c r="P2012" i="2"/>
  <c r="A2013" i="2"/>
  <c r="B2013" i="2"/>
  <c r="C2013" i="2"/>
  <c r="D2013" i="2"/>
  <c r="E2013" i="2"/>
  <c r="F2013" i="2"/>
  <c r="AA2013" i="2" s="1"/>
  <c r="G2013" i="2"/>
  <c r="H2013" i="2"/>
  <c r="I2013" i="2"/>
  <c r="J2013" i="2"/>
  <c r="K2013" i="2"/>
  <c r="L2013" i="2"/>
  <c r="M2013" i="2"/>
  <c r="N2013" i="2"/>
  <c r="O2013" i="2"/>
  <c r="P2013" i="2"/>
  <c r="A2014" i="2"/>
  <c r="B2014" i="2"/>
  <c r="C2014" i="2"/>
  <c r="D2014" i="2"/>
  <c r="E2014" i="2"/>
  <c r="F2014" i="2"/>
  <c r="G2014" i="2"/>
  <c r="H2014" i="2"/>
  <c r="I2014" i="2"/>
  <c r="J2014" i="2"/>
  <c r="K2014" i="2"/>
  <c r="L2014" i="2"/>
  <c r="M2014" i="2"/>
  <c r="N2014" i="2"/>
  <c r="O2014" i="2"/>
  <c r="P2014" i="2"/>
  <c r="A2015" i="2"/>
  <c r="B2015" i="2"/>
  <c r="C2015" i="2"/>
  <c r="D2015" i="2"/>
  <c r="E2015" i="2"/>
  <c r="F2015" i="2"/>
  <c r="AA2015" i="2" s="1"/>
  <c r="G2015" i="2"/>
  <c r="H2015" i="2"/>
  <c r="I2015" i="2"/>
  <c r="J2015" i="2"/>
  <c r="K2015" i="2"/>
  <c r="L2015" i="2"/>
  <c r="M2015" i="2"/>
  <c r="N2015" i="2"/>
  <c r="O2015" i="2"/>
  <c r="P2015" i="2"/>
  <c r="A2016" i="2"/>
  <c r="B2016" i="2"/>
  <c r="C2016" i="2"/>
  <c r="D2016" i="2"/>
  <c r="E2016" i="2"/>
  <c r="F2016" i="2"/>
  <c r="G2016" i="2"/>
  <c r="H2016" i="2"/>
  <c r="I2016" i="2"/>
  <c r="J2016" i="2"/>
  <c r="K2016" i="2"/>
  <c r="L2016" i="2"/>
  <c r="M2016" i="2"/>
  <c r="N2016" i="2"/>
  <c r="O2016" i="2"/>
  <c r="P2016" i="2"/>
  <c r="A2017" i="2"/>
  <c r="B2017" i="2"/>
  <c r="C2017" i="2"/>
  <c r="D2017" i="2"/>
  <c r="E2017" i="2"/>
  <c r="F2017" i="2"/>
  <c r="AA2017" i="2" s="1"/>
  <c r="G2017" i="2"/>
  <c r="H2017" i="2"/>
  <c r="I2017" i="2"/>
  <c r="J2017" i="2"/>
  <c r="K2017" i="2"/>
  <c r="L2017" i="2"/>
  <c r="M2017" i="2"/>
  <c r="N2017" i="2"/>
  <c r="O2017" i="2"/>
  <c r="P2017" i="2"/>
  <c r="A2018" i="2"/>
  <c r="B2018" i="2"/>
  <c r="C2018" i="2"/>
  <c r="D2018" i="2"/>
  <c r="E2018" i="2"/>
  <c r="F2018" i="2"/>
  <c r="AA2018" i="2" s="1"/>
  <c r="G2018" i="2"/>
  <c r="H2018" i="2"/>
  <c r="I2018" i="2"/>
  <c r="J2018" i="2"/>
  <c r="K2018" i="2"/>
  <c r="L2018" i="2"/>
  <c r="M2018" i="2"/>
  <c r="N2018" i="2"/>
  <c r="O2018" i="2"/>
  <c r="P2018" i="2"/>
  <c r="A2019" i="2"/>
  <c r="B2019" i="2"/>
  <c r="C2019" i="2"/>
  <c r="D2019" i="2"/>
  <c r="E2019" i="2"/>
  <c r="F2019" i="2"/>
  <c r="AA2019" i="2" s="1"/>
  <c r="G2019" i="2"/>
  <c r="H2019" i="2"/>
  <c r="I2019" i="2"/>
  <c r="J2019" i="2"/>
  <c r="K2019" i="2"/>
  <c r="L2019" i="2"/>
  <c r="M2019" i="2"/>
  <c r="N2019" i="2"/>
  <c r="O2019" i="2"/>
  <c r="P2019" i="2"/>
  <c r="A2020" i="2"/>
  <c r="B2020" i="2"/>
  <c r="C2020" i="2"/>
  <c r="D2020" i="2"/>
  <c r="E2020" i="2"/>
  <c r="Z2020" i="2" s="1"/>
  <c r="F2020" i="2"/>
  <c r="AA2020" i="2" s="1"/>
  <c r="G2020" i="2"/>
  <c r="H2020" i="2"/>
  <c r="I2020" i="2"/>
  <c r="J2020" i="2"/>
  <c r="K2020" i="2"/>
  <c r="L2020" i="2"/>
  <c r="M2020" i="2"/>
  <c r="N2020" i="2"/>
  <c r="O2020" i="2"/>
  <c r="P2020" i="2"/>
  <c r="A2021" i="2"/>
  <c r="B2021" i="2"/>
  <c r="C2021" i="2"/>
  <c r="D2021" i="2"/>
  <c r="E2021" i="2"/>
  <c r="F2021" i="2"/>
  <c r="G2021" i="2"/>
  <c r="H2021" i="2"/>
  <c r="I2021" i="2"/>
  <c r="J2021" i="2"/>
  <c r="K2021" i="2"/>
  <c r="L2021" i="2"/>
  <c r="M2021" i="2"/>
  <c r="N2021" i="2"/>
  <c r="O2021" i="2"/>
  <c r="P2021" i="2"/>
  <c r="A2022" i="2"/>
  <c r="B2022" i="2"/>
  <c r="C2022" i="2"/>
  <c r="D2022" i="2"/>
  <c r="E2022" i="2"/>
  <c r="F2022" i="2"/>
  <c r="AC2022" i="2" s="1"/>
  <c r="G2022" i="2"/>
  <c r="H2022" i="2"/>
  <c r="I2022" i="2"/>
  <c r="J2022" i="2"/>
  <c r="K2022" i="2"/>
  <c r="L2022" i="2"/>
  <c r="M2022" i="2"/>
  <c r="N2022" i="2"/>
  <c r="O2022" i="2"/>
  <c r="P2022" i="2"/>
  <c r="A2023" i="2"/>
  <c r="B2023" i="2"/>
  <c r="C2023" i="2"/>
  <c r="D2023" i="2"/>
  <c r="E2023" i="2"/>
  <c r="F2023" i="2"/>
  <c r="G2023" i="2"/>
  <c r="H2023" i="2"/>
  <c r="I2023" i="2"/>
  <c r="J2023" i="2"/>
  <c r="K2023" i="2"/>
  <c r="L2023" i="2"/>
  <c r="M2023" i="2"/>
  <c r="N2023" i="2"/>
  <c r="O2023" i="2"/>
  <c r="P2023" i="2"/>
  <c r="A2024" i="2"/>
  <c r="B2024" i="2"/>
  <c r="C2024" i="2"/>
  <c r="D2024" i="2"/>
  <c r="E2024" i="2"/>
  <c r="F2024" i="2"/>
  <c r="AA2024" i="2" s="1"/>
  <c r="G2024" i="2"/>
  <c r="H2024" i="2"/>
  <c r="I2024" i="2"/>
  <c r="J2024" i="2"/>
  <c r="K2024" i="2"/>
  <c r="L2024" i="2"/>
  <c r="M2024" i="2"/>
  <c r="N2024" i="2"/>
  <c r="O2024" i="2"/>
  <c r="P2024" i="2"/>
  <c r="A2025" i="2"/>
  <c r="B2025" i="2"/>
  <c r="C2025" i="2"/>
  <c r="D2025" i="2"/>
  <c r="E2025" i="2"/>
  <c r="F2025" i="2"/>
  <c r="G2025" i="2"/>
  <c r="H2025" i="2"/>
  <c r="I2025" i="2"/>
  <c r="J2025" i="2"/>
  <c r="K2025" i="2"/>
  <c r="L2025" i="2"/>
  <c r="M2025" i="2"/>
  <c r="N2025" i="2"/>
  <c r="O2025" i="2"/>
  <c r="P2025" i="2"/>
  <c r="A2026" i="2"/>
  <c r="B2026" i="2"/>
  <c r="C2026" i="2"/>
  <c r="D2026" i="2"/>
  <c r="E2026" i="2"/>
  <c r="F2026" i="2"/>
  <c r="G2026" i="2"/>
  <c r="H2026" i="2"/>
  <c r="I2026" i="2"/>
  <c r="J2026" i="2"/>
  <c r="K2026" i="2"/>
  <c r="L2026" i="2"/>
  <c r="M2026" i="2"/>
  <c r="N2026" i="2"/>
  <c r="O2026" i="2"/>
  <c r="P2026" i="2"/>
  <c r="A2027" i="2"/>
  <c r="B2027" i="2"/>
  <c r="C2027" i="2"/>
  <c r="D2027" i="2"/>
  <c r="E2027" i="2"/>
  <c r="F2027" i="2"/>
  <c r="AA2027" i="2" s="1"/>
  <c r="G2027" i="2"/>
  <c r="H2027" i="2"/>
  <c r="I2027" i="2"/>
  <c r="J2027" i="2"/>
  <c r="K2027" i="2"/>
  <c r="L2027" i="2"/>
  <c r="M2027" i="2"/>
  <c r="N2027" i="2"/>
  <c r="O2027" i="2"/>
  <c r="P2027" i="2"/>
  <c r="A2028" i="2"/>
  <c r="B2028" i="2"/>
  <c r="C2028" i="2"/>
  <c r="D2028" i="2"/>
  <c r="E2028" i="2"/>
  <c r="AB2028" i="2" s="1"/>
  <c r="F2028" i="2"/>
  <c r="G2028" i="2"/>
  <c r="H2028" i="2"/>
  <c r="I2028" i="2"/>
  <c r="J2028" i="2"/>
  <c r="K2028" i="2"/>
  <c r="L2028" i="2"/>
  <c r="M2028" i="2"/>
  <c r="N2028" i="2"/>
  <c r="O2028" i="2"/>
  <c r="P2028" i="2"/>
  <c r="A2029" i="2"/>
  <c r="B2029" i="2"/>
  <c r="C2029" i="2"/>
  <c r="D2029" i="2"/>
  <c r="E2029" i="2"/>
  <c r="F2029" i="2"/>
  <c r="G2029" i="2"/>
  <c r="H2029" i="2"/>
  <c r="I2029" i="2"/>
  <c r="J2029" i="2"/>
  <c r="K2029" i="2"/>
  <c r="L2029" i="2"/>
  <c r="M2029" i="2"/>
  <c r="N2029" i="2"/>
  <c r="O2029" i="2"/>
  <c r="P2029" i="2"/>
  <c r="A2030" i="2"/>
  <c r="B2030" i="2"/>
  <c r="C2030" i="2"/>
  <c r="D2030" i="2"/>
  <c r="E2030" i="2"/>
  <c r="F2030" i="2"/>
  <c r="AA2030" i="2" s="1"/>
  <c r="G2030" i="2"/>
  <c r="H2030" i="2"/>
  <c r="I2030" i="2"/>
  <c r="J2030" i="2"/>
  <c r="K2030" i="2"/>
  <c r="L2030" i="2"/>
  <c r="M2030" i="2"/>
  <c r="N2030" i="2"/>
  <c r="O2030" i="2"/>
  <c r="P2030" i="2"/>
  <c r="A2031" i="2"/>
  <c r="B2031" i="2"/>
  <c r="C2031" i="2"/>
  <c r="D2031" i="2"/>
  <c r="E2031" i="2"/>
  <c r="F2031" i="2"/>
  <c r="AA2031" i="2" s="1"/>
  <c r="G2031" i="2"/>
  <c r="H2031" i="2"/>
  <c r="I2031" i="2"/>
  <c r="J2031" i="2"/>
  <c r="K2031" i="2"/>
  <c r="L2031" i="2"/>
  <c r="M2031" i="2"/>
  <c r="N2031" i="2"/>
  <c r="O2031" i="2"/>
  <c r="P2031" i="2"/>
  <c r="A2032" i="2"/>
  <c r="B2032" i="2"/>
  <c r="C2032" i="2"/>
  <c r="D2032" i="2"/>
  <c r="E2032" i="2"/>
  <c r="F2032" i="2"/>
  <c r="G2032" i="2"/>
  <c r="H2032" i="2"/>
  <c r="I2032" i="2"/>
  <c r="J2032" i="2"/>
  <c r="K2032" i="2"/>
  <c r="L2032" i="2"/>
  <c r="M2032" i="2"/>
  <c r="N2032" i="2"/>
  <c r="O2032" i="2"/>
  <c r="P2032" i="2"/>
  <c r="A2033" i="2"/>
  <c r="B2033" i="2"/>
  <c r="C2033" i="2"/>
  <c r="D2033" i="2"/>
  <c r="E2033" i="2"/>
  <c r="F2033" i="2"/>
  <c r="G2033" i="2"/>
  <c r="H2033" i="2"/>
  <c r="I2033" i="2"/>
  <c r="J2033" i="2"/>
  <c r="K2033" i="2"/>
  <c r="L2033" i="2"/>
  <c r="M2033" i="2"/>
  <c r="N2033" i="2"/>
  <c r="O2033" i="2"/>
  <c r="P2033" i="2"/>
  <c r="A2034" i="2"/>
  <c r="B2034" i="2"/>
  <c r="C2034" i="2"/>
  <c r="D2034" i="2"/>
  <c r="E2034" i="2"/>
  <c r="F2034" i="2"/>
  <c r="G2034" i="2"/>
  <c r="H2034" i="2"/>
  <c r="I2034" i="2"/>
  <c r="J2034" i="2"/>
  <c r="K2034" i="2"/>
  <c r="L2034" i="2"/>
  <c r="M2034" i="2"/>
  <c r="N2034" i="2"/>
  <c r="O2034" i="2"/>
  <c r="P2034" i="2"/>
  <c r="A2035" i="2"/>
  <c r="B2035" i="2"/>
  <c r="C2035" i="2"/>
  <c r="D2035" i="2"/>
  <c r="E2035" i="2"/>
  <c r="F2035" i="2"/>
  <c r="AA2035" i="2" s="1"/>
  <c r="G2035" i="2"/>
  <c r="H2035" i="2"/>
  <c r="I2035" i="2"/>
  <c r="J2035" i="2"/>
  <c r="K2035" i="2"/>
  <c r="L2035" i="2"/>
  <c r="M2035" i="2"/>
  <c r="N2035" i="2"/>
  <c r="O2035" i="2"/>
  <c r="P2035" i="2"/>
  <c r="A2036" i="2"/>
  <c r="B2036" i="2"/>
  <c r="C2036" i="2"/>
  <c r="D2036" i="2"/>
  <c r="E2036" i="2"/>
  <c r="F2036" i="2"/>
  <c r="AA2036" i="2" s="1"/>
  <c r="G2036" i="2"/>
  <c r="H2036" i="2"/>
  <c r="I2036" i="2"/>
  <c r="J2036" i="2"/>
  <c r="K2036" i="2"/>
  <c r="L2036" i="2"/>
  <c r="M2036" i="2"/>
  <c r="N2036" i="2"/>
  <c r="O2036" i="2"/>
  <c r="P2036" i="2"/>
  <c r="A2037" i="2"/>
  <c r="B2037" i="2"/>
  <c r="C2037" i="2"/>
  <c r="D2037" i="2"/>
  <c r="E2037" i="2"/>
  <c r="F2037" i="2"/>
  <c r="G2037" i="2"/>
  <c r="H2037" i="2"/>
  <c r="I2037" i="2"/>
  <c r="J2037" i="2"/>
  <c r="K2037" i="2"/>
  <c r="L2037" i="2"/>
  <c r="M2037" i="2"/>
  <c r="N2037" i="2"/>
  <c r="O2037" i="2"/>
  <c r="P2037" i="2"/>
  <c r="A2038" i="2"/>
  <c r="B2038" i="2"/>
  <c r="C2038" i="2"/>
  <c r="D2038" i="2"/>
  <c r="E2038" i="2"/>
  <c r="F2038" i="2"/>
  <c r="G2038" i="2"/>
  <c r="H2038" i="2"/>
  <c r="I2038" i="2"/>
  <c r="J2038" i="2"/>
  <c r="K2038" i="2"/>
  <c r="L2038" i="2"/>
  <c r="M2038" i="2"/>
  <c r="N2038" i="2"/>
  <c r="O2038" i="2"/>
  <c r="P2038" i="2"/>
  <c r="A2039" i="2"/>
  <c r="B2039" i="2"/>
  <c r="C2039" i="2"/>
  <c r="D2039" i="2"/>
  <c r="E2039" i="2"/>
  <c r="F2039" i="2"/>
  <c r="G2039" i="2"/>
  <c r="H2039" i="2"/>
  <c r="I2039" i="2"/>
  <c r="J2039" i="2"/>
  <c r="K2039" i="2"/>
  <c r="L2039" i="2"/>
  <c r="M2039" i="2"/>
  <c r="N2039" i="2"/>
  <c r="O2039" i="2"/>
  <c r="P2039" i="2"/>
  <c r="A2040" i="2"/>
  <c r="B2040" i="2"/>
  <c r="C2040" i="2"/>
  <c r="D2040" i="2"/>
  <c r="E2040" i="2"/>
  <c r="F2040" i="2"/>
  <c r="G2040" i="2"/>
  <c r="H2040" i="2"/>
  <c r="I2040" i="2"/>
  <c r="J2040" i="2"/>
  <c r="K2040" i="2"/>
  <c r="L2040" i="2"/>
  <c r="M2040" i="2"/>
  <c r="N2040" i="2"/>
  <c r="O2040" i="2"/>
  <c r="P2040" i="2"/>
  <c r="A2041" i="2"/>
  <c r="B2041" i="2"/>
  <c r="C2041" i="2"/>
  <c r="D2041" i="2"/>
  <c r="E2041" i="2"/>
  <c r="F2041" i="2"/>
  <c r="G2041" i="2"/>
  <c r="H2041" i="2"/>
  <c r="I2041" i="2"/>
  <c r="J2041" i="2"/>
  <c r="K2041" i="2"/>
  <c r="L2041" i="2"/>
  <c r="M2041" i="2"/>
  <c r="N2041" i="2"/>
  <c r="O2041" i="2"/>
  <c r="P2041" i="2"/>
  <c r="A2042" i="2"/>
  <c r="B2042" i="2"/>
  <c r="C2042" i="2"/>
  <c r="D2042" i="2"/>
  <c r="E2042" i="2"/>
  <c r="F2042" i="2"/>
  <c r="AA2042" i="2" s="1"/>
  <c r="G2042" i="2"/>
  <c r="H2042" i="2"/>
  <c r="I2042" i="2"/>
  <c r="J2042" i="2"/>
  <c r="K2042" i="2"/>
  <c r="L2042" i="2"/>
  <c r="M2042" i="2"/>
  <c r="N2042" i="2"/>
  <c r="O2042" i="2"/>
  <c r="P2042" i="2"/>
  <c r="A2043" i="2"/>
  <c r="B2043" i="2"/>
  <c r="C2043" i="2"/>
  <c r="D2043" i="2"/>
  <c r="E2043" i="2"/>
  <c r="F2043" i="2"/>
  <c r="AA2043" i="2" s="1"/>
  <c r="G2043" i="2"/>
  <c r="H2043" i="2"/>
  <c r="I2043" i="2"/>
  <c r="J2043" i="2"/>
  <c r="K2043" i="2"/>
  <c r="L2043" i="2"/>
  <c r="M2043" i="2"/>
  <c r="N2043" i="2"/>
  <c r="O2043" i="2"/>
  <c r="P2043" i="2"/>
  <c r="A2044" i="2"/>
  <c r="B2044" i="2"/>
  <c r="C2044" i="2"/>
  <c r="D2044" i="2"/>
  <c r="E2044" i="2"/>
  <c r="Z2044" i="2" s="1"/>
  <c r="F2044" i="2"/>
  <c r="G2044" i="2"/>
  <c r="H2044" i="2"/>
  <c r="I2044" i="2"/>
  <c r="J2044" i="2"/>
  <c r="K2044" i="2"/>
  <c r="L2044" i="2"/>
  <c r="M2044" i="2"/>
  <c r="N2044" i="2"/>
  <c r="O2044" i="2"/>
  <c r="P2044" i="2"/>
  <c r="A2045" i="2"/>
  <c r="B2045" i="2"/>
  <c r="C2045" i="2"/>
  <c r="D2045" i="2"/>
  <c r="E2045" i="2"/>
  <c r="F2045" i="2"/>
  <c r="AA2045" i="2" s="1"/>
  <c r="G2045" i="2"/>
  <c r="H2045" i="2"/>
  <c r="I2045" i="2"/>
  <c r="J2045" i="2"/>
  <c r="K2045" i="2"/>
  <c r="L2045" i="2"/>
  <c r="M2045" i="2"/>
  <c r="N2045" i="2"/>
  <c r="O2045" i="2"/>
  <c r="P2045" i="2"/>
  <c r="A2046" i="2"/>
  <c r="B2046" i="2"/>
  <c r="C2046" i="2"/>
  <c r="D2046" i="2"/>
  <c r="E2046" i="2"/>
  <c r="F2046" i="2"/>
  <c r="G2046" i="2"/>
  <c r="H2046" i="2"/>
  <c r="I2046" i="2"/>
  <c r="J2046" i="2"/>
  <c r="K2046" i="2"/>
  <c r="L2046" i="2"/>
  <c r="M2046" i="2"/>
  <c r="N2046" i="2"/>
  <c r="O2046" i="2"/>
  <c r="P2046" i="2"/>
  <c r="A2047" i="2"/>
  <c r="B2047" i="2"/>
  <c r="C2047" i="2"/>
  <c r="D2047" i="2"/>
  <c r="E2047" i="2"/>
  <c r="F2047" i="2"/>
  <c r="AA2047" i="2" s="1"/>
  <c r="G2047" i="2"/>
  <c r="H2047" i="2"/>
  <c r="I2047" i="2"/>
  <c r="J2047" i="2"/>
  <c r="K2047" i="2"/>
  <c r="L2047" i="2"/>
  <c r="M2047" i="2"/>
  <c r="N2047" i="2"/>
  <c r="O2047" i="2"/>
  <c r="P2047" i="2"/>
  <c r="A2048" i="2"/>
  <c r="B2048" i="2"/>
  <c r="C2048" i="2"/>
  <c r="D2048" i="2"/>
  <c r="E2048" i="2"/>
  <c r="F2048" i="2"/>
  <c r="AA2048" i="2" s="1"/>
  <c r="G2048" i="2"/>
  <c r="H2048" i="2"/>
  <c r="I2048" i="2"/>
  <c r="J2048" i="2"/>
  <c r="K2048" i="2"/>
  <c r="L2048" i="2"/>
  <c r="M2048" i="2"/>
  <c r="N2048" i="2"/>
  <c r="O2048" i="2"/>
  <c r="P2048" i="2"/>
  <c r="A2049" i="2"/>
  <c r="B2049" i="2"/>
  <c r="C2049" i="2"/>
  <c r="D2049" i="2"/>
  <c r="E2049" i="2"/>
  <c r="F2049" i="2"/>
  <c r="G2049" i="2"/>
  <c r="H2049" i="2"/>
  <c r="I2049" i="2"/>
  <c r="J2049" i="2"/>
  <c r="K2049" i="2"/>
  <c r="L2049" i="2"/>
  <c r="M2049" i="2"/>
  <c r="N2049" i="2"/>
  <c r="O2049" i="2"/>
  <c r="P2049" i="2"/>
  <c r="A2050" i="2"/>
  <c r="B2050" i="2"/>
  <c r="C2050" i="2"/>
  <c r="D2050" i="2"/>
  <c r="E2050" i="2"/>
  <c r="AB2050" i="2" s="1"/>
  <c r="F2050" i="2"/>
  <c r="G2050" i="2"/>
  <c r="H2050" i="2"/>
  <c r="I2050" i="2"/>
  <c r="J2050" i="2"/>
  <c r="K2050" i="2"/>
  <c r="L2050" i="2"/>
  <c r="M2050" i="2"/>
  <c r="N2050" i="2"/>
  <c r="O2050" i="2"/>
  <c r="P2050" i="2"/>
  <c r="A2051" i="2"/>
  <c r="B2051" i="2"/>
  <c r="C2051" i="2"/>
  <c r="D2051" i="2"/>
  <c r="E2051" i="2"/>
  <c r="F2051" i="2"/>
  <c r="AA2051" i="2" s="1"/>
  <c r="G2051" i="2"/>
  <c r="H2051" i="2"/>
  <c r="I2051" i="2"/>
  <c r="J2051" i="2"/>
  <c r="K2051" i="2"/>
  <c r="L2051" i="2"/>
  <c r="M2051" i="2"/>
  <c r="N2051" i="2"/>
  <c r="O2051" i="2"/>
  <c r="P2051" i="2"/>
  <c r="A2052" i="2"/>
  <c r="B2052" i="2"/>
  <c r="C2052" i="2"/>
  <c r="D2052" i="2"/>
  <c r="E2052" i="2"/>
  <c r="F2052" i="2"/>
  <c r="G2052" i="2"/>
  <c r="H2052" i="2"/>
  <c r="I2052" i="2"/>
  <c r="J2052" i="2"/>
  <c r="K2052" i="2"/>
  <c r="L2052" i="2"/>
  <c r="M2052" i="2"/>
  <c r="N2052" i="2"/>
  <c r="O2052" i="2"/>
  <c r="P2052" i="2"/>
  <c r="A2053" i="2"/>
  <c r="B2053" i="2"/>
  <c r="C2053" i="2"/>
  <c r="D2053" i="2"/>
  <c r="E2053" i="2"/>
  <c r="F2053" i="2"/>
  <c r="G2053" i="2"/>
  <c r="H2053" i="2"/>
  <c r="I2053" i="2"/>
  <c r="J2053" i="2"/>
  <c r="K2053" i="2"/>
  <c r="L2053" i="2"/>
  <c r="M2053" i="2"/>
  <c r="N2053" i="2"/>
  <c r="O2053" i="2"/>
  <c r="P2053" i="2"/>
  <c r="A2054" i="2"/>
  <c r="B2054" i="2"/>
  <c r="C2054" i="2"/>
  <c r="D2054" i="2"/>
  <c r="E2054" i="2"/>
  <c r="F2054" i="2"/>
  <c r="AA2054" i="2" s="1"/>
  <c r="G2054" i="2"/>
  <c r="H2054" i="2"/>
  <c r="I2054" i="2"/>
  <c r="J2054" i="2"/>
  <c r="K2054" i="2"/>
  <c r="L2054" i="2"/>
  <c r="M2054" i="2"/>
  <c r="N2054" i="2"/>
  <c r="O2054" i="2"/>
  <c r="P2054" i="2"/>
  <c r="A2055" i="2"/>
  <c r="B2055" i="2"/>
  <c r="C2055" i="2"/>
  <c r="D2055" i="2"/>
  <c r="E2055" i="2"/>
  <c r="F2055" i="2"/>
  <c r="AA2055" i="2" s="1"/>
  <c r="G2055" i="2"/>
  <c r="H2055" i="2"/>
  <c r="I2055" i="2"/>
  <c r="J2055" i="2"/>
  <c r="K2055" i="2"/>
  <c r="L2055" i="2"/>
  <c r="M2055" i="2"/>
  <c r="N2055" i="2"/>
  <c r="O2055" i="2"/>
  <c r="P2055" i="2"/>
  <c r="A2056" i="2"/>
  <c r="B2056" i="2"/>
  <c r="C2056" i="2"/>
  <c r="D2056" i="2"/>
  <c r="E2056" i="2"/>
  <c r="F2056" i="2"/>
  <c r="G2056" i="2"/>
  <c r="H2056" i="2"/>
  <c r="I2056" i="2"/>
  <c r="J2056" i="2"/>
  <c r="K2056" i="2"/>
  <c r="L2056" i="2"/>
  <c r="M2056" i="2"/>
  <c r="N2056" i="2"/>
  <c r="O2056" i="2"/>
  <c r="P2056" i="2"/>
  <c r="A2057" i="2"/>
  <c r="B2057" i="2"/>
  <c r="C2057" i="2"/>
  <c r="D2057" i="2"/>
  <c r="E2057" i="2"/>
  <c r="F2057" i="2"/>
  <c r="G2057" i="2"/>
  <c r="H2057" i="2"/>
  <c r="I2057" i="2"/>
  <c r="J2057" i="2"/>
  <c r="K2057" i="2"/>
  <c r="L2057" i="2"/>
  <c r="M2057" i="2"/>
  <c r="N2057" i="2"/>
  <c r="O2057" i="2"/>
  <c r="P2057" i="2"/>
  <c r="A2058" i="2"/>
  <c r="B2058" i="2"/>
  <c r="C2058" i="2"/>
  <c r="D2058" i="2"/>
  <c r="E2058" i="2"/>
  <c r="AB2058" i="2" s="1"/>
  <c r="F2058" i="2"/>
  <c r="G2058" i="2"/>
  <c r="H2058" i="2"/>
  <c r="I2058" i="2"/>
  <c r="J2058" i="2"/>
  <c r="K2058" i="2"/>
  <c r="L2058" i="2"/>
  <c r="M2058" i="2"/>
  <c r="N2058" i="2"/>
  <c r="O2058" i="2"/>
  <c r="P2058" i="2"/>
  <c r="A2059" i="2"/>
  <c r="B2059" i="2"/>
  <c r="C2059" i="2"/>
  <c r="D2059" i="2"/>
  <c r="E2059" i="2"/>
  <c r="F2059" i="2"/>
  <c r="G2059" i="2"/>
  <c r="H2059" i="2"/>
  <c r="I2059" i="2"/>
  <c r="J2059" i="2"/>
  <c r="K2059" i="2"/>
  <c r="L2059" i="2"/>
  <c r="M2059" i="2"/>
  <c r="N2059" i="2"/>
  <c r="O2059" i="2"/>
  <c r="P2059" i="2"/>
  <c r="A2060" i="2"/>
  <c r="B2060" i="2"/>
  <c r="C2060" i="2"/>
  <c r="D2060" i="2"/>
  <c r="E2060" i="2"/>
  <c r="F2060" i="2"/>
  <c r="AA2060" i="2" s="1"/>
  <c r="G2060" i="2"/>
  <c r="H2060" i="2"/>
  <c r="I2060" i="2"/>
  <c r="J2060" i="2"/>
  <c r="K2060" i="2"/>
  <c r="L2060" i="2"/>
  <c r="M2060" i="2"/>
  <c r="N2060" i="2"/>
  <c r="O2060" i="2"/>
  <c r="P2060" i="2"/>
  <c r="A2061" i="2"/>
  <c r="B2061" i="2"/>
  <c r="C2061" i="2"/>
  <c r="D2061" i="2"/>
  <c r="E2061" i="2"/>
  <c r="F2061" i="2"/>
  <c r="AA2061" i="2" s="1"/>
  <c r="G2061" i="2"/>
  <c r="H2061" i="2"/>
  <c r="I2061" i="2"/>
  <c r="J2061" i="2"/>
  <c r="K2061" i="2"/>
  <c r="L2061" i="2"/>
  <c r="M2061" i="2"/>
  <c r="N2061" i="2"/>
  <c r="O2061" i="2"/>
  <c r="P2061" i="2"/>
  <c r="A2062" i="2"/>
  <c r="B2062" i="2"/>
  <c r="C2062" i="2"/>
  <c r="D2062" i="2"/>
  <c r="E2062" i="2"/>
  <c r="Z2062" i="2" s="1"/>
  <c r="F2062" i="2"/>
  <c r="G2062" i="2"/>
  <c r="H2062" i="2"/>
  <c r="I2062" i="2"/>
  <c r="J2062" i="2"/>
  <c r="K2062" i="2"/>
  <c r="L2062" i="2"/>
  <c r="M2062" i="2"/>
  <c r="N2062" i="2"/>
  <c r="O2062" i="2"/>
  <c r="P2062" i="2"/>
  <c r="A2063" i="2"/>
  <c r="B2063" i="2"/>
  <c r="C2063" i="2"/>
  <c r="D2063" i="2"/>
  <c r="E2063" i="2"/>
  <c r="F2063" i="2"/>
  <c r="AA2063" i="2" s="1"/>
  <c r="G2063" i="2"/>
  <c r="H2063" i="2"/>
  <c r="I2063" i="2"/>
  <c r="J2063" i="2"/>
  <c r="K2063" i="2"/>
  <c r="L2063" i="2"/>
  <c r="M2063" i="2"/>
  <c r="N2063" i="2"/>
  <c r="O2063" i="2"/>
  <c r="P2063" i="2"/>
  <c r="A2064" i="2"/>
  <c r="B2064" i="2"/>
  <c r="C2064" i="2"/>
  <c r="D2064" i="2"/>
  <c r="E2064" i="2"/>
  <c r="F2064" i="2"/>
  <c r="G2064" i="2"/>
  <c r="H2064" i="2"/>
  <c r="I2064" i="2"/>
  <c r="J2064" i="2"/>
  <c r="K2064" i="2"/>
  <c r="L2064" i="2"/>
  <c r="M2064" i="2"/>
  <c r="N2064" i="2"/>
  <c r="O2064" i="2"/>
  <c r="P2064" i="2"/>
  <c r="A2065" i="2"/>
  <c r="B2065" i="2"/>
  <c r="C2065" i="2"/>
  <c r="D2065" i="2"/>
  <c r="E2065" i="2"/>
  <c r="F2065" i="2"/>
  <c r="AE2065" i="2" s="1"/>
  <c r="G2065" i="2"/>
  <c r="H2065" i="2"/>
  <c r="I2065" i="2"/>
  <c r="J2065" i="2"/>
  <c r="K2065" i="2"/>
  <c r="L2065" i="2"/>
  <c r="M2065" i="2"/>
  <c r="N2065" i="2"/>
  <c r="O2065" i="2"/>
  <c r="P2065" i="2"/>
  <c r="A2066" i="2"/>
  <c r="B2066" i="2"/>
  <c r="C2066" i="2"/>
  <c r="D2066" i="2"/>
  <c r="E2066" i="2"/>
  <c r="F2066" i="2"/>
  <c r="AA2066" i="2" s="1"/>
  <c r="G2066" i="2"/>
  <c r="H2066" i="2"/>
  <c r="I2066" i="2"/>
  <c r="J2066" i="2"/>
  <c r="K2066" i="2"/>
  <c r="L2066" i="2"/>
  <c r="M2066" i="2"/>
  <c r="N2066" i="2"/>
  <c r="O2066" i="2"/>
  <c r="P2066" i="2"/>
  <c r="A2067" i="2"/>
  <c r="B2067" i="2"/>
  <c r="C2067" i="2"/>
  <c r="D2067" i="2"/>
  <c r="E2067" i="2"/>
  <c r="F2067" i="2"/>
  <c r="AA2067" i="2" s="1"/>
  <c r="G2067" i="2"/>
  <c r="H2067" i="2"/>
  <c r="I2067" i="2"/>
  <c r="J2067" i="2"/>
  <c r="K2067" i="2"/>
  <c r="L2067" i="2"/>
  <c r="M2067" i="2"/>
  <c r="N2067" i="2"/>
  <c r="O2067" i="2"/>
  <c r="P2067" i="2"/>
  <c r="A2068" i="2"/>
  <c r="B2068" i="2"/>
  <c r="C2068" i="2"/>
  <c r="D2068" i="2"/>
  <c r="E2068" i="2"/>
  <c r="F2068" i="2"/>
  <c r="G2068" i="2"/>
  <c r="H2068" i="2"/>
  <c r="I2068" i="2"/>
  <c r="J2068" i="2"/>
  <c r="K2068" i="2"/>
  <c r="L2068" i="2"/>
  <c r="M2068" i="2"/>
  <c r="N2068" i="2"/>
  <c r="O2068" i="2"/>
  <c r="P2068" i="2"/>
  <c r="A2069" i="2"/>
  <c r="B2069" i="2"/>
  <c r="C2069" i="2"/>
  <c r="D2069" i="2"/>
  <c r="E2069" i="2"/>
  <c r="F2069" i="2"/>
  <c r="AA2069" i="2" s="1"/>
  <c r="G2069" i="2"/>
  <c r="H2069" i="2"/>
  <c r="I2069" i="2"/>
  <c r="J2069" i="2"/>
  <c r="K2069" i="2"/>
  <c r="L2069" i="2"/>
  <c r="M2069" i="2"/>
  <c r="N2069" i="2"/>
  <c r="O2069" i="2"/>
  <c r="P2069" i="2"/>
  <c r="A2070" i="2"/>
  <c r="B2070" i="2"/>
  <c r="C2070" i="2"/>
  <c r="D2070" i="2"/>
  <c r="E2070" i="2"/>
  <c r="F2070" i="2"/>
  <c r="G2070" i="2"/>
  <c r="H2070" i="2"/>
  <c r="I2070" i="2"/>
  <c r="J2070" i="2"/>
  <c r="K2070" i="2"/>
  <c r="L2070" i="2"/>
  <c r="M2070" i="2"/>
  <c r="N2070" i="2"/>
  <c r="O2070" i="2"/>
  <c r="P2070" i="2"/>
  <c r="A2071" i="2"/>
  <c r="B2071" i="2"/>
  <c r="C2071" i="2"/>
  <c r="D2071" i="2"/>
  <c r="E2071" i="2"/>
  <c r="F2071" i="2"/>
  <c r="AA2071" i="2" s="1"/>
  <c r="G2071" i="2"/>
  <c r="H2071" i="2"/>
  <c r="I2071" i="2"/>
  <c r="J2071" i="2"/>
  <c r="K2071" i="2"/>
  <c r="L2071" i="2"/>
  <c r="M2071" i="2"/>
  <c r="N2071" i="2"/>
  <c r="O2071" i="2"/>
  <c r="P2071" i="2"/>
  <c r="A2072" i="2"/>
  <c r="B2072" i="2"/>
  <c r="C2072" i="2"/>
  <c r="D2072" i="2"/>
  <c r="E2072" i="2"/>
  <c r="F2072" i="2"/>
  <c r="AA2072" i="2" s="1"/>
  <c r="G2072" i="2"/>
  <c r="H2072" i="2"/>
  <c r="I2072" i="2"/>
  <c r="J2072" i="2"/>
  <c r="K2072" i="2"/>
  <c r="L2072" i="2"/>
  <c r="M2072" i="2"/>
  <c r="N2072" i="2"/>
  <c r="O2072" i="2"/>
  <c r="P2072" i="2"/>
  <c r="A2073" i="2"/>
  <c r="B2073" i="2"/>
  <c r="C2073" i="2"/>
  <c r="D2073" i="2"/>
  <c r="E2073" i="2"/>
  <c r="F2073" i="2"/>
  <c r="AA2073" i="2" s="1"/>
  <c r="G2073" i="2"/>
  <c r="H2073" i="2"/>
  <c r="I2073" i="2"/>
  <c r="J2073" i="2"/>
  <c r="K2073" i="2"/>
  <c r="L2073" i="2"/>
  <c r="M2073" i="2"/>
  <c r="N2073" i="2"/>
  <c r="O2073" i="2"/>
  <c r="P2073" i="2"/>
  <c r="A2074" i="2"/>
  <c r="B2074" i="2"/>
  <c r="C2074" i="2"/>
  <c r="D2074" i="2"/>
  <c r="E2074" i="2"/>
  <c r="Z2074" i="2" s="1"/>
  <c r="F2074" i="2"/>
  <c r="AA2074" i="2" s="1"/>
  <c r="G2074" i="2"/>
  <c r="H2074" i="2"/>
  <c r="I2074" i="2"/>
  <c r="J2074" i="2"/>
  <c r="K2074" i="2"/>
  <c r="L2074" i="2"/>
  <c r="M2074" i="2"/>
  <c r="N2074" i="2"/>
  <c r="O2074" i="2"/>
  <c r="P2074" i="2"/>
  <c r="A2075" i="2"/>
  <c r="B2075" i="2"/>
  <c r="C2075" i="2"/>
  <c r="D2075" i="2"/>
  <c r="E2075" i="2"/>
  <c r="F2075" i="2"/>
  <c r="G2075" i="2"/>
  <c r="H2075" i="2"/>
  <c r="I2075" i="2"/>
  <c r="J2075" i="2"/>
  <c r="K2075" i="2"/>
  <c r="L2075" i="2"/>
  <c r="M2075" i="2"/>
  <c r="N2075" i="2"/>
  <c r="O2075" i="2"/>
  <c r="P2075" i="2"/>
  <c r="A2076" i="2"/>
  <c r="B2076" i="2"/>
  <c r="C2076" i="2"/>
  <c r="D2076" i="2"/>
  <c r="E2076" i="2"/>
  <c r="F2076" i="2"/>
  <c r="G2076" i="2"/>
  <c r="H2076" i="2"/>
  <c r="I2076" i="2"/>
  <c r="J2076" i="2"/>
  <c r="K2076" i="2"/>
  <c r="L2076" i="2"/>
  <c r="M2076" i="2"/>
  <c r="N2076" i="2"/>
  <c r="O2076" i="2"/>
  <c r="P2076" i="2"/>
  <c r="A2077" i="2"/>
  <c r="B2077" i="2"/>
  <c r="C2077" i="2"/>
  <c r="D2077" i="2"/>
  <c r="E2077" i="2"/>
  <c r="F2077" i="2"/>
  <c r="G2077" i="2"/>
  <c r="H2077" i="2"/>
  <c r="I2077" i="2"/>
  <c r="J2077" i="2"/>
  <c r="K2077" i="2"/>
  <c r="L2077" i="2"/>
  <c r="M2077" i="2"/>
  <c r="N2077" i="2"/>
  <c r="O2077" i="2"/>
  <c r="P2077" i="2"/>
  <c r="A2078" i="2"/>
  <c r="B2078" i="2"/>
  <c r="C2078" i="2"/>
  <c r="D2078" i="2"/>
  <c r="E2078" i="2"/>
  <c r="F2078" i="2"/>
  <c r="AA2078" i="2" s="1"/>
  <c r="G2078" i="2"/>
  <c r="H2078" i="2"/>
  <c r="I2078" i="2"/>
  <c r="J2078" i="2"/>
  <c r="K2078" i="2"/>
  <c r="L2078" i="2"/>
  <c r="M2078" i="2"/>
  <c r="N2078" i="2"/>
  <c r="O2078" i="2"/>
  <c r="P2078" i="2"/>
  <c r="A2079" i="2"/>
  <c r="B2079" i="2"/>
  <c r="C2079" i="2"/>
  <c r="D2079" i="2"/>
  <c r="E2079" i="2"/>
  <c r="F2079" i="2"/>
  <c r="G2079" i="2"/>
  <c r="H2079" i="2"/>
  <c r="I2079" i="2"/>
  <c r="J2079" i="2"/>
  <c r="K2079" i="2"/>
  <c r="L2079" i="2"/>
  <c r="M2079" i="2"/>
  <c r="N2079" i="2"/>
  <c r="O2079" i="2"/>
  <c r="P2079" i="2"/>
  <c r="A2080" i="2"/>
  <c r="B2080" i="2"/>
  <c r="C2080" i="2"/>
  <c r="D2080" i="2"/>
  <c r="E2080" i="2"/>
  <c r="Z2080" i="2" s="1"/>
  <c r="F2080" i="2"/>
  <c r="G2080" i="2"/>
  <c r="H2080" i="2"/>
  <c r="I2080" i="2"/>
  <c r="J2080" i="2"/>
  <c r="K2080" i="2"/>
  <c r="L2080" i="2"/>
  <c r="M2080" i="2"/>
  <c r="N2080" i="2"/>
  <c r="O2080" i="2"/>
  <c r="P2080" i="2"/>
  <c r="A2081" i="2"/>
  <c r="B2081" i="2"/>
  <c r="C2081" i="2"/>
  <c r="D2081" i="2"/>
  <c r="E2081" i="2"/>
  <c r="F2081" i="2"/>
  <c r="AA2081" i="2" s="1"/>
  <c r="G2081" i="2"/>
  <c r="H2081" i="2"/>
  <c r="I2081" i="2"/>
  <c r="J2081" i="2"/>
  <c r="K2081" i="2"/>
  <c r="L2081" i="2"/>
  <c r="M2081" i="2"/>
  <c r="N2081" i="2"/>
  <c r="O2081" i="2"/>
  <c r="P2081" i="2"/>
  <c r="A2082" i="2"/>
  <c r="B2082" i="2"/>
  <c r="C2082" i="2"/>
  <c r="D2082" i="2"/>
  <c r="E2082" i="2"/>
  <c r="F2082" i="2"/>
  <c r="G2082" i="2"/>
  <c r="H2082" i="2"/>
  <c r="I2082" i="2"/>
  <c r="J2082" i="2"/>
  <c r="K2082" i="2"/>
  <c r="L2082" i="2"/>
  <c r="M2082" i="2"/>
  <c r="N2082" i="2"/>
  <c r="O2082" i="2"/>
  <c r="P2082" i="2"/>
  <c r="A2083" i="2"/>
  <c r="B2083" i="2"/>
  <c r="C2083" i="2"/>
  <c r="D2083" i="2"/>
  <c r="E2083" i="2"/>
  <c r="F2083" i="2"/>
  <c r="G2083" i="2"/>
  <c r="H2083" i="2"/>
  <c r="I2083" i="2"/>
  <c r="J2083" i="2"/>
  <c r="K2083" i="2"/>
  <c r="L2083" i="2"/>
  <c r="M2083" i="2"/>
  <c r="N2083" i="2"/>
  <c r="O2083" i="2"/>
  <c r="P2083" i="2"/>
  <c r="A2084" i="2"/>
  <c r="B2084" i="2"/>
  <c r="C2084" i="2"/>
  <c r="D2084" i="2"/>
  <c r="E2084" i="2"/>
  <c r="F2084" i="2"/>
  <c r="AA2084" i="2" s="1"/>
  <c r="G2084" i="2"/>
  <c r="H2084" i="2"/>
  <c r="I2084" i="2"/>
  <c r="J2084" i="2"/>
  <c r="K2084" i="2"/>
  <c r="L2084" i="2"/>
  <c r="M2084" i="2"/>
  <c r="N2084" i="2"/>
  <c r="O2084" i="2"/>
  <c r="P2084" i="2"/>
  <c r="A2085" i="2"/>
  <c r="B2085" i="2"/>
  <c r="C2085" i="2"/>
  <c r="D2085" i="2"/>
  <c r="E2085" i="2"/>
  <c r="F2085" i="2"/>
  <c r="AA2085" i="2" s="1"/>
  <c r="G2085" i="2"/>
  <c r="H2085" i="2"/>
  <c r="I2085" i="2"/>
  <c r="J2085" i="2"/>
  <c r="K2085" i="2"/>
  <c r="L2085" i="2"/>
  <c r="M2085" i="2"/>
  <c r="N2085" i="2"/>
  <c r="O2085" i="2"/>
  <c r="P2085" i="2"/>
  <c r="A2086" i="2"/>
  <c r="B2086" i="2"/>
  <c r="C2086" i="2"/>
  <c r="D2086" i="2"/>
  <c r="E2086" i="2"/>
  <c r="F2086" i="2"/>
  <c r="G2086" i="2"/>
  <c r="H2086" i="2"/>
  <c r="I2086" i="2"/>
  <c r="J2086" i="2"/>
  <c r="K2086" i="2"/>
  <c r="L2086" i="2"/>
  <c r="M2086" i="2"/>
  <c r="N2086" i="2"/>
  <c r="O2086" i="2"/>
  <c r="P2086" i="2"/>
  <c r="A2087" i="2"/>
  <c r="B2087" i="2"/>
  <c r="C2087" i="2"/>
  <c r="D2087" i="2"/>
  <c r="E2087" i="2"/>
  <c r="F2087" i="2"/>
  <c r="G2087" i="2"/>
  <c r="H2087" i="2"/>
  <c r="I2087" i="2"/>
  <c r="J2087" i="2"/>
  <c r="K2087" i="2"/>
  <c r="L2087" i="2"/>
  <c r="M2087" i="2"/>
  <c r="N2087" i="2"/>
  <c r="O2087" i="2"/>
  <c r="P2087" i="2"/>
  <c r="A2088" i="2"/>
  <c r="B2088" i="2"/>
  <c r="C2088" i="2"/>
  <c r="D2088" i="2"/>
  <c r="E2088" i="2"/>
  <c r="F2088" i="2"/>
  <c r="G2088" i="2"/>
  <c r="H2088" i="2"/>
  <c r="I2088" i="2"/>
  <c r="J2088" i="2"/>
  <c r="K2088" i="2"/>
  <c r="L2088" i="2"/>
  <c r="M2088" i="2"/>
  <c r="N2088" i="2"/>
  <c r="O2088" i="2"/>
  <c r="P2088" i="2"/>
  <c r="A2089" i="2"/>
  <c r="B2089" i="2"/>
  <c r="C2089" i="2"/>
  <c r="D2089" i="2"/>
  <c r="E2089" i="2"/>
  <c r="F2089" i="2"/>
  <c r="AA2089" i="2" s="1"/>
  <c r="G2089" i="2"/>
  <c r="H2089" i="2"/>
  <c r="I2089" i="2"/>
  <c r="J2089" i="2"/>
  <c r="K2089" i="2"/>
  <c r="L2089" i="2"/>
  <c r="M2089" i="2"/>
  <c r="N2089" i="2"/>
  <c r="O2089" i="2"/>
  <c r="P2089" i="2"/>
  <c r="A2090" i="2"/>
  <c r="B2090" i="2"/>
  <c r="C2090" i="2"/>
  <c r="D2090" i="2"/>
  <c r="E2090" i="2"/>
  <c r="F2090" i="2"/>
  <c r="AA2090" i="2" s="1"/>
  <c r="G2090" i="2"/>
  <c r="H2090" i="2"/>
  <c r="I2090" i="2"/>
  <c r="J2090" i="2"/>
  <c r="K2090" i="2"/>
  <c r="L2090" i="2"/>
  <c r="M2090" i="2"/>
  <c r="N2090" i="2"/>
  <c r="O2090" i="2"/>
  <c r="P2090" i="2"/>
  <c r="A2091" i="2"/>
  <c r="B2091" i="2"/>
  <c r="C2091" i="2"/>
  <c r="D2091" i="2"/>
  <c r="E2091" i="2"/>
  <c r="F2091" i="2"/>
  <c r="G2091" i="2"/>
  <c r="H2091" i="2"/>
  <c r="I2091" i="2"/>
  <c r="J2091" i="2"/>
  <c r="K2091" i="2"/>
  <c r="L2091" i="2"/>
  <c r="M2091" i="2"/>
  <c r="N2091" i="2"/>
  <c r="O2091" i="2"/>
  <c r="P2091" i="2"/>
  <c r="A2092" i="2"/>
  <c r="B2092" i="2"/>
  <c r="C2092" i="2"/>
  <c r="D2092" i="2"/>
  <c r="E2092" i="2"/>
  <c r="F2092" i="2"/>
  <c r="G2092" i="2"/>
  <c r="H2092" i="2"/>
  <c r="I2092" i="2"/>
  <c r="J2092" i="2"/>
  <c r="K2092" i="2"/>
  <c r="L2092" i="2"/>
  <c r="M2092" i="2"/>
  <c r="N2092" i="2"/>
  <c r="O2092" i="2"/>
  <c r="P2092" i="2"/>
  <c r="A2093" i="2"/>
  <c r="B2093" i="2"/>
  <c r="C2093" i="2"/>
  <c r="D2093" i="2"/>
  <c r="E2093" i="2"/>
  <c r="F2093" i="2"/>
  <c r="AA2093" i="2" s="1"/>
  <c r="G2093" i="2"/>
  <c r="H2093" i="2"/>
  <c r="I2093" i="2"/>
  <c r="J2093" i="2"/>
  <c r="K2093" i="2"/>
  <c r="L2093" i="2"/>
  <c r="M2093" i="2"/>
  <c r="N2093" i="2"/>
  <c r="O2093" i="2"/>
  <c r="P2093" i="2"/>
  <c r="A2094" i="2"/>
  <c r="B2094" i="2"/>
  <c r="C2094" i="2"/>
  <c r="D2094" i="2"/>
  <c r="E2094" i="2"/>
  <c r="F2094" i="2"/>
  <c r="G2094" i="2"/>
  <c r="H2094" i="2"/>
  <c r="I2094" i="2"/>
  <c r="J2094" i="2"/>
  <c r="K2094" i="2"/>
  <c r="L2094" i="2"/>
  <c r="M2094" i="2"/>
  <c r="N2094" i="2"/>
  <c r="O2094" i="2"/>
  <c r="P2094" i="2"/>
  <c r="A2095" i="2"/>
  <c r="B2095" i="2"/>
  <c r="C2095" i="2"/>
  <c r="D2095" i="2"/>
  <c r="E2095" i="2"/>
  <c r="F2095" i="2"/>
  <c r="G2095" i="2"/>
  <c r="H2095" i="2"/>
  <c r="I2095" i="2"/>
  <c r="J2095" i="2"/>
  <c r="K2095" i="2"/>
  <c r="L2095" i="2"/>
  <c r="M2095" i="2"/>
  <c r="N2095" i="2"/>
  <c r="O2095" i="2"/>
  <c r="P2095" i="2"/>
  <c r="A2096" i="2"/>
  <c r="B2096" i="2"/>
  <c r="C2096" i="2"/>
  <c r="D2096" i="2"/>
  <c r="E2096" i="2"/>
  <c r="F2096" i="2"/>
  <c r="AA2096" i="2" s="1"/>
  <c r="G2096" i="2"/>
  <c r="H2096" i="2"/>
  <c r="I2096" i="2"/>
  <c r="J2096" i="2"/>
  <c r="K2096" i="2"/>
  <c r="L2096" i="2"/>
  <c r="M2096" i="2"/>
  <c r="N2096" i="2"/>
  <c r="O2096" i="2"/>
  <c r="P2096" i="2"/>
  <c r="A2097" i="2"/>
  <c r="B2097" i="2"/>
  <c r="C2097" i="2"/>
  <c r="D2097" i="2"/>
  <c r="E2097" i="2"/>
  <c r="F2097" i="2"/>
  <c r="AA2097" i="2" s="1"/>
  <c r="G2097" i="2"/>
  <c r="H2097" i="2"/>
  <c r="I2097" i="2"/>
  <c r="J2097" i="2"/>
  <c r="K2097" i="2"/>
  <c r="L2097" i="2"/>
  <c r="M2097" i="2"/>
  <c r="N2097" i="2"/>
  <c r="O2097" i="2"/>
  <c r="P2097" i="2"/>
  <c r="A2098" i="2"/>
  <c r="B2098" i="2"/>
  <c r="C2098" i="2"/>
  <c r="D2098" i="2"/>
  <c r="E2098" i="2"/>
  <c r="Z2098" i="2" s="1"/>
  <c r="F2098" i="2"/>
  <c r="AA2098" i="2" s="1"/>
  <c r="G2098" i="2"/>
  <c r="H2098" i="2"/>
  <c r="I2098" i="2"/>
  <c r="J2098" i="2"/>
  <c r="K2098" i="2"/>
  <c r="L2098" i="2"/>
  <c r="M2098" i="2"/>
  <c r="N2098" i="2"/>
  <c r="O2098" i="2"/>
  <c r="P2098" i="2"/>
  <c r="A2099" i="2"/>
  <c r="B2099" i="2"/>
  <c r="C2099" i="2"/>
  <c r="D2099" i="2"/>
  <c r="E2099" i="2"/>
  <c r="F2099" i="2"/>
  <c r="AA2099" i="2" s="1"/>
  <c r="G2099" i="2"/>
  <c r="H2099" i="2"/>
  <c r="I2099" i="2"/>
  <c r="J2099" i="2"/>
  <c r="K2099" i="2"/>
  <c r="L2099" i="2"/>
  <c r="M2099" i="2"/>
  <c r="N2099" i="2"/>
  <c r="O2099" i="2"/>
  <c r="P2099" i="2"/>
  <c r="A2100" i="2"/>
  <c r="B2100" i="2"/>
  <c r="C2100" i="2"/>
  <c r="D2100" i="2"/>
  <c r="E2100" i="2"/>
  <c r="F2100" i="2"/>
  <c r="AC2100" i="2" s="1"/>
  <c r="G2100" i="2"/>
  <c r="H2100" i="2"/>
  <c r="I2100" i="2"/>
  <c r="J2100" i="2"/>
  <c r="K2100" i="2"/>
  <c r="L2100" i="2"/>
  <c r="M2100" i="2"/>
  <c r="N2100" i="2"/>
  <c r="O2100" i="2"/>
  <c r="P2100" i="2"/>
  <c r="A2101" i="2"/>
  <c r="B2101" i="2"/>
  <c r="C2101" i="2"/>
  <c r="D2101" i="2"/>
  <c r="E2101" i="2"/>
  <c r="F2101" i="2"/>
  <c r="G2101" i="2"/>
  <c r="H2101" i="2"/>
  <c r="I2101" i="2"/>
  <c r="J2101" i="2"/>
  <c r="K2101" i="2"/>
  <c r="L2101" i="2"/>
  <c r="M2101" i="2"/>
  <c r="N2101" i="2"/>
  <c r="O2101" i="2"/>
  <c r="P2101" i="2"/>
  <c r="A2102" i="2"/>
  <c r="B2102" i="2"/>
  <c r="C2102" i="2"/>
  <c r="D2102" i="2"/>
  <c r="E2102" i="2"/>
  <c r="F2102" i="2"/>
  <c r="AA2102" i="2" s="1"/>
  <c r="G2102" i="2"/>
  <c r="H2102" i="2"/>
  <c r="I2102" i="2"/>
  <c r="J2102" i="2"/>
  <c r="K2102" i="2"/>
  <c r="L2102" i="2"/>
  <c r="M2102" i="2"/>
  <c r="N2102" i="2"/>
  <c r="O2102" i="2"/>
  <c r="P2102" i="2"/>
  <c r="A2103" i="2"/>
  <c r="B2103" i="2"/>
  <c r="C2103" i="2"/>
  <c r="D2103" i="2"/>
  <c r="E2103" i="2"/>
  <c r="F2103" i="2"/>
  <c r="AE2103" i="2" s="1"/>
  <c r="G2103" i="2"/>
  <c r="H2103" i="2"/>
  <c r="I2103" i="2"/>
  <c r="J2103" i="2"/>
  <c r="K2103" i="2"/>
  <c r="L2103" i="2"/>
  <c r="M2103" i="2"/>
  <c r="N2103" i="2"/>
  <c r="O2103" i="2"/>
  <c r="P2103" i="2"/>
  <c r="A2104" i="2"/>
  <c r="B2104" i="2"/>
  <c r="C2104" i="2"/>
  <c r="D2104" i="2"/>
  <c r="E2104" i="2"/>
  <c r="F2104" i="2"/>
  <c r="AC2104" i="2" s="1"/>
  <c r="G2104" i="2"/>
  <c r="H2104" i="2"/>
  <c r="I2104" i="2"/>
  <c r="J2104" i="2"/>
  <c r="K2104" i="2"/>
  <c r="L2104" i="2"/>
  <c r="M2104" i="2"/>
  <c r="N2104" i="2"/>
  <c r="O2104" i="2"/>
  <c r="P2104" i="2"/>
  <c r="A2105" i="2"/>
  <c r="B2105" i="2"/>
  <c r="C2105" i="2"/>
  <c r="D2105" i="2"/>
  <c r="E2105" i="2"/>
  <c r="F2105" i="2"/>
  <c r="AA2105" i="2" s="1"/>
  <c r="G2105" i="2"/>
  <c r="H2105" i="2"/>
  <c r="I2105" i="2"/>
  <c r="J2105" i="2"/>
  <c r="K2105" i="2"/>
  <c r="L2105" i="2"/>
  <c r="M2105" i="2"/>
  <c r="N2105" i="2"/>
  <c r="O2105" i="2"/>
  <c r="P2105" i="2"/>
  <c r="A2106" i="2"/>
  <c r="B2106" i="2"/>
  <c r="C2106" i="2"/>
  <c r="D2106" i="2"/>
  <c r="E2106" i="2"/>
  <c r="F2106" i="2"/>
  <c r="G2106" i="2"/>
  <c r="H2106" i="2"/>
  <c r="I2106" i="2"/>
  <c r="J2106" i="2"/>
  <c r="K2106" i="2"/>
  <c r="L2106" i="2"/>
  <c r="M2106" i="2"/>
  <c r="N2106" i="2"/>
  <c r="O2106" i="2"/>
  <c r="P2106" i="2"/>
  <c r="A2107" i="2"/>
  <c r="B2107" i="2"/>
  <c r="C2107" i="2"/>
  <c r="D2107" i="2"/>
  <c r="E2107" i="2"/>
  <c r="F2107" i="2"/>
  <c r="G2107" i="2"/>
  <c r="H2107" i="2"/>
  <c r="I2107" i="2"/>
  <c r="J2107" i="2"/>
  <c r="K2107" i="2"/>
  <c r="L2107" i="2"/>
  <c r="M2107" i="2"/>
  <c r="N2107" i="2"/>
  <c r="O2107" i="2"/>
  <c r="P2107" i="2"/>
  <c r="A2108" i="2"/>
  <c r="B2108" i="2"/>
  <c r="C2108" i="2"/>
  <c r="D2108" i="2"/>
  <c r="E2108" i="2"/>
  <c r="F2108" i="2"/>
  <c r="AA2108" i="2" s="1"/>
  <c r="G2108" i="2"/>
  <c r="H2108" i="2"/>
  <c r="I2108" i="2"/>
  <c r="J2108" i="2"/>
  <c r="K2108" i="2"/>
  <c r="L2108" i="2"/>
  <c r="M2108" i="2"/>
  <c r="N2108" i="2"/>
  <c r="O2108" i="2"/>
  <c r="P2108" i="2"/>
  <c r="A2109" i="2"/>
  <c r="B2109" i="2"/>
  <c r="C2109" i="2"/>
  <c r="D2109" i="2"/>
  <c r="E2109" i="2"/>
  <c r="F2109" i="2"/>
  <c r="AA2109" i="2" s="1"/>
  <c r="G2109" i="2"/>
  <c r="H2109" i="2"/>
  <c r="I2109" i="2"/>
  <c r="J2109" i="2"/>
  <c r="K2109" i="2"/>
  <c r="L2109" i="2"/>
  <c r="M2109" i="2"/>
  <c r="N2109" i="2"/>
  <c r="O2109" i="2"/>
  <c r="P2109" i="2"/>
  <c r="A2110" i="2"/>
  <c r="B2110" i="2"/>
  <c r="C2110" i="2"/>
  <c r="D2110" i="2"/>
  <c r="E2110" i="2"/>
  <c r="Z2110" i="2" s="1"/>
  <c r="F2110" i="2"/>
  <c r="AA2110" i="2" s="1"/>
  <c r="G2110" i="2"/>
  <c r="H2110" i="2"/>
  <c r="I2110" i="2"/>
  <c r="J2110" i="2"/>
  <c r="K2110" i="2"/>
  <c r="L2110" i="2"/>
  <c r="M2110" i="2"/>
  <c r="N2110" i="2"/>
  <c r="O2110" i="2"/>
  <c r="P2110" i="2"/>
  <c r="A2111" i="2"/>
  <c r="B2111" i="2"/>
  <c r="C2111" i="2"/>
  <c r="D2111" i="2"/>
  <c r="E2111" i="2"/>
  <c r="F2111" i="2"/>
  <c r="AA2111" i="2" s="1"/>
  <c r="G2111" i="2"/>
  <c r="H2111" i="2"/>
  <c r="I2111" i="2"/>
  <c r="J2111" i="2"/>
  <c r="K2111" i="2"/>
  <c r="L2111" i="2"/>
  <c r="M2111" i="2"/>
  <c r="N2111" i="2"/>
  <c r="O2111" i="2"/>
  <c r="P2111" i="2"/>
  <c r="A2112" i="2"/>
  <c r="B2112" i="2"/>
  <c r="C2112" i="2"/>
  <c r="D2112" i="2"/>
  <c r="E2112" i="2"/>
  <c r="F2112" i="2"/>
  <c r="G2112" i="2"/>
  <c r="H2112" i="2"/>
  <c r="I2112" i="2"/>
  <c r="J2112" i="2"/>
  <c r="K2112" i="2"/>
  <c r="L2112" i="2"/>
  <c r="M2112" i="2"/>
  <c r="N2112" i="2"/>
  <c r="O2112" i="2"/>
  <c r="P2112" i="2"/>
  <c r="A2113" i="2"/>
  <c r="B2113" i="2"/>
  <c r="C2113" i="2"/>
  <c r="D2113" i="2"/>
  <c r="E2113" i="2"/>
  <c r="F2113" i="2"/>
  <c r="G2113" i="2"/>
  <c r="H2113" i="2"/>
  <c r="I2113" i="2"/>
  <c r="J2113" i="2"/>
  <c r="K2113" i="2"/>
  <c r="L2113" i="2"/>
  <c r="M2113" i="2"/>
  <c r="N2113" i="2"/>
  <c r="O2113" i="2"/>
  <c r="P2113" i="2"/>
  <c r="A2114" i="2"/>
  <c r="B2114" i="2"/>
  <c r="C2114" i="2"/>
  <c r="D2114" i="2"/>
  <c r="E2114" i="2"/>
  <c r="F2114" i="2"/>
  <c r="AA2114" i="2" s="1"/>
  <c r="G2114" i="2"/>
  <c r="H2114" i="2"/>
  <c r="I2114" i="2"/>
  <c r="J2114" i="2"/>
  <c r="K2114" i="2"/>
  <c r="L2114" i="2"/>
  <c r="M2114" i="2"/>
  <c r="N2114" i="2"/>
  <c r="O2114" i="2"/>
  <c r="P2114" i="2"/>
  <c r="A2115" i="2"/>
  <c r="B2115" i="2"/>
  <c r="C2115" i="2"/>
  <c r="D2115" i="2"/>
  <c r="E2115" i="2"/>
  <c r="F2115" i="2"/>
  <c r="AA2115" i="2" s="1"/>
  <c r="G2115" i="2"/>
  <c r="H2115" i="2"/>
  <c r="I2115" i="2"/>
  <c r="J2115" i="2"/>
  <c r="K2115" i="2"/>
  <c r="L2115" i="2"/>
  <c r="M2115" i="2"/>
  <c r="N2115" i="2"/>
  <c r="O2115" i="2"/>
  <c r="P2115" i="2"/>
  <c r="A2116" i="2"/>
  <c r="B2116" i="2"/>
  <c r="C2116" i="2"/>
  <c r="D2116" i="2"/>
  <c r="E2116" i="2"/>
  <c r="Z2116" i="2" s="1"/>
  <c r="F2116" i="2"/>
  <c r="G2116" i="2"/>
  <c r="H2116" i="2"/>
  <c r="I2116" i="2"/>
  <c r="J2116" i="2"/>
  <c r="K2116" i="2"/>
  <c r="L2116" i="2"/>
  <c r="M2116" i="2"/>
  <c r="N2116" i="2"/>
  <c r="O2116" i="2"/>
  <c r="P2116" i="2"/>
  <c r="A2117" i="2"/>
  <c r="B2117" i="2"/>
  <c r="C2117" i="2"/>
  <c r="D2117" i="2"/>
  <c r="E2117" i="2"/>
  <c r="F2117" i="2"/>
  <c r="AA2117" i="2" s="1"/>
  <c r="G2117" i="2"/>
  <c r="H2117" i="2"/>
  <c r="I2117" i="2"/>
  <c r="J2117" i="2"/>
  <c r="K2117" i="2"/>
  <c r="L2117" i="2"/>
  <c r="M2117" i="2"/>
  <c r="N2117" i="2"/>
  <c r="O2117" i="2"/>
  <c r="P2117" i="2"/>
  <c r="A2118" i="2"/>
  <c r="B2118" i="2"/>
  <c r="C2118" i="2"/>
  <c r="D2118" i="2"/>
  <c r="E2118" i="2"/>
  <c r="F2118" i="2"/>
  <c r="G2118" i="2"/>
  <c r="H2118" i="2"/>
  <c r="I2118" i="2"/>
  <c r="J2118" i="2"/>
  <c r="K2118" i="2"/>
  <c r="L2118" i="2"/>
  <c r="M2118" i="2"/>
  <c r="N2118" i="2"/>
  <c r="O2118" i="2"/>
  <c r="P2118" i="2"/>
  <c r="A2119" i="2"/>
  <c r="B2119" i="2"/>
  <c r="C2119" i="2"/>
  <c r="D2119" i="2"/>
  <c r="E2119" i="2"/>
  <c r="F2119" i="2"/>
  <c r="G2119" i="2"/>
  <c r="H2119" i="2"/>
  <c r="I2119" i="2"/>
  <c r="J2119" i="2"/>
  <c r="K2119" i="2"/>
  <c r="L2119" i="2"/>
  <c r="M2119" i="2"/>
  <c r="N2119" i="2"/>
  <c r="O2119" i="2"/>
  <c r="P2119" i="2"/>
  <c r="A2120" i="2"/>
  <c r="B2120" i="2"/>
  <c r="C2120" i="2"/>
  <c r="D2120" i="2"/>
  <c r="E2120" i="2"/>
  <c r="F2120" i="2"/>
  <c r="AA2120" i="2" s="1"/>
  <c r="G2120" i="2"/>
  <c r="H2120" i="2"/>
  <c r="I2120" i="2"/>
  <c r="J2120" i="2"/>
  <c r="K2120" i="2"/>
  <c r="L2120" i="2"/>
  <c r="M2120" i="2"/>
  <c r="N2120" i="2"/>
  <c r="O2120" i="2"/>
  <c r="P2120" i="2"/>
  <c r="A2121" i="2"/>
  <c r="B2121" i="2"/>
  <c r="C2121" i="2"/>
  <c r="D2121" i="2"/>
  <c r="E2121" i="2"/>
  <c r="F2121" i="2"/>
  <c r="AA2121" i="2" s="1"/>
  <c r="G2121" i="2"/>
  <c r="H2121" i="2"/>
  <c r="I2121" i="2"/>
  <c r="J2121" i="2"/>
  <c r="K2121" i="2"/>
  <c r="L2121" i="2"/>
  <c r="M2121" i="2"/>
  <c r="N2121" i="2"/>
  <c r="O2121" i="2"/>
  <c r="P2121" i="2"/>
  <c r="A2122" i="2"/>
  <c r="B2122" i="2"/>
  <c r="C2122" i="2"/>
  <c r="D2122" i="2"/>
  <c r="E2122" i="2"/>
  <c r="F2122" i="2"/>
  <c r="G2122" i="2"/>
  <c r="H2122" i="2"/>
  <c r="I2122" i="2"/>
  <c r="J2122" i="2"/>
  <c r="K2122" i="2"/>
  <c r="L2122" i="2"/>
  <c r="M2122" i="2"/>
  <c r="N2122" i="2"/>
  <c r="O2122" i="2"/>
  <c r="P2122" i="2"/>
  <c r="A2123" i="2"/>
  <c r="B2123" i="2"/>
  <c r="C2123" i="2"/>
  <c r="D2123" i="2"/>
  <c r="E2123" i="2"/>
  <c r="F2123" i="2"/>
  <c r="AA2123" i="2" s="1"/>
  <c r="G2123" i="2"/>
  <c r="H2123" i="2"/>
  <c r="I2123" i="2"/>
  <c r="J2123" i="2"/>
  <c r="K2123" i="2"/>
  <c r="L2123" i="2"/>
  <c r="M2123" i="2"/>
  <c r="N2123" i="2"/>
  <c r="O2123" i="2"/>
  <c r="P2123" i="2"/>
  <c r="A2124" i="2"/>
  <c r="B2124" i="2"/>
  <c r="C2124" i="2"/>
  <c r="D2124" i="2"/>
  <c r="E2124" i="2"/>
  <c r="F2124" i="2"/>
  <c r="AA2124" i="2" s="1"/>
  <c r="G2124" i="2"/>
  <c r="H2124" i="2"/>
  <c r="I2124" i="2"/>
  <c r="J2124" i="2"/>
  <c r="K2124" i="2"/>
  <c r="L2124" i="2"/>
  <c r="M2124" i="2"/>
  <c r="N2124" i="2"/>
  <c r="O2124" i="2"/>
  <c r="P2124" i="2"/>
  <c r="A2125" i="2"/>
  <c r="B2125" i="2"/>
  <c r="C2125" i="2"/>
  <c r="D2125" i="2"/>
  <c r="E2125" i="2"/>
  <c r="F2125" i="2"/>
  <c r="AA2125" i="2" s="1"/>
  <c r="G2125" i="2"/>
  <c r="H2125" i="2"/>
  <c r="I2125" i="2"/>
  <c r="J2125" i="2"/>
  <c r="K2125" i="2"/>
  <c r="L2125" i="2"/>
  <c r="M2125" i="2"/>
  <c r="N2125" i="2"/>
  <c r="O2125" i="2"/>
  <c r="P2125" i="2"/>
  <c r="A2126" i="2"/>
  <c r="B2126" i="2"/>
  <c r="C2126" i="2"/>
  <c r="D2126" i="2"/>
  <c r="E2126" i="2"/>
  <c r="F2126" i="2"/>
  <c r="AA2126" i="2" s="1"/>
  <c r="G2126" i="2"/>
  <c r="H2126" i="2"/>
  <c r="I2126" i="2"/>
  <c r="J2126" i="2"/>
  <c r="K2126" i="2"/>
  <c r="L2126" i="2"/>
  <c r="M2126" i="2"/>
  <c r="N2126" i="2"/>
  <c r="O2126" i="2"/>
  <c r="P2126" i="2"/>
  <c r="A2127" i="2"/>
  <c r="B2127" i="2"/>
  <c r="C2127" i="2"/>
  <c r="D2127" i="2"/>
  <c r="E2127" i="2"/>
  <c r="F2127" i="2"/>
  <c r="AA2127" i="2" s="1"/>
  <c r="G2127" i="2"/>
  <c r="H2127" i="2"/>
  <c r="I2127" i="2"/>
  <c r="J2127" i="2"/>
  <c r="K2127" i="2"/>
  <c r="L2127" i="2"/>
  <c r="M2127" i="2"/>
  <c r="N2127" i="2"/>
  <c r="O2127" i="2"/>
  <c r="P2127" i="2"/>
  <c r="A2128" i="2"/>
  <c r="B2128" i="2"/>
  <c r="C2128" i="2"/>
  <c r="D2128" i="2"/>
  <c r="E2128" i="2"/>
  <c r="Z2128" i="2" s="1"/>
  <c r="F2128" i="2"/>
  <c r="G2128" i="2"/>
  <c r="H2128" i="2"/>
  <c r="I2128" i="2"/>
  <c r="J2128" i="2"/>
  <c r="K2128" i="2"/>
  <c r="L2128" i="2"/>
  <c r="M2128" i="2"/>
  <c r="N2128" i="2"/>
  <c r="O2128" i="2"/>
  <c r="P2128" i="2"/>
  <c r="A2129" i="2"/>
  <c r="B2129" i="2"/>
  <c r="C2129" i="2"/>
  <c r="D2129" i="2"/>
  <c r="E2129" i="2"/>
  <c r="F2129" i="2"/>
  <c r="G2129" i="2"/>
  <c r="H2129" i="2"/>
  <c r="I2129" i="2"/>
  <c r="J2129" i="2"/>
  <c r="K2129" i="2"/>
  <c r="L2129" i="2"/>
  <c r="M2129" i="2"/>
  <c r="N2129" i="2"/>
  <c r="O2129" i="2"/>
  <c r="P2129" i="2"/>
  <c r="A2130" i="2"/>
  <c r="B2130" i="2"/>
  <c r="C2130" i="2"/>
  <c r="D2130" i="2"/>
  <c r="E2130" i="2"/>
  <c r="F2130" i="2"/>
  <c r="G2130" i="2"/>
  <c r="H2130" i="2"/>
  <c r="I2130" i="2"/>
  <c r="J2130" i="2"/>
  <c r="K2130" i="2"/>
  <c r="L2130" i="2"/>
  <c r="M2130" i="2"/>
  <c r="N2130" i="2"/>
  <c r="O2130" i="2"/>
  <c r="P2130" i="2"/>
  <c r="A2131" i="2"/>
  <c r="B2131" i="2"/>
  <c r="C2131" i="2"/>
  <c r="D2131" i="2"/>
  <c r="E2131" i="2"/>
  <c r="F2131" i="2"/>
  <c r="AC2131" i="2" s="1"/>
  <c r="G2131" i="2"/>
  <c r="H2131" i="2"/>
  <c r="I2131" i="2"/>
  <c r="J2131" i="2"/>
  <c r="K2131" i="2"/>
  <c r="L2131" i="2"/>
  <c r="M2131" i="2"/>
  <c r="N2131" i="2"/>
  <c r="O2131" i="2"/>
  <c r="P2131" i="2"/>
  <c r="A2132" i="2"/>
  <c r="B2132" i="2"/>
  <c r="C2132" i="2"/>
  <c r="D2132" i="2"/>
  <c r="E2132" i="2"/>
  <c r="F2132" i="2"/>
  <c r="AA2132" i="2" s="1"/>
  <c r="G2132" i="2"/>
  <c r="H2132" i="2"/>
  <c r="I2132" i="2"/>
  <c r="J2132" i="2"/>
  <c r="K2132" i="2"/>
  <c r="L2132" i="2"/>
  <c r="M2132" i="2"/>
  <c r="N2132" i="2"/>
  <c r="O2132" i="2"/>
  <c r="P2132" i="2"/>
  <c r="A2133" i="2"/>
  <c r="B2133" i="2"/>
  <c r="C2133" i="2"/>
  <c r="D2133" i="2"/>
  <c r="E2133" i="2"/>
  <c r="F2133" i="2"/>
  <c r="AA2133" i="2" s="1"/>
  <c r="G2133" i="2"/>
  <c r="H2133" i="2"/>
  <c r="I2133" i="2"/>
  <c r="J2133" i="2"/>
  <c r="K2133" i="2"/>
  <c r="L2133" i="2"/>
  <c r="M2133" i="2"/>
  <c r="N2133" i="2"/>
  <c r="O2133" i="2"/>
  <c r="P2133" i="2"/>
  <c r="A2134" i="2"/>
  <c r="B2134" i="2"/>
  <c r="C2134" i="2"/>
  <c r="D2134" i="2"/>
  <c r="E2134" i="2"/>
  <c r="F2134" i="2"/>
  <c r="AA2134" i="2" s="1"/>
  <c r="G2134" i="2"/>
  <c r="H2134" i="2"/>
  <c r="I2134" i="2"/>
  <c r="J2134" i="2"/>
  <c r="K2134" i="2"/>
  <c r="L2134" i="2"/>
  <c r="M2134" i="2"/>
  <c r="N2134" i="2"/>
  <c r="O2134" i="2"/>
  <c r="P2134" i="2"/>
  <c r="A2135" i="2"/>
  <c r="B2135" i="2"/>
  <c r="C2135" i="2"/>
  <c r="D2135" i="2"/>
  <c r="E2135" i="2"/>
  <c r="F2135" i="2"/>
  <c r="AA2135" i="2" s="1"/>
  <c r="G2135" i="2"/>
  <c r="H2135" i="2"/>
  <c r="I2135" i="2"/>
  <c r="J2135" i="2"/>
  <c r="K2135" i="2"/>
  <c r="L2135" i="2"/>
  <c r="M2135" i="2"/>
  <c r="N2135" i="2"/>
  <c r="O2135" i="2"/>
  <c r="P2135" i="2"/>
  <c r="A2136" i="2"/>
  <c r="B2136" i="2"/>
  <c r="C2136" i="2"/>
  <c r="D2136" i="2"/>
  <c r="E2136" i="2"/>
  <c r="AB2136" i="2" s="1"/>
  <c r="F2136" i="2"/>
  <c r="G2136" i="2"/>
  <c r="H2136" i="2"/>
  <c r="I2136" i="2"/>
  <c r="J2136" i="2"/>
  <c r="K2136" i="2"/>
  <c r="L2136" i="2"/>
  <c r="M2136" i="2"/>
  <c r="N2136" i="2"/>
  <c r="O2136" i="2"/>
  <c r="P2136" i="2"/>
  <c r="A2137" i="2"/>
  <c r="B2137" i="2"/>
  <c r="C2137" i="2"/>
  <c r="D2137" i="2"/>
  <c r="E2137" i="2"/>
  <c r="F2137" i="2"/>
  <c r="AA2137" i="2" s="1"/>
  <c r="G2137" i="2"/>
  <c r="H2137" i="2"/>
  <c r="I2137" i="2"/>
  <c r="J2137" i="2"/>
  <c r="K2137" i="2"/>
  <c r="L2137" i="2"/>
  <c r="M2137" i="2"/>
  <c r="N2137" i="2"/>
  <c r="O2137" i="2"/>
  <c r="P2137" i="2"/>
  <c r="A2138" i="2"/>
  <c r="B2138" i="2"/>
  <c r="C2138" i="2"/>
  <c r="D2138" i="2"/>
  <c r="E2138" i="2"/>
  <c r="F2138" i="2"/>
  <c r="AA2138" i="2" s="1"/>
  <c r="G2138" i="2"/>
  <c r="H2138" i="2"/>
  <c r="I2138" i="2"/>
  <c r="J2138" i="2"/>
  <c r="K2138" i="2"/>
  <c r="L2138" i="2"/>
  <c r="M2138" i="2"/>
  <c r="N2138" i="2"/>
  <c r="O2138" i="2"/>
  <c r="P2138" i="2"/>
  <c r="A2139" i="2"/>
  <c r="B2139" i="2"/>
  <c r="C2139" i="2"/>
  <c r="D2139" i="2"/>
  <c r="E2139" i="2"/>
  <c r="F2139" i="2"/>
  <c r="G2139" i="2"/>
  <c r="H2139" i="2"/>
  <c r="I2139" i="2"/>
  <c r="J2139" i="2"/>
  <c r="K2139" i="2"/>
  <c r="L2139" i="2"/>
  <c r="M2139" i="2"/>
  <c r="N2139" i="2"/>
  <c r="O2139" i="2"/>
  <c r="P2139" i="2"/>
  <c r="A2140" i="2"/>
  <c r="B2140" i="2"/>
  <c r="C2140" i="2"/>
  <c r="D2140" i="2"/>
  <c r="E2140" i="2"/>
  <c r="Z2140" i="2" s="1"/>
  <c r="F2140" i="2"/>
  <c r="AA2140" i="2" s="1"/>
  <c r="G2140" i="2"/>
  <c r="H2140" i="2"/>
  <c r="I2140" i="2"/>
  <c r="J2140" i="2"/>
  <c r="K2140" i="2"/>
  <c r="L2140" i="2"/>
  <c r="M2140" i="2"/>
  <c r="N2140" i="2"/>
  <c r="O2140" i="2"/>
  <c r="P2140" i="2"/>
  <c r="A2141" i="2"/>
  <c r="B2141" i="2"/>
  <c r="C2141" i="2"/>
  <c r="D2141" i="2"/>
  <c r="E2141" i="2"/>
  <c r="F2141" i="2"/>
  <c r="G2141" i="2"/>
  <c r="H2141" i="2"/>
  <c r="I2141" i="2"/>
  <c r="J2141" i="2"/>
  <c r="K2141" i="2"/>
  <c r="L2141" i="2"/>
  <c r="M2141" i="2"/>
  <c r="N2141" i="2"/>
  <c r="O2141" i="2"/>
  <c r="P2141" i="2"/>
  <c r="A2142" i="2"/>
  <c r="B2142" i="2"/>
  <c r="C2142" i="2"/>
  <c r="D2142" i="2"/>
  <c r="E2142" i="2"/>
  <c r="F2142" i="2"/>
  <c r="G2142" i="2"/>
  <c r="H2142" i="2"/>
  <c r="I2142" i="2"/>
  <c r="J2142" i="2"/>
  <c r="K2142" i="2"/>
  <c r="L2142" i="2"/>
  <c r="M2142" i="2"/>
  <c r="N2142" i="2"/>
  <c r="O2142" i="2"/>
  <c r="P2142" i="2"/>
  <c r="A2143" i="2"/>
  <c r="B2143" i="2"/>
  <c r="C2143" i="2"/>
  <c r="D2143" i="2"/>
  <c r="E2143" i="2"/>
  <c r="F2143" i="2"/>
  <c r="G2143" i="2"/>
  <c r="H2143" i="2"/>
  <c r="I2143" i="2"/>
  <c r="J2143" i="2"/>
  <c r="K2143" i="2"/>
  <c r="L2143" i="2"/>
  <c r="M2143" i="2"/>
  <c r="N2143" i="2"/>
  <c r="O2143" i="2"/>
  <c r="P2143" i="2"/>
  <c r="A2144" i="2"/>
  <c r="B2144" i="2"/>
  <c r="C2144" i="2"/>
  <c r="D2144" i="2"/>
  <c r="E2144" i="2"/>
  <c r="F2144" i="2"/>
  <c r="AA2144" i="2" s="1"/>
  <c r="G2144" i="2"/>
  <c r="H2144" i="2"/>
  <c r="I2144" i="2"/>
  <c r="J2144" i="2"/>
  <c r="K2144" i="2"/>
  <c r="L2144" i="2"/>
  <c r="M2144" i="2"/>
  <c r="N2144" i="2"/>
  <c r="O2144" i="2"/>
  <c r="P2144" i="2"/>
  <c r="A2145" i="2"/>
  <c r="B2145" i="2"/>
  <c r="C2145" i="2"/>
  <c r="D2145" i="2"/>
  <c r="E2145" i="2"/>
  <c r="F2145" i="2"/>
  <c r="G2145" i="2"/>
  <c r="H2145" i="2"/>
  <c r="I2145" i="2"/>
  <c r="J2145" i="2"/>
  <c r="K2145" i="2"/>
  <c r="L2145" i="2"/>
  <c r="M2145" i="2"/>
  <c r="N2145" i="2"/>
  <c r="O2145" i="2"/>
  <c r="P2145" i="2"/>
  <c r="A2146" i="2"/>
  <c r="B2146" i="2"/>
  <c r="C2146" i="2"/>
  <c r="D2146" i="2"/>
  <c r="E2146" i="2"/>
  <c r="F2146" i="2"/>
  <c r="G2146" i="2"/>
  <c r="H2146" i="2"/>
  <c r="I2146" i="2"/>
  <c r="J2146" i="2"/>
  <c r="K2146" i="2"/>
  <c r="L2146" i="2"/>
  <c r="M2146" i="2"/>
  <c r="N2146" i="2"/>
  <c r="O2146" i="2"/>
  <c r="P2146" i="2"/>
  <c r="A2147" i="2"/>
  <c r="B2147" i="2"/>
  <c r="C2147" i="2"/>
  <c r="D2147" i="2"/>
  <c r="E2147" i="2"/>
  <c r="F2147" i="2"/>
  <c r="AA2147" i="2" s="1"/>
  <c r="G2147" i="2"/>
  <c r="H2147" i="2"/>
  <c r="I2147" i="2"/>
  <c r="J2147" i="2"/>
  <c r="K2147" i="2"/>
  <c r="L2147" i="2"/>
  <c r="M2147" i="2"/>
  <c r="N2147" i="2"/>
  <c r="O2147" i="2"/>
  <c r="P2147" i="2"/>
  <c r="A2148" i="2"/>
  <c r="B2148" i="2"/>
  <c r="C2148" i="2"/>
  <c r="D2148" i="2"/>
  <c r="E2148" i="2"/>
  <c r="F2148" i="2"/>
  <c r="AA2148" i="2" s="1"/>
  <c r="G2148" i="2"/>
  <c r="H2148" i="2"/>
  <c r="I2148" i="2"/>
  <c r="J2148" i="2"/>
  <c r="K2148" i="2"/>
  <c r="L2148" i="2"/>
  <c r="M2148" i="2"/>
  <c r="N2148" i="2"/>
  <c r="O2148" i="2"/>
  <c r="P2148" i="2"/>
  <c r="A2149" i="2"/>
  <c r="B2149" i="2"/>
  <c r="C2149" i="2"/>
  <c r="D2149" i="2"/>
  <c r="E2149" i="2"/>
  <c r="F2149" i="2"/>
  <c r="AA2149" i="2" s="1"/>
  <c r="G2149" i="2"/>
  <c r="H2149" i="2"/>
  <c r="I2149" i="2"/>
  <c r="J2149" i="2"/>
  <c r="K2149" i="2"/>
  <c r="L2149" i="2"/>
  <c r="M2149" i="2"/>
  <c r="N2149" i="2"/>
  <c r="O2149" i="2"/>
  <c r="P2149" i="2"/>
  <c r="A2150" i="2"/>
  <c r="B2150" i="2"/>
  <c r="C2150" i="2"/>
  <c r="D2150" i="2"/>
  <c r="E2150" i="2"/>
  <c r="F2150" i="2"/>
  <c r="AA2150" i="2" s="1"/>
  <c r="G2150" i="2"/>
  <c r="H2150" i="2"/>
  <c r="I2150" i="2"/>
  <c r="J2150" i="2"/>
  <c r="K2150" i="2"/>
  <c r="L2150" i="2"/>
  <c r="M2150" i="2"/>
  <c r="N2150" i="2"/>
  <c r="O2150" i="2"/>
  <c r="P2150" i="2"/>
  <c r="A2151" i="2"/>
  <c r="B2151" i="2"/>
  <c r="C2151" i="2"/>
  <c r="D2151" i="2"/>
  <c r="E2151" i="2"/>
  <c r="F2151" i="2"/>
  <c r="AA2151" i="2" s="1"/>
  <c r="G2151" i="2"/>
  <c r="H2151" i="2"/>
  <c r="I2151" i="2"/>
  <c r="J2151" i="2"/>
  <c r="K2151" i="2"/>
  <c r="L2151" i="2"/>
  <c r="M2151" i="2"/>
  <c r="N2151" i="2"/>
  <c r="O2151" i="2"/>
  <c r="P2151" i="2"/>
  <c r="A2152" i="2"/>
  <c r="B2152" i="2"/>
  <c r="C2152" i="2"/>
  <c r="D2152" i="2"/>
  <c r="E2152" i="2"/>
  <c r="Z2152" i="2" s="1"/>
  <c r="F2152" i="2"/>
  <c r="G2152" i="2"/>
  <c r="H2152" i="2"/>
  <c r="I2152" i="2"/>
  <c r="J2152" i="2"/>
  <c r="K2152" i="2"/>
  <c r="L2152" i="2"/>
  <c r="M2152" i="2"/>
  <c r="N2152" i="2"/>
  <c r="O2152" i="2"/>
  <c r="P2152" i="2"/>
  <c r="A2153" i="2"/>
  <c r="B2153" i="2"/>
  <c r="C2153" i="2"/>
  <c r="D2153" i="2"/>
  <c r="E2153" i="2"/>
  <c r="F2153" i="2"/>
  <c r="G2153" i="2"/>
  <c r="H2153" i="2"/>
  <c r="I2153" i="2"/>
  <c r="J2153" i="2"/>
  <c r="K2153" i="2"/>
  <c r="L2153" i="2"/>
  <c r="M2153" i="2"/>
  <c r="N2153" i="2"/>
  <c r="O2153" i="2"/>
  <c r="P2153" i="2"/>
  <c r="A2154" i="2"/>
  <c r="B2154" i="2"/>
  <c r="C2154" i="2"/>
  <c r="D2154" i="2"/>
  <c r="E2154" i="2"/>
  <c r="F2154" i="2"/>
  <c r="G2154" i="2"/>
  <c r="H2154" i="2"/>
  <c r="I2154" i="2"/>
  <c r="J2154" i="2"/>
  <c r="K2154" i="2"/>
  <c r="L2154" i="2"/>
  <c r="M2154" i="2"/>
  <c r="N2154" i="2"/>
  <c r="O2154" i="2"/>
  <c r="P2154" i="2"/>
  <c r="A2155" i="2"/>
  <c r="B2155" i="2"/>
  <c r="C2155" i="2"/>
  <c r="D2155" i="2"/>
  <c r="E2155" i="2"/>
  <c r="F2155" i="2"/>
  <c r="G2155" i="2"/>
  <c r="H2155" i="2"/>
  <c r="I2155" i="2"/>
  <c r="J2155" i="2"/>
  <c r="K2155" i="2"/>
  <c r="L2155" i="2"/>
  <c r="M2155" i="2"/>
  <c r="N2155" i="2"/>
  <c r="O2155" i="2"/>
  <c r="P2155" i="2"/>
  <c r="A2156" i="2"/>
  <c r="B2156" i="2"/>
  <c r="C2156" i="2"/>
  <c r="D2156" i="2"/>
  <c r="E2156" i="2"/>
  <c r="F2156" i="2"/>
  <c r="AA2156" i="2" s="1"/>
  <c r="G2156" i="2"/>
  <c r="H2156" i="2"/>
  <c r="I2156" i="2"/>
  <c r="J2156" i="2"/>
  <c r="K2156" i="2"/>
  <c r="L2156" i="2"/>
  <c r="M2156" i="2"/>
  <c r="N2156" i="2"/>
  <c r="O2156" i="2"/>
  <c r="P2156" i="2"/>
  <c r="A2157" i="2"/>
  <c r="B2157" i="2"/>
  <c r="C2157" i="2"/>
  <c r="D2157" i="2"/>
  <c r="E2157" i="2"/>
  <c r="F2157" i="2"/>
  <c r="AA2157" i="2" s="1"/>
  <c r="G2157" i="2"/>
  <c r="H2157" i="2"/>
  <c r="I2157" i="2"/>
  <c r="J2157" i="2"/>
  <c r="K2157" i="2"/>
  <c r="L2157" i="2"/>
  <c r="M2157" i="2"/>
  <c r="N2157" i="2"/>
  <c r="O2157" i="2"/>
  <c r="P2157" i="2"/>
  <c r="A2158" i="2"/>
  <c r="B2158" i="2"/>
  <c r="C2158" i="2"/>
  <c r="D2158" i="2"/>
  <c r="E2158" i="2"/>
  <c r="F2158" i="2"/>
  <c r="AA2158" i="2" s="1"/>
  <c r="G2158" i="2"/>
  <c r="H2158" i="2"/>
  <c r="I2158" i="2"/>
  <c r="J2158" i="2"/>
  <c r="K2158" i="2"/>
  <c r="L2158" i="2"/>
  <c r="M2158" i="2"/>
  <c r="N2158" i="2"/>
  <c r="O2158" i="2"/>
  <c r="P2158" i="2"/>
  <c r="A2159" i="2"/>
  <c r="B2159" i="2"/>
  <c r="C2159" i="2"/>
  <c r="D2159" i="2"/>
  <c r="E2159" i="2"/>
  <c r="F2159" i="2"/>
  <c r="AA2159" i="2" s="1"/>
  <c r="G2159" i="2"/>
  <c r="H2159" i="2"/>
  <c r="I2159" i="2"/>
  <c r="J2159" i="2"/>
  <c r="K2159" i="2"/>
  <c r="L2159" i="2"/>
  <c r="M2159" i="2"/>
  <c r="N2159" i="2"/>
  <c r="O2159" i="2"/>
  <c r="P2159" i="2"/>
  <c r="A2160" i="2"/>
  <c r="B2160" i="2"/>
  <c r="C2160" i="2"/>
  <c r="D2160" i="2"/>
  <c r="E2160" i="2"/>
  <c r="F2160" i="2"/>
  <c r="AA2160" i="2" s="1"/>
  <c r="G2160" i="2"/>
  <c r="H2160" i="2"/>
  <c r="I2160" i="2"/>
  <c r="J2160" i="2"/>
  <c r="K2160" i="2"/>
  <c r="L2160" i="2"/>
  <c r="M2160" i="2"/>
  <c r="N2160" i="2"/>
  <c r="O2160" i="2"/>
  <c r="P2160" i="2"/>
  <c r="A2161" i="2"/>
  <c r="B2161" i="2"/>
  <c r="C2161" i="2"/>
  <c r="D2161" i="2"/>
  <c r="E2161" i="2"/>
  <c r="F2161" i="2"/>
  <c r="AA2161" i="2" s="1"/>
  <c r="G2161" i="2"/>
  <c r="H2161" i="2"/>
  <c r="I2161" i="2"/>
  <c r="J2161" i="2"/>
  <c r="K2161" i="2"/>
  <c r="L2161" i="2"/>
  <c r="M2161" i="2"/>
  <c r="N2161" i="2"/>
  <c r="O2161" i="2"/>
  <c r="P2161" i="2"/>
  <c r="A2162" i="2"/>
  <c r="B2162" i="2"/>
  <c r="C2162" i="2"/>
  <c r="D2162" i="2"/>
  <c r="E2162" i="2"/>
  <c r="F2162" i="2"/>
  <c r="AA2162" i="2" s="1"/>
  <c r="G2162" i="2"/>
  <c r="H2162" i="2"/>
  <c r="I2162" i="2"/>
  <c r="J2162" i="2"/>
  <c r="K2162" i="2"/>
  <c r="L2162" i="2"/>
  <c r="M2162" i="2"/>
  <c r="N2162" i="2"/>
  <c r="O2162" i="2"/>
  <c r="P2162" i="2"/>
  <c r="A2163" i="2"/>
  <c r="B2163" i="2"/>
  <c r="C2163" i="2"/>
  <c r="D2163" i="2"/>
  <c r="E2163" i="2"/>
  <c r="F2163" i="2"/>
  <c r="G2163" i="2"/>
  <c r="H2163" i="2"/>
  <c r="I2163" i="2"/>
  <c r="J2163" i="2"/>
  <c r="K2163" i="2"/>
  <c r="L2163" i="2"/>
  <c r="M2163" i="2"/>
  <c r="N2163" i="2"/>
  <c r="O2163" i="2"/>
  <c r="P2163" i="2"/>
  <c r="A2164" i="2"/>
  <c r="B2164" i="2"/>
  <c r="C2164" i="2"/>
  <c r="D2164" i="2"/>
  <c r="E2164" i="2"/>
  <c r="F2164" i="2"/>
  <c r="AA2164" i="2" s="1"/>
  <c r="G2164" i="2"/>
  <c r="H2164" i="2"/>
  <c r="I2164" i="2"/>
  <c r="J2164" i="2"/>
  <c r="K2164" i="2"/>
  <c r="L2164" i="2"/>
  <c r="M2164" i="2"/>
  <c r="N2164" i="2"/>
  <c r="O2164" i="2"/>
  <c r="P2164" i="2"/>
  <c r="A2165" i="2"/>
  <c r="B2165" i="2"/>
  <c r="C2165" i="2"/>
  <c r="D2165" i="2"/>
  <c r="E2165" i="2"/>
  <c r="F2165" i="2"/>
  <c r="G2165" i="2"/>
  <c r="H2165" i="2"/>
  <c r="I2165" i="2"/>
  <c r="J2165" i="2"/>
  <c r="K2165" i="2"/>
  <c r="L2165" i="2"/>
  <c r="M2165" i="2"/>
  <c r="N2165" i="2"/>
  <c r="O2165" i="2"/>
  <c r="P2165" i="2"/>
  <c r="A2166" i="2"/>
  <c r="B2166" i="2"/>
  <c r="C2166" i="2"/>
  <c r="D2166" i="2"/>
  <c r="E2166" i="2"/>
  <c r="F2166" i="2"/>
  <c r="AE2166" i="2" s="1"/>
  <c r="G2166" i="2"/>
  <c r="H2166" i="2"/>
  <c r="I2166" i="2"/>
  <c r="J2166" i="2"/>
  <c r="K2166" i="2"/>
  <c r="L2166" i="2"/>
  <c r="M2166" i="2"/>
  <c r="N2166" i="2"/>
  <c r="O2166" i="2"/>
  <c r="P2166" i="2"/>
  <c r="A2167" i="2"/>
  <c r="B2167" i="2"/>
  <c r="C2167" i="2"/>
  <c r="D2167" i="2"/>
  <c r="E2167" i="2"/>
  <c r="F2167" i="2"/>
  <c r="G2167" i="2"/>
  <c r="H2167" i="2"/>
  <c r="I2167" i="2"/>
  <c r="J2167" i="2"/>
  <c r="K2167" i="2"/>
  <c r="L2167" i="2"/>
  <c r="M2167" i="2"/>
  <c r="N2167" i="2"/>
  <c r="O2167" i="2"/>
  <c r="P2167" i="2"/>
  <c r="A2168" i="2"/>
  <c r="B2168" i="2"/>
  <c r="C2168" i="2"/>
  <c r="D2168" i="2"/>
  <c r="E2168" i="2"/>
  <c r="F2168" i="2"/>
  <c r="AA2168" i="2" s="1"/>
  <c r="G2168" i="2"/>
  <c r="H2168" i="2"/>
  <c r="I2168" i="2"/>
  <c r="J2168" i="2"/>
  <c r="K2168" i="2"/>
  <c r="L2168" i="2"/>
  <c r="M2168" i="2"/>
  <c r="N2168" i="2"/>
  <c r="O2168" i="2"/>
  <c r="P2168" i="2"/>
  <c r="A2169" i="2"/>
  <c r="B2169" i="2"/>
  <c r="C2169" i="2"/>
  <c r="D2169" i="2"/>
  <c r="E2169" i="2"/>
  <c r="F2169" i="2"/>
  <c r="AA2169" i="2" s="1"/>
  <c r="G2169" i="2"/>
  <c r="H2169" i="2"/>
  <c r="I2169" i="2"/>
  <c r="J2169" i="2"/>
  <c r="K2169" i="2"/>
  <c r="L2169" i="2"/>
  <c r="M2169" i="2"/>
  <c r="N2169" i="2"/>
  <c r="O2169" i="2"/>
  <c r="P2169" i="2"/>
  <c r="A2170" i="2"/>
  <c r="B2170" i="2"/>
  <c r="C2170" i="2"/>
  <c r="D2170" i="2"/>
  <c r="E2170" i="2"/>
  <c r="F2170" i="2"/>
  <c r="G2170" i="2"/>
  <c r="H2170" i="2"/>
  <c r="I2170" i="2"/>
  <c r="J2170" i="2"/>
  <c r="K2170" i="2"/>
  <c r="L2170" i="2"/>
  <c r="M2170" i="2"/>
  <c r="N2170" i="2"/>
  <c r="O2170" i="2"/>
  <c r="P2170" i="2"/>
  <c r="A2171" i="2"/>
  <c r="B2171" i="2"/>
  <c r="C2171" i="2"/>
  <c r="D2171" i="2"/>
  <c r="E2171" i="2"/>
  <c r="F2171" i="2"/>
  <c r="AA2171" i="2" s="1"/>
  <c r="G2171" i="2"/>
  <c r="H2171" i="2"/>
  <c r="I2171" i="2"/>
  <c r="J2171" i="2"/>
  <c r="K2171" i="2"/>
  <c r="L2171" i="2"/>
  <c r="M2171" i="2"/>
  <c r="N2171" i="2"/>
  <c r="O2171" i="2"/>
  <c r="P2171" i="2"/>
  <c r="A2172" i="2"/>
  <c r="B2172" i="2"/>
  <c r="C2172" i="2"/>
  <c r="D2172" i="2"/>
  <c r="E2172" i="2"/>
  <c r="F2172" i="2"/>
  <c r="AA2172" i="2" s="1"/>
  <c r="G2172" i="2"/>
  <c r="H2172" i="2"/>
  <c r="I2172" i="2"/>
  <c r="J2172" i="2"/>
  <c r="K2172" i="2"/>
  <c r="L2172" i="2"/>
  <c r="M2172" i="2"/>
  <c r="N2172" i="2"/>
  <c r="O2172" i="2"/>
  <c r="P2172" i="2"/>
  <c r="A2173" i="2"/>
  <c r="B2173" i="2"/>
  <c r="C2173" i="2"/>
  <c r="D2173" i="2"/>
  <c r="E2173" i="2"/>
  <c r="F2173" i="2"/>
  <c r="AA2173" i="2" s="1"/>
  <c r="G2173" i="2"/>
  <c r="H2173" i="2"/>
  <c r="I2173" i="2"/>
  <c r="J2173" i="2"/>
  <c r="K2173" i="2"/>
  <c r="L2173" i="2"/>
  <c r="M2173" i="2"/>
  <c r="N2173" i="2"/>
  <c r="O2173" i="2"/>
  <c r="P2173" i="2"/>
  <c r="A2174" i="2"/>
  <c r="B2174" i="2"/>
  <c r="C2174" i="2"/>
  <c r="D2174" i="2"/>
  <c r="E2174" i="2"/>
  <c r="F2174" i="2"/>
  <c r="AA2174" i="2" s="1"/>
  <c r="G2174" i="2"/>
  <c r="H2174" i="2"/>
  <c r="I2174" i="2"/>
  <c r="J2174" i="2"/>
  <c r="K2174" i="2"/>
  <c r="L2174" i="2"/>
  <c r="M2174" i="2"/>
  <c r="N2174" i="2"/>
  <c r="O2174" i="2"/>
  <c r="P2174" i="2"/>
  <c r="A2175" i="2"/>
  <c r="B2175" i="2"/>
  <c r="C2175" i="2"/>
  <c r="D2175" i="2"/>
  <c r="E2175" i="2"/>
  <c r="F2175" i="2"/>
  <c r="AA2175" i="2" s="1"/>
  <c r="G2175" i="2"/>
  <c r="H2175" i="2"/>
  <c r="I2175" i="2"/>
  <c r="J2175" i="2"/>
  <c r="K2175" i="2"/>
  <c r="L2175" i="2"/>
  <c r="M2175" i="2"/>
  <c r="N2175" i="2"/>
  <c r="O2175" i="2"/>
  <c r="P2175" i="2"/>
  <c r="A2176" i="2"/>
  <c r="B2176" i="2"/>
  <c r="C2176" i="2"/>
  <c r="D2176" i="2"/>
  <c r="E2176" i="2"/>
  <c r="Z2176" i="2" s="1"/>
  <c r="F2176" i="2"/>
  <c r="AE2176" i="2" s="1"/>
  <c r="G2176" i="2"/>
  <c r="H2176" i="2"/>
  <c r="I2176" i="2"/>
  <c r="J2176" i="2"/>
  <c r="K2176" i="2"/>
  <c r="L2176" i="2"/>
  <c r="M2176" i="2"/>
  <c r="N2176" i="2"/>
  <c r="O2176" i="2"/>
  <c r="P2176" i="2"/>
  <c r="A2177" i="2"/>
  <c r="B2177" i="2"/>
  <c r="C2177" i="2"/>
  <c r="D2177" i="2"/>
  <c r="E2177" i="2"/>
  <c r="F2177" i="2"/>
  <c r="G2177" i="2"/>
  <c r="H2177" i="2"/>
  <c r="I2177" i="2"/>
  <c r="J2177" i="2"/>
  <c r="K2177" i="2"/>
  <c r="L2177" i="2"/>
  <c r="M2177" i="2"/>
  <c r="N2177" i="2"/>
  <c r="O2177" i="2"/>
  <c r="P2177" i="2"/>
  <c r="A2178" i="2"/>
  <c r="B2178" i="2"/>
  <c r="C2178" i="2"/>
  <c r="D2178" i="2"/>
  <c r="E2178" i="2"/>
  <c r="F2178" i="2"/>
  <c r="G2178" i="2"/>
  <c r="H2178" i="2"/>
  <c r="I2178" i="2"/>
  <c r="J2178" i="2"/>
  <c r="K2178" i="2"/>
  <c r="L2178" i="2"/>
  <c r="M2178" i="2"/>
  <c r="N2178" i="2"/>
  <c r="O2178" i="2"/>
  <c r="P2178" i="2"/>
  <c r="A2179" i="2"/>
  <c r="B2179" i="2"/>
  <c r="C2179" i="2"/>
  <c r="D2179" i="2"/>
  <c r="E2179" i="2"/>
  <c r="F2179" i="2"/>
  <c r="G2179" i="2"/>
  <c r="H2179" i="2"/>
  <c r="I2179" i="2"/>
  <c r="J2179" i="2"/>
  <c r="K2179" i="2"/>
  <c r="L2179" i="2"/>
  <c r="M2179" i="2"/>
  <c r="N2179" i="2"/>
  <c r="O2179" i="2"/>
  <c r="P2179" i="2"/>
  <c r="A2180" i="2"/>
  <c r="B2180" i="2"/>
  <c r="C2180" i="2"/>
  <c r="D2180" i="2"/>
  <c r="E2180" i="2"/>
  <c r="F2180" i="2"/>
  <c r="AA2180" i="2" s="1"/>
  <c r="G2180" i="2"/>
  <c r="H2180" i="2"/>
  <c r="I2180" i="2"/>
  <c r="J2180" i="2"/>
  <c r="K2180" i="2"/>
  <c r="L2180" i="2"/>
  <c r="M2180" i="2"/>
  <c r="N2180" i="2"/>
  <c r="O2180" i="2"/>
  <c r="P2180" i="2"/>
  <c r="A2181" i="2"/>
  <c r="B2181" i="2"/>
  <c r="C2181" i="2"/>
  <c r="D2181" i="2"/>
  <c r="E2181" i="2"/>
  <c r="F2181" i="2"/>
  <c r="AA2181" i="2" s="1"/>
  <c r="G2181" i="2"/>
  <c r="H2181" i="2"/>
  <c r="I2181" i="2"/>
  <c r="J2181" i="2"/>
  <c r="K2181" i="2"/>
  <c r="L2181" i="2"/>
  <c r="M2181" i="2"/>
  <c r="N2181" i="2"/>
  <c r="O2181" i="2"/>
  <c r="P2181" i="2"/>
  <c r="A2182" i="2"/>
  <c r="B2182" i="2"/>
  <c r="C2182" i="2"/>
  <c r="D2182" i="2"/>
  <c r="E2182" i="2"/>
  <c r="F2182" i="2"/>
  <c r="AA2182" i="2" s="1"/>
  <c r="G2182" i="2"/>
  <c r="H2182" i="2"/>
  <c r="I2182" i="2"/>
  <c r="J2182" i="2"/>
  <c r="K2182" i="2"/>
  <c r="L2182" i="2"/>
  <c r="M2182" i="2"/>
  <c r="N2182" i="2"/>
  <c r="O2182" i="2"/>
  <c r="P2182" i="2"/>
  <c r="A2183" i="2"/>
  <c r="B2183" i="2"/>
  <c r="C2183" i="2"/>
  <c r="D2183" i="2"/>
  <c r="E2183" i="2"/>
  <c r="F2183" i="2"/>
  <c r="AA2183" i="2" s="1"/>
  <c r="G2183" i="2"/>
  <c r="H2183" i="2"/>
  <c r="I2183" i="2"/>
  <c r="J2183" i="2"/>
  <c r="K2183" i="2"/>
  <c r="L2183" i="2"/>
  <c r="M2183" i="2"/>
  <c r="N2183" i="2"/>
  <c r="O2183" i="2"/>
  <c r="P2183" i="2"/>
  <c r="A2184" i="2"/>
  <c r="B2184" i="2"/>
  <c r="C2184" i="2"/>
  <c r="D2184" i="2"/>
  <c r="E2184" i="2"/>
  <c r="F2184" i="2"/>
  <c r="AA2184" i="2" s="1"/>
  <c r="G2184" i="2"/>
  <c r="H2184" i="2"/>
  <c r="I2184" i="2"/>
  <c r="J2184" i="2"/>
  <c r="K2184" i="2"/>
  <c r="L2184" i="2"/>
  <c r="M2184" i="2"/>
  <c r="N2184" i="2"/>
  <c r="O2184" i="2"/>
  <c r="P2184" i="2"/>
  <c r="A2185" i="2"/>
  <c r="B2185" i="2"/>
  <c r="C2185" i="2"/>
  <c r="D2185" i="2"/>
  <c r="E2185" i="2"/>
  <c r="F2185" i="2"/>
  <c r="AA2185" i="2" s="1"/>
  <c r="G2185" i="2"/>
  <c r="H2185" i="2"/>
  <c r="I2185" i="2"/>
  <c r="J2185" i="2"/>
  <c r="K2185" i="2"/>
  <c r="L2185" i="2"/>
  <c r="M2185" i="2"/>
  <c r="N2185" i="2"/>
  <c r="O2185" i="2"/>
  <c r="P2185" i="2"/>
  <c r="A2186" i="2"/>
  <c r="B2186" i="2"/>
  <c r="C2186" i="2"/>
  <c r="D2186" i="2"/>
  <c r="E2186" i="2"/>
  <c r="F2186" i="2"/>
  <c r="AA2186" i="2" s="1"/>
  <c r="G2186" i="2"/>
  <c r="H2186" i="2"/>
  <c r="I2186" i="2"/>
  <c r="J2186" i="2"/>
  <c r="K2186" i="2"/>
  <c r="L2186" i="2"/>
  <c r="M2186" i="2"/>
  <c r="N2186" i="2"/>
  <c r="O2186" i="2"/>
  <c r="P2186" i="2"/>
  <c r="A2187" i="2"/>
  <c r="B2187" i="2"/>
  <c r="C2187" i="2"/>
  <c r="D2187" i="2"/>
  <c r="E2187" i="2"/>
  <c r="F2187" i="2"/>
  <c r="G2187" i="2"/>
  <c r="H2187" i="2"/>
  <c r="I2187" i="2"/>
  <c r="J2187" i="2"/>
  <c r="K2187" i="2"/>
  <c r="L2187" i="2"/>
  <c r="M2187" i="2"/>
  <c r="N2187" i="2"/>
  <c r="O2187" i="2"/>
  <c r="P2187" i="2"/>
  <c r="A2188" i="2"/>
  <c r="B2188" i="2"/>
  <c r="C2188" i="2"/>
  <c r="D2188" i="2"/>
  <c r="E2188" i="2"/>
  <c r="AB2188" i="2" s="1"/>
  <c r="F2188" i="2"/>
  <c r="AA2188" i="2" s="1"/>
  <c r="G2188" i="2"/>
  <c r="H2188" i="2"/>
  <c r="I2188" i="2"/>
  <c r="J2188" i="2"/>
  <c r="K2188" i="2"/>
  <c r="L2188" i="2"/>
  <c r="M2188" i="2"/>
  <c r="N2188" i="2"/>
  <c r="O2188" i="2"/>
  <c r="P2188" i="2"/>
  <c r="A2189" i="2"/>
  <c r="B2189" i="2"/>
  <c r="C2189" i="2"/>
  <c r="D2189" i="2"/>
  <c r="E2189" i="2"/>
  <c r="F2189" i="2"/>
  <c r="AA2189" i="2" s="1"/>
  <c r="G2189" i="2"/>
  <c r="H2189" i="2"/>
  <c r="I2189" i="2"/>
  <c r="J2189" i="2"/>
  <c r="K2189" i="2"/>
  <c r="L2189" i="2"/>
  <c r="M2189" i="2"/>
  <c r="N2189" i="2"/>
  <c r="O2189" i="2"/>
  <c r="P2189" i="2"/>
  <c r="A2190" i="2"/>
  <c r="B2190" i="2"/>
  <c r="C2190" i="2"/>
  <c r="D2190" i="2"/>
  <c r="E2190" i="2"/>
  <c r="F2190" i="2"/>
  <c r="G2190" i="2"/>
  <c r="H2190" i="2"/>
  <c r="I2190" i="2"/>
  <c r="J2190" i="2"/>
  <c r="K2190" i="2"/>
  <c r="L2190" i="2"/>
  <c r="M2190" i="2"/>
  <c r="N2190" i="2"/>
  <c r="O2190" i="2"/>
  <c r="P2190" i="2"/>
  <c r="A2191" i="2"/>
  <c r="B2191" i="2"/>
  <c r="C2191" i="2"/>
  <c r="D2191" i="2"/>
  <c r="E2191" i="2"/>
  <c r="F2191" i="2"/>
  <c r="G2191" i="2"/>
  <c r="H2191" i="2"/>
  <c r="I2191" i="2"/>
  <c r="J2191" i="2"/>
  <c r="K2191" i="2"/>
  <c r="L2191" i="2"/>
  <c r="M2191" i="2"/>
  <c r="N2191" i="2"/>
  <c r="O2191" i="2"/>
  <c r="P2191" i="2"/>
  <c r="A2192" i="2"/>
  <c r="B2192" i="2"/>
  <c r="C2192" i="2"/>
  <c r="D2192" i="2"/>
  <c r="E2192" i="2"/>
  <c r="F2192" i="2"/>
  <c r="AA2192" i="2" s="1"/>
  <c r="G2192" i="2"/>
  <c r="H2192" i="2"/>
  <c r="I2192" i="2"/>
  <c r="J2192" i="2"/>
  <c r="K2192" i="2"/>
  <c r="L2192" i="2"/>
  <c r="M2192" i="2"/>
  <c r="N2192" i="2"/>
  <c r="O2192" i="2"/>
  <c r="P2192" i="2"/>
  <c r="A2193" i="2"/>
  <c r="B2193" i="2"/>
  <c r="C2193" i="2"/>
  <c r="D2193" i="2"/>
  <c r="E2193" i="2"/>
  <c r="F2193" i="2"/>
  <c r="AA2193" i="2" s="1"/>
  <c r="G2193" i="2"/>
  <c r="H2193" i="2"/>
  <c r="I2193" i="2"/>
  <c r="J2193" i="2"/>
  <c r="K2193" i="2"/>
  <c r="L2193" i="2"/>
  <c r="M2193" i="2"/>
  <c r="N2193" i="2"/>
  <c r="O2193" i="2"/>
  <c r="P2193" i="2"/>
  <c r="A2194" i="2"/>
  <c r="B2194" i="2"/>
  <c r="C2194" i="2"/>
  <c r="D2194" i="2"/>
  <c r="E2194" i="2"/>
  <c r="F2194" i="2"/>
  <c r="G2194" i="2"/>
  <c r="H2194" i="2"/>
  <c r="I2194" i="2"/>
  <c r="J2194" i="2"/>
  <c r="K2194" i="2"/>
  <c r="L2194" i="2"/>
  <c r="M2194" i="2"/>
  <c r="N2194" i="2"/>
  <c r="O2194" i="2"/>
  <c r="P2194" i="2"/>
  <c r="A2195" i="2"/>
  <c r="B2195" i="2"/>
  <c r="C2195" i="2"/>
  <c r="D2195" i="2"/>
  <c r="E2195" i="2"/>
  <c r="F2195" i="2"/>
  <c r="AA2195" i="2" s="1"/>
  <c r="G2195" i="2"/>
  <c r="H2195" i="2"/>
  <c r="I2195" i="2"/>
  <c r="J2195" i="2"/>
  <c r="K2195" i="2"/>
  <c r="L2195" i="2"/>
  <c r="M2195" i="2"/>
  <c r="N2195" i="2"/>
  <c r="O2195" i="2"/>
  <c r="P2195" i="2"/>
  <c r="A2196" i="2"/>
  <c r="B2196" i="2"/>
  <c r="C2196" i="2"/>
  <c r="D2196" i="2"/>
  <c r="E2196" i="2"/>
  <c r="F2196" i="2"/>
  <c r="AA2196" i="2" s="1"/>
  <c r="G2196" i="2"/>
  <c r="H2196" i="2"/>
  <c r="I2196" i="2"/>
  <c r="J2196" i="2"/>
  <c r="K2196" i="2"/>
  <c r="L2196" i="2"/>
  <c r="M2196" i="2"/>
  <c r="N2196" i="2"/>
  <c r="O2196" i="2"/>
  <c r="P2196" i="2"/>
  <c r="A2197" i="2"/>
  <c r="B2197" i="2"/>
  <c r="C2197" i="2"/>
  <c r="D2197" i="2"/>
  <c r="E2197" i="2"/>
  <c r="F2197" i="2"/>
  <c r="AA2197" i="2" s="1"/>
  <c r="G2197" i="2"/>
  <c r="H2197" i="2"/>
  <c r="I2197" i="2"/>
  <c r="J2197" i="2"/>
  <c r="K2197" i="2"/>
  <c r="L2197" i="2"/>
  <c r="M2197" i="2"/>
  <c r="N2197" i="2"/>
  <c r="O2197" i="2"/>
  <c r="P2197" i="2"/>
  <c r="A2198" i="2"/>
  <c r="B2198" i="2"/>
  <c r="C2198" i="2"/>
  <c r="D2198" i="2"/>
  <c r="E2198" i="2"/>
  <c r="F2198" i="2"/>
  <c r="AA2198" i="2" s="1"/>
  <c r="G2198" i="2"/>
  <c r="H2198" i="2"/>
  <c r="I2198" i="2"/>
  <c r="J2198" i="2"/>
  <c r="K2198" i="2"/>
  <c r="L2198" i="2"/>
  <c r="M2198" i="2"/>
  <c r="N2198" i="2"/>
  <c r="O2198" i="2"/>
  <c r="P2198" i="2"/>
  <c r="A2199" i="2"/>
  <c r="B2199" i="2"/>
  <c r="C2199" i="2"/>
  <c r="D2199" i="2"/>
  <c r="E2199" i="2"/>
  <c r="F2199" i="2"/>
  <c r="AA2199" i="2" s="1"/>
  <c r="G2199" i="2"/>
  <c r="H2199" i="2"/>
  <c r="I2199" i="2"/>
  <c r="J2199" i="2"/>
  <c r="K2199" i="2"/>
  <c r="L2199" i="2"/>
  <c r="M2199" i="2"/>
  <c r="N2199" i="2"/>
  <c r="O2199" i="2"/>
  <c r="P2199" i="2"/>
  <c r="A2200" i="2"/>
  <c r="B2200" i="2"/>
  <c r="C2200" i="2"/>
  <c r="D2200" i="2"/>
  <c r="E2200" i="2"/>
  <c r="Z2200" i="2" s="1"/>
  <c r="F2200" i="2"/>
  <c r="G2200" i="2"/>
  <c r="H2200" i="2"/>
  <c r="I2200" i="2"/>
  <c r="J2200" i="2"/>
  <c r="K2200" i="2"/>
  <c r="L2200" i="2"/>
  <c r="M2200" i="2"/>
  <c r="N2200" i="2"/>
  <c r="O2200" i="2"/>
  <c r="P2200" i="2"/>
  <c r="A2201" i="2"/>
  <c r="B2201" i="2"/>
  <c r="C2201" i="2"/>
  <c r="D2201" i="2"/>
  <c r="E2201" i="2"/>
  <c r="F2201" i="2"/>
  <c r="G2201" i="2"/>
  <c r="H2201" i="2"/>
  <c r="I2201" i="2"/>
  <c r="J2201" i="2"/>
  <c r="K2201" i="2"/>
  <c r="L2201" i="2"/>
  <c r="M2201" i="2"/>
  <c r="N2201" i="2"/>
  <c r="O2201" i="2"/>
  <c r="P2201" i="2"/>
  <c r="A2202" i="2"/>
  <c r="B2202" i="2"/>
  <c r="C2202" i="2"/>
  <c r="D2202" i="2"/>
  <c r="E2202" i="2"/>
  <c r="F2202" i="2"/>
  <c r="G2202" i="2"/>
  <c r="H2202" i="2"/>
  <c r="I2202" i="2"/>
  <c r="J2202" i="2"/>
  <c r="K2202" i="2"/>
  <c r="L2202" i="2"/>
  <c r="M2202" i="2"/>
  <c r="N2202" i="2"/>
  <c r="O2202" i="2"/>
  <c r="P2202" i="2"/>
  <c r="A2203" i="2"/>
  <c r="B2203" i="2"/>
  <c r="C2203" i="2"/>
  <c r="D2203" i="2"/>
  <c r="E2203" i="2"/>
  <c r="AB2203" i="2" s="1"/>
  <c r="F2203" i="2"/>
  <c r="G2203" i="2"/>
  <c r="H2203" i="2"/>
  <c r="I2203" i="2"/>
  <c r="J2203" i="2"/>
  <c r="K2203" i="2"/>
  <c r="L2203" i="2"/>
  <c r="M2203" i="2"/>
  <c r="N2203" i="2"/>
  <c r="O2203" i="2"/>
  <c r="P2203" i="2"/>
  <c r="A2204" i="2"/>
  <c r="B2204" i="2"/>
  <c r="C2204" i="2"/>
  <c r="D2204" i="2"/>
  <c r="E2204" i="2"/>
  <c r="F2204" i="2"/>
  <c r="G2204" i="2"/>
  <c r="H2204" i="2"/>
  <c r="I2204" i="2"/>
  <c r="J2204" i="2"/>
  <c r="K2204" i="2"/>
  <c r="L2204" i="2"/>
  <c r="M2204" i="2"/>
  <c r="N2204" i="2"/>
  <c r="O2204" i="2"/>
  <c r="P2204" i="2"/>
  <c r="A2205" i="2"/>
  <c r="B2205" i="2"/>
  <c r="C2205" i="2"/>
  <c r="D2205" i="2"/>
  <c r="E2205" i="2"/>
  <c r="F2205" i="2"/>
  <c r="AA2205" i="2" s="1"/>
  <c r="G2205" i="2"/>
  <c r="H2205" i="2"/>
  <c r="I2205" i="2"/>
  <c r="J2205" i="2"/>
  <c r="K2205" i="2"/>
  <c r="L2205" i="2"/>
  <c r="M2205" i="2"/>
  <c r="N2205" i="2"/>
  <c r="O2205" i="2"/>
  <c r="P2205" i="2"/>
  <c r="A2206" i="2"/>
  <c r="B2206" i="2"/>
  <c r="C2206" i="2"/>
  <c r="D2206" i="2"/>
  <c r="E2206" i="2"/>
  <c r="AB2206" i="2" s="1"/>
  <c r="F2206" i="2"/>
  <c r="G2206" i="2"/>
  <c r="H2206" i="2"/>
  <c r="I2206" i="2"/>
  <c r="J2206" i="2"/>
  <c r="K2206" i="2"/>
  <c r="L2206" i="2"/>
  <c r="M2206" i="2"/>
  <c r="N2206" i="2"/>
  <c r="O2206" i="2"/>
  <c r="P2206" i="2"/>
  <c r="A2207" i="2"/>
  <c r="B2207" i="2"/>
  <c r="C2207" i="2"/>
  <c r="D2207" i="2"/>
  <c r="E2207" i="2"/>
  <c r="F2207" i="2"/>
  <c r="AA2207" i="2" s="1"/>
  <c r="G2207" i="2"/>
  <c r="H2207" i="2"/>
  <c r="I2207" i="2"/>
  <c r="J2207" i="2"/>
  <c r="K2207" i="2"/>
  <c r="L2207" i="2"/>
  <c r="M2207" i="2"/>
  <c r="N2207" i="2"/>
  <c r="O2207" i="2"/>
  <c r="P2207" i="2"/>
  <c r="A2208" i="2"/>
  <c r="B2208" i="2"/>
  <c r="C2208" i="2"/>
  <c r="D2208" i="2"/>
  <c r="E2208" i="2"/>
  <c r="F2208" i="2"/>
  <c r="AA2208" i="2" s="1"/>
  <c r="G2208" i="2"/>
  <c r="H2208" i="2"/>
  <c r="I2208" i="2"/>
  <c r="J2208" i="2"/>
  <c r="K2208" i="2"/>
  <c r="L2208" i="2"/>
  <c r="M2208" i="2"/>
  <c r="N2208" i="2"/>
  <c r="O2208" i="2"/>
  <c r="P2208" i="2"/>
  <c r="A2209" i="2"/>
  <c r="B2209" i="2"/>
  <c r="C2209" i="2"/>
  <c r="D2209" i="2"/>
  <c r="E2209" i="2"/>
  <c r="F2209" i="2"/>
  <c r="AA2209" i="2" s="1"/>
  <c r="G2209" i="2"/>
  <c r="H2209" i="2"/>
  <c r="I2209" i="2"/>
  <c r="J2209" i="2"/>
  <c r="K2209" i="2"/>
  <c r="L2209" i="2"/>
  <c r="M2209" i="2"/>
  <c r="N2209" i="2"/>
  <c r="O2209" i="2"/>
  <c r="P2209" i="2"/>
  <c r="A2210" i="2"/>
  <c r="B2210" i="2"/>
  <c r="C2210" i="2"/>
  <c r="D2210" i="2"/>
  <c r="E2210" i="2"/>
  <c r="F2210" i="2"/>
  <c r="AA2210" i="2" s="1"/>
  <c r="G2210" i="2"/>
  <c r="H2210" i="2"/>
  <c r="I2210" i="2"/>
  <c r="J2210" i="2"/>
  <c r="K2210" i="2"/>
  <c r="L2210" i="2"/>
  <c r="M2210" i="2"/>
  <c r="N2210" i="2"/>
  <c r="O2210" i="2"/>
  <c r="P2210" i="2"/>
  <c r="A2211" i="2"/>
  <c r="B2211" i="2"/>
  <c r="C2211" i="2"/>
  <c r="D2211" i="2"/>
  <c r="E2211" i="2"/>
  <c r="F2211" i="2"/>
  <c r="G2211" i="2"/>
  <c r="H2211" i="2"/>
  <c r="I2211" i="2"/>
  <c r="J2211" i="2"/>
  <c r="K2211" i="2"/>
  <c r="L2211" i="2"/>
  <c r="M2211" i="2"/>
  <c r="N2211" i="2"/>
  <c r="O2211" i="2"/>
  <c r="P2211" i="2"/>
  <c r="A2212" i="2"/>
  <c r="B2212" i="2"/>
  <c r="C2212" i="2"/>
  <c r="D2212" i="2"/>
  <c r="E2212" i="2"/>
  <c r="Z2212" i="2" s="1"/>
  <c r="F2212" i="2"/>
  <c r="G2212" i="2"/>
  <c r="H2212" i="2"/>
  <c r="I2212" i="2"/>
  <c r="J2212" i="2"/>
  <c r="K2212" i="2"/>
  <c r="L2212" i="2"/>
  <c r="M2212" i="2"/>
  <c r="N2212" i="2"/>
  <c r="O2212" i="2"/>
  <c r="P2212" i="2"/>
  <c r="A2213" i="2"/>
  <c r="B2213" i="2"/>
  <c r="C2213" i="2"/>
  <c r="D2213" i="2"/>
  <c r="E2213" i="2"/>
  <c r="F2213" i="2"/>
  <c r="AA2213" i="2" s="1"/>
  <c r="G2213" i="2"/>
  <c r="H2213" i="2"/>
  <c r="I2213" i="2"/>
  <c r="J2213" i="2"/>
  <c r="K2213" i="2"/>
  <c r="L2213" i="2"/>
  <c r="M2213" i="2"/>
  <c r="N2213" i="2"/>
  <c r="O2213" i="2"/>
  <c r="P2213" i="2"/>
  <c r="A2214" i="2"/>
  <c r="B2214" i="2"/>
  <c r="C2214" i="2"/>
  <c r="D2214" i="2"/>
  <c r="E2214" i="2"/>
  <c r="F2214" i="2"/>
  <c r="G2214" i="2"/>
  <c r="H2214" i="2"/>
  <c r="I2214" i="2"/>
  <c r="J2214" i="2"/>
  <c r="K2214" i="2"/>
  <c r="L2214" i="2"/>
  <c r="M2214" i="2"/>
  <c r="N2214" i="2"/>
  <c r="O2214" i="2"/>
  <c r="P2214" i="2"/>
  <c r="A2215" i="2"/>
  <c r="B2215" i="2"/>
  <c r="C2215" i="2"/>
  <c r="D2215" i="2"/>
  <c r="E2215" i="2"/>
  <c r="F2215" i="2"/>
  <c r="G2215" i="2"/>
  <c r="H2215" i="2"/>
  <c r="I2215" i="2"/>
  <c r="J2215" i="2"/>
  <c r="K2215" i="2"/>
  <c r="L2215" i="2"/>
  <c r="M2215" i="2"/>
  <c r="N2215" i="2"/>
  <c r="O2215" i="2"/>
  <c r="P2215" i="2"/>
  <c r="A2216" i="2"/>
  <c r="B2216" i="2"/>
  <c r="C2216" i="2"/>
  <c r="D2216" i="2"/>
  <c r="E2216" i="2"/>
  <c r="F2216" i="2"/>
  <c r="AA2216" i="2" s="1"/>
  <c r="G2216" i="2"/>
  <c r="H2216" i="2"/>
  <c r="I2216" i="2"/>
  <c r="J2216" i="2"/>
  <c r="K2216" i="2"/>
  <c r="L2216" i="2"/>
  <c r="M2216" i="2"/>
  <c r="N2216" i="2"/>
  <c r="O2216" i="2"/>
  <c r="P2216" i="2"/>
  <c r="A2217" i="2"/>
  <c r="B2217" i="2"/>
  <c r="C2217" i="2"/>
  <c r="D2217" i="2"/>
  <c r="E2217" i="2"/>
  <c r="F2217" i="2"/>
  <c r="AA2217" i="2" s="1"/>
  <c r="G2217" i="2"/>
  <c r="H2217" i="2"/>
  <c r="I2217" i="2"/>
  <c r="J2217" i="2"/>
  <c r="K2217" i="2"/>
  <c r="L2217" i="2"/>
  <c r="M2217" i="2"/>
  <c r="N2217" i="2"/>
  <c r="O2217" i="2"/>
  <c r="P2217" i="2"/>
  <c r="A2218" i="2"/>
  <c r="B2218" i="2"/>
  <c r="C2218" i="2"/>
  <c r="D2218" i="2"/>
  <c r="E2218" i="2"/>
  <c r="F2218" i="2"/>
  <c r="G2218" i="2"/>
  <c r="H2218" i="2"/>
  <c r="I2218" i="2"/>
  <c r="J2218" i="2"/>
  <c r="K2218" i="2"/>
  <c r="L2218" i="2"/>
  <c r="M2218" i="2"/>
  <c r="N2218" i="2"/>
  <c r="O2218" i="2"/>
  <c r="P2218" i="2"/>
  <c r="A2219" i="2"/>
  <c r="B2219" i="2"/>
  <c r="C2219" i="2"/>
  <c r="D2219" i="2"/>
  <c r="E2219" i="2"/>
  <c r="F2219" i="2"/>
  <c r="G2219" i="2"/>
  <c r="H2219" i="2"/>
  <c r="I2219" i="2"/>
  <c r="J2219" i="2"/>
  <c r="K2219" i="2"/>
  <c r="L2219" i="2"/>
  <c r="M2219" i="2"/>
  <c r="N2219" i="2"/>
  <c r="O2219" i="2"/>
  <c r="P2219" i="2"/>
  <c r="A2220" i="2"/>
  <c r="B2220" i="2"/>
  <c r="C2220" i="2"/>
  <c r="D2220" i="2"/>
  <c r="E2220" i="2"/>
  <c r="F2220" i="2"/>
  <c r="AA2220" i="2" s="1"/>
  <c r="G2220" i="2"/>
  <c r="H2220" i="2"/>
  <c r="I2220" i="2"/>
  <c r="J2220" i="2"/>
  <c r="K2220" i="2"/>
  <c r="L2220" i="2"/>
  <c r="M2220" i="2"/>
  <c r="N2220" i="2"/>
  <c r="O2220" i="2"/>
  <c r="P2220" i="2"/>
  <c r="A2221" i="2"/>
  <c r="B2221" i="2"/>
  <c r="C2221" i="2"/>
  <c r="D2221" i="2"/>
  <c r="E2221" i="2"/>
  <c r="F2221" i="2"/>
  <c r="AA2221" i="2" s="1"/>
  <c r="G2221" i="2"/>
  <c r="H2221" i="2"/>
  <c r="I2221" i="2"/>
  <c r="J2221" i="2"/>
  <c r="K2221" i="2"/>
  <c r="L2221" i="2"/>
  <c r="M2221" i="2"/>
  <c r="N2221" i="2"/>
  <c r="O2221" i="2"/>
  <c r="P2221" i="2"/>
  <c r="A2222" i="2"/>
  <c r="B2222" i="2"/>
  <c r="C2222" i="2"/>
  <c r="D2222" i="2"/>
  <c r="E2222" i="2"/>
  <c r="F2222" i="2"/>
  <c r="AA2222" i="2" s="1"/>
  <c r="G2222" i="2"/>
  <c r="H2222" i="2"/>
  <c r="I2222" i="2"/>
  <c r="J2222" i="2"/>
  <c r="K2222" i="2"/>
  <c r="L2222" i="2"/>
  <c r="M2222" i="2"/>
  <c r="N2222" i="2"/>
  <c r="O2222" i="2"/>
  <c r="P2222" i="2"/>
  <c r="A2223" i="2"/>
  <c r="B2223" i="2"/>
  <c r="C2223" i="2"/>
  <c r="D2223" i="2"/>
  <c r="E2223" i="2"/>
  <c r="F2223" i="2"/>
  <c r="AA2223" i="2" s="1"/>
  <c r="G2223" i="2"/>
  <c r="H2223" i="2"/>
  <c r="I2223" i="2"/>
  <c r="J2223" i="2"/>
  <c r="K2223" i="2"/>
  <c r="L2223" i="2"/>
  <c r="M2223" i="2"/>
  <c r="N2223" i="2"/>
  <c r="O2223" i="2"/>
  <c r="P2223" i="2"/>
  <c r="A2224" i="2"/>
  <c r="B2224" i="2"/>
  <c r="C2224" i="2"/>
  <c r="D2224" i="2"/>
  <c r="E2224" i="2"/>
  <c r="Z2224" i="2" s="1"/>
  <c r="F2224" i="2"/>
  <c r="G2224" i="2"/>
  <c r="H2224" i="2"/>
  <c r="I2224" i="2"/>
  <c r="J2224" i="2"/>
  <c r="K2224" i="2"/>
  <c r="L2224" i="2"/>
  <c r="M2224" i="2"/>
  <c r="N2224" i="2"/>
  <c r="O2224" i="2"/>
  <c r="P2224" i="2"/>
  <c r="A2225" i="2"/>
  <c r="B2225" i="2"/>
  <c r="C2225" i="2"/>
  <c r="D2225" i="2"/>
  <c r="E2225" i="2"/>
  <c r="F2225" i="2"/>
  <c r="G2225" i="2"/>
  <c r="H2225" i="2"/>
  <c r="I2225" i="2"/>
  <c r="J2225" i="2"/>
  <c r="K2225" i="2"/>
  <c r="L2225" i="2"/>
  <c r="M2225" i="2"/>
  <c r="N2225" i="2"/>
  <c r="O2225" i="2"/>
  <c r="P2225" i="2"/>
  <c r="A2226" i="2"/>
  <c r="B2226" i="2"/>
  <c r="C2226" i="2"/>
  <c r="D2226" i="2"/>
  <c r="E2226" i="2"/>
  <c r="F2226" i="2"/>
  <c r="G2226" i="2"/>
  <c r="H2226" i="2"/>
  <c r="I2226" i="2"/>
  <c r="J2226" i="2"/>
  <c r="K2226" i="2"/>
  <c r="L2226" i="2"/>
  <c r="M2226" i="2"/>
  <c r="N2226" i="2"/>
  <c r="O2226" i="2"/>
  <c r="P2226" i="2"/>
  <c r="A2227" i="2"/>
  <c r="B2227" i="2"/>
  <c r="C2227" i="2"/>
  <c r="D2227" i="2"/>
  <c r="E2227" i="2"/>
  <c r="F2227" i="2"/>
  <c r="G2227" i="2"/>
  <c r="H2227" i="2"/>
  <c r="I2227" i="2"/>
  <c r="J2227" i="2"/>
  <c r="K2227" i="2"/>
  <c r="L2227" i="2"/>
  <c r="M2227" i="2"/>
  <c r="N2227" i="2"/>
  <c r="O2227" i="2"/>
  <c r="P2227" i="2"/>
  <c r="A2228" i="2"/>
  <c r="B2228" i="2"/>
  <c r="C2228" i="2"/>
  <c r="D2228" i="2"/>
  <c r="E2228" i="2"/>
  <c r="F2228" i="2"/>
  <c r="G2228" i="2"/>
  <c r="H2228" i="2"/>
  <c r="I2228" i="2"/>
  <c r="J2228" i="2"/>
  <c r="K2228" i="2"/>
  <c r="L2228" i="2"/>
  <c r="M2228" i="2"/>
  <c r="N2228" i="2"/>
  <c r="O2228" i="2"/>
  <c r="P2228" i="2"/>
  <c r="A2229" i="2"/>
  <c r="B2229" i="2"/>
  <c r="C2229" i="2"/>
  <c r="D2229" i="2"/>
  <c r="E2229" i="2"/>
  <c r="F2229" i="2"/>
  <c r="AA2229" i="2" s="1"/>
  <c r="G2229" i="2"/>
  <c r="H2229" i="2"/>
  <c r="I2229" i="2"/>
  <c r="J2229" i="2"/>
  <c r="K2229" i="2"/>
  <c r="L2229" i="2"/>
  <c r="M2229" i="2"/>
  <c r="N2229" i="2"/>
  <c r="O2229" i="2"/>
  <c r="P2229" i="2"/>
  <c r="A2230" i="2"/>
  <c r="B2230" i="2"/>
  <c r="C2230" i="2"/>
  <c r="D2230" i="2"/>
  <c r="E2230" i="2"/>
  <c r="F2230" i="2"/>
  <c r="AA2230" i="2" s="1"/>
  <c r="G2230" i="2"/>
  <c r="H2230" i="2"/>
  <c r="I2230" i="2"/>
  <c r="J2230" i="2"/>
  <c r="K2230" i="2"/>
  <c r="L2230" i="2"/>
  <c r="M2230" i="2"/>
  <c r="N2230" i="2"/>
  <c r="O2230" i="2"/>
  <c r="P2230" i="2"/>
  <c r="A2231" i="2"/>
  <c r="B2231" i="2"/>
  <c r="C2231" i="2"/>
  <c r="D2231" i="2"/>
  <c r="E2231" i="2"/>
  <c r="F2231" i="2"/>
  <c r="G2231" i="2"/>
  <c r="H2231" i="2"/>
  <c r="I2231" i="2"/>
  <c r="J2231" i="2"/>
  <c r="K2231" i="2"/>
  <c r="L2231" i="2"/>
  <c r="M2231" i="2"/>
  <c r="N2231" i="2"/>
  <c r="O2231" i="2"/>
  <c r="P2231" i="2"/>
  <c r="A2232" i="2"/>
  <c r="B2232" i="2"/>
  <c r="C2232" i="2"/>
  <c r="D2232" i="2"/>
  <c r="E2232" i="2"/>
  <c r="F2232" i="2"/>
  <c r="AA2232" i="2" s="1"/>
  <c r="G2232" i="2"/>
  <c r="H2232" i="2"/>
  <c r="I2232" i="2"/>
  <c r="J2232" i="2"/>
  <c r="K2232" i="2"/>
  <c r="L2232" i="2"/>
  <c r="M2232" i="2"/>
  <c r="N2232" i="2"/>
  <c r="O2232" i="2"/>
  <c r="P2232" i="2"/>
  <c r="A2233" i="2"/>
  <c r="B2233" i="2"/>
  <c r="C2233" i="2"/>
  <c r="D2233" i="2"/>
  <c r="E2233" i="2"/>
  <c r="F2233" i="2"/>
  <c r="AA2233" i="2" s="1"/>
  <c r="G2233" i="2"/>
  <c r="H2233" i="2"/>
  <c r="I2233" i="2"/>
  <c r="J2233" i="2"/>
  <c r="K2233" i="2"/>
  <c r="L2233" i="2"/>
  <c r="M2233" i="2"/>
  <c r="N2233" i="2"/>
  <c r="O2233" i="2"/>
  <c r="P2233" i="2"/>
  <c r="A2234" i="2"/>
  <c r="B2234" i="2"/>
  <c r="C2234" i="2"/>
  <c r="D2234" i="2"/>
  <c r="E2234" i="2"/>
  <c r="F2234" i="2"/>
  <c r="AA2234" i="2" s="1"/>
  <c r="G2234" i="2"/>
  <c r="H2234" i="2"/>
  <c r="I2234" i="2"/>
  <c r="J2234" i="2"/>
  <c r="K2234" i="2"/>
  <c r="L2234" i="2"/>
  <c r="M2234" i="2"/>
  <c r="N2234" i="2"/>
  <c r="O2234" i="2"/>
  <c r="P2234" i="2"/>
  <c r="A2235" i="2"/>
  <c r="B2235" i="2"/>
  <c r="C2235" i="2"/>
  <c r="D2235" i="2"/>
  <c r="E2235" i="2"/>
  <c r="F2235" i="2"/>
  <c r="G2235" i="2"/>
  <c r="H2235" i="2"/>
  <c r="I2235" i="2"/>
  <c r="J2235" i="2"/>
  <c r="K2235" i="2"/>
  <c r="L2235" i="2"/>
  <c r="M2235" i="2"/>
  <c r="N2235" i="2"/>
  <c r="O2235" i="2"/>
  <c r="P2235" i="2"/>
  <c r="A2236" i="2"/>
  <c r="B2236" i="2"/>
  <c r="C2236" i="2"/>
  <c r="D2236" i="2"/>
  <c r="E2236" i="2"/>
  <c r="AD2236" i="2" s="1"/>
  <c r="F2236" i="2"/>
  <c r="AA2236" i="2" s="1"/>
  <c r="G2236" i="2"/>
  <c r="H2236" i="2"/>
  <c r="I2236" i="2"/>
  <c r="J2236" i="2"/>
  <c r="K2236" i="2"/>
  <c r="L2236" i="2"/>
  <c r="M2236" i="2"/>
  <c r="N2236" i="2"/>
  <c r="O2236" i="2"/>
  <c r="P2236" i="2"/>
  <c r="A2237" i="2"/>
  <c r="B2237" i="2"/>
  <c r="C2237" i="2"/>
  <c r="D2237" i="2"/>
  <c r="E2237" i="2"/>
  <c r="F2237" i="2"/>
  <c r="AA2237" i="2" s="1"/>
  <c r="G2237" i="2"/>
  <c r="H2237" i="2"/>
  <c r="I2237" i="2"/>
  <c r="J2237" i="2"/>
  <c r="K2237" i="2"/>
  <c r="L2237" i="2"/>
  <c r="M2237" i="2"/>
  <c r="N2237" i="2"/>
  <c r="O2237" i="2"/>
  <c r="P2237" i="2"/>
  <c r="A2238" i="2"/>
  <c r="B2238" i="2"/>
  <c r="C2238" i="2"/>
  <c r="D2238" i="2"/>
  <c r="E2238" i="2"/>
  <c r="F2238" i="2"/>
  <c r="G2238" i="2"/>
  <c r="H2238" i="2"/>
  <c r="I2238" i="2"/>
  <c r="J2238" i="2"/>
  <c r="K2238" i="2"/>
  <c r="L2238" i="2"/>
  <c r="M2238" i="2"/>
  <c r="N2238" i="2"/>
  <c r="O2238" i="2"/>
  <c r="P2238" i="2"/>
  <c r="A2239" i="2"/>
  <c r="B2239" i="2"/>
  <c r="C2239" i="2"/>
  <c r="D2239" i="2"/>
  <c r="E2239" i="2"/>
  <c r="F2239" i="2"/>
  <c r="G2239" i="2"/>
  <c r="H2239" i="2"/>
  <c r="I2239" i="2"/>
  <c r="J2239" i="2"/>
  <c r="K2239" i="2"/>
  <c r="L2239" i="2"/>
  <c r="M2239" i="2"/>
  <c r="N2239" i="2"/>
  <c r="O2239" i="2"/>
  <c r="P2239" i="2"/>
  <c r="A2240" i="2"/>
  <c r="B2240" i="2"/>
  <c r="C2240" i="2"/>
  <c r="D2240" i="2"/>
  <c r="E2240" i="2"/>
  <c r="F2240" i="2"/>
  <c r="AA2240" i="2" s="1"/>
  <c r="G2240" i="2"/>
  <c r="H2240" i="2"/>
  <c r="I2240" i="2"/>
  <c r="J2240" i="2"/>
  <c r="K2240" i="2"/>
  <c r="L2240" i="2"/>
  <c r="M2240" i="2"/>
  <c r="N2240" i="2"/>
  <c r="O2240" i="2"/>
  <c r="P2240" i="2"/>
  <c r="A2241" i="2"/>
  <c r="B2241" i="2"/>
  <c r="C2241" i="2"/>
  <c r="D2241" i="2"/>
  <c r="E2241" i="2"/>
  <c r="F2241" i="2"/>
  <c r="AA2241" i="2" s="1"/>
  <c r="G2241" i="2"/>
  <c r="H2241" i="2"/>
  <c r="I2241" i="2"/>
  <c r="J2241" i="2"/>
  <c r="K2241" i="2"/>
  <c r="L2241" i="2"/>
  <c r="M2241" i="2"/>
  <c r="N2241" i="2"/>
  <c r="O2241" i="2"/>
  <c r="P2241" i="2"/>
  <c r="A2242" i="2"/>
  <c r="B2242" i="2"/>
  <c r="C2242" i="2"/>
  <c r="D2242" i="2"/>
  <c r="E2242" i="2"/>
  <c r="F2242" i="2"/>
  <c r="G2242" i="2"/>
  <c r="H2242" i="2"/>
  <c r="I2242" i="2"/>
  <c r="J2242" i="2"/>
  <c r="K2242" i="2"/>
  <c r="L2242" i="2"/>
  <c r="M2242" i="2"/>
  <c r="N2242" i="2"/>
  <c r="O2242" i="2"/>
  <c r="P2242" i="2"/>
  <c r="A2243" i="2"/>
  <c r="B2243" i="2"/>
  <c r="C2243" i="2"/>
  <c r="D2243" i="2"/>
  <c r="E2243" i="2"/>
  <c r="F2243" i="2"/>
  <c r="AA2243" i="2" s="1"/>
  <c r="G2243" i="2"/>
  <c r="H2243" i="2"/>
  <c r="I2243" i="2"/>
  <c r="J2243" i="2"/>
  <c r="K2243" i="2"/>
  <c r="L2243" i="2"/>
  <c r="M2243" i="2"/>
  <c r="N2243" i="2"/>
  <c r="O2243" i="2"/>
  <c r="P2243" i="2"/>
  <c r="A2244" i="2"/>
  <c r="B2244" i="2"/>
  <c r="C2244" i="2"/>
  <c r="D2244" i="2"/>
  <c r="E2244" i="2"/>
  <c r="F2244" i="2"/>
  <c r="AA2244" i="2" s="1"/>
  <c r="G2244" i="2"/>
  <c r="H2244" i="2"/>
  <c r="I2244" i="2"/>
  <c r="J2244" i="2"/>
  <c r="K2244" i="2"/>
  <c r="L2244" i="2"/>
  <c r="M2244" i="2"/>
  <c r="N2244" i="2"/>
  <c r="O2244" i="2"/>
  <c r="P2244" i="2"/>
  <c r="A2245" i="2"/>
  <c r="B2245" i="2"/>
  <c r="C2245" i="2"/>
  <c r="D2245" i="2"/>
  <c r="E2245" i="2"/>
  <c r="F2245" i="2"/>
  <c r="AA2245" i="2" s="1"/>
  <c r="G2245" i="2"/>
  <c r="H2245" i="2"/>
  <c r="I2245" i="2"/>
  <c r="J2245" i="2"/>
  <c r="K2245" i="2"/>
  <c r="L2245" i="2"/>
  <c r="M2245" i="2"/>
  <c r="N2245" i="2"/>
  <c r="O2245" i="2"/>
  <c r="P2245" i="2"/>
  <c r="A2246" i="2"/>
  <c r="B2246" i="2"/>
  <c r="C2246" i="2"/>
  <c r="D2246" i="2"/>
  <c r="E2246" i="2"/>
  <c r="F2246" i="2"/>
  <c r="AA2246" i="2" s="1"/>
  <c r="G2246" i="2"/>
  <c r="H2246" i="2"/>
  <c r="I2246" i="2"/>
  <c r="J2246" i="2"/>
  <c r="K2246" i="2"/>
  <c r="L2246" i="2"/>
  <c r="M2246" i="2"/>
  <c r="N2246" i="2"/>
  <c r="O2246" i="2"/>
  <c r="P2246" i="2"/>
  <c r="A2247" i="2"/>
  <c r="B2247" i="2"/>
  <c r="C2247" i="2"/>
  <c r="D2247" i="2"/>
  <c r="E2247" i="2"/>
  <c r="F2247" i="2"/>
  <c r="AA2247" i="2" s="1"/>
  <c r="G2247" i="2"/>
  <c r="H2247" i="2"/>
  <c r="I2247" i="2"/>
  <c r="J2247" i="2"/>
  <c r="K2247" i="2"/>
  <c r="L2247" i="2"/>
  <c r="M2247" i="2"/>
  <c r="N2247" i="2"/>
  <c r="O2247" i="2"/>
  <c r="P2247" i="2"/>
  <c r="A2248" i="2"/>
  <c r="B2248" i="2"/>
  <c r="C2248" i="2"/>
  <c r="D2248" i="2"/>
  <c r="E2248" i="2"/>
  <c r="Z2248" i="2" s="1"/>
  <c r="F2248" i="2"/>
  <c r="G2248" i="2"/>
  <c r="H2248" i="2"/>
  <c r="I2248" i="2"/>
  <c r="J2248" i="2"/>
  <c r="K2248" i="2"/>
  <c r="L2248" i="2"/>
  <c r="M2248" i="2"/>
  <c r="N2248" i="2"/>
  <c r="O2248" i="2"/>
  <c r="P2248" i="2"/>
  <c r="A2249" i="2"/>
  <c r="B2249" i="2"/>
  <c r="C2249" i="2"/>
  <c r="D2249" i="2"/>
  <c r="E2249" i="2"/>
  <c r="F2249" i="2"/>
  <c r="G2249" i="2"/>
  <c r="H2249" i="2"/>
  <c r="I2249" i="2"/>
  <c r="J2249" i="2"/>
  <c r="K2249" i="2"/>
  <c r="L2249" i="2"/>
  <c r="M2249" i="2"/>
  <c r="N2249" i="2"/>
  <c r="O2249" i="2"/>
  <c r="P2249" i="2"/>
  <c r="A2250" i="2"/>
  <c r="B2250" i="2"/>
  <c r="C2250" i="2"/>
  <c r="D2250" i="2"/>
  <c r="E2250" i="2"/>
  <c r="F2250" i="2"/>
  <c r="G2250" i="2"/>
  <c r="H2250" i="2"/>
  <c r="I2250" i="2"/>
  <c r="J2250" i="2"/>
  <c r="K2250" i="2"/>
  <c r="L2250" i="2"/>
  <c r="M2250" i="2"/>
  <c r="N2250" i="2"/>
  <c r="O2250" i="2"/>
  <c r="P2250" i="2"/>
  <c r="A2251" i="2"/>
  <c r="B2251" i="2"/>
  <c r="C2251" i="2"/>
  <c r="D2251" i="2"/>
  <c r="E2251" i="2"/>
  <c r="F2251" i="2"/>
  <c r="G2251" i="2"/>
  <c r="H2251" i="2"/>
  <c r="I2251" i="2"/>
  <c r="J2251" i="2"/>
  <c r="K2251" i="2"/>
  <c r="L2251" i="2"/>
  <c r="M2251" i="2"/>
  <c r="N2251" i="2"/>
  <c r="O2251" i="2"/>
  <c r="P2251" i="2"/>
  <c r="A2252" i="2"/>
  <c r="B2252" i="2"/>
  <c r="C2252" i="2"/>
  <c r="D2252" i="2"/>
  <c r="E2252" i="2"/>
  <c r="F2252" i="2"/>
  <c r="AA2252" i="2" s="1"/>
  <c r="G2252" i="2"/>
  <c r="H2252" i="2"/>
  <c r="I2252" i="2"/>
  <c r="J2252" i="2"/>
  <c r="K2252" i="2"/>
  <c r="L2252" i="2"/>
  <c r="M2252" i="2"/>
  <c r="N2252" i="2"/>
  <c r="O2252" i="2"/>
  <c r="P2252" i="2"/>
  <c r="A2253" i="2"/>
  <c r="B2253" i="2"/>
  <c r="C2253" i="2"/>
  <c r="D2253" i="2"/>
  <c r="E2253" i="2"/>
  <c r="F2253" i="2"/>
  <c r="AA2253" i="2" s="1"/>
  <c r="G2253" i="2"/>
  <c r="H2253" i="2"/>
  <c r="I2253" i="2"/>
  <c r="J2253" i="2"/>
  <c r="K2253" i="2"/>
  <c r="L2253" i="2"/>
  <c r="M2253" i="2"/>
  <c r="N2253" i="2"/>
  <c r="O2253" i="2"/>
  <c r="P2253" i="2"/>
  <c r="A2254" i="2"/>
  <c r="B2254" i="2"/>
  <c r="C2254" i="2"/>
  <c r="D2254" i="2"/>
  <c r="E2254" i="2"/>
  <c r="F2254" i="2"/>
  <c r="AA2254" i="2" s="1"/>
  <c r="G2254" i="2"/>
  <c r="H2254" i="2"/>
  <c r="I2254" i="2"/>
  <c r="J2254" i="2"/>
  <c r="K2254" i="2"/>
  <c r="L2254" i="2"/>
  <c r="M2254" i="2"/>
  <c r="N2254" i="2"/>
  <c r="O2254" i="2"/>
  <c r="P2254" i="2"/>
  <c r="A2255" i="2"/>
  <c r="B2255" i="2"/>
  <c r="C2255" i="2"/>
  <c r="D2255" i="2"/>
  <c r="E2255" i="2"/>
  <c r="F2255" i="2"/>
  <c r="G2255" i="2"/>
  <c r="H2255" i="2"/>
  <c r="I2255" i="2"/>
  <c r="J2255" i="2"/>
  <c r="K2255" i="2"/>
  <c r="L2255" i="2"/>
  <c r="M2255" i="2"/>
  <c r="N2255" i="2"/>
  <c r="O2255" i="2"/>
  <c r="P2255" i="2"/>
  <c r="A2256" i="2"/>
  <c r="B2256" i="2"/>
  <c r="C2256" i="2"/>
  <c r="D2256" i="2"/>
  <c r="E2256" i="2"/>
  <c r="F2256" i="2"/>
  <c r="AA2256" i="2" s="1"/>
  <c r="G2256" i="2"/>
  <c r="H2256" i="2"/>
  <c r="I2256" i="2"/>
  <c r="J2256" i="2"/>
  <c r="K2256" i="2"/>
  <c r="L2256" i="2"/>
  <c r="M2256" i="2"/>
  <c r="N2256" i="2"/>
  <c r="O2256" i="2"/>
  <c r="P2256" i="2"/>
  <c r="A2257" i="2"/>
  <c r="B2257" i="2"/>
  <c r="C2257" i="2"/>
  <c r="D2257" i="2"/>
  <c r="E2257" i="2"/>
  <c r="F2257" i="2"/>
  <c r="AA2257" i="2" s="1"/>
  <c r="G2257" i="2"/>
  <c r="H2257" i="2"/>
  <c r="I2257" i="2"/>
  <c r="J2257" i="2"/>
  <c r="K2257" i="2"/>
  <c r="L2257" i="2"/>
  <c r="M2257" i="2"/>
  <c r="N2257" i="2"/>
  <c r="O2257" i="2"/>
  <c r="P2257" i="2"/>
  <c r="A2258" i="2"/>
  <c r="B2258" i="2"/>
  <c r="C2258" i="2"/>
  <c r="D2258" i="2"/>
  <c r="E2258" i="2"/>
  <c r="F2258" i="2"/>
  <c r="AA2258" i="2" s="1"/>
  <c r="G2258" i="2"/>
  <c r="H2258" i="2"/>
  <c r="I2258" i="2"/>
  <c r="J2258" i="2"/>
  <c r="K2258" i="2"/>
  <c r="L2258" i="2"/>
  <c r="M2258" i="2"/>
  <c r="N2258" i="2"/>
  <c r="O2258" i="2"/>
  <c r="P2258" i="2"/>
  <c r="A2259" i="2"/>
  <c r="B2259" i="2"/>
  <c r="C2259" i="2"/>
  <c r="D2259" i="2"/>
  <c r="E2259" i="2"/>
  <c r="F2259" i="2"/>
  <c r="G2259" i="2"/>
  <c r="H2259" i="2"/>
  <c r="I2259" i="2"/>
  <c r="J2259" i="2"/>
  <c r="K2259" i="2"/>
  <c r="L2259" i="2"/>
  <c r="M2259" i="2"/>
  <c r="N2259" i="2"/>
  <c r="O2259" i="2"/>
  <c r="P2259" i="2"/>
  <c r="A2260" i="2"/>
  <c r="B2260" i="2"/>
  <c r="C2260" i="2"/>
  <c r="D2260" i="2"/>
  <c r="E2260" i="2"/>
  <c r="Z2260" i="2" s="1"/>
  <c r="F2260" i="2"/>
  <c r="AA2260" i="2" s="1"/>
  <c r="G2260" i="2"/>
  <c r="H2260" i="2"/>
  <c r="I2260" i="2"/>
  <c r="J2260" i="2"/>
  <c r="K2260" i="2"/>
  <c r="L2260" i="2"/>
  <c r="M2260" i="2"/>
  <c r="N2260" i="2"/>
  <c r="O2260" i="2"/>
  <c r="P2260" i="2"/>
  <c r="A2261" i="2"/>
  <c r="B2261" i="2"/>
  <c r="C2261" i="2"/>
  <c r="D2261" i="2"/>
  <c r="E2261" i="2"/>
  <c r="F2261" i="2"/>
  <c r="AA2261" i="2" s="1"/>
  <c r="G2261" i="2"/>
  <c r="H2261" i="2"/>
  <c r="I2261" i="2"/>
  <c r="J2261" i="2"/>
  <c r="K2261" i="2"/>
  <c r="L2261" i="2"/>
  <c r="M2261" i="2"/>
  <c r="N2261" i="2"/>
  <c r="O2261" i="2"/>
  <c r="P2261" i="2"/>
  <c r="A2262" i="2"/>
  <c r="B2262" i="2"/>
  <c r="C2262" i="2"/>
  <c r="D2262" i="2"/>
  <c r="E2262" i="2"/>
  <c r="F2262" i="2"/>
  <c r="G2262" i="2"/>
  <c r="H2262" i="2"/>
  <c r="I2262" i="2"/>
  <c r="J2262" i="2"/>
  <c r="K2262" i="2"/>
  <c r="L2262" i="2"/>
  <c r="M2262" i="2"/>
  <c r="N2262" i="2"/>
  <c r="O2262" i="2"/>
  <c r="P2262" i="2"/>
  <c r="A2263" i="2"/>
  <c r="B2263" i="2"/>
  <c r="C2263" i="2"/>
  <c r="D2263" i="2"/>
  <c r="E2263" i="2"/>
  <c r="F2263" i="2"/>
  <c r="G2263" i="2"/>
  <c r="H2263" i="2"/>
  <c r="I2263" i="2"/>
  <c r="J2263" i="2"/>
  <c r="K2263" i="2"/>
  <c r="L2263" i="2"/>
  <c r="M2263" i="2"/>
  <c r="N2263" i="2"/>
  <c r="O2263" i="2"/>
  <c r="P2263" i="2"/>
  <c r="A2264" i="2"/>
  <c r="B2264" i="2"/>
  <c r="C2264" i="2"/>
  <c r="D2264" i="2"/>
  <c r="E2264" i="2"/>
  <c r="F2264" i="2"/>
  <c r="G2264" i="2"/>
  <c r="H2264" i="2"/>
  <c r="I2264" i="2"/>
  <c r="J2264" i="2"/>
  <c r="K2264" i="2"/>
  <c r="L2264" i="2"/>
  <c r="M2264" i="2"/>
  <c r="N2264" i="2"/>
  <c r="O2264" i="2"/>
  <c r="P2264" i="2"/>
  <c r="A2265" i="2"/>
  <c r="B2265" i="2"/>
  <c r="C2265" i="2"/>
  <c r="D2265" i="2"/>
  <c r="E2265" i="2"/>
  <c r="F2265" i="2"/>
  <c r="AA2265" i="2" s="1"/>
  <c r="G2265" i="2"/>
  <c r="H2265" i="2"/>
  <c r="I2265" i="2"/>
  <c r="J2265" i="2"/>
  <c r="K2265" i="2"/>
  <c r="L2265" i="2"/>
  <c r="M2265" i="2"/>
  <c r="N2265" i="2"/>
  <c r="O2265" i="2"/>
  <c r="P2265" i="2"/>
  <c r="A2266" i="2"/>
  <c r="B2266" i="2"/>
  <c r="C2266" i="2"/>
  <c r="D2266" i="2"/>
  <c r="E2266" i="2"/>
  <c r="F2266" i="2"/>
  <c r="G2266" i="2"/>
  <c r="H2266" i="2"/>
  <c r="I2266" i="2"/>
  <c r="J2266" i="2"/>
  <c r="K2266" i="2"/>
  <c r="L2266" i="2"/>
  <c r="M2266" i="2"/>
  <c r="N2266" i="2"/>
  <c r="O2266" i="2"/>
  <c r="P2266" i="2"/>
  <c r="A2267" i="2"/>
  <c r="B2267" i="2"/>
  <c r="C2267" i="2"/>
  <c r="D2267" i="2"/>
  <c r="E2267" i="2"/>
  <c r="F2267" i="2"/>
  <c r="G2267" i="2"/>
  <c r="H2267" i="2"/>
  <c r="I2267" i="2"/>
  <c r="J2267" i="2"/>
  <c r="K2267" i="2"/>
  <c r="L2267" i="2"/>
  <c r="M2267" i="2"/>
  <c r="N2267" i="2"/>
  <c r="O2267" i="2"/>
  <c r="P2267" i="2"/>
  <c r="A2268" i="2"/>
  <c r="B2268" i="2"/>
  <c r="C2268" i="2"/>
  <c r="D2268" i="2"/>
  <c r="E2268" i="2"/>
  <c r="F2268" i="2"/>
  <c r="AA2268" i="2" s="1"/>
  <c r="G2268" i="2"/>
  <c r="H2268" i="2"/>
  <c r="I2268" i="2"/>
  <c r="J2268" i="2"/>
  <c r="K2268" i="2"/>
  <c r="L2268" i="2"/>
  <c r="M2268" i="2"/>
  <c r="N2268" i="2"/>
  <c r="O2268" i="2"/>
  <c r="P2268" i="2"/>
  <c r="A2269" i="2"/>
  <c r="B2269" i="2"/>
  <c r="C2269" i="2"/>
  <c r="D2269" i="2"/>
  <c r="E2269" i="2"/>
  <c r="AB2269" i="2" s="1"/>
  <c r="F2269" i="2"/>
  <c r="AA2269" i="2" s="1"/>
  <c r="G2269" i="2"/>
  <c r="H2269" i="2"/>
  <c r="I2269" i="2"/>
  <c r="J2269" i="2"/>
  <c r="K2269" i="2"/>
  <c r="L2269" i="2"/>
  <c r="M2269" i="2"/>
  <c r="N2269" i="2"/>
  <c r="O2269" i="2"/>
  <c r="P2269" i="2"/>
  <c r="A2270" i="2"/>
  <c r="B2270" i="2"/>
  <c r="C2270" i="2"/>
  <c r="D2270" i="2"/>
  <c r="E2270" i="2"/>
  <c r="F2270" i="2"/>
  <c r="AA2270" i="2" s="1"/>
  <c r="G2270" i="2"/>
  <c r="H2270" i="2"/>
  <c r="I2270" i="2"/>
  <c r="J2270" i="2"/>
  <c r="K2270" i="2"/>
  <c r="L2270" i="2"/>
  <c r="M2270" i="2"/>
  <c r="N2270" i="2"/>
  <c r="O2270" i="2"/>
  <c r="P2270" i="2"/>
  <c r="A2271" i="2"/>
  <c r="B2271" i="2"/>
  <c r="C2271" i="2"/>
  <c r="D2271" i="2"/>
  <c r="E2271" i="2"/>
  <c r="F2271" i="2"/>
  <c r="AA2271" i="2" s="1"/>
  <c r="G2271" i="2"/>
  <c r="H2271" i="2"/>
  <c r="I2271" i="2"/>
  <c r="J2271" i="2"/>
  <c r="K2271" i="2"/>
  <c r="L2271" i="2"/>
  <c r="M2271" i="2"/>
  <c r="N2271" i="2"/>
  <c r="O2271" i="2"/>
  <c r="P2271" i="2"/>
  <c r="A2272" i="2"/>
  <c r="B2272" i="2"/>
  <c r="C2272" i="2"/>
  <c r="D2272" i="2"/>
  <c r="E2272" i="2"/>
  <c r="Z2272" i="2" s="1"/>
  <c r="F2272" i="2"/>
  <c r="G2272" i="2"/>
  <c r="H2272" i="2"/>
  <c r="I2272" i="2"/>
  <c r="J2272" i="2"/>
  <c r="K2272" i="2"/>
  <c r="L2272" i="2"/>
  <c r="M2272" i="2"/>
  <c r="N2272" i="2"/>
  <c r="O2272" i="2"/>
  <c r="P2272" i="2"/>
  <c r="A2273" i="2"/>
  <c r="B2273" i="2"/>
  <c r="C2273" i="2"/>
  <c r="D2273" i="2"/>
  <c r="E2273" i="2"/>
  <c r="F2273" i="2"/>
  <c r="G2273" i="2"/>
  <c r="H2273" i="2"/>
  <c r="I2273" i="2"/>
  <c r="J2273" i="2"/>
  <c r="K2273" i="2"/>
  <c r="L2273" i="2"/>
  <c r="M2273" i="2"/>
  <c r="N2273" i="2"/>
  <c r="O2273" i="2"/>
  <c r="P2273" i="2"/>
  <c r="A2274" i="2"/>
  <c r="B2274" i="2"/>
  <c r="C2274" i="2"/>
  <c r="D2274" i="2"/>
  <c r="E2274" i="2"/>
  <c r="F2274" i="2"/>
  <c r="G2274" i="2"/>
  <c r="H2274" i="2"/>
  <c r="I2274" i="2"/>
  <c r="J2274" i="2"/>
  <c r="K2274" i="2"/>
  <c r="L2274" i="2"/>
  <c r="M2274" i="2"/>
  <c r="N2274" i="2"/>
  <c r="O2274" i="2"/>
  <c r="P2274" i="2"/>
  <c r="A2275" i="2"/>
  <c r="B2275" i="2"/>
  <c r="C2275" i="2"/>
  <c r="D2275" i="2"/>
  <c r="E2275" i="2"/>
  <c r="F2275" i="2"/>
  <c r="G2275" i="2"/>
  <c r="H2275" i="2"/>
  <c r="I2275" i="2"/>
  <c r="J2275" i="2"/>
  <c r="K2275" i="2"/>
  <c r="L2275" i="2"/>
  <c r="M2275" i="2"/>
  <c r="N2275" i="2"/>
  <c r="O2275" i="2"/>
  <c r="P2275" i="2"/>
  <c r="A2276" i="2"/>
  <c r="B2276" i="2"/>
  <c r="C2276" i="2"/>
  <c r="D2276" i="2"/>
  <c r="E2276" i="2"/>
  <c r="F2276" i="2"/>
  <c r="AA2276" i="2" s="1"/>
  <c r="G2276" i="2"/>
  <c r="H2276" i="2"/>
  <c r="I2276" i="2"/>
  <c r="J2276" i="2"/>
  <c r="K2276" i="2"/>
  <c r="L2276" i="2"/>
  <c r="M2276" i="2"/>
  <c r="N2276" i="2"/>
  <c r="O2276" i="2"/>
  <c r="P2276" i="2"/>
  <c r="A2277" i="2"/>
  <c r="B2277" i="2"/>
  <c r="C2277" i="2"/>
  <c r="D2277" i="2"/>
  <c r="E2277" i="2"/>
  <c r="F2277" i="2"/>
  <c r="AE2277" i="2" s="1"/>
  <c r="G2277" i="2"/>
  <c r="H2277" i="2"/>
  <c r="I2277" i="2"/>
  <c r="J2277" i="2"/>
  <c r="K2277" i="2"/>
  <c r="L2277" i="2"/>
  <c r="M2277" i="2"/>
  <c r="N2277" i="2"/>
  <c r="O2277" i="2"/>
  <c r="P2277" i="2"/>
  <c r="A2278" i="2"/>
  <c r="B2278" i="2"/>
  <c r="C2278" i="2"/>
  <c r="D2278" i="2"/>
  <c r="E2278" i="2"/>
  <c r="F2278" i="2"/>
  <c r="AA2278" i="2" s="1"/>
  <c r="G2278" i="2"/>
  <c r="H2278" i="2"/>
  <c r="I2278" i="2"/>
  <c r="J2278" i="2"/>
  <c r="K2278" i="2"/>
  <c r="L2278" i="2"/>
  <c r="M2278" i="2"/>
  <c r="N2278" i="2"/>
  <c r="O2278" i="2"/>
  <c r="P2278" i="2"/>
  <c r="A2279" i="2"/>
  <c r="B2279" i="2"/>
  <c r="C2279" i="2"/>
  <c r="D2279" i="2"/>
  <c r="E2279" i="2"/>
  <c r="F2279" i="2"/>
  <c r="AA2279" i="2" s="1"/>
  <c r="G2279" i="2"/>
  <c r="H2279" i="2"/>
  <c r="I2279" i="2"/>
  <c r="J2279" i="2"/>
  <c r="K2279" i="2"/>
  <c r="L2279" i="2"/>
  <c r="M2279" i="2"/>
  <c r="N2279" i="2"/>
  <c r="O2279" i="2"/>
  <c r="P2279" i="2"/>
  <c r="A2280" i="2"/>
  <c r="B2280" i="2"/>
  <c r="C2280" i="2"/>
  <c r="D2280" i="2"/>
  <c r="E2280" i="2"/>
  <c r="F2280" i="2"/>
  <c r="AA2280" i="2" s="1"/>
  <c r="G2280" i="2"/>
  <c r="H2280" i="2"/>
  <c r="I2280" i="2"/>
  <c r="J2280" i="2"/>
  <c r="K2280" i="2"/>
  <c r="L2280" i="2"/>
  <c r="M2280" i="2"/>
  <c r="N2280" i="2"/>
  <c r="O2280" i="2"/>
  <c r="P2280" i="2"/>
  <c r="A2281" i="2"/>
  <c r="B2281" i="2"/>
  <c r="C2281" i="2"/>
  <c r="D2281" i="2"/>
  <c r="E2281" i="2"/>
  <c r="F2281" i="2"/>
  <c r="AA2281" i="2" s="1"/>
  <c r="G2281" i="2"/>
  <c r="H2281" i="2"/>
  <c r="I2281" i="2"/>
  <c r="J2281" i="2"/>
  <c r="K2281" i="2"/>
  <c r="L2281" i="2"/>
  <c r="M2281" i="2"/>
  <c r="N2281" i="2"/>
  <c r="O2281" i="2"/>
  <c r="P2281" i="2"/>
  <c r="A2282" i="2"/>
  <c r="B2282" i="2"/>
  <c r="C2282" i="2"/>
  <c r="D2282" i="2"/>
  <c r="E2282" i="2"/>
  <c r="F2282" i="2"/>
  <c r="AA2282" i="2" s="1"/>
  <c r="G2282" i="2"/>
  <c r="H2282" i="2"/>
  <c r="I2282" i="2"/>
  <c r="J2282" i="2"/>
  <c r="K2282" i="2"/>
  <c r="L2282" i="2"/>
  <c r="M2282" i="2"/>
  <c r="N2282" i="2"/>
  <c r="O2282" i="2"/>
  <c r="P2282" i="2"/>
  <c r="A2283" i="2"/>
  <c r="B2283" i="2"/>
  <c r="C2283" i="2"/>
  <c r="D2283" i="2"/>
  <c r="E2283" i="2"/>
  <c r="F2283" i="2"/>
  <c r="G2283" i="2"/>
  <c r="H2283" i="2"/>
  <c r="I2283" i="2"/>
  <c r="J2283" i="2"/>
  <c r="K2283" i="2"/>
  <c r="L2283" i="2"/>
  <c r="M2283" i="2"/>
  <c r="N2283" i="2"/>
  <c r="O2283" i="2"/>
  <c r="P2283" i="2"/>
  <c r="A2284" i="2"/>
  <c r="B2284" i="2"/>
  <c r="C2284" i="2"/>
  <c r="D2284" i="2"/>
  <c r="E2284" i="2"/>
  <c r="Z2284" i="2" s="1"/>
  <c r="F2284" i="2"/>
  <c r="AA2284" i="2" s="1"/>
  <c r="G2284" i="2"/>
  <c r="H2284" i="2"/>
  <c r="I2284" i="2"/>
  <c r="J2284" i="2"/>
  <c r="K2284" i="2"/>
  <c r="L2284" i="2"/>
  <c r="M2284" i="2"/>
  <c r="N2284" i="2"/>
  <c r="O2284" i="2"/>
  <c r="P2284" i="2"/>
  <c r="A2285" i="2"/>
  <c r="B2285" i="2"/>
  <c r="C2285" i="2"/>
  <c r="D2285" i="2"/>
  <c r="E2285" i="2"/>
  <c r="F2285" i="2"/>
  <c r="AE2285" i="2" s="1"/>
  <c r="G2285" i="2"/>
  <c r="H2285" i="2"/>
  <c r="I2285" i="2"/>
  <c r="J2285" i="2"/>
  <c r="K2285" i="2"/>
  <c r="L2285" i="2"/>
  <c r="M2285" i="2"/>
  <c r="N2285" i="2"/>
  <c r="O2285" i="2"/>
  <c r="P2285" i="2"/>
  <c r="A2286" i="2"/>
  <c r="B2286" i="2"/>
  <c r="C2286" i="2"/>
  <c r="D2286" i="2"/>
  <c r="E2286" i="2"/>
  <c r="F2286" i="2"/>
  <c r="G2286" i="2"/>
  <c r="H2286" i="2"/>
  <c r="I2286" i="2"/>
  <c r="J2286" i="2"/>
  <c r="K2286" i="2"/>
  <c r="L2286" i="2"/>
  <c r="M2286" i="2"/>
  <c r="N2286" i="2"/>
  <c r="O2286" i="2"/>
  <c r="P2286" i="2"/>
  <c r="A2287" i="2"/>
  <c r="B2287" i="2"/>
  <c r="C2287" i="2"/>
  <c r="D2287" i="2"/>
  <c r="E2287" i="2"/>
  <c r="F2287" i="2"/>
  <c r="G2287" i="2"/>
  <c r="H2287" i="2"/>
  <c r="I2287" i="2"/>
  <c r="J2287" i="2"/>
  <c r="K2287" i="2"/>
  <c r="L2287" i="2"/>
  <c r="M2287" i="2"/>
  <c r="N2287" i="2"/>
  <c r="O2287" i="2"/>
  <c r="P2287" i="2"/>
  <c r="A2288" i="2"/>
  <c r="B2288" i="2"/>
  <c r="C2288" i="2"/>
  <c r="D2288" i="2"/>
  <c r="E2288" i="2"/>
  <c r="F2288" i="2"/>
  <c r="AA2288" i="2" s="1"/>
  <c r="G2288" i="2"/>
  <c r="H2288" i="2"/>
  <c r="I2288" i="2"/>
  <c r="J2288" i="2"/>
  <c r="K2288" i="2"/>
  <c r="L2288" i="2"/>
  <c r="M2288" i="2"/>
  <c r="N2288" i="2"/>
  <c r="O2288" i="2"/>
  <c r="P2288" i="2"/>
  <c r="A2289" i="2"/>
  <c r="B2289" i="2"/>
  <c r="C2289" i="2"/>
  <c r="D2289" i="2"/>
  <c r="E2289" i="2"/>
  <c r="F2289" i="2"/>
  <c r="AA2289" i="2" s="1"/>
  <c r="G2289" i="2"/>
  <c r="H2289" i="2"/>
  <c r="I2289" i="2"/>
  <c r="J2289" i="2"/>
  <c r="K2289" i="2"/>
  <c r="L2289" i="2"/>
  <c r="M2289" i="2"/>
  <c r="N2289" i="2"/>
  <c r="O2289" i="2"/>
  <c r="P2289" i="2"/>
  <c r="A2290" i="2"/>
  <c r="B2290" i="2"/>
  <c r="C2290" i="2"/>
  <c r="D2290" i="2"/>
  <c r="E2290" i="2"/>
  <c r="F2290" i="2"/>
  <c r="G2290" i="2"/>
  <c r="H2290" i="2"/>
  <c r="I2290" i="2"/>
  <c r="J2290" i="2"/>
  <c r="K2290" i="2"/>
  <c r="L2290" i="2"/>
  <c r="M2290" i="2"/>
  <c r="N2290" i="2"/>
  <c r="O2290" i="2"/>
  <c r="P2290" i="2"/>
  <c r="A2291" i="2"/>
  <c r="B2291" i="2"/>
  <c r="C2291" i="2"/>
  <c r="D2291" i="2"/>
  <c r="E2291" i="2"/>
  <c r="F2291" i="2"/>
  <c r="AC2291" i="2" s="1"/>
  <c r="G2291" i="2"/>
  <c r="H2291" i="2"/>
  <c r="I2291" i="2"/>
  <c r="J2291" i="2"/>
  <c r="K2291" i="2"/>
  <c r="L2291" i="2"/>
  <c r="M2291" i="2"/>
  <c r="N2291" i="2"/>
  <c r="O2291" i="2"/>
  <c r="P2291" i="2"/>
  <c r="A2292" i="2"/>
  <c r="B2292" i="2"/>
  <c r="C2292" i="2"/>
  <c r="D2292" i="2"/>
  <c r="E2292" i="2"/>
  <c r="F2292" i="2"/>
  <c r="G2292" i="2"/>
  <c r="H2292" i="2"/>
  <c r="I2292" i="2"/>
  <c r="J2292" i="2"/>
  <c r="K2292" i="2"/>
  <c r="L2292" i="2"/>
  <c r="M2292" i="2"/>
  <c r="N2292" i="2"/>
  <c r="O2292" i="2"/>
  <c r="P2292" i="2"/>
  <c r="A2293" i="2"/>
  <c r="B2293" i="2"/>
  <c r="C2293" i="2"/>
  <c r="D2293" i="2"/>
  <c r="E2293" i="2"/>
  <c r="F2293" i="2"/>
  <c r="AA2293" i="2" s="1"/>
  <c r="G2293" i="2"/>
  <c r="H2293" i="2"/>
  <c r="I2293" i="2"/>
  <c r="J2293" i="2"/>
  <c r="K2293" i="2"/>
  <c r="L2293" i="2"/>
  <c r="M2293" i="2"/>
  <c r="N2293" i="2"/>
  <c r="O2293" i="2"/>
  <c r="P2293" i="2"/>
  <c r="A2294" i="2"/>
  <c r="B2294" i="2"/>
  <c r="C2294" i="2"/>
  <c r="D2294" i="2"/>
  <c r="E2294" i="2"/>
  <c r="F2294" i="2"/>
  <c r="AA2294" i="2" s="1"/>
  <c r="G2294" i="2"/>
  <c r="H2294" i="2"/>
  <c r="I2294" i="2"/>
  <c r="J2294" i="2"/>
  <c r="K2294" i="2"/>
  <c r="L2294" i="2"/>
  <c r="M2294" i="2"/>
  <c r="N2294" i="2"/>
  <c r="O2294" i="2"/>
  <c r="P2294" i="2"/>
  <c r="A2295" i="2"/>
  <c r="B2295" i="2"/>
  <c r="C2295" i="2"/>
  <c r="D2295" i="2"/>
  <c r="E2295" i="2"/>
  <c r="F2295" i="2"/>
  <c r="AA2295" i="2" s="1"/>
  <c r="G2295" i="2"/>
  <c r="H2295" i="2"/>
  <c r="I2295" i="2"/>
  <c r="J2295" i="2"/>
  <c r="K2295" i="2"/>
  <c r="L2295" i="2"/>
  <c r="M2295" i="2"/>
  <c r="N2295" i="2"/>
  <c r="O2295" i="2"/>
  <c r="P2295" i="2"/>
  <c r="A2296" i="2"/>
  <c r="B2296" i="2"/>
  <c r="C2296" i="2"/>
  <c r="D2296" i="2"/>
  <c r="E2296" i="2"/>
  <c r="Z2296" i="2" s="1"/>
  <c r="F2296" i="2"/>
  <c r="G2296" i="2"/>
  <c r="H2296" i="2"/>
  <c r="I2296" i="2"/>
  <c r="J2296" i="2"/>
  <c r="K2296" i="2"/>
  <c r="L2296" i="2"/>
  <c r="M2296" i="2"/>
  <c r="N2296" i="2"/>
  <c r="O2296" i="2"/>
  <c r="P2296" i="2"/>
  <c r="A2297" i="2"/>
  <c r="B2297" i="2"/>
  <c r="C2297" i="2"/>
  <c r="D2297" i="2"/>
  <c r="E2297" i="2"/>
  <c r="F2297" i="2"/>
  <c r="G2297" i="2"/>
  <c r="H2297" i="2"/>
  <c r="I2297" i="2"/>
  <c r="J2297" i="2"/>
  <c r="K2297" i="2"/>
  <c r="L2297" i="2"/>
  <c r="M2297" i="2"/>
  <c r="N2297" i="2"/>
  <c r="O2297" i="2"/>
  <c r="P2297" i="2"/>
  <c r="A2298" i="2"/>
  <c r="B2298" i="2"/>
  <c r="C2298" i="2"/>
  <c r="D2298" i="2"/>
  <c r="E2298" i="2"/>
  <c r="F2298" i="2"/>
  <c r="G2298" i="2"/>
  <c r="H2298" i="2"/>
  <c r="I2298" i="2"/>
  <c r="J2298" i="2"/>
  <c r="K2298" i="2"/>
  <c r="L2298" i="2"/>
  <c r="M2298" i="2"/>
  <c r="N2298" i="2"/>
  <c r="O2298" i="2"/>
  <c r="P2298" i="2"/>
  <c r="A2299" i="2"/>
  <c r="B2299" i="2"/>
  <c r="C2299" i="2"/>
  <c r="D2299" i="2"/>
  <c r="E2299" i="2"/>
  <c r="AB2299" i="2" s="1"/>
  <c r="F2299" i="2"/>
  <c r="G2299" i="2"/>
  <c r="H2299" i="2"/>
  <c r="I2299" i="2"/>
  <c r="J2299" i="2"/>
  <c r="K2299" i="2"/>
  <c r="L2299" i="2"/>
  <c r="M2299" i="2"/>
  <c r="N2299" i="2"/>
  <c r="O2299" i="2"/>
  <c r="P2299" i="2"/>
  <c r="A2300" i="2"/>
  <c r="B2300" i="2"/>
  <c r="C2300" i="2"/>
  <c r="D2300" i="2"/>
  <c r="E2300" i="2"/>
  <c r="F2300" i="2"/>
  <c r="AA2300" i="2" s="1"/>
  <c r="G2300" i="2"/>
  <c r="H2300" i="2"/>
  <c r="I2300" i="2"/>
  <c r="J2300" i="2"/>
  <c r="K2300" i="2"/>
  <c r="L2300" i="2"/>
  <c r="M2300" i="2"/>
  <c r="N2300" i="2"/>
  <c r="O2300" i="2"/>
  <c r="P2300" i="2"/>
  <c r="A2301" i="2"/>
  <c r="B2301" i="2"/>
  <c r="C2301" i="2"/>
  <c r="D2301" i="2"/>
  <c r="E2301" i="2"/>
  <c r="F2301" i="2"/>
  <c r="AA2301" i="2" s="1"/>
  <c r="G2301" i="2"/>
  <c r="H2301" i="2"/>
  <c r="I2301" i="2"/>
  <c r="J2301" i="2"/>
  <c r="K2301" i="2"/>
  <c r="L2301" i="2"/>
  <c r="M2301" i="2"/>
  <c r="N2301" i="2"/>
  <c r="O2301" i="2"/>
  <c r="P2301" i="2"/>
  <c r="A2302" i="2"/>
  <c r="B2302" i="2"/>
  <c r="C2302" i="2"/>
  <c r="D2302" i="2"/>
  <c r="E2302" i="2"/>
  <c r="F2302" i="2"/>
  <c r="AA2302" i="2" s="1"/>
  <c r="G2302" i="2"/>
  <c r="H2302" i="2"/>
  <c r="I2302" i="2"/>
  <c r="J2302" i="2"/>
  <c r="K2302" i="2"/>
  <c r="L2302" i="2"/>
  <c r="M2302" i="2"/>
  <c r="N2302" i="2"/>
  <c r="O2302" i="2"/>
  <c r="P2302" i="2"/>
  <c r="A2303" i="2"/>
  <c r="B2303" i="2"/>
  <c r="C2303" i="2"/>
  <c r="D2303" i="2"/>
  <c r="E2303" i="2"/>
  <c r="F2303" i="2"/>
  <c r="AA2303" i="2" s="1"/>
  <c r="G2303" i="2"/>
  <c r="H2303" i="2"/>
  <c r="I2303" i="2"/>
  <c r="J2303" i="2"/>
  <c r="K2303" i="2"/>
  <c r="L2303" i="2"/>
  <c r="M2303" i="2"/>
  <c r="N2303" i="2"/>
  <c r="O2303" i="2"/>
  <c r="P2303" i="2"/>
  <c r="A2304" i="2"/>
  <c r="B2304" i="2"/>
  <c r="C2304" i="2"/>
  <c r="D2304" i="2"/>
  <c r="E2304" i="2"/>
  <c r="F2304" i="2"/>
  <c r="AA2304" i="2" s="1"/>
  <c r="G2304" i="2"/>
  <c r="H2304" i="2"/>
  <c r="I2304" i="2"/>
  <c r="J2304" i="2"/>
  <c r="K2304" i="2"/>
  <c r="L2304" i="2"/>
  <c r="M2304" i="2"/>
  <c r="N2304" i="2"/>
  <c r="O2304" i="2"/>
  <c r="P2304" i="2"/>
  <c r="A2305" i="2"/>
  <c r="B2305" i="2"/>
  <c r="C2305" i="2"/>
  <c r="D2305" i="2"/>
  <c r="E2305" i="2"/>
  <c r="AB2305" i="2" s="1"/>
  <c r="F2305" i="2"/>
  <c r="G2305" i="2"/>
  <c r="H2305" i="2"/>
  <c r="I2305" i="2"/>
  <c r="J2305" i="2"/>
  <c r="K2305" i="2"/>
  <c r="L2305" i="2"/>
  <c r="M2305" i="2"/>
  <c r="N2305" i="2"/>
  <c r="O2305" i="2"/>
  <c r="P2305" i="2"/>
  <c r="A2306" i="2"/>
  <c r="B2306" i="2"/>
  <c r="C2306" i="2"/>
  <c r="D2306" i="2"/>
  <c r="E2306" i="2"/>
  <c r="AD2306" i="2" s="1"/>
  <c r="F2306" i="2"/>
  <c r="AA2306" i="2" s="1"/>
  <c r="G2306" i="2"/>
  <c r="H2306" i="2"/>
  <c r="I2306" i="2"/>
  <c r="J2306" i="2"/>
  <c r="K2306" i="2"/>
  <c r="L2306" i="2"/>
  <c r="M2306" i="2"/>
  <c r="N2306" i="2"/>
  <c r="O2306" i="2"/>
  <c r="P2306" i="2"/>
  <c r="A2307" i="2"/>
  <c r="B2307" i="2"/>
  <c r="C2307" i="2"/>
  <c r="D2307" i="2"/>
  <c r="E2307" i="2"/>
  <c r="F2307" i="2"/>
  <c r="AC2307" i="2" s="1"/>
  <c r="G2307" i="2"/>
  <c r="H2307" i="2"/>
  <c r="I2307" i="2"/>
  <c r="J2307" i="2"/>
  <c r="K2307" i="2"/>
  <c r="L2307" i="2"/>
  <c r="M2307" i="2"/>
  <c r="N2307" i="2"/>
  <c r="O2307" i="2"/>
  <c r="P2307" i="2"/>
  <c r="A2308" i="2"/>
  <c r="B2308" i="2"/>
  <c r="C2308" i="2"/>
  <c r="D2308" i="2"/>
  <c r="E2308" i="2"/>
  <c r="F2308" i="2"/>
  <c r="AA2308" i="2" s="1"/>
  <c r="G2308" i="2"/>
  <c r="H2308" i="2"/>
  <c r="I2308" i="2"/>
  <c r="J2308" i="2"/>
  <c r="K2308" i="2"/>
  <c r="L2308" i="2"/>
  <c r="M2308" i="2"/>
  <c r="N2308" i="2"/>
  <c r="O2308" i="2"/>
  <c r="P2308" i="2"/>
  <c r="A2309" i="2"/>
  <c r="B2309" i="2"/>
  <c r="C2309" i="2"/>
  <c r="D2309" i="2"/>
  <c r="E2309" i="2"/>
  <c r="F2309" i="2"/>
  <c r="AA2309" i="2" s="1"/>
  <c r="G2309" i="2"/>
  <c r="H2309" i="2"/>
  <c r="I2309" i="2"/>
  <c r="J2309" i="2"/>
  <c r="K2309" i="2"/>
  <c r="L2309" i="2"/>
  <c r="M2309" i="2"/>
  <c r="N2309" i="2"/>
  <c r="O2309" i="2"/>
  <c r="P2309" i="2"/>
  <c r="A2310" i="2"/>
  <c r="B2310" i="2"/>
  <c r="C2310" i="2"/>
  <c r="D2310" i="2"/>
  <c r="E2310" i="2"/>
  <c r="F2310" i="2"/>
  <c r="G2310" i="2"/>
  <c r="H2310" i="2"/>
  <c r="I2310" i="2"/>
  <c r="J2310" i="2"/>
  <c r="K2310" i="2"/>
  <c r="L2310" i="2"/>
  <c r="M2310" i="2"/>
  <c r="N2310" i="2"/>
  <c r="O2310" i="2"/>
  <c r="P2310" i="2"/>
  <c r="A2311" i="2"/>
  <c r="B2311" i="2"/>
  <c r="C2311" i="2"/>
  <c r="D2311" i="2"/>
  <c r="E2311" i="2"/>
  <c r="F2311" i="2"/>
  <c r="G2311" i="2"/>
  <c r="H2311" i="2"/>
  <c r="I2311" i="2"/>
  <c r="J2311" i="2"/>
  <c r="K2311" i="2"/>
  <c r="L2311" i="2"/>
  <c r="M2311" i="2"/>
  <c r="N2311" i="2"/>
  <c r="O2311" i="2"/>
  <c r="P2311" i="2"/>
  <c r="A2312" i="2"/>
  <c r="B2312" i="2"/>
  <c r="C2312" i="2"/>
  <c r="D2312" i="2"/>
  <c r="E2312" i="2"/>
  <c r="F2312" i="2"/>
  <c r="G2312" i="2"/>
  <c r="H2312" i="2"/>
  <c r="I2312" i="2"/>
  <c r="J2312" i="2"/>
  <c r="K2312" i="2"/>
  <c r="L2312" i="2"/>
  <c r="M2312" i="2"/>
  <c r="N2312" i="2"/>
  <c r="O2312" i="2"/>
  <c r="P2312" i="2"/>
  <c r="A2313" i="2"/>
  <c r="B2313" i="2"/>
  <c r="C2313" i="2"/>
  <c r="D2313" i="2"/>
  <c r="E2313" i="2"/>
  <c r="F2313" i="2"/>
  <c r="AA2313" i="2" s="1"/>
  <c r="G2313" i="2"/>
  <c r="H2313" i="2"/>
  <c r="I2313" i="2"/>
  <c r="J2313" i="2"/>
  <c r="K2313" i="2"/>
  <c r="L2313" i="2"/>
  <c r="M2313" i="2"/>
  <c r="N2313" i="2"/>
  <c r="O2313" i="2"/>
  <c r="P2313" i="2"/>
  <c r="A2314" i="2"/>
  <c r="B2314" i="2"/>
  <c r="C2314" i="2"/>
  <c r="D2314" i="2"/>
  <c r="E2314" i="2"/>
  <c r="F2314" i="2"/>
  <c r="G2314" i="2"/>
  <c r="H2314" i="2"/>
  <c r="I2314" i="2"/>
  <c r="J2314" i="2"/>
  <c r="K2314" i="2"/>
  <c r="L2314" i="2"/>
  <c r="M2314" i="2"/>
  <c r="N2314" i="2"/>
  <c r="O2314" i="2"/>
  <c r="P2314" i="2"/>
  <c r="A2315" i="2"/>
  <c r="B2315" i="2"/>
  <c r="C2315" i="2"/>
  <c r="D2315" i="2"/>
  <c r="E2315" i="2"/>
  <c r="F2315" i="2"/>
  <c r="AA2315" i="2" s="1"/>
  <c r="G2315" i="2"/>
  <c r="H2315" i="2"/>
  <c r="I2315" i="2"/>
  <c r="J2315" i="2"/>
  <c r="K2315" i="2"/>
  <c r="L2315" i="2"/>
  <c r="M2315" i="2"/>
  <c r="N2315" i="2"/>
  <c r="O2315" i="2"/>
  <c r="P2315" i="2"/>
  <c r="A2316" i="2"/>
  <c r="B2316" i="2"/>
  <c r="C2316" i="2"/>
  <c r="D2316" i="2"/>
  <c r="E2316" i="2"/>
  <c r="F2316" i="2"/>
  <c r="AA2316" i="2" s="1"/>
  <c r="G2316" i="2"/>
  <c r="H2316" i="2"/>
  <c r="I2316" i="2"/>
  <c r="J2316" i="2"/>
  <c r="K2316" i="2"/>
  <c r="L2316" i="2"/>
  <c r="M2316" i="2"/>
  <c r="N2316" i="2"/>
  <c r="O2316" i="2"/>
  <c r="P2316" i="2"/>
  <c r="A2317" i="2"/>
  <c r="B2317" i="2"/>
  <c r="C2317" i="2"/>
  <c r="D2317" i="2"/>
  <c r="E2317" i="2"/>
  <c r="F2317" i="2"/>
  <c r="AA2317" i="2" s="1"/>
  <c r="G2317" i="2"/>
  <c r="H2317" i="2"/>
  <c r="I2317" i="2"/>
  <c r="J2317" i="2"/>
  <c r="K2317" i="2"/>
  <c r="L2317" i="2"/>
  <c r="M2317" i="2"/>
  <c r="N2317" i="2"/>
  <c r="O2317" i="2"/>
  <c r="P2317" i="2"/>
  <c r="A2318" i="2"/>
  <c r="B2318" i="2"/>
  <c r="C2318" i="2"/>
  <c r="D2318" i="2"/>
  <c r="E2318" i="2"/>
  <c r="F2318" i="2"/>
  <c r="AA2318" i="2" s="1"/>
  <c r="G2318" i="2"/>
  <c r="H2318" i="2"/>
  <c r="I2318" i="2"/>
  <c r="J2318" i="2"/>
  <c r="K2318" i="2"/>
  <c r="L2318" i="2"/>
  <c r="M2318" i="2"/>
  <c r="N2318" i="2"/>
  <c r="O2318" i="2"/>
  <c r="P2318" i="2"/>
  <c r="A2319" i="2"/>
  <c r="B2319" i="2"/>
  <c r="C2319" i="2"/>
  <c r="D2319" i="2"/>
  <c r="E2319" i="2"/>
  <c r="F2319" i="2"/>
  <c r="AA2319" i="2" s="1"/>
  <c r="G2319" i="2"/>
  <c r="H2319" i="2"/>
  <c r="I2319" i="2"/>
  <c r="J2319" i="2"/>
  <c r="K2319" i="2"/>
  <c r="L2319" i="2"/>
  <c r="M2319" i="2"/>
  <c r="N2319" i="2"/>
  <c r="O2319" i="2"/>
  <c r="P2319" i="2"/>
  <c r="A2320" i="2"/>
  <c r="B2320" i="2"/>
  <c r="C2320" i="2"/>
  <c r="D2320" i="2"/>
  <c r="E2320" i="2"/>
  <c r="Z2320" i="2" s="1"/>
  <c r="F2320" i="2"/>
  <c r="G2320" i="2"/>
  <c r="H2320" i="2"/>
  <c r="I2320" i="2"/>
  <c r="J2320" i="2"/>
  <c r="K2320" i="2"/>
  <c r="L2320" i="2"/>
  <c r="M2320" i="2"/>
  <c r="N2320" i="2"/>
  <c r="O2320" i="2"/>
  <c r="P2320" i="2"/>
  <c r="A2321" i="2"/>
  <c r="B2321" i="2"/>
  <c r="C2321" i="2"/>
  <c r="D2321" i="2"/>
  <c r="E2321" i="2"/>
  <c r="F2321" i="2"/>
  <c r="G2321" i="2"/>
  <c r="H2321" i="2"/>
  <c r="I2321" i="2"/>
  <c r="J2321" i="2"/>
  <c r="K2321" i="2"/>
  <c r="L2321" i="2"/>
  <c r="M2321" i="2"/>
  <c r="N2321" i="2"/>
  <c r="O2321" i="2"/>
  <c r="P2321" i="2"/>
  <c r="A2322" i="2"/>
  <c r="B2322" i="2"/>
  <c r="C2322" i="2"/>
  <c r="D2322" i="2"/>
  <c r="E2322" i="2"/>
  <c r="F2322" i="2"/>
  <c r="G2322" i="2"/>
  <c r="H2322" i="2"/>
  <c r="I2322" i="2"/>
  <c r="J2322" i="2"/>
  <c r="K2322" i="2"/>
  <c r="L2322" i="2"/>
  <c r="M2322" i="2"/>
  <c r="N2322" i="2"/>
  <c r="O2322" i="2"/>
  <c r="P2322" i="2"/>
  <c r="A2323" i="2"/>
  <c r="B2323" i="2"/>
  <c r="C2323" i="2"/>
  <c r="D2323" i="2"/>
  <c r="E2323" i="2"/>
  <c r="F2323" i="2"/>
  <c r="G2323" i="2"/>
  <c r="H2323" i="2"/>
  <c r="I2323" i="2"/>
  <c r="J2323" i="2"/>
  <c r="K2323" i="2"/>
  <c r="L2323" i="2"/>
  <c r="M2323" i="2"/>
  <c r="N2323" i="2"/>
  <c r="O2323" i="2"/>
  <c r="P2323" i="2"/>
  <c r="A2324" i="2"/>
  <c r="B2324" i="2"/>
  <c r="C2324" i="2"/>
  <c r="D2324" i="2"/>
  <c r="E2324" i="2"/>
  <c r="F2324" i="2"/>
  <c r="AA2324" i="2" s="1"/>
  <c r="G2324" i="2"/>
  <c r="H2324" i="2"/>
  <c r="I2324" i="2"/>
  <c r="J2324" i="2"/>
  <c r="K2324" i="2"/>
  <c r="L2324" i="2"/>
  <c r="M2324" i="2"/>
  <c r="N2324" i="2"/>
  <c r="O2324" i="2"/>
  <c r="P2324" i="2"/>
  <c r="A2325" i="2"/>
  <c r="B2325" i="2"/>
  <c r="C2325" i="2"/>
  <c r="D2325" i="2"/>
  <c r="E2325" i="2"/>
  <c r="F2325" i="2"/>
  <c r="AA2325" i="2" s="1"/>
  <c r="G2325" i="2"/>
  <c r="H2325" i="2"/>
  <c r="I2325" i="2"/>
  <c r="J2325" i="2"/>
  <c r="K2325" i="2"/>
  <c r="L2325" i="2"/>
  <c r="M2325" i="2"/>
  <c r="N2325" i="2"/>
  <c r="O2325" i="2"/>
  <c r="P2325" i="2"/>
  <c r="A2326" i="2"/>
  <c r="B2326" i="2"/>
  <c r="C2326" i="2"/>
  <c r="D2326" i="2"/>
  <c r="E2326" i="2"/>
  <c r="F2326" i="2"/>
  <c r="AA2326" i="2" s="1"/>
  <c r="G2326" i="2"/>
  <c r="H2326" i="2"/>
  <c r="I2326" i="2"/>
  <c r="J2326" i="2"/>
  <c r="K2326" i="2"/>
  <c r="L2326" i="2"/>
  <c r="M2326" i="2"/>
  <c r="N2326" i="2"/>
  <c r="O2326" i="2"/>
  <c r="P2326" i="2"/>
  <c r="A2327" i="2"/>
  <c r="B2327" i="2"/>
  <c r="C2327" i="2"/>
  <c r="D2327" i="2"/>
  <c r="E2327" i="2"/>
  <c r="F2327" i="2"/>
  <c r="G2327" i="2"/>
  <c r="H2327" i="2"/>
  <c r="I2327" i="2"/>
  <c r="J2327" i="2"/>
  <c r="K2327" i="2"/>
  <c r="L2327" i="2"/>
  <c r="M2327" i="2"/>
  <c r="N2327" i="2"/>
  <c r="O2327" i="2"/>
  <c r="P2327" i="2"/>
  <c r="A2328" i="2"/>
  <c r="B2328" i="2"/>
  <c r="C2328" i="2"/>
  <c r="D2328" i="2"/>
  <c r="E2328" i="2"/>
  <c r="F2328" i="2"/>
  <c r="G2328" i="2"/>
  <c r="H2328" i="2"/>
  <c r="I2328" i="2"/>
  <c r="J2328" i="2"/>
  <c r="K2328" i="2"/>
  <c r="L2328" i="2"/>
  <c r="M2328" i="2"/>
  <c r="N2328" i="2"/>
  <c r="O2328" i="2"/>
  <c r="P2328" i="2"/>
  <c r="A2329" i="2"/>
  <c r="B2329" i="2"/>
  <c r="C2329" i="2"/>
  <c r="D2329" i="2"/>
  <c r="E2329" i="2"/>
  <c r="F2329" i="2"/>
  <c r="AA2329" i="2" s="1"/>
  <c r="G2329" i="2"/>
  <c r="H2329" i="2"/>
  <c r="I2329" i="2"/>
  <c r="J2329" i="2"/>
  <c r="K2329" i="2"/>
  <c r="L2329" i="2"/>
  <c r="M2329" i="2"/>
  <c r="N2329" i="2"/>
  <c r="O2329" i="2"/>
  <c r="P2329" i="2"/>
  <c r="A2330" i="2"/>
  <c r="B2330" i="2"/>
  <c r="C2330" i="2"/>
  <c r="D2330" i="2"/>
  <c r="E2330" i="2"/>
  <c r="F2330" i="2"/>
  <c r="AA2330" i="2" s="1"/>
  <c r="G2330" i="2"/>
  <c r="H2330" i="2"/>
  <c r="I2330" i="2"/>
  <c r="J2330" i="2"/>
  <c r="K2330" i="2"/>
  <c r="L2330" i="2"/>
  <c r="M2330" i="2"/>
  <c r="N2330" i="2"/>
  <c r="O2330" i="2"/>
  <c r="P2330" i="2"/>
  <c r="A2331" i="2"/>
  <c r="B2331" i="2"/>
  <c r="C2331" i="2"/>
  <c r="D2331" i="2"/>
  <c r="E2331" i="2"/>
  <c r="F2331" i="2"/>
  <c r="G2331" i="2"/>
  <c r="H2331" i="2"/>
  <c r="I2331" i="2"/>
  <c r="J2331" i="2"/>
  <c r="K2331" i="2"/>
  <c r="L2331" i="2"/>
  <c r="M2331" i="2"/>
  <c r="N2331" i="2"/>
  <c r="O2331" i="2"/>
  <c r="P2331" i="2"/>
  <c r="A2332" i="2"/>
  <c r="B2332" i="2"/>
  <c r="C2332" i="2"/>
  <c r="D2332" i="2"/>
  <c r="E2332" i="2"/>
  <c r="Z2332" i="2" s="1"/>
  <c r="F2332" i="2"/>
  <c r="AA2332" i="2" s="1"/>
  <c r="G2332" i="2"/>
  <c r="H2332" i="2"/>
  <c r="I2332" i="2"/>
  <c r="J2332" i="2"/>
  <c r="K2332" i="2"/>
  <c r="L2332" i="2"/>
  <c r="M2332" i="2"/>
  <c r="N2332" i="2"/>
  <c r="O2332" i="2"/>
  <c r="P2332" i="2"/>
  <c r="A2333" i="2"/>
  <c r="B2333" i="2"/>
  <c r="C2333" i="2"/>
  <c r="D2333" i="2"/>
  <c r="E2333" i="2"/>
  <c r="F2333" i="2"/>
  <c r="AA2333" i="2" s="1"/>
  <c r="G2333" i="2"/>
  <c r="H2333" i="2"/>
  <c r="I2333" i="2"/>
  <c r="J2333" i="2"/>
  <c r="K2333" i="2"/>
  <c r="L2333" i="2"/>
  <c r="M2333" i="2"/>
  <c r="N2333" i="2"/>
  <c r="O2333" i="2"/>
  <c r="P2333" i="2"/>
  <c r="A2334" i="2"/>
  <c r="B2334" i="2"/>
  <c r="C2334" i="2"/>
  <c r="D2334" i="2"/>
  <c r="E2334" i="2"/>
  <c r="F2334" i="2"/>
  <c r="G2334" i="2"/>
  <c r="H2334" i="2"/>
  <c r="I2334" i="2"/>
  <c r="J2334" i="2"/>
  <c r="K2334" i="2"/>
  <c r="L2334" i="2"/>
  <c r="M2334" i="2"/>
  <c r="N2334" i="2"/>
  <c r="O2334" i="2"/>
  <c r="P2334" i="2"/>
  <c r="A2335" i="2"/>
  <c r="B2335" i="2"/>
  <c r="C2335" i="2"/>
  <c r="D2335" i="2"/>
  <c r="E2335" i="2"/>
  <c r="F2335" i="2"/>
  <c r="AE2335" i="2" s="1"/>
  <c r="G2335" i="2"/>
  <c r="H2335" i="2"/>
  <c r="I2335" i="2"/>
  <c r="J2335" i="2"/>
  <c r="K2335" i="2"/>
  <c r="L2335" i="2"/>
  <c r="M2335" i="2"/>
  <c r="N2335" i="2"/>
  <c r="O2335" i="2"/>
  <c r="P2335" i="2"/>
  <c r="A2336" i="2"/>
  <c r="B2336" i="2"/>
  <c r="C2336" i="2"/>
  <c r="D2336" i="2"/>
  <c r="E2336" i="2"/>
  <c r="F2336" i="2"/>
  <c r="AA2336" i="2" s="1"/>
  <c r="G2336" i="2"/>
  <c r="H2336" i="2"/>
  <c r="I2336" i="2"/>
  <c r="J2336" i="2"/>
  <c r="K2336" i="2"/>
  <c r="L2336" i="2"/>
  <c r="M2336" i="2"/>
  <c r="N2336" i="2"/>
  <c r="O2336" i="2"/>
  <c r="P2336" i="2"/>
  <c r="A2337" i="2"/>
  <c r="B2337" i="2"/>
  <c r="C2337" i="2"/>
  <c r="D2337" i="2"/>
  <c r="E2337" i="2"/>
  <c r="F2337" i="2"/>
  <c r="AA2337" i="2" s="1"/>
  <c r="G2337" i="2"/>
  <c r="H2337" i="2"/>
  <c r="I2337" i="2"/>
  <c r="J2337" i="2"/>
  <c r="K2337" i="2"/>
  <c r="L2337" i="2"/>
  <c r="M2337" i="2"/>
  <c r="N2337" i="2"/>
  <c r="O2337" i="2"/>
  <c r="P2337" i="2"/>
  <c r="A2338" i="2"/>
  <c r="B2338" i="2"/>
  <c r="C2338" i="2"/>
  <c r="D2338" i="2"/>
  <c r="E2338" i="2"/>
  <c r="F2338" i="2"/>
  <c r="G2338" i="2"/>
  <c r="H2338" i="2"/>
  <c r="I2338" i="2"/>
  <c r="J2338" i="2"/>
  <c r="K2338" i="2"/>
  <c r="L2338" i="2"/>
  <c r="M2338" i="2"/>
  <c r="N2338" i="2"/>
  <c r="O2338" i="2"/>
  <c r="P2338" i="2"/>
  <c r="A2339" i="2"/>
  <c r="B2339" i="2"/>
  <c r="C2339" i="2"/>
  <c r="D2339" i="2"/>
  <c r="E2339" i="2"/>
  <c r="F2339" i="2"/>
  <c r="AA2339" i="2" s="1"/>
  <c r="G2339" i="2"/>
  <c r="H2339" i="2"/>
  <c r="I2339" i="2"/>
  <c r="J2339" i="2"/>
  <c r="K2339" i="2"/>
  <c r="L2339" i="2"/>
  <c r="M2339" i="2"/>
  <c r="N2339" i="2"/>
  <c r="O2339" i="2"/>
  <c r="P2339" i="2"/>
  <c r="A2340" i="2"/>
  <c r="B2340" i="2"/>
  <c r="C2340" i="2"/>
  <c r="D2340" i="2"/>
  <c r="E2340" i="2"/>
  <c r="F2340" i="2"/>
  <c r="AA2340" i="2" s="1"/>
  <c r="G2340" i="2"/>
  <c r="H2340" i="2"/>
  <c r="I2340" i="2"/>
  <c r="J2340" i="2"/>
  <c r="K2340" i="2"/>
  <c r="L2340" i="2"/>
  <c r="M2340" i="2"/>
  <c r="N2340" i="2"/>
  <c r="O2340" i="2"/>
  <c r="P2340" i="2"/>
  <c r="A2341" i="2"/>
  <c r="B2341" i="2"/>
  <c r="C2341" i="2"/>
  <c r="D2341" i="2"/>
  <c r="E2341" i="2"/>
  <c r="F2341" i="2"/>
  <c r="AA2341" i="2" s="1"/>
  <c r="G2341" i="2"/>
  <c r="H2341" i="2"/>
  <c r="I2341" i="2"/>
  <c r="J2341" i="2"/>
  <c r="K2341" i="2"/>
  <c r="L2341" i="2"/>
  <c r="M2341" i="2"/>
  <c r="N2341" i="2"/>
  <c r="O2341" i="2"/>
  <c r="P2341" i="2"/>
  <c r="A2342" i="2"/>
  <c r="B2342" i="2"/>
  <c r="C2342" i="2"/>
  <c r="D2342" i="2"/>
  <c r="E2342" i="2"/>
  <c r="F2342" i="2"/>
  <c r="G2342" i="2"/>
  <c r="H2342" i="2"/>
  <c r="I2342" i="2"/>
  <c r="J2342" i="2"/>
  <c r="K2342" i="2"/>
  <c r="L2342" i="2"/>
  <c r="M2342" i="2"/>
  <c r="N2342" i="2"/>
  <c r="O2342" i="2"/>
  <c r="P2342" i="2"/>
  <c r="A2343" i="2"/>
  <c r="B2343" i="2"/>
  <c r="C2343" i="2"/>
  <c r="D2343" i="2"/>
  <c r="E2343" i="2"/>
  <c r="F2343" i="2"/>
  <c r="AA2343" i="2" s="1"/>
  <c r="G2343" i="2"/>
  <c r="H2343" i="2"/>
  <c r="I2343" i="2"/>
  <c r="J2343" i="2"/>
  <c r="K2343" i="2"/>
  <c r="L2343" i="2"/>
  <c r="M2343" i="2"/>
  <c r="N2343" i="2"/>
  <c r="O2343" i="2"/>
  <c r="P2343" i="2"/>
  <c r="A2344" i="2"/>
  <c r="B2344" i="2"/>
  <c r="C2344" i="2"/>
  <c r="D2344" i="2"/>
  <c r="E2344" i="2"/>
  <c r="Z2344" i="2" s="1"/>
  <c r="F2344" i="2"/>
  <c r="G2344" i="2"/>
  <c r="H2344" i="2"/>
  <c r="I2344" i="2"/>
  <c r="J2344" i="2"/>
  <c r="K2344" i="2"/>
  <c r="L2344" i="2"/>
  <c r="M2344" i="2"/>
  <c r="N2344" i="2"/>
  <c r="O2344" i="2"/>
  <c r="P2344" i="2"/>
  <c r="A2345" i="2"/>
  <c r="B2345" i="2"/>
  <c r="C2345" i="2"/>
  <c r="D2345" i="2"/>
  <c r="E2345" i="2"/>
  <c r="F2345" i="2"/>
  <c r="G2345" i="2"/>
  <c r="H2345" i="2"/>
  <c r="I2345" i="2"/>
  <c r="J2345" i="2"/>
  <c r="K2345" i="2"/>
  <c r="L2345" i="2"/>
  <c r="M2345" i="2"/>
  <c r="N2345" i="2"/>
  <c r="O2345" i="2"/>
  <c r="P2345" i="2"/>
  <c r="A2346" i="2"/>
  <c r="B2346" i="2"/>
  <c r="C2346" i="2"/>
  <c r="D2346" i="2"/>
  <c r="E2346" i="2"/>
  <c r="F2346" i="2"/>
  <c r="G2346" i="2"/>
  <c r="H2346" i="2"/>
  <c r="I2346" i="2"/>
  <c r="J2346" i="2"/>
  <c r="K2346" i="2"/>
  <c r="L2346" i="2"/>
  <c r="M2346" i="2"/>
  <c r="N2346" i="2"/>
  <c r="O2346" i="2"/>
  <c r="P2346" i="2"/>
  <c r="A2347" i="2"/>
  <c r="B2347" i="2"/>
  <c r="C2347" i="2"/>
  <c r="D2347" i="2"/>
  <c r="E2347" i="2"/>
  <c r="F2347" i="2"/>
  <c r="G2347" i="2"/>
  <c r="H2347" i="2"/>
  <c r="I2347" i="2"/>
  <c r="J2347" i="2"/>
  <c r="K2347" i="2"/>
  <c r="L2347" i="2"/>
  <c r="M2347" i="2"/>
  <c r="N2347" i="2"/>
  <c r="O2347" i="2"/>
  <c r="P2347" i="2"/>
  <c r="A2348" i="2"/>
  <c r="B2348" i="2"/>
  <c r="C2348" i="2"/>
  <c r="D2348" i="2"/>
  <c r="E2348" i="2"/>
  <c r="F2348" i="2"/>
  <c r="AA2348" i="2" s="1"/>
  <c r="G2348" i="2"/>
  <c r="H2348" i="2"/>
  <c r="I2348" i="2"/>
  <c r="J2348" i="2"/>
  <c r="K2348" i="2"/>
  <c r="L2348" i="2"/>
  <c r="M2348" i="2"/>
  <c r="N2348" i="2"/>
  <c r="O2348" i="2"/>
  <c r="P2348" i="2"/>
  <c r="A2349" i="2"/>
  <c r="B2349" i="2"/>
  <c r="C2349" i="2"/>
  <c r="D2349" i="2"/>
  <c r="E2349" i="2"/>
  <c r="F2349" i="2"/>
  <c r="AA2349" i="2" s="1"/>
  <c r="G2349" i="2"/>
  <c r="H2349" i="2"/>
  <c r="I2349" i="2"/>
  <c r="J2349" i="2"/>
  <c r="K2349" i="2"/>
  <c r="L2349" i="2"/>
  <c r="M2349" i="2"/>
  <c r="N2349" i="2"/>
  <c r="O2349" i="2"/>
  <c r="P2349" i="2"/>
  <c r="A2350" i="2"/>
  <c r="B2350" i="2"/>
  <c r="C2350" i="2"/>
  <c r="D2350" i="2"/>
  <c r="E2350" i="2"/>
  <c r="F2350" i="2"/>
  <c r="G2350" i="2"/>
  <c r="H2350" i="2"/>
  <c r="I2350" i="2"/>
  <c r="J2350" i="2"/>
  <c r="K2350" i="2"/>
  <c r="L2350" i="2"/>
  <c r="M2350" i="2"/>
  <c r="N2350" i="2"/>
  <c r="O2350" i="2"/>
  <c r="P2350" i="2"/>
  <c r="A2351" i="2"/>
  <c r="B2351" i="2"/>
  <c r="C2351" i="2"/>
  <c r="D2351" i="2"/>
  <c r="E2351" i="2"/>
  <c r="F2351" i="2"/>
  <c r="AA2351" i="2" s="1"/>
  <c r="G2351" i="2"/>
  <c r="H2351" i="2"/>
  <c r="I2351" i="2"/>
  <c r="J2351" i="2"/>
  <c r="K2351" i="2"/>
  <c r="L2351" i="2"/>
  <c r="M2351" i="2"/>
  <c r="N2351" i="2"/>
  <c r="O2351" i="2"/>
  <c r="P2351" i="2"/>
  <c r="A2352" i="2"/>
  <c r="B2352" i="2"/>
  <c r="C2352" i="2"/>
  <c r="D2352" i="2"/>
  <c r="E2352" i="2"/>
  <c r="F2352" i="2"/>
  <c r="AA2352" i="2" s="1"/>
  <c r="G2352" i="2"/>
  <c r="H2352" i="2"/>
  <c r="I2352" i="2"/>
  <c r="J2352" i="2"/>
  <c r="K2352" i="2"/>
  <c r="L2352" i="2"/>
  <c r="M2352" i="2"/>
  <c r="N2352" i="2"/>
  <c r="O2352" i="2"/>
  <c r="P2352" i="2"/>
  <c r="A2353" i="2"/>
  <c r="B2353" i="2"/>
  <c r="C2353" i="2"/>
  <c r="D2353" i="2"/>
  <c r="E2353" i="2"/>
  <c r="F2353" i="2"/>
  <c r="AA2353" i="2" s="1"/>
  <c r="G2353" i="2"/>
  <c r="H2353" i="2"/>
  <c r="I2353" i="2"/>
  <c r="J2353" i="2"/>
  <c r="K2353" i="2"/>
  <c r="L2353" i="2"/>
  <c r="M2353" i="2"/>
  <c r="N2353" i="2"/>
  <c r="O2353" i="2"/>
  <c r="P2353" i="2"/>
  <c r="A2354" i="2"/>
  <c r="B2354" i="2"/>
  <c r="C2354" i="2"/>
  <c r="D2354" i="2"/>
  <c r="E2354" i="2"/>
  <c r="F2354" i="2"/>
  <c r="G2354" i="2"/>
  <c r="H2354" i="2"/>
  <c r="I2354" i="2"/>
  <c r="J2354" i="2"/>
  <c r="K2354" i="2"/>
  <c r="L2354" i="2"/>
  <c r="M2354" i="2"/>
  <c r="N2354" i="2"/>
  <c r="O2354" i="2"/>
  <c r="P2354" i="2"/>
  <c r="A2355" i="2"/>
  <c r="B2355" i="2"/>
  <c r="C2355" i="2"/>
  <c r="D2355" i="2"/>
  <c r="E2355" i="2"/>
  <c r="F2355" i="2"/>
  <c r="G2355" i="2"/>
  <c r="H2355" i="2"/>
  <c r="I2355" i="2"/>
  <c r="J2355" i="2"/>
  <c r="K2355" i="2"/>
  <c r="L2355" i="2"/>
  <c r="M2355" i="2"/>
  <c r="N2355" i="2"/>
  <c r="O2355" i="2"/>
  <c r="P2355" i="2"/>
  <c r="A2356" i="2"/>
  <c r="B2356" i="2"/>
  <c r="C2356" i="2"/>
  <c r="D2356" i="2"/>
  <c r="E2356" i="2"/>
  <c r="Z2356" i="2" s="1"/>
  <c r="F2356" i="2"/>
  <c r="AA2356" i="2" s="1"/>
  <c r="G2356" i="2"/>
  <c r="H2356" i="2"/>
  <c r="I2356" i="2"/>
  <c r="J2356" i="2"/>
  <c r="K2356" i="2"/>
  <c r="L2356" i="2"/>
  <c r="M2356" i="2"/>
  <c r="N2356" i="2"/>
  <c r="O2356" i="2"/>
  <c r="P2356" i="2"/>
  <c r="A2357" i="2"/>
  <c r="B2357" i="2"/>
  <c r="C2357" i="2"/>
  <c r="D2357" i="2"/>
  <c r="E2357" i="2"/>
  <c r="F2357" i="2"/>
  <c r="AA2357" i="2" s="1"/>
  <c r="G2357" i="2"/>
  <c r="H2357" i="2"/>
  <c r="I2357" i="2"/>
  <c r="J2357" i="2"/>
  <c r="K2357" i="2"/>
  <c r="L2357" i="2"/>
  <c r="M2357" i="2"/>
  <c r="N2357" i="2"/>
  <c r="O2357" i="2"/>
  <c r="P2357" i="2"/>
  <c r="A2358" i="2"/>
  <c r="B2358" i="2"/>
  <c r="C2358" i="2"/>
  <c r="D2358" i="2"/>
  <c r="E2358" i="2"/>
  <c r="F2358" i="2"/>
  <c r="G2358" i="2"/>
  <c r="H2358" i="2"/>
  <c r="I2358" i="2"/>
  <c r="J2358" i="2"/>
  <c r="K2358" i="2"/>
  <c r="L2358" i="2"/>
  <c r="M2358" i="2"/>
  <c r="N2358" i="2"/>
  <c r="O2358" i="2"/>
  <c r="P2358" i="2"/>
  <c r="A2359" i="2"/>
  <c r="B2359" i="2"/>
  <c r="C2359" i="2"/>
  <c r="D2359" i="2"/>
  <c r="E2359" i="2"/>
  <c r="F2359" i="2"/>
  <c r="G2359" i="2"/>
  <c r="H2359" i="2"/>
  <c r="I2359" i="2"/>
  <c r="J2359" i="2"/>
  <c r="K2359" i="2"/>
  <c r="L2359" i="2"/>
  <c r="M2359" i="2"/>
  <c r="N2359" i="2"/>
  <c r="O2359" i="2"/>
  <c r="P2359" i="2"/>
  <c r="A2360" i="2"/>
  <c r="B2360" i="2"/>
  <c r="C2360" i="2"/>
  <c r="D2360" i="2"/>
  <c r="E2360" i="2"/>
  <c r="F2360" i="2"/>
  <c r="AA2360" i="2" s="1"/>
  <c r="G2360" i="2"/>
  <c r="H2360" i="2"/>
  <c r="I2360" i="2"/>
  <c r="J2360" i="2"/>
  <c r="K2360" i="2"/>
  <c r="L2360" i="2"/>
  <c r="M2360" i="2"/>
  <c r="N2360" i="2"/>
  <c r="O2360" i="2"/>
  <c r="P2360" i="2"/>
  <c r="A2361" i="2"/>
  <c r="B2361" i="2"/>
  <c r="C2361" i="2"/>
  <c r="D2361" i="2"/>
  <c r="E2361" i="2"/>
  <c r="AB2361" i="2" s="1"/>
  <c r="F2361" i="2"/>
  <c r="AA2361" i="2" s="1"/>
  <c r="G2361" i="2"/>
  <c r="H2361" i="2"/>
  <c r="I2361" i="2"/>
  <c r="J2361" i="2"/>
  <c r="K2361" i="2"/>
  <c r="L2361" i="2"/>
  <c r="M2361" i="2"/>
  <c r="N2361" i="2"/>
  <c r="O2361" i="2"/>
  <c r="P2361" i="2"/>
  <c r="A2362" i="2"/>
  <c r="B2362" i="2"/>
  <c r="C2362" i="2"/>
  <c r="D2362" i="2"/>
  <c r="E2362" i="2"/>
  <c r="F2362" i="2"/>
  <c r="AC2362" i="2" s="1"/>
  <c r="G2362" i="2"/>
  <c r="H2362" i="2"/>
  <c r="I2362" i="2"/>
  <c r="J2362" i="2"/>
  <c r="K2362" i="2"/>
  <c r="L2362" i="2"/>
  <c r="M2362" i="2"/>
  <c r="N2362" i="2"/>
  <c r="O2362" i="2"/>
  <c r="P2362" i="2"/>
  <c r="A2363" i="2"/>
  <c r="B2363" i="2"/>
  <c r="C2363" i="2"/>
  <c r="D2363" i="2"/>
  <c r="E2363" i="2"/>
  <c r="F2363" i="2"/>
  <c r="AA2363" i="2" s="1"/>
  <c r="G2363" i="2"/>
  <c r="H2363" i="2"/>
  <c r="I2363" i="2"/>
  <c r="J2363" i="2"/>
  <c r="K2363" i="2"/>
  <c r="L2363" i="2"/>
  <c r="M2363" i="2"/>
  <c r="N2363" i="2"/>
  <c r="O2363" i="2"/>
  <c r="P2363" i="2"/>
  <c r="A2364" i="2"/>
  <c r="B2364" i="2"/>
  <c r="C2364" i="2"/>
  <c r="D2364" i="2"/>
  <c r="E2364" i="2"/>
  <c r="AB2364" i="2" s="1"/>
  <c r="F2364" i="2"/>
  <c r="AA2364" i="2" s="1"/>
  <c r="G2364" i="2"/>
  <c r="H2364" i="2"/>
  <c r="I2364" i="2"/>
  <c r="J2364" i="2"/>
  <c r="K2364" i="2"/>
  <c r="L2364" i="2"/>
  <c r="M2364" i="2"/>
  <c r="N2364" i="2"/>
  <c r="O2364" i="2"/>
  <c r="P2364" i="2"/>
  <c r="A2365" i="2"/>
  <c r="B2365" i="2"/>
  <c r="C2365" i="2"/>
  <c r="D2365" i="2"/>
  <c r="E2365" i="2"/>
  <c r="F2365" i="2"/>
  <c r="AA2365" i="2" s="1"/>
  <c r="G2365" i="2"/>
  <c r="H2365" i="2"/>
  <c r="I2365" i="2"/>
  <c r="J2365" i="2"/>
  <c r="K2365" i="2"/>
  <c r="L2365" i="2"/>
  <c r="M2365" i="2"/>
  <c r="N2365" i="2"/>
  <c r="O2365" i="2"/>
  <c r="P2365" i="2"/>
  <c r="A2366" i="2"/>
  <c r="B2366" i="2"/>
  <c r="C2366" i="2"/>
  <c r="D2366" i="2"/>
  <c r="E2366" i="2"/>
  <c r="F2366" i="2"/>
  <c r="G2366" i="2"/>
  <c r="H2366" i="2"/>
  <c r="I2366" i="2"/>
  <c r="J2366" i="2"/>
  <c r="K2366" i="2"/>
  <c r="L2366" i="2"/>
  <c r="M2366" i="2"/>
  <c r="N2366" i="2"/>
  <c r="O2366" i="2"/>
  <c r="P2366" i="2"/>
  <c r="A2367" i="2"/>
  <c r="B2367" i="2"/>
  <c r="C2367" i="2"/>
  <c r="D2367" i="2"/>
  <c r="E2367" i="2"/>
  <c r="F2367" i="2"/>
  <c r="AA2367" i="2" s="1"/>
  <c r="G2367" i="2"/>
  <c r="H2367" i="2"/>
  <c r="I2367" i="2"/>
  <c r="J2367" i="2"/>
  <c r="K2367" i="2"/>
  <c r="L2367" i="2"/>
  <c r="M2367" i="2"/>
  <c r="N2367" i="2"/>
  <c r="O2367" i="2"/>
  <c r="P2367" i="2"/>
  <c r="A2368" i="2"/>
  <c r="B2368" i="2"/>
  <c r="C2368" i="2"/>
  <c r="D2368" i="2"/>
  <c r="E2368" i="2"/>
  <c r="Z2368" i="2" s="1"/>
  <c r="F2368" i="2"/>
  <c r="G2368" i="2"/>
  <c r="H2368" i="2"/>
  <c r="I2368" i="2"/>
  <c r="J2368" i="2"/>
  <c r="K2368" i="2"/>
  <c r="L2368" i="2"/>
  <c r="M2368" i="2"/>
  <c r="N2368" i="2"/>
  <c r="O2368" i="2"/>
  <c r="P2368" i="2"/>
  <c r="A2369" i="2"/>
  <c r="B2369" i="2"/>
  <c r="C2369" i="2"/>
  <c r="D2369" i="2"/>
  <c r="E2369" i="2"/>
  <c r="F2369" i="2"/>
  <c r="AE2369" i="2" s="1"/>
  <c r="G2369" i="2"/>
  <c r="H2369" i="2"/>
  <c r="I2369" i="2"/>
  <c r="J2369" i="2"/>
  <c r="K2369" i="2"/>
  <c r="L2369" i="2"/>
  <c r="M2369" i="2"/>
  <c r="N2369" i="2"/>
  <c r="O2369" i="2"/>
  <c r="P2369" i="2"/>
  <c r="A2370" i="2"/>
  <c r="B2370" i="2"/>
  <c r="C2370" i="2"/>
  <c r="D2370" i="2"/>
  <c r="E2370" i="2"/>
  <c r="F2370" i="2"/>
  <c r="G2370" i="2"/>
  <c r="H2370" i="2"/>
  <c r="I2370" i="2"/>
  <c r="J2370" i="2"/>
  <c r="K2370" i="2"/>
  <c r="L2370" i="2"/>
  <c r="M2370" i="2"/>
  <c r="N2370" i="2"/>
  <c r="O2370" i="2"/>
  <c r="P2370" i="2"/>
  <c r="A2371" i="2"/>
  <c r="B2371" i="2"/>
  <c r="C2371" i="2"/>
  <c r="D2371" i="2"/>
  <c r="E2371" i="2"/>
  <c r="F2371" i="2"/>
  <c r="G2371" i="2"/>
  <c r="H2371" i="2"/>
  <c r="I2371" i="2"/>
  <c r="J2371" i="2"/>
  <c r="K2371" i="2"/>
  <c r="L2371" i="2"/>
  <c r="M2371" i="2"/>
  <c r="N2371" i="2"/>
  <c r="O2371" i="2"/>
  <c r="P2371" i="2"/>
  <c r="A2372" i="2"/>
  <c r="B2372" i="2"/>
  <c r="C2372" i="2"/>
  <c r="D2372" i="2"/>
  <c r="E2372" i="2"/>
  <c r="F2372" i="2"/>
  <c r="AA2372" i="2" s="1"/>
  <c r="G2372" i="2"/>
  <c r="H2372" i="2"/>
  <c r="I2372" i="2"/>
  <c r="J2372" i="2"/>
  <c r="K2372" i="2"/>
  <c r="L2372" i="2"/>
  <c r="M2372" i="2"/>
  <c r="N2372" i="2"/>
  <c r="O2372" i="2"/>
  <c r="P2372" i="2"/>
  <c r="A2373" i="2"/>
  <c r="B2373" i="2"/>
  <c r="C2373" i="2"/>
  <c r="D2373" i="2"/>
  <c r="E2373" i="2"/>
  <c r="F2373" i="2"/>
  <c r="AA2373" i="2" s="1"/>
  <c r="G2373" i="2"/>
  <c r="H2373" i="2"/>
  <c r="I2373" i="2"/>
  <c r="J2373" i="2"/>
  <c r="K2373" i="2"/>
  <c r="L2373" i="2"/>
  <c r="M2373" i="2"/>
  <c r="N2373" i="2"/>
  <c r="O2373" i="2"/>
  <c r="P2373" i="2"/>
  <c r="A2374" i="2"/>
  <c r="B2374" i="2"/>
  <c r="C2374" i="2"/>
  <c r="D2374" i="2"/>
  <c r="E2374" i="2"/>
  <c r="F2374" i="2"/>
  <c r="AA2374" i="2" s="1"/>
  <c r="G2374" i="2"/>
  <c r="H2374" i="2"/>
  <c r="I2374" i="2"/>
  <c r="J2374" i="2"/>
  <c r="K2374" i="2"/>
  <c r="L2374" i="2"/>
  <c r="M2374" i="2"/>
  <c r="N2374" i="2"/>
  <c r="O2374" i="2"/>
  <c r="P2374" i="2"/>
  <c r="A2375" i="2"/>
  <c r="B2375" i="2"/>
  <c r="C2375" i="2"/>
  <c r="D2375" i="2"/>
  <c r="E2375" i="2"/>
  <c r="F2375" i="2"/>
  <c r="G2375" i="2"/>
  <c r="H2375" i="2"/>
  <c r="I2375" i="2"/>
  <c r="J2375" i="2"/>
  <c r="K2375" i="2"/>
  <c r="L2375" i="2"/>
  <c r="M2375" i="2"/>
  <c r="N2375" i="2"/>
  <c r="O2375" i="2"/>
  <c r="P2375" i="2"/>
  <c r="A2376" i="2"/>
  <c r="B2376" i="2"/>
  <c r="C2376" i="2"/>
  <c r="D2376" i="2"/>
  <c r="E2376" i="2"/>
  <c r="F2376" i="2"/>
  <c r="AA2376" i="2" s="1"/>
  <c r="G2376" i="2"/>
  <c r="H2376" i="2"/>
  <c r="I2376" i="2"/>
  <c r="J2376" i="2"/>
  <c r="K2376" i="2"/>
  <c r="L2376" i="2"/>
  <c r="M2376" i="2"/>
  <c r="N2376" i="2"/>
  <c r="O2376" i="2"/>
  <c r="P2376" i="2"/>
  <c r="A2377" i="2"/>
  <c r="B2377" i="2"/>
  <c r="C2377" i="2"/>
  <c r="D2377" i="2"/>
  <c r="E2377" i="2"/>
  <c r="F2377" i="2"/>
  <c r="AA2377" i="2" s="1"/>
  <c r="G2377" i="2"/>
  <c r="H2377" i="2"/>
  <c r="I2377" i="2"/>
  <c r="J2377" i="2"/>
  <c r="K2377" i="2"/>
  <c r="L2377" i="2"/>
  <c r="M2377" i="2"/>
  <c r="N2377" i="2"/>
  <c r="O2377" i="2"/>
  <c r="P2377" i="2"/>
  <c r="A2378" i="2"/>
  <c r="B2378" i="2"/>
  <c r="C2378" i="2"/>
  <c r="D2378" i="2"/>
  <c r="E2378" i="2"/>
  <c r="F2378" i="2"/>
  <c r="AE2378" i="2" s="1"/>
  <c r="G2378" i="2"/>
  <c r="H2378" i="2"/>
  <c r="I2378" i="2"/>
  <c r="J2378" i="2"/>
  <c r="K2378" i="2"/>
  <c r="L2378" i="2"/>
  <c r="M2378" i="2"/>
  <c r="N2378" i="2"/>
  <c r="O2378" i="2"/>
  <c r="P2378" i="2"/>
  <c r="A2379" i="2"/>
  <c r="B2379" i="2"/>
  <c r="C2379" i="2"/>
  <c r="D2379" i="2"/>
  <c r="E2379" i="2"/>
  <c r="F2379" i="2"/>
  <c r="G2379" i="2"/>
  <c r="H2379" i="2"/>
  <c r="I2379" i="2"/>
  <c r="J2379" i="2"/>
  <c r="K2379" i="2"/>
  <c r="L2379" i="2"/>
  <c r="M2379" i="2"/>
  <c r="N2379" i="2"/>
  <c r="O2379" i="2"/>
  <c r="P2379" i="2"/>
  <c r="A2380" i="2"/>
  <c r="B2380" i="2"/>
  <c r="C2380" i="2"/>
  <c r="D2380" i="2"/>
  <c r="E2380" i="2"/>
  <c r="Z2380" i="2" s="1"/>
  <c r="F2380" i="2"/>
  <c r="AA2380" i="2" s="1"/>
  <c r="G2380" i="2"/>
  <c r="H2380" i="2"/>
  <c r="I2380" i="2"/>
  <c r="J2380" i="2"/>
  <c r="K2380" i="2"/>
  <c r="L2380" i="2"/>
  <c r="M2380" i="2"/>
  <c r="N2380" i="2"/>
  <c r="O2380" i="2"/>
  <c r="P2380" i="2"/>
  <c r="A2381" i="2"/>
  <c r="B2381" i="2"/>
  <c r="C2381" i="2"/>
  <c r="D2381" i="2"/>
  <c r="E2381" i="2"/>
  <c r="F2381" i="2"/>
  <c r="AA2381" i="2" s="1"/>
  <c r="G2381" i="2"/>
  <c r="H2381" i="2"/>
  <c r="I2381" i="2"/>
  <c r="J2381" i="2"/>
  <c r="K2381" i="2"/>
  <c r="L2381" i="2"/>
  <c r="M2381" i="2"/>
  <c r="N2381" i="2"/>
  <c r="O2381" i="2"/>
  <c r="P2381" i="2"/>
  <c r="A2382" i="2"/>
  <c r="B2382" i="2"/>
  <c r="C2382" i="2"/>
  <c r="D2382" i="2"/>
  <c r="E2382" i="2"/>
  <c r="F2382" i="2"/>
  <c r="G2382" i="2"/>
  <c r="H2382" i="2"/>
  <c r="I2382" i="2"/>
  <c r="J2382" i="2"/>
  <c r="K2382" i="2"/>
  <c r="L2382" i="2"/>
  <c r="M2382" i="2"/>
  <c r="N2382" i="2"/>
  <c r="O2382" i="2"/>
  <c r="P2382" i="2"/>
  <c r="A2383" i="2"/>
  <c r="B2383" i="2"/>
  <c r="C2383" i="2"/>
  <c r="D2383" i="2"/>
  <c r="E2383" i="2"/>
  <c r="F2383" i="2"/>
  <c r="G2383" i="2"/>
  <c r="H2383" i="2"/>
  <c r="I2383" i="2"/>
  <c r="J2383" i="2"/>
  <c r="K2383" i="2"/>
  <c r="L2383" i="2"/>
  <c r="M2383" i="2"/>
  <c r="N2383" i="2"/>
  <c r="O2383" i="2"/>
  <c r="P2383" i="2"/>
  <c r="A2384" i="2"/>
  <c r="B2384" i="2"/>
  <c r="C2384" i="2"/>
  <c r="D2384" i="2"/>
  <c r="E2384" i="2"/>
  <c r="F2384" i="2"/>
  <c r="G2384" i="2"/>
  <c r="H2384" i="2"/>
  <c r="I2384" i="2"/>
  <c r="J2384" i="2"/>
  <c r="K2384" i="2"/>
  <c r="L2384" i="2"/>
  <c r="M2384" i="2"/>
  <c r="N2384" i="2"/>
  <c r="O2384" i="2"/>
  <c r="P2384" i="2"/>
  <c r="A2385" i="2"/>
  <c r="B2385" i="2"/>
  <c r="C2385" i="2"/>
  <c r="D2385" i="2"/>
  <c r="E2385" i="2"/>
  <c r="AB2385" i="2" s="1"/>
  <c r="F2385" i="2"/>
  <c r="AA2385" i="2" s="1"/>
  <c r="G2385" i="2"/>
  <c r="H2385" i="2"/>
  <c r="I2385" i="2"/>
  <c r="J2385" i="2"/>
  <c r="K2385" i="2"/>
  <c r="L2385" i="2"/>
  <c r="M2385" i="2"/>
  <c r="N2385" i="2"/>
  <c r="O2385" i="2"/>
  <c r="P2385" i="2"/>
  <c r="A2386" i="2"/>
  <c r="B2386" i="2"/>
  <c r="C2386" i="2"/>
  <c r="D2386" i="2"/>
  <c r="E2386" i="2"/>
  <c r="F2386" i="2"/>
  <c r="G2386" i="2"/>
  <c r="H2386" i="2"/>
  <c r="I2386" i="2"/>
  <c r="J2386" i="2"/>
  <c r="K2386" i="2"/>
  <c r="L2386" i="2"/>
  <c r="M2386" i="2"/>
  <c r="N2386" i="2"/>
  <c r="O2386" i="2"/>
  <c r="P2386" i="2"/>
  <c r="A2387" i="2"/>
  <c r="B2387" i="2"/>
  <c r="C2387" i="2"/>
  <c r="D2387" i="2"/>
  <c r="E2387" i="2"/>
  <c r="F2387" i="2"/>
  <c r="AA2387" i="2" s="1"/>
  <c r="G2387" i="2"/>
  <c r="H2387" i="2"/>
  <c r="I2387" i="2"/>
  <c r="J2387" i="2"/>
  <c r="K2387" i="2"/>
  <c r="L2387" i="2"/>
  <c r="M2387" i="2"/>
  <c r="N2387" i="2"/>
  <c r="O2387" i="2"/>
  <c r="P2387" i="2"/>
  <c r="A2388" i="2"/>
  <c r="B2388" i="2"/>
  <c r="C2388" i="2"/>
  <c r="D2388" i="2"/>
  <c r="E2388" i="2"/>
  <c r="F2388" i="2"/>
  <c r="AA2388" i="2" s="1"/>
  <c r="G2388" i="2"/>
  <c r="H2388" i="2"/>
  <c r="I2388" i="2"/>
  <c r="J2388" i="2"/>
  <c r="K2388" i="2"/>
  <c r="L2388" i="2"/>
  <c r="M2388" i="2"/>
  <c r="N2388" i="2"/>
  <c r="O2388" i="2"/>
  <c r="P2388" i="2"/>
  <c r="A2389" i="2"/>
  <c r="B2389" i="2"/>
  <c r="C2389" i="2"/>
  <c r="D2389" i="2"/>
  <c r="E2389" i="2"/>
  <c r="F2389" i="2"/>
  <c r="AA2389" i="2" s="1"/>
  <c r="G2389" i="2"/>
  <c r="H2389" i="2"/>
  <c r="I2389" i="2"/>
  <c r="J2389" i="2"/>
  <c r="K2389" i="2"/>
  <c r="L2389" i="2"/>
  <c r="M2389" i="2"/>
  <c r="N2389" i="2"/>
  <c r="O2389" i="2"/>
  <c r="P2389" i="2"/>
  <c r="A2390" i="2"/>
  <c r="B2390" i="2"/>
  <c r="C2390" i="2"/>
  <c r="D2390" i="2"/>
  <c r="E2390" i="2"/>
  <c r="F2390" i="2"/>
  <c r="AA2390" i="2" s="1"/>
  <c r="G2390" i="2"/>
  <c r="H2390" i="2"/>
  <c r="I2390" i="2"/>
  <c r="J2390" i="2"/>
  <c r="K2390" i="2"/>
  <c r="L2390" i="2"/>
  <c r="M2390" i="2"/>
  <c r="N2390" i="2"/>
  <c r="O2390" i="2"/>
  <c r="P2390" i="2"/>
  <c r="A2391" i="2"/>
  <c r="B2391" i="2"/>
  <c r="C2391" i="2"/>
  <c r="D2391" i="2"/>
  <c r="E2391" i="2"/>
  <c r="F2391" i="2"/>
  <c r="AA2391" i="2" s="1"/>
  <c r="G2391" i="2"/>
  <c r="H2391" i="2"/>
  <c r="I2391" i="2"/>
  <c r="J2391" i="2"/>
  <c r="K2391" i="2"/>
  <c r="L2391" i="2"/>
  <c r="M2391" i="2"/>
  <c r="N2391" i="2"/>
  <c r="O2391" i="2"/>
  <c r="P2391" i="2"/>
  <c r="A2392" i="2"/>
  <c r="B2392" i="2"/>
  <c r="C2392" i="2"/>
  <c r="D2392" i="2"/>
  <c r="E2392" i="2"/>
  <c r="Z2392" i="2" s="1"/>
  <c r="F2392" i="2"/>
  <c r="G2392" i="2"/>
  <c r="H2392" i="2"/>
  <c r="I2392" i="2"/>
  <c r="J2392" i="2"/>
  <c r="K2392" i="2"/>
  <c r="L2392" i="2"/>
  <c r="M2392" i="2"/>
  <c r="N2392" i="2"/>
  <c r="O2392" i="2"/>
  <c r="P2392" i="2"/>
  <c r="A2393" i="2"/>
  <c r="B2393" i="2"/>
  <c r="C2393" i="2"/>
  <c r="D2393" i="2"/>
  <c r="E2393" i="2"/>
  <c r="F2393" i="2"/>
  <c r="AE2393" i="2" s="1"/>
  <c r="G2393" i="2"/>
  <c r="H2393" i="2"/>
  <c r="I2393" i="2"/>
  <c r="J2393" i="2"/>
  <c r="K2393" i="2"/>
  <c r="L2393" i="2"/>
  <c r="M2393" i="2"/>
  <c r="N2393" i="2"/>
  <c r="O2393" i="2"/>
  <c r="P2393" i="2"/>
  <c r="A2394" i="2"/>
  <c r="B2394" i="2"/>
  <c r="C2394" i="2"/>
  <c r="D2394" i="2"/>
  <c r="E2394" i="2"/>
  <c r="F2394" i="2"/>
  <c r="G2394" i="2"/>
  <c r="H2394" i="2"/>
  <c r="I2394" i="2"/>
  <c r="J2394" i="2"/>
  <c r="K2394" i="2"/>
  <c r="L2394" i="2"/>
  <c r="M2394" i="2"/>
  <c r="N2394" i="2"/>
  <c r="O2394" i="2"/>
  <c r="P2394" i="2"/>
  <c r="A2395" i="2"/>
  <c r="B2395" i="2"/>
  <c r="C2395" i="2"/>
  <c r="D2395" i="2"/>
  <c r="E2395" i="2"/>
  <c r="F2395" i="2"/>
  <c r="G2395" i="2"/>
  <c r="H2395" i="2"/>
  <c r="I2395" i="2"/>
  <c r="J2395" i="2"/>
  <c r="K2395" i="2"/>
  <c r="L2395" i="2"/>
  <c r="M2395" i="2"/>
  <c r="N2395" i="2"/>
  <c r="O2395" i="2"/>
  <c r="P2395" i="2"/>
  <c r="A2396" i="2"/>
  <c r="B2396" i="2"/>
  <c r="C2396" i="2"/>
  <c r="D2396" i="2"/>
  <c r="E2396" i="2"/>
  <c r="F2396" i="2"/>
  <c r="G2396" i="2"/>
  <c r="H2396" i="2"/>
  <c r="I2396" i="2"/>
  <c r="J2396" i="2"/>
  <c r="K2396" i="2"/>
  <c r="L2396" i="2"/>
  <c r="M2396" i="2"/>
  <c r="N2396" i="2"/>
  <c r="O2396" i="2"/>
  <c r="P2396" i="2"/>
  <c r="A2397" i="2"/>
  <c r="B2397" i="2"/>
  <c r="C2397" i="2"/>
  <c r="D2397" i="2"/>
  <c r="E2397" i="2"/>
  <c r="F2397" i="2"/>
  <c r="AA2397" i="2" s="1"/>
  <c r="G2397" i="2"/>
  <c r="H2397" i="2"/>
  <c r="I2397" i="2"/>
  <c r="J2397" i="2"/>
  <c r="K2397" i="2"/>
  <c r="L2397" i="2"/>
  <c r="M2397" i="2"/>
  <c r="N2397" i="2"/>
  <c r="O2397" i="2"/>
  <c r="P2397" i="2"/>
  <c r="A2398" i="2"/>
  <c r="B2398" i="2"/>
  <c r="C2398" i="2"/>
  <c r="D2398" i="2"/>
  <c r="E2398" i="2"/>
  <c r="F2398" i="2"/>
  <c r="AE2398" i="2" s="1"/>
  <c r="G2398" i="2"/>
  <c r="H2398" i="2"/>
  <c r="I2398" i="2"/>
  <c r="J2398" i="2"/>
  <c r="K2398" i="2"/>
  <c r="L2398" i="2"/>
  <c r="M2398" i="2"/>
  <c r="N2398" i="2"/>
  <c r="O2398" i="2"/>
  <c r="P2398" i="2"/>
  <c r="A2399" i="2"/>
  <c r="B2399" i="2"/>
  <c r="C2399" i="2"/>
  <c r="D2399" i="2"/>
  <c r="E2399" i="2"/>
  <c r="F2399" i="2"/>
  <c r="AA2399" i="2" s="1"/>
  <c r="G2399" i="2"/>
  <c r="H2399" i="2"/>
  <c r="I2399" i="2"/>
  <c r="J2399" i="2"/>
  <c r="K2399" i="2"/>
  <c r="L2399" i="2"/>
  <c r="M2399" i="2"/>
  <c r="N2399" i="2"/>
  <c r="O2399" i="2"/>
  <c r="P2399" i="2"/>
  <c r="A2400" i="2"/>
  <c r="B2400" i="2"/>
  <c r="C2400" i="2"/>
  <c r="D2400" i="2"/>
  <c r="E2400" i="2"/>
  <c r="F2400" i="2"/>
  <c r="AA2400" i="2" s="1"/>
  <c r="G2400" i="2"/>
  <c r="H2400" i="2"/>
  <c r="I2400" i="2"/>
  <c r="J2400" i="2"/>
  <c r="K2400" i="2"/>
  <c r="L2400" i="2"/>
  <c r="M2400" i="2"/>
  <c r="N2400" i="2"/>
  <c r="O2400" i="2"/>
  <c r="P2400" i="2"/>
  <c r="A2401" i="2"/>
  <c r="B2401" i="2"/>
  <c r="C2401" i="2"/>
  <c r="D2401" i="2"/>
  <c r="E2401" i="2"/>
  <c r="F2401" i="2"/>
  <c r="AA2401" i="2" s="1"/>
  <c r="G2401" i="2"/>
  <c r="H2401" i="2"/>
  <c r="I2401" i="2"/>
  <c r="J2401" i="2"/>
  <c r="K2401" i="2"/>
  <c r="L2401" i="2"/>
  <c r="M2401" i="2"/>
  <c r="N2401" i="2"/>
  <c r="O2401" i="2"/>
  <c r="P2401" i="2"/>
  <c r="A2402" i="2"/>
  <c r="B2402" i="2"/>
  <c r="C2402" i="2"/>
  <c r="D2402" i="2"/>
  <c r="E2402" i="2"/>
  <c r="F2402" i="2"/>
  <c r="G2402" i="2"/>
  <c r="H2402" i="2"/>
  <c r="I2402" i="2"/>
  <c r="J2402" i="2"/>
  <c r="K2402" i="2"/>
  <c r="L2402" i="2"/>
  <c r="M2402" i="2"/>
  <c r="N2402" i="2"/>
  <c r="O2402" i="2"/>
  <c r="P2402" i="2"/>
  <c r="A2403" i="2"/>
  <c r="B2403" i="2"/>
  <c r="C2403" i="2"/>
  <c r="D2403" i="2"/>
  <c r="E2403" i="2"/>
  <c r="F2403" i="2"/>
  <c r="G2403" i="2"/>
  <c r="H2403" i="2"/>
  <c r="I2403" i="2"/>
  <c r="J2403" i="2"/>
  <c r="K2403" i="2"/>
  <c r="L2403" i="2"/>
  <c r="M2403" i="2"/>
  <c r="N2403" i="2"/>
  <c r="O2403" i="2"/>
  <c r="P2403" i="2"/>
  <c r="A2404" i="2"/>
  <c r="B2404" i="2"/>
  <c r="C2404" i="2"/>
  <c r="D2404" i="2"/>
  <c r="E2404" i="2"/>
  <c r="Z2404" i="2" s="1"/>
  <c r="F2404" i="2"/>
  <c r="AA2404" i="2" s="1"/>
  <c r="G2404" i="2"/>
  <c r="H2404" i="2"/>
  <c r="I2404" i="2"/>
  <c r="J2404" i="2"/>
  <c r="K2404" i="2"/>
  <c r="L2404" i="2"/>
  <c r="M2404" i="2"/>
  <c r="N2404" i="2"/>
  <c r="O2404" i="2"/>
  <c r="P2404" i="2"/>
  <c r="A2405" i="2"/>
  <c r="B2405" i="2"/>
  <c r="C2405" i="2"/>
  <c r="D2405" i="2"/>
  <c r="E2405" i="2"/>
  <c r="F2405" i="2"/>
  <c r="G2405" i="2"/>
  <c r="H2405" i="2"/>
  <c r="I2405" i="2"/>
  <c r="J2405" i="2"/>
  <c r="K2405" i="2"/>
  <c r="L2405" i="2"/>
  <c r="M2405" i="2"/>
  <c r="N2405" i="2"/>
  <c r="O2405" i="2"/>
  <c r="P2405" i="2"/>
  <c r="A2406" i="2"/>
  <c r="B2406" i="2"/>
  <c r="C2406" i="2"/>
  <c r="D2406" i="2"/>
  <c r="E2406" i="2"/>
  <c r="AB2406" i="2" s="1"/>
  <c r="F2406" i="2"/>
  <c r="G2406" i="2"/>
  <c r="H2406" i="2"/>
  <c r="I2406" i="2"/>
  <c r="J2406" i="2"/>
  <c r="K2406" i="2"/>
  <c r="L2406" i="2"/>
  <c r="M2406" i="2"/>
  <c r="N2406" i="2"/>
  <c r="O2406" i="2"/>
  <c r="P2406" i="2"/>
  <c r="A2407" i="2"/>
  <c r="B2407" i="2"/>
  <c r="C2407" i="2"/>
  <c r="D2407" i="2"/>
  <c r="E2407" i="2"/>
  <c r="F2407" i="2"/>
  <c r="G2407" i="2"/>
  <c r="H2407" i="2"/>
  <c r="I2407" i="2"/>
  <c r="J2407" i="2"/>
  <c r="K2407" i="2"/>
  <c r="L2407" i="2"/>
  <c r="M2407" i="2"/>
  <c r="N2407" i="2"/>
  <c r="O2407" i="2"/>
  <c r="P2407" i="2"/>
  <c r="A2408" i="2"/>
  <c r="B2408" i="2"/>
  <c r="C2408" i="2"/>
  <c r="D2408" i="2"/>
  <c r="E2408" i="2"/>
  <c r="F2408" i="2"/>
  <c r="AA2408" i="2" s="1"/>
  <c r="G2408" i="2"/>
  <c r="H2408" i="2"/>
  <c r="I2408" i="2"/>
  <c r="J2408" i="2"/>
  <c r="K2408" i="2"/>
  <c r="L2408" i="2"/>
  <c r="M2408" i="2"/>
  <c r="N2408" i="2"/>
  <c r="O2408" i="2"/>
  <c r="P2408" i="2"/>
  <c r="A2409" i="2"/>
  <c r="B2409" i="2"/>
  <c r="C2409" i="2"/>
  <c r="D2409" i="2"/>
  <c r="E2409" i="2"/>
  <c r="AB2409" i="2" s="1"/>
  <c r="F2409" i="2"/>
  <c r="AA2409" i="2" s="1"/>
  <c r="G2409" i="2"/>
  <c r="H2409" i="2"/>
  <c r="I2409" i="2"/>
  <c r="J2409" i="2"/>
  <c r="K2409" i="2"/>
  <c r="L2409" i="2"/>
  <c r="M2409" i="2"/>
  <c r="N2409" i="2"/>
  <c r="O2409" i="2"/>
  <c r="P2409" i="2"/>
  <c r="A2410" i="2"/>
  <c r="B2410" i="2"/>
  <c r="C2410" i="2"/>
  <c r="D2410" i="2"/>
  <c r="E2410" i="2"/>
  <c r="F2410" i="2"/>
  <c r="G2410" i="2"/>
  <c r="H2410" i="2"/>
  <c r="I2410" i="2"/>
  <c r="J2410" i="2"/>
  <c r="K2410" i="2"/>
  <c r="L2410" i="2"/>
  <c r="M2410" i="2"/>
  <c r="N2410" i="2"/>
  <c r="O2410" i="2"/>
  <c r="P2410" i="2"/>
  <c r="A2411" i="2"/>
  <c r="B2411" i="2"/>
  <c r="C2411" i="2"/>
  <c r="D2411" i="2"/>
  <c r="E2411" i="2"/>
  <c r="F2411" i="2"/>
  <c r="G2411" i="2"/>
  <c r="H2411" i="2"/>
  <c r="I2411" i="2"/>
  <c r="J2411" i="2"/>
  <c r="K2411" i="2"/>
  <c r="L2411" i="2"/>
  <c r="M2411" i="2"/>
  <c r="N2411" i="2"/>
  <c r="O2411" i="2"/>
  <c r="P2411" i="2"/>
  <c r="A2412" i="2"/>
  <c r="B2412" i="2"/>
  <c r="C2412" i="2"/>
  <c r="D2412" i="2"/>
  <c r="E2412" i="2"/>
  <c r="F2412" i="2"/>
  <c r="AA2412" i="2" s="1"/>
  <c r="G2412" i="2"/>
  <c r="H2412" i="2"/>
  <c r="I2412" i="2"/>
  <c r="J2412" i="2"/>
  <c r="K2412" i="2"/>
  <c r="L2412" i="2"/>
  <c r="M2412" i="2"/>
  <c r="N2412" i="2"/>
  <c r="O2412" i="2"/>
  <c r="P2412" i="2"/>
  <c r="A2413" i="2"/>
  <c r="B2413" i="2"/>
  <c r="C2413" i="2"/>
  <c r="D2413" i="2"/>
  <c r="E2413" i="2"/>
  <c r="F2413" i="2"/>
  <c r="AA2413" i="2" s="1"/>
  <c r="G2413" i="2"/>
  <c r="H2413" i="2"/>
  <c r="I2413" i="2"/>
  <c r="J2413" i="2"/>
  <c r="K2413" i="2"/>
  <c r="L2413" i="2"/>
  <c r="M2413" i="2"/>
  <c r="N2413" i="2"/>
  <c r="O2413" i="2"/>
  <c r="P2413" i="2"/>
  <c r="A2414" i="2"/>
  <c r="B2414" i="2"/>
  <c r="C2414" i="2"/>
  <c r="D2414" i="2"/>
  <c r="E2414" i="2"/>
  <c r="F2414" i="2"/>
  <c r="G2414" i="2"/>
  <c r="H2414" i="2"/>
  <c r="I2414" i="2"/>
  <c r="J2414" i="2"/>
  <c r="K2414" i="2"/>
  <c r="L2414" i="2"/>
  <c r="M2414" i="2"/>
  <c r="N2414" i="2"/>
  <c r="O2414" i="2"/>
  <c r="P2414" i="2"/>
  <c r="A2415" i="2"/>
  <c r="B2415" i="2"/>
  <c r="C2415" i="2"/>
  <c r="D2415" i="2"/>
  <c r="E2415" i="2"/>
  <c r="F2415" i="2"/>
  <c r="AA2415" i="2" s="1"/>
  <c r="G2415" i="2"/>
  <c r="H2415" i="2"/>
  <c r="I2415" i="2"/>
  <c r="J2415" i="2"/>
  <c r="K2415" i="2"/>
  <c r="L2415" i="2"/>
  <c r="M2415" i="2"/>
  <c r="N2415" i="2"/>
  <c r="O2415" i="2"/>
  <c r="P2415" i="2"/>
  <c r="A2416" i="2"/>
  <c r="B2416" i="2"/>
  <c r="C2416" i="2"/>
  <c r="D2416" i="2"/>
  <c r="E2416" i="2"/>
  <c r="Z2416" i="2" s="1"/>
  <c r="F2416" i="2"/>
  <c r="G2416" i="2"/>
  <c r="H2416" i="2"/>
  <c r="I2416" i="2"/>
  <c r="J2416" i="2"/>
  <c r="K2416" i="2"/>
  <c r="L2416" i="2"/>
  <c r="M2416" i="2"/>
  <c r="N2416" i="2"/>
  <c r="O2416" i="2"/>
  <c r="P2416" i="2"/>
  <c r="A2417" i="2"/>
  <c r="B2417" i="2"/>
  <c r="C2417" i="2"/>
  <c r="D2417" i="2"/>
  <c r="E2417" i="2"/>
  <c r="F2417" i="2"/>
  <c r="G2417" i="2"/>
  <c r="H2417" i="2"/>
  <c r="I2417" i="2"/>
  <c r="J2417" i="2"/>
  <c r="K2417" i="2"/>
  <c r="L2417" i="2"/>
  <c r="M2417" i="2"/>
  <c r="N2417" i="2"/>
  <c r="O2417" i="2"/>
  <c r="P2417" i="2"/>
  <c r="A2418" i="2"/>
  <c r="B2418" i="2"/>
  <c r="C2418" i="2"/>
  <c r="D2418" i="2"/>
  <c r="E2418" i="2"/>
  <c r="F2418" i="2"/>
  <c r="G2418" i="2"/>
  <c r="H2418" i="2"/>
  <c r="I2418" i="2"/>
  <c r="J2418" i="2"/>
  <c r="K2418" i="2"/>
  <c r="L2418" i="2"/>
  <c r="M2418" i="2"/>
  <c r="N2418" i="2"/>
  <c r="O2418" i="2"/>
  <c r="P2418" i="2"/>
  <c r="A2419" i="2"/>
  <c r="B2419" i="2"/>
  <c r="C2419" i="2"/>
  <c r="D2419" i="2"/>
  <c r="E2419" i="2"/>
  <c r="F2419" i="2"/>
  <c r="G2419" i="2"/>
  <c r="H2419" i="2"/>
  <c r="I2419" i="2"/>
  <c r="J2419" i="2"/>
  <c r="K2419" i="2"/>
  <c r="L2419" i="2"/>
  <c r="M2419" i="2"/>
  <c r="N2419" i="2"/>
  <c r="O2419" i="2"/>
  <c r="P2419" i="2"/>
  <c r="A2420" i="2"/>
  <c r="B2420" i="2"/>
  <c r="C2420" i="2"/>
  <c r="D2420" i="2"/>
  <c r="E2420" i="2"/>
  <c r="F2420" i="2"/>
  <c r="AA2420" i="2" s="1"/>
  <c r="G2420" i="2"/>
  <c r="H2420" i="2"/>
  <c r="I2420" i="2"/>
  <c r="J2420" i="2"/>
  <c r="K2420" i="2"/>
  <c r="L2420" i="2"/>
  <c r="M2420" i="2"/>
  <c r="N2420" i="2"/>
  <c r="O2420" i="2"/>
  <c r="P2420" i="2"/>
  <c r="A2421" i="2"/>
  <c r="B2421" i="2"/>
  <c r="C2421" i="2"/>
  <c r="D2421" i="2"/>
  <c r="E2421" i="2"/>
  <c r="F2421" i="2"/>
  <c r="AA2421" i="2" s="1"/>
  <c r="G2421" i="2"/>
  <c r="H2421" i="2"/>
  <c r="I2421" i="2"/>
  <c r="J2421" i="2"/>
  <c r="K2421" i="2"/>
  <c r="L2421" i="2"/>
  <c r="M2421" i="2"/>
  <c r="N2421" i="2"/>
  <c r="O2421" i="2"/>
  <c r="P2421" i="2"/>
  <c r="A2422" i="2"/>
  <c r="B2422" i="2"/>
  <c r="C2422" i="2"/>
  <c r="D2422" i="2"/>
  <c r="E2422" i="2"/>
  <c r="F2422" i="2"/>
  <c r="AA2422" i="2" s="1"/>
  <c r="G2422" i="2"/>
  <c r="H2422" i="2"/>
  <c r="I2422" i="2"/>
  <c r="J2422" i="2"/>
  <c r="K2422" i="2"/>
  <c r="L2422" i="2"/>
  <c r="M2422" i="2"/>
  <c r="N2422" i="2"/>
  <c r="O2422" i="2"/>
  <c r="P2422" i="2"/>
  <c r="A2423" i="2"/>
  <c r="B2423" i="2"/>
  <c r="C2423" i="2"/>
  <c r="D2423" i="2"/>
  <c r="E2423" i="2"/>
  <c r="F2423" i="2"/>
  <c r="G2423" i="2"/>
  <c r="H2423" i="2"/>
  <c r="I2423" i="2"/>
  <c r="J2423" i="2"/>
  <c r="K2423" i="2"/>
  <c r="L2423" i="2"/>
  <c r="M2423" i="2"/>
  <c r="N2423" i="2"/>
  <c r="O2423" i="2"/>
  <c r="P2423" i="2"/>
  <c r="A2424" i="2"/>
  <c r="B2424" i="2"/>
  <c r="C2424" i="2"/>
  <c r="D2424" i="2"/>
  <c r="E2424" i="2"/>
  <c r="F2424" i="2"/>
  <c r="AA2424" i="2" s="1"/>
  <c r="G2424" i="2"/>
  <c r="H2424" i="2"/>
  <c r="I2424" i="2"/>
  <c r="J2424" i="2"/>
  <c r="K2424" i="2"/>
  <c r="L2424" i="2"/>
  <c r="M2424" i="2"/>
  <c r="N2424" i="2"/>
  <c r="O2424" i="2"/>
  <c r="P2424" i="2"/>
  <c r="A2425" i="2"/>
  <c r="B2425" i="2"/>
  <c r="C2425" i="2"/>
  <c r="D2425" i="2"/>
  <c r="E2425" i="2"/>
  <c r="F2425" i="2"/>
  <c r="AA2425" i="2" s="1"/>
  <c r="G2425" i="2"/>
  <c r="H2425" i="2"/>
  <c r="I2425" i="2"/>
  <c r="J2425" i="2"/>
  <c r="K2425" i="2"/>
  <c r="L2425" i="2"/>
  <c r="M2425" i="2"/>
  <c r="N2425" i="2"/>
  <c r="O2425" i="2"/>
  <c r="P2425" i="2"/>
  <c r="A2426" i="2"/>
  <c r="B2426" i="2"/>
  <c r="C2426" i="2"/>
  <c r="D2426" i="2"/>
  <c r="E2426" i="2"/>
  <c r="F2426" i="2"/>
  <c r="AA2426" i="2" s="1"/>
  <c r="G2426" i="2"/>
  <c r="H2426" i="2"/>
  <c r="I2426" i="2"/>
  <c r="J2426" i="2"/>
  <c r="K2426" i="2"/>
  <c r="L2426" i="2"/>
  <c r="M2426" i="2"/>
  <c r="N2426" i="2"/>
  <c r="O2426" i="2"/>
  <c r="P2426" i="2"/>
  <c r="A2427" i="2"/>
  <c r="B2427" i="2"/>
  <c r="C2427" i="2"/>
  <c r="D2427" i="2"/>
  <c r="E2427" i="2"/>
  <c r="F2427" i="2"/>
  <c r="G2427" i="2"/>
  <c r="H2427" i="2"/>
  <c r="I2427" i="2"/>
  <c r="J2427" i="2"/>
  <c r="K2427" i="2"/>
  <c r="L2427" i="2"/>
  <c r="M2427" i="2"/>
  <c r="N2427" i="2"/>
  <c r="O2427" i="2"/>
  <c r="P2427" i="2"/>
  <c r="A2428" i="2"/>
  <c r="B2428" i="2"/>
  <c r="C2428" i="2"/>
  <c r="D2428" i="2"/>
  <c r="E2428" i="2"/>
  <c r="AD2428" i="2" s="1"/>
  <c r="F2428" i="2"/>
  <c r="AA2428" i="2" s="1"/>
  <c r="G2428" i="2"/>
  <c r="H2428" i="2"/>
  <c r="I2428" i="2"/>
  <c r="J2428" i="2"/>
  <c r="K2428" i="2"/>
  <c r="L2428" i="2"/>
  <c r="M2428" i="2"/>
  <c r="N2428" i="2"/>
  <c r="O2428" i="2"/>
  <c r="P2428" i="2"/>
  <c r="A2429" i="2"/>
  <c r="B2429" i="2"/>
  <c r="C2429" i="2"/>
  <c r="D2429" i="2"/>
  <c r="E2429" i="2"/>
  <c r="F2429" i="2"/>
  <c r="AA2429" i="2" s="1"/>
  <c r="G2429" i="2"/>
  <c r="H2429" i="2"/>
  <c r="I2429" i="2"/>
  <c r="J2429" i="2"/>
  <c r="K2429" i="2"/>
  <c r="L2429" i="2"/>
  <c r="M2429" i="2"/>
  <c r="N2429" i="2"/>
  <c r="O2429" i="2"/>
  <c r="P2429" i="2"/>
  <c r="A2430" i="2"/>
  <c r="B2430" i="2"/>
  <c r="C2430" i="2"/>
  <c r="D2430" i="2"/>
  <c r="E2430" i="2"/>
  <c r="F2430" i="2"/>
  <c r="G2430" i="2"/>
  <c r="H2430" i="2"/>
  <c r="I2430" i="2"/>
  <c r="J2430" i="2"/>
  <c r="K2430" i="2"/>
  <c r="L2430" i="2"/>
  <c r="M2430" i="2"/>
  <c r="N2430" i="2"/>
  <c r="O2430" i="2"/>
  <c r="P2430" i="2"/>
  <c r="A2431" i="2"/>
  <c r="B2431" i="2"/>
  <c r="C2431" i="2"/>
  <c r="D2431" i="2"/>
  <c r="E2431" i="2"/>
  <c r="F2431" i="2"/>
  <c r="G2431" i="2"/>
  <c r="H2431" i="2"/>
  <c r="I2431" i="2"/>
  <c r="J2431" i="2"/>
  <c r="K2431" i="2"/>
  <c r="L2431" i="2"/>
  <c r="M2431" i="2"/>
  <c r="N2431" i="2"/>
  <c r="O2431" i="2"/>
  <c r="P2431" i="2"/>
  <c r="A2432" i="2"/>
  <c r="B2432" i="2"/>
  <c r="C2432" i="2"/>
  <c r="D2432" i="2"/>
  <c r="E2432" i="2"/>
  <c r="F2432" i="2"/>
  <c r="G2432" i="2"/>
  <c r="H2432" i="2"/>
  <c r="I2432" i="2"/>
  <c r="J2432" i="2"/>
  <c r="K2432" i="2"/>
  <c r="L2432" i="2"/>
  <c r="M2432" i="2"/>
  <c r="N2432" i="2"/>
  <c r="O2432" i="2"/>
  <c r="P2432" i="2"/>
  <c r="A2433" i="2"/>
  <c r="B2433" i="2"/>
  <c r="C2433" i="2"/>
  <c r="D2433" i="2"/>
  <c r="E2433" i="2"/>
  <c r="AB2433" i="2" s="1"/>
  <c r="F2433" i="2"/>
  <c r="AA2433" i="2" s="1"/>
  <c r="G2433" i="2"/>
  <c r="H2433" i="2"/>
  <c r="I2433" i="2"/>
  <c r="J2433" i="2"/>
  <c r="K2433" i="2"/>
  <c r="L2433" i="2"/>
  <c r="M2433" i="2"/>
  <c r="N2433" i="2"/>
  <c r="O2433" i="2"/>
  <c r="P2433" i="2"/>
  <c r="A2434" i="2"/>
  <c r="B2434" i="2"/>
  <c r="C2434" i="2"/>
  <c r="D2434" i="2"/>
  <c r="E2434" i="2"/>
  <c r="F2434" i="2"/>
  <c r="G2434" i="2"/>
  <c r="H2434" i="2"/>
  <c r="I2434" i="2"/>
  <c r="J2434" i="2"/>
  <c r="K2434" i="2"/>
  <c r="L2434" i="2"/>
  <c r="M2434" i="2"/>
  <c r="N2434" i="2"/>
  <c r="O2434" i="2"/>
  <c r="P2434" i="2"/>
  <c r="A2435" i="2"/>
  <c r="B2435" i="2"/>
  <c r="C2435" i="2"/>
  <c r="D2435" i="2"/>
  <c r="E2435" i="2"/>
  <c r="F2435" i="2"/>
  <c r="AA2435" i="2" s="1"/>
  <c r="G2435" i="2"/>
  <c r="H2435" i="2"/>
  <c r="I2435" i="2"/>
  <c r="J2435" i="2"/>
  <c r="K2435" i="2"/>
  <c r="L2435" i="2"/>
  <c r="M2435" i="2"/>
  <c r="N2435" i="2"/>
  <c r="O2435" i="2"/>
  <c r="P2435" i="2"/>
  <c r="A2436" i="2"/>
  <c r="B2436" i="2"/>
  <c r="C2436" i="2"/>
  <c r="D2436" i="2"/>
  <c r="E2436" i="2"/>
  <c r="F2436" i="2"/>
  <c r="AA2436" i="2" s="1"/>
  <c r="G2436" i="2"/>
  <c r="H2436" i="2"/>
  <c r="I2436" i="2"/>
  <c r="J2436" i="2"/>
  <c r="K2436" i="2"/>
  <c r="L2436" i="2"/>
  <c r="M2436" i="2"/>
  <c r="N2436" i="2"/>
  <c r="O2436" i="2"/>
  <c r="P2436" i="2"/>
  <c r="A2437" i="2"/>
  <c r="B2437" i="2"/>
  <c r="C2437" i="2"/>
  <c r="D2437" i="2"/>
  <c r="E2437" i="2"/>
  <c r="F2437" i="2"/>
  <c r="AA2437" i="2" s="1"/>
  <c r="G2437" i="2"/>
  <c r="H2437" i="2"/>
  <c r="I2437" i="2"/>
  <c r="J2437" i="2"/>
  <c r="K2437" i="2"/>
  <c r="L2437" i="2"/>
  <c r="M2437" i="2"/>
  <c r="N2437" i="2"/>
  <c r="O2437" i="2"/>
  <c r="P2437" i="2"/>
  <c r="A2438" i="2"/>
  <c r="B2438" i="2"/>
  <c r="C2438" i="2"/>
  <c r="D2438" i="2"/>
  <c r="E2438" i="2"/>
  <c r="F2438" i="2"/>
  <c r="G2438" i="2"/>
  <c r="H2438" i="2"/>
  <c r="I2438" i="2"/>
  <c r="J2438" i="2"/>
  <c r="K2438" i="2"/>
  <c r="L2438" i="2"/>
  <c r="M2438" i="2"/>
  <c r="N2438" i="2"/>
  <c r="O2438" i="2"/>
  <c r="P2438" i="2"/>
  <c r="A2439" i="2"/>
  <c r="B2439" i="2"/>
  <c r="C2439" i="2"/>
  <c r="D2439" i="2"/>
  <c r="E2439" i="2"/>
  <c r="F2439" i="2"/>
  <c r="AA2439" i="2" s="1"/>
  <c r="G2439" i="2"/>
  <c r="H2439" i="2"/>
  <c r="I2439" i="2"/>
  <c r="J2439" i="2"/>
  <c r="K2439" i="2"/>
  <c r="L2439" i="2"/>
  <c r="M2439" i="2"/>
  <c r="N2439" i="2"/>
  <c r="O2439" i="2"/>
  <c r="P2439" i="2"/>
  <c r="A2440" i="2"/>
  <c r="B2440" i="2"/>
  <c r="C2440" i="2"/>
  <c r="D2440" i="2"/>
  <c r="E2440" i="2"/>
  <c r="Z2440" i="2" s="1"/>
  <c r="F2440" i="2"/>
  <c r="G2440" i="2"/>
  <c r="H2440" i="2"/>
  <c r="I2440" i="2"/>
  <c r="J2440" i="2"/>
  <c r="K2440" i="2"/>
  <c r="L2440" i="2"/>
  <c r="M2440" i="2"/>
  <c r="N2440" i="2"/>
  <c r="O2440" i="2"/>
  <c r="P2440" i="2"/>
  <c r="A2441" i="2"/>
  <c r="B2441" i="2"/>
  <c r="C2441" i="2"/>
  <c r="D2441" i="2"/>
  <c r="E2441" i="2"/>
  <c r="F2441" i="2"/>
  <c r="G2441" i="2"/>
  <c r="H2441" i="2"/>
  <c r="I2441" i="2"/>
  <c r="J2441" i="2"/>
  <c r="K2441" i="2"/>
  <c r="L2441" i="2"/>
  <c r="M2441" i="2"/>
  <c r="N2441" i="2"/>
  <c r="O2441" i="2"/>
  <c r="P2441" i="2"/>
  <c r="A2442" i="2"/>
  <c r="B2442" i="2"/>
  <c r="C2442" i="2"/>
  <c r="D2442" i="2"/>
  <c r="E2442" i="2"/>
  <c r="F2442" i="2"/>
  <c r="G2442" i="2"/>
  <c r="H2442" i="2"/>
  <c r="I2442" i="2"/>
  <c r="J2442" i="2"/>
  <c r="K2442" i="2"/>
  <c r="L2442" i="2"/>
  <c r="M2442" i="2"/>
  <c r="N2442" i="2"/>
  <c r="O2442" i="2"/>
  <c r="P2442" i="2"/>
  <c r="A2443" i="2"/>
  <c r="B2443" i="2"/>
  <c r="C2443" i="2"/>
  <c r="D2443" i="2"/>
  <c r="E2443" i="2"/>
  <c r="F2443" i="2"/>
  <c r="G2443" i="2"/>
  <c r="H2443" i="2"/>
  <c r="I2443" i="2"/>
  <c r="J2443" i="2"/>
  <c r="K2443" i="2"/>
  <c r="L2443" i="2"/>
  <c r="M2443" i="2"/>
  <c r="N2443" i="2"/>
  <c r="O2443" i="2"/>
  <c r="P2443" i="2"/>
  <c r="A2444" i="2"/>
  <c r="B2444" i="2"/>
  <c r="C2444" i="2"/>
  <c r="D2444" i="2"/>
  <c r="E2444" i="2"/>
  <c r="F2444" i="2"/>
  <c r="AA2444" i="2" s="1"/>
  <c r="G2444" i="2"/>
  <c r="H2444" i="2"/>
  <c r="I2444" i="2"/>
  <c r="J2444" i="2"/>
  <c r="K2444" i="2"/>
  <c r="L2444" i="2"/>
  <c r="M2444" i="2"/>
  <c r="N2444" i="2"/>
  <c r="O2444" i="2"/>
  <c r="P2444" i="2"/>
  <c r="A2445" i="2"/>
  <c r="B2445" i="2"/>
  <c r="C2445" i="2"/>
  <c r="D2445" i="2"/>
  <c r="E2445" i="2"/>
  <c r="F2445" i="2"/>
  <c r="G2445" i="2"/>
  <c r="H2445" i="2"/>
  <c r="I2445" i="2"/>
  <c r="J2445" i="2"/>
  <c r="K2445" i="2"/>
  <c r="L2445" i="2"/>
  <c r="M2445" i="2"/>
  <c r="N2445" i="2"/>
  <c r="O2445" i="2"/>
  <c r="P2445" i="2"/>
  <c r="A2446" i="2"/>
  <c r="B2446" i="2"/>
  <c r="C2446" i="2"/>
  <c r="D2446" i="2"/>
  <c r="E2446" i="2"/>
  <c r="AD2446" i="2" s="1"/>
  <c r="F2446" i="2"/>
  <c r="G2446" i="2"/>
  <c r="H2446" i="2"/>
  <c r="I2446" i="2"/>
  <c r="J2446" i="2"/>
  <c r="K2446" i="2"/>
  <c r="L2446" i="2"/>
  <c r="M2446" i="2"/>
  <c r="N2446" i="2"/>
  <c r="O2446" i="2"/>
  <c r="P2446" i="2"/>
  <c r="A2447" i="2"/>
  <c r="B2447" i="2"/>
  <c r="C2447" i="2"/>
  <c r="D2447" i="2"/>
  <c r="E2447" i="2"/>
  <c r="F2447" i="2"/>
  <c r="AA2447" i="2" s="1"/>
  <c r="G2447" i="2"/>
  <c r="H2447" i="2"/>
  <c r="I2447" i="2"/>
  <c r="J2447" i="2"/>
  <c r="K2447" i="2"/>
  <c r="L2447" i="2"/>
  <c r="M2447" i="2"/>
  <c r="N2447" i="2"/>
  <c r="O2447" i="2"/>
  <c r="P2447" i="2"/>
  <c r="A2448" i="2"/>
  <c r="B2448" i="2"/>
  <c r="C2448" i="2"/>
  <c r="D2448" i="2"/>
  <c r="E2448" i="2"/>
  <c r="F2448" i="2"/>
  <c r="AA2448" i="2" s="1"/>
  <c r="G2448" i="2"/>
  <c r="H2448" i="2"/>
  <c r="I2448" i="2"/>
  <c r="J2448" i="2"/>
  <c r="K2448" i="2"/>
  <c r="L2448" i="2"/>
  <c r="M2448" i="2"/>
  <c r="N2448" i="2"/>
  <c r="O2448" i="2"/>
  <c r="P2448" i="2"/>
  <c r="A2449" i="2"/>
  <c r="B2449" i="2"/>
  <c r="C2449" i="2"/>
  <c r="D2449" i="2"/>
  <c r="E2449" i="2"/>
  <c r="F2449" i="2"/>
  <c r="G2449" i="2"/>
  <c r="H2449" i="2"/>
  <c r="I2449" i="2"/>
  <c r="J2449" i="2"/>
  <c r="K2449" i="2"/>
  <c r="L2449" i="2"/>
  <c r="M2449" i="2"/>
  <c r="N2449" i="2"/>
  <c r="O2449" i="2"/>
  <c r="P2449" i="2"/>
  <c r="A2450" i="2"/>
  <c r="B2450" i="2"/>
  <c r="C2450" i="2"/>
  <c r="D2450" i="2"/>
  <c r="E2450" i="2"/>
  <c r="F2450" i="2"/>
  <c r="AA2450" i="2" s="1"/>
  <c r="G2450" i="2"/>
  <c r="H2450" i="2"/>
  <c r="I2450" i="2"/>
  <c r="J2450" i="2"/>
  <c r="K2450" i="2"/>
  <c r="L2450" i="2"/>
  <c r="M2450" i="2"/>
  <c r="N2450" i="2"/>
  <c r="O2450" i="2"/>
  <c r="P2450" i="2"/>
  <c r="A2451" i="2"/>
  <c r="B2451" i="2"/>
  <c r="C2451" i="2"/>
  <c r="D2451" i="2"/>
  <c r="E2451" i="2"/>
  <c r="F2451" i="2"/>
  <c r="AA2451" i="2" s="1"/>
  <c r="G2451" i="2"/>
  <c r="H2451" i="2"/>
  <c r="I2451" i="2"/>
  <c r="J2451" i="2"/>
  <c r="K2451" i="2"/>
  <c r="L2451" i="2"/>
  <c r="M2451" i="2"/>
  <c r="N2451" i="2"/>
  <c r="O2451" i="2"/>
  <c r="P2451" i="2"/>
  <c r="A2452" i="2"/>
  <c r="B2452" i="2"/>
  <c r="C2452" i="2"/>
  <c r="D2452" i="2"/>
  <c r="E2452" i="2"/>
  <c r="F2452" i="2"/>
  <c r="G2452" i="2"/>
  <c r="H2452" i="2"/>
  <c r="I2452" i="2"/>
  <c r="J2452" i="2"/>
  <c r="K2452" i="2"/>
  <c r="L2452" i="2"/>
  <c r="M2452" i="2"/>
  <c r="N2452" i="2"/>
  <c r="O2452" i="2"/>
  <c r="P2452" i="2"/>
  <c r="A2453" i="2"/>
  <c r="B2453" i="2"/>
  <c r="C2453" i="2"/>
  <c r="D2453" i="2"/>
  <c r="E2453" i="2"/>
  <c r="F2453" i="2"/>
  <c r="AA2453" i="2" s="1"/>
  <c r="G2453" i="2"/>
  <c r="H2453" i="2"/>
  <c r="I2453" i="2"/>
  <c r="J2453" i="2"/>
  <c r="K2453" i="2"/>
  <c r="L2453" i="2"/>
  <c r="M2453" i="2"/>
  <c r="N2453" i="2"/>
  <c r="O2453" i="2"/>
  <c r="P2453" i="2"/>
  <c r="A2454" i="2"/>
  <c r="B2454" i="2"/>
  <c r="C2454" i="2"/>
  <c r="D2454" i="2"/>
  <c r="E2454" i="2"/>
  <c r="AB2454" i="2" s="1"/>
  <c r="F2454" i="2"/>
  <c r="AA2454" i="2" s="1"/>
  <c r="G2454" i="2"/>
  <c r="H2454" i="2"/>
  <c r="I2454" i="2"/>
  <c r="J2454" i="2"/>
  <c r="K2454" i="2"/>
  <c r="L2454" i="2"/>
  <c r="M2454" i="2"/>
  <c r="N2454" i="2"/>
  <c r="O2454" i="2"/>
  <c r="P2454" i="2"/>
  <c r="A2455" i="2"/>
  <c r="B2455" i="2"/>
  <c r="C2455" i="2"/>
  <c r="D2455" i="2"/>
  <c r="E2455" i="2"/>
  <c r="Z2455" i="2" s="1"/>
  <c r="F2455" i="2"/>
  <c r="AA2455" i="2" s="1"/>
  <c r="G2455" i="2"/>
  <c r="H2455" i="2"/>
  <c r="I2455" i="2"/>
  <c r="J2455" i="2"/>
  <c r="K2455" i="2"/>
  <c r="L2455" i="2"/>
  <c r="M2455" i="2"/>
  <c r="N2455" i="2"/>
  <c r="O2455" i="2"/>
  <c r="P2455" i="2"/>
  <c r="A2456" i="2"/>
  <c r="B2456" i="2"/>
  <c r="C2456" i="2"/>
  <c r="D2456" i="2"/>
  <c r="E2456" i="2"/>
  <c r="F2456" i="2"/>
  <c r="G2456" i="2"/>
  <c r="H2456" i="2"/>
  <c r="I2456" i="2"/>
  <c r="J2456" i="2"/>
  <c r="K2456" i="2"/>
  <c r="L2456" i="2"/>
  <c r="M2456" i="2"/>
  <c r="N2456" i="2"/>
  <c r="O2456" i="2"/>
  <c r="P2456" i="2"/>
  <c r="A2457" i="2"/>
  <c r="B2457" i="2"/>
  <c r="C2457" i="2"/>
  <c r="D2457" i="2"/>
  <c r="E2457" i="2"/>
  <c r="F2457" i="2"/>
  <c r="G2457" i="2"/>
  <c r="H2457" i="2"/>
  <c r="I2457" i="2"/>
  <c r="J2457" i="2"/>
  <c r="K2457" i="2"/>
  <c r="L2457" i="2"/>
  <c r="M2457" i="2"/>
  <c r="N2457" i="2"/>
  <c r="O2457" i="2"/>
  <c r="P2457" i="2"/>
  <c r="A2458" i="2"/>
  <c r="B2458" i="2"/>
  <c r="C2458" i="2"/>
  <c r="D2458" i="2"/>
  <c r="E2458" i="2"/>
  <c r="F2458" i="2"/>
  <c r="AA2458" i="2" s="1"/>
  <c r="G2458" i="2"/>
  <c r="H2458" i="2"/>
  <c r="I2458" i="2"/>
  <c r="J2458" i="2"/>
  <c r="K2458" i="2"/>
  <c r="L2458" i="2"/>
  <c r="M2458" i="2"/>
  <c r="N2458" i="2"/>
  <c r="O2458" i="2"/>
  <c r="P2458" i="2"/>
  <c r="A2459" i="2"/>
  <c r="B2459" i="2"/>
  <c r="C2459" i="2"/>
  <c r="D2459" i="2"/>
  <c r="E2459" i="2"/>
  <c r="F2459" i="2"/>
  <c r="AE2459" i="2" s="1"/>
  <c r="G2459" i="2"/>
  <c r="H2459" i="2"/>
  <c r="I2459" i="2"/>
  <c r="J2459" i="2"/>
  <c r="K2459" i="2"/>
  <c r="L2459" i="2"/>
  <c r="M2459" i="2"/>
  <c r="N2459" i="2"/>
  <c r="O2459" i="2"/>
  <c r="P2459" i="2"/>
  <c r="A2460" i="2"/>
  <c r="B2460" i="2"/>
  <c r="C2460" i="2"/>
  <c r="D2460" i="2"/>
  <c r="E2460" i="2"/>
  <c r="F2460" i="2"/>
  <c r="AA2460" i="2" s="1"/>
  <c r="G2460" i="2"/>
  <c r="H2460" i="2"/>
  <c r="I2460" i="2"/>
  <c r="J2460" i="2"/>
  <c r="K2460" i="2"/>
  <c r="L2460" i="2"/>
  <c r="M2460" i="2"/>
  <c r="N2460" i="2"/>
  <c r="O2460" i="2"/>
  <c r="P2460" i="2"/>
  <c r="A2461" i="2"/>
  <c r="B2461" i="2"/>
  <c r="C2461" i="2"/>
  <c r="D2461" i="2"/>
  <c r="E2461" i="2"/>
  <c r="Z2461" i="2" s="1"/>
  <c r="F2461" i="2"/>
  <c r="AA2461" i="2" s="1"/>
  <c r="G2461" i="2"/>
  <c r="H2461" i="2"/>
  <c r="I2461" i="2"/>
  <c r="J2461" i="2"/>
  <c r="K2461" i="2"/>
  <c r="L2461" i="2"/>
  <c r="M2461" i="2"/>
  <c r="N2461" i="2"/>
  <c r="O2461" i="2"/>
  <c r="P2461" i="2"/>
  <c r="A2462" i="2"/>
  <c r="B2462" i="2"/>
  <c r="C2462" i="2"/>
  <c r="D2462" i="2"/>
  <c r="E2462" i="2"/>
  <c r="F2462" i="2"/>
  <c r="AA2462" i="2" s="1"/>
  <c r="G2462" i="2"/>
  <c r="H2462" i="2"/>
  <c r="I2462" i="2"/>
  <c r="J2462" i="2"/>
  <c r="K2462" i="2"/>
  <c r="L2462" i="2"/>
  <c r="M2462" i="2"/>
  <c r="N2462" i="2"/>
  <c r="O2462" i="2"/>
  <c r="P2462" i="2"/>
  <c r="A2463" i="2"/>
  <c r="B2463" i="2"/>
  <c r="C2463" i="2"/>
  <c r="D2463" i="2"/>
  <c r="E2463" i="2"/>
  <c r="F2463" i="2"/>
  <c r="G2463" i="2"/>
  <c r="H2463" i="2"/>
  <c r="I2463" i="2"/>
  <c r="J2463" i="2"/>
  <c r="K2463" i="2"/>
  <c r="L2463" i="2"/>
  <c r="M2463" i="2"/>
  <c r="N2463" i="2"/>
  <c r="O2463" i="2"/>
  <c r="P2463" i="2"/>
  <c r="A2464" i="2"/>
  <c r="B2464" i="2"/>
  <c r="C2464" i="2"/>
  <c r="D2464" i="2"/>
  <c r="E2464" i="2"/>
  <c r="AD2464" i="2" s="1"/>
  <c r="F2464" i="2"/>
  <c r="G2464" i="2"/>
  <c r="H2464" i="2"/>
  <c r="I2464" i="2"/>
  <c r="J2464" i="2"/>
  <c r="K2464" i="2"/>
  <c r="L2464" i="2"/>
  <c r="M2464" i="2"/>
  <c r="N2464" i="2"/>
  <c r="O2464" i="2"/>
  <c r="P2464" i="2"/>
  <c r="A2" i="2"/>
  <c r="C2" i="2"/>
  <c r="D2" i="2"/>
  <c r="E2" i="2"/>
  <c r="F2" i="2"/>
  <c r="G2" i="2"/>
  <c r="H2" i="2"/>
  <c r="I2" i="2"/>
  <c r="J2" i="2"/>
  <c r="K2" i="2"/>
  <c r="L2" i="2"/>
  <c r="M2" i="2"/>
  <c r="N2" i="2"/>
  <c r="A5" i="2"/>
  <c r="B5" i="2"/>
  <c r="C5" i="2"/>
  <c r="D5" i="2"/>
  <c r="E5" i="2"/>
  <c r="F5" i="2"/>
  <c r="G5" i="2"/>
  <c r="H5" i="2"/>
  <c r="I5" i="2"/>
  <c r="J5" i="2"/>
  <c r="K5" i="2"/>
  <c r="L5" i="2"/>
  <c r="M5" i="2"/>
  <c r="N5" i="2"/>
  <c r="O5" i="2"/>
  <c r="P5" i="2"/>
  <c r="A6" i="2"/>
  <c r="B6" i="2"/>
  <c r="C6" i="2"/>
  <c r="D6" i="2"/>
  <c r="E6" i="2"/>
  <c r="AD6" i="2" s="1"/>
  <c r="F6" i="2"/>
  <c r="AE6" i="2" s="1"/>
  <c r="G6" i="2"/>
  <c r="H6" i="2"/>
  <c r="I6" i="2"/>
  <c r="J6" i="2"/>
  <c r="K6" i="2"/>
  <c r="L6" i="2"/>
  <c r="M6" i="2"/>
  <c r="N6" i="2"/>
  <c r="O6" i="2"/>
  <c r="P6" i="2"/>
  <c r="A7" i="2"/>
  <c r="B7" i="2"/>
  <c r="C7" i="2"/>
  <c r="D7" i="2"/>
  <c r="E7" i="2"/>
  <c r="F7" i="2"/>
  <c r="G7" i="2"/>
  <c r="H7" i="2"/>
  <c r="I7" i="2"/>
  <c r="J7" i="2"/>
  <c r="K7" i="2"/>
  <c r="L7" i="2"/>
  <c r="M7" i="2"/>
  <c r="N7" i="2"/>
  <c r="O7" i="2"/>
  <c r="P7" i="2"/>
  <c r="A8" i="2"/>
  <c r="B8" i="2"/>
  <c r="C8" i="2"/>
  <c r="D8" i="2"/>
  <c r="E8" i="2"/>
  <c r="F8" i="2"/>
  <c r="AA8" i="2" s="1"/>
  <c r="G8" i="2"/>
  <c r="H8" i="2"/>
  <c r="I8" i="2"/>
  <c r="J8" i="2"/>
  <c r="K8" i="2"/>
  <c r="L8" i="2"/>
  <c r="M8" i="2"/>
  <c r="N8" i="2"/>
  <c r="O8" i="2"/>
  <c r="P8" i="2"/>
  <c r="A9" i="2"/>
  <c r="B9" i="2"/>
  <c r="C9" i="2"/>
  <c r="D9" i="2"/>
  <c r="E9" i="2"/>
  <c r="F9" i="2"/>
  <c r="G9" i="2"/>
  <c r="H9" i="2"/>
  <c r="I9" i="2"/>
  <c r="J9" i="2"/>
  <c r="K9" i="2"/>
  <c r="L9" i="2"/>
  <c r="M9" i="2"/>
  <c r="N9" i="2"/>
  <c r="O9" i="2"/>
  <c r="P9" i="2"/>
  <c r="A10" i="2"/>
  <c r="B10" i="2"/>
  <c r="C10" i="2"/>
  <c r="D10" i="2"/>
  <c r="E10" i="2"/>
  <c r="F10" i="2"/>
  <c r="G10" i="2"/>
  <c r="H10" i="2"/>
  <c r="I10" i="2"/>
  <c r="J10" i="2"/>
  <c r="K10" i="2"/>
  <c r="L10" i="2"/>
  <c r="M10" i="2"/>
  <c r="N10" i="2"/>
  <c r="O10" i="2"/>
  <c r="P10" i="2"/>
  <c r="A11" i="2"/>
  <c r="B11" i="2"/>
  <c r="C11" i="2"/>
  <c r="D11" i="2"/>
  <c r="E11" i="2"/>
  <c r="F11" i="2"/>
  <c r="G11" i="2"/>
  <c r="H11" i="2"/>
  <c r="I11" i="2"/>
  <c r="J11" i="2"/>
  <c r="K11" i="2"/>
  <c r="L11" i="2"/>
  <c r="M11" i="2"/>
  <c r="N11" i="2"/>
  <c r="O11" i="2"/>
  <c r="P11" i="2"/>
  <c r="A12" i="2"/>
  <c r="B12" i="2"/>
  <c r="C12" i="2"/>
  <c r="D12" i="2"/>
  <c r="E12" i="2"/>
  <c r="F12" i="2"/>
  <c r="G12" i="2"/>
  <c r="H12" i="2"/>
  <c r="I12" i="2"/>
  <c r="J12" i="2"/>
  <c r="K12" i="2"/>
  <c r="L12" i="2"/>
  <c r="M12" i="2"/>
  <c r="N12" i="2"/>
  <c r="O12" i="2"/>
  <c r="P12" i="2"/>
  <c r="A13" i="2"/>
  <c r="B13" i="2"/>
  <c r="C13" i="2"/>
  <c r="D13" i="2"/>
  <c r="E13" i="2"/>
  <c r="F13" i="2"/>
  <c r="G13" i="2"/>
  <c r="H13" i="2"/>
  <c r="I13" i="2"/>
  <c r="J13" i="2"/>
  <c r="K13" i="2"/>
  <c r="L13" i="2"/>
  <c r="M13" i="2"/>
  <c r="N13" i="2"/>
  <c r="O13" i="2"/>
  <c r="P13" i="2"/>
  <c r="A14" i="2"/>
  <c r="B14" i="2"/>
  <c r="C14" i="2"/>
  <c r="D14" i="2"/>
  <c r="E14" i="2"/>
  <c r="AB14" i="2" s="1"/>
  <c r="F14" i="2"/>
  <c r="AA14" i="2" s="1"/>
  <c r="G14" i="2"/>
  <c r="H14" i="2"/>
  <c r="I14" i="2"/>
  <c r="J14" i="2"/>
  <c r="K14" i="2"/>
  <c r="L14" i="2"/>
  <c r="M14" i="2"/>
  <c r="N14" i="2"/>
  <c r="O14" i="2"/>
  <c r="P14" i="2"/>
  <c r="A15" i="2"/>
  <c r="B15" i="2"/>
  <c r="C15" i="2"/>
  <c r="D15" i="2"/>
  <c r="E15" i="2"/>
  <c r="F15" i="2"/>
  <c r="G15" i="2"/>
  <c r="H15" i="2"/>
  <c r="I15" i="2"/>
  <c r="J15" i="2"/>
  <c r="K15" i="2"/>
  <c r="L15" i="2"/>
  <c r="M15" i="2"/>
  <c r="N15" i="2"/>
  <c r="O15" i="2"/>
  <c r="P15" i="2"/>
  <c r="A16" i="2"/>
  <c r="B16" i="2"/>
  <c r="C16" i="2"/>
  <c r="D16" i="2"/>
  <c r="E16" i="2"/>
  <c r="F16" i="2"/>
  <c r="AA16" i="2" s="1"/>
  <c r="G16" i="2"/>
  <c r="H16" i="2"/>
  <c r="I16" i="2"/>
  <c r="J16" i="2"/>
  <c r="K16" i="2"/>
  <c r="L16" i="2"/>
  <c r="M16" i="2"/>
  <c r="N16" i="2"/>
  <c r="O16" i="2"/>
  <c r="P16" i="2"/>
  <c r="A17" i="2"/>
  <c r="B17" i="2"/>
  <c r="C17" i="2"/>
  <c r="D17" i="2"/>
  <c r="E17" i="2"/>
  <c r="Z17" i="2" s="1"/>
  <c r="F17" i="2"/>
  <c r="AA17" i="2" s="1"/>
  <c r="G17" i="2"/>
  <c r="H17" i="2"/>
  <c r="I17" i="2"/>
  <c r="J17" i="2"/>
  <c r="K17" i="2"/>
  <c r="L17" i="2"/>
  <c r="M17" i="2"/>
  <c r="N17" i="2"/>
  <c r="O17" i="2"/>
  <c r="P17" i="2"/>
  <c r="A18" i="2"/>
  <c r="B18" i="2"/>
  <c r="C18" i="2"/>
  <c r="D18" i="2"/>
  <c r="E18" i="2"/>
  <c r="F18" i="2"/>
  <c r="G18" i="2"/>
  <c r="H18" i="2"/>
  <c r="I18" i="2"/>
  <c r="J18" i="2"/>
  <c r="K18" i="2"/>
  <c r="L18" i="2"/>
  <c r="M18" i="2"/>
  <c r="N18" i="2"/>
  <c r="O18" i="2"/>
  <c r="P18" i="2"/>
  <c r="A19" i="2"/>
  <c r="B19" i="2"/>
  <c r="C19" i="2"/>
  <c r="D19" i="2"/>
  <c r="E19" i="2"/>
  <c r="F19" i="2"/>
  <c r="G19" i="2"/>
  <c r="H19" i="2"/>
  <c r="I19" i="2"/>
  <c r="J19" i="2"/>
  <c r="K19" i="2"/>
  <c r="L19" i="2"/>
  <c r="M19" i="2"/>
  <c r="N19" i="2"/>
  <c r="O19" i="2"/>
  <c r="P19" i="2"/>
  <c r="A20" i="2"/>
  <c r="B20" i="2"/>
  <c r="C20" i="2"/>
  <c r="D20" i="2"/>
  <c r="E20" i="2"/>
  <c r="F20" i="2"/>
  <c r="G20" i="2"/>
  <c r="H20" i="2"/>
  <c r="I20" i="2"/>
  <c r="J20" i="2"/>
  <c r="K20" i="2"/>
  <c r="L20" i="2"/>
  <c r="M20" i="2"/>
  <c r="N20" i="2"/>
  <c r="O20" i="2"/>
  <c r="P20" i="2"/>
  <c r="A21" i="2"/>
  <c r="B21" i="2"/>
  <c r="C21" i="2"/>
  <c r="D21" i="2"/>
  <c r="E21" i="2"/>
  <c r="F21" i="2"/>
  <c r="AC21" i="2" s="1"/>
  <c r="G21" i="2"/>
  <c r="H21" i="2"/>
  <c r="I21" i="2"/>
  <c r="J21" i="2"/>
  <c r="K21" i="2"/>
  <c r="L21" i="2"/>
  <c r="M21" i="2"/>
  <c r="N21" i="2"/>
  <c r="O21" i="2"/>
  <c r="P21" i="2"/>
  <c r="A22" i="2"/>
  <c r="B22" i="2"/>
  <c r="C22" i="2"/>
  <c r="D22" i="2"/>
  <c r="E22" i="2"/>
  <c r="F22" i="2"/>
  <c r="G22" i="2"/>
  <c r="H22" i="2"/>
  <c r="I22" i="2"/>
  <c r="J22" i="2"/>
  <c r="K22" i="2"/>
  <c r="L22" i="2"/>
  <c r="M22" i="2"/>
  <c r="N22" i="2"/>
  <c r="O22" i="2"/>
  <c r="P22" i="2"/>
  <c r="A23" i="2"/>
  <c r="B23" i="2"/>
  <c r="C23" i="2"/>
  <c r="D23" i="2"/>
  <c r="E23" i="2"/>
  <c r="F23" i="2"/>
  <c r="G23" i="2"/>
  <c r="H23" i="2"/>
  <c r="I23" i="2"/>
  <c r="J23" i="2"/>
  <c r="K23" i="2"/>
  <c r="L23" i="2"/>
  <c r="M23" i="2"/>
  <c r="N23" i="2"/>
  <c r="O23" i="2"/>
  <c r="P23" i="2"/>
  <c r="A24" i="2"/>
  <c r="B24" i="2"/>
  <c r="C24" i="2"/>
  <c r="D24" i="2"/>
  <c r="E24" i="2"/>
  <c r="F24" i="2"/>
  <c r="G24" i="2"/>
  <c r="H24" i="2"/>
  <c r="I24" i="2"/>
  <c r="J24" i="2"/>
  <c r="K24" i="2"/>
  <c r="L24" i="2"/>
  <c r="M24" i="2"/>
  <c r="N24" i="2"/>
  <c r="O24" i="2"/>
  <c r="P24" i="2"/>
  <c r="A25" i="2"/>
  <c r="B25" i="2"/>
  <c r="C25" i="2"/>
  <c r="D25" i="2"/>
  <c r="E25" i="2"/>
  <c r="F25" i="2"/>
  <c r="G25" i="2"/>
  <c r="H25" i="2"/>
  <c r="I25" i="2"/>
  <c r="J25" i="2"/>
  <c r="K25" i="2"/>
  <c r="L25" i="2"/>
  <c r="M25" i="2"/>
  <c r="N25" i="2"/>
  <c r="O25" i="2"/>
  <c r="P25" i="2"/>
  <c r="A26" i="2"/>
  <c r="B26" i="2"/>
  <c r="C26" i="2"/>
  <c r="D26" i="2"/>
  <c r="E26" i="2"/>
  <c r="F26" i="2"/>
  <c r="G26" i="2"/>
  <c r="H26" i="2"/>
  <c r="I26" i="2"/>
  <c r="J26" i="2"/>
  <c r="K26" i="2"/>
  <c r="L26" i="2"/>
  <c r="M26" i="2"/>
  <c r="N26" i="2"/>
  <c r="O26" i="2"/>
  <c r="P26" i="2"/>
  <c r="A27" i="2"/>
  <c r="B27" i="2"/>
  <c r="C27" i="2"/>
  <c r="D27" i="2"/>
  <c r="E27" i="2"/>
  <c r="F27" i="2"/>
  <c r="G27" i="2"/>
  <c r="H27" i="2"/>
  <c r="I27" i="2"/>
  <c r="J27" i="2"/>
  <c r="K27" i="2"/>
  <c r="L27" i="2"/>
  <c r="M27" i="2"/>
  <c r="N27" i="2"/>
  <c r="O27" i="2"/>
  <c r="P27" i="2"/>
  <c r="A28" i="2"/>
  <c r="B28" i="2"/>
  <c r="C28" i="2"/>
  <c r="D28" i="2"/>
  <c r="E28" i="2"/>
  <c r="F28" i="2"/>
  <c r="G28" i="2"/>
  <c r="H28" i="2"/>
  <c r="I28" i="2"/>
  <c r="J28" i="2"/>
  <c r="K28" i="2"/>
  <c r="L28" i="2"/>
  <c r="M28" i="2"/>
  <c r="N28" i="2"/>
  <c r="O28" i="2"/>
  <c r="P28" i="2"/>
  <c r="A29" i="2"/>
  <c r="B29" i="2"/>
  <c r="C29" i="2"/>
  <c r="D29" i="2"/>
  <c r="E29" i="2"/>
  <c r="Z29" i="2" s="1"/>
  <c r="F29" i="2"/>
  <c r="G29" i="2"/>
  <c r="H29" i="2"/>
  <c r="I29" i="2"/>
  <c r="J29" i="2"/>
  <c r="K29" i="2"/>
  <c r="L29" i="2"/>
  <c r="M29" i="2"/>
  <c r="N29" i="2"/>
  <c r="O29" i="2"/>
  <c r="P29" i="2"/>
  <c r="A30" i="2"/>
  <c r="B30" i="2"/>
  <c r="C30" i="2"/>
  <c r="D30" i="2"/>
  <c r="E30" i="2"/>
  <c r="Z30" i="2" s="1"/>
  <c r="F30" i="2"/>
  <c r="G30" i="2"/>
  <c r="H30" i="2"/>
  <c r="I30" i="2"/>
  <c r="J30" i="2"/>
  <c r="K30" i="2"/>
  <c r="L30" i="2"/>
  <c r="M30" i="2"/>
  <c r="N30" i="2"/>
  <c r="O30" i="2"/>
  <c r="P30" i="2"/>
  <c r="A31" i="2"/>
  <c r="B31" i="2"/>
  <c r="C31" i="2"/>
  <c r="D31" i="2"/>
  <c r="E31" i="2"/>
  <c r="F31" i="2"/>
  <c r="G31" i="2"/>
  <c r="H31" i="2"/>
  <c r="I31" i="2"/>
  <c r="J31" i="2"/>
  <c r="K31" i="2"/>
  <c r="L31" i="2"/>
  <c r="M31" i="2"/>
  <c r="N31" i="2"/>
  <c r="O31" i="2"/>
  <c r="P31" i="2"/>
  <c r="A32" i="2"/>
  <c r="B32" i="2"/>
  <c r="C32" i="2"/>
  <c r="D32" i="2"/>
  <c r="E32" i="2"/>
  <c r="F32" i="2"/>
  <c r="G32" i="2"/>
  <c r="H32" i="2"/>
  <c r="I32" i="2"/>
  <c r="J32" i="2"/>
  <c r="K32" i="2"/>
  <c r="L32" i="2"/>
  <c r="M32" i="2"/>
  <c r="N32" i="2"/>
  <c r="O32" i="2"/>
  <c r="P32" i="2"/>
  <c r="A33" i="2"/>
  <c r="B33" i="2"/>
  <c r="C33" i="2"/>
  <c r="D33" i="2"/>
  <c r="E33" i="2"/>
  <c r="F33" i="2"/>
  <c r="G33" i="2"/>
  <c r="H33" i="2"/>
  <c r="I33" i="2"/>
  <c r="J33" i="2"/>
  <c r="K33" i="2"/>
  <c r="L33" i="2"/>
  <c r="M33" i="2"/>
  <c r="N33" i="2"/>
  <c r="O33" i="2"/>
  <c r="P33" i="2"/>
  <c r="A34" i="2"/>
  <c r="B34" i="2"/>
  <c r="C34" i="2"/>
  <c r="D34" i="2"/>
  <c r="E34" i="2"/>
  <c r="F34" i="2"/>
  <c r="AA34" i="2" s="1"/>
  <c r="G34" i="2"/>
  <c r="H34" i="2"/>
  <c r="I34" i="2"/>
  <c r="J34" i="2"/>
  <c r="K34" i="2"/>
  <c r="L34" i="2"/>
  <c r="M34" i="2"/>
  <c r="N34" i="2"/>
  <c r="O34" i="2"/>
  <c r="P34" i="2"/>
  <c r="A35" i="2"/>
  <c r="B35" i="2"/>
  <c r="C35" i="2"/>
  <c r="D35" i="2"/>
  <c r="E35" i="2"/>
  <c r="F35" i="2"/>
  <c r="G35" i="2"/>
  <c r="H35" i="2"/>
  <c r="I35" i="2"/>
  <c r="J35" i="2"/>
  <c r="K35" i="2"/>
  <c r="L35" i="2"/>
  <c r="M35" i="2"/>
  <c r="N35" i="2"/>
  <c r="O35" i="2"/>
  <c r="P35" i="2"/>
  <c r="A36" i="2"/>
  <c r="B36" i="2"/>
  <c r="C36" i="2"/>
  <c r="D36" i="2"/>
  <c r="E36" i="2"/>
  <c r="F36" i="2"/>
  <c r="G36" i="2"/>
  <c r="H36" i="2"/>
  <c r="I36" i="2"/>
  <c r="J36" i="2"/>
  <c r="K36" i="2"/>
  <c r="L36" i="2"/>
  <c r="M36" i="2"/>
  <c r="N36" i="2"/>
  <c r="O36" i="2"/>
  <c r="P36" i="2"/>
  <c r="A37" i="2"/>
  <c r="B37" i="2"/>
  <c r="C37" i="2"/>
  <c r="D37" i="2"/>
  <c r="E37" i="2"/>
  <c r="F37" i="2"/>
  <c r="G37" i="2"/>
  <c r="H37" i="2"/>
  <c r="I37" i="2"/>
  <c r="J37" i="2"/>
  <c r="K37" i="2"/>
  <c r="L37" i="2"/>
  <c r="M37" i="2"/>
  <c r="N37" i="2"/>
  <c r="O37" i="2"/>
  <c r="P37" i="2"/>
  <c r="A38" i="2"/>
  <c r="B38" i="2"/>
  <c r="C38" i="2"/>
  <c r="D38" i="2"/>
  <c r="E38" i="2"/>
  <c r="F38" i="2"/>
  <c r="G38" i="2"/>
  <c r="H38" i="2"/>
  <c r="I38" i="2"/>
  <c r="J38" i="2"/>
  <c r="K38" i="2"/>
  <c r="L38" i="2"/>
  <c r="M38" i="2"/>
  <c r="N38" i="2"/>
  <c r="O38" i="2"/>
  <c r="P38" i="2"/>
  <c r="A39" i="2"/>
  <c r="B39" i="2"/>
  <c r="C39" i="2"/>
  <c r="D39" i="2"/>
  <c r="E39" i="2"/>
  <c r="Z39" i="2" s="1"/>
  <c r="F39" i="2"/>
  <c r="G39" i="2"/>
  <c r="H39" i="2"/>
  <c r="I39" i="2"/>
  <c r="J39" i="2"/>
  <c r="K39" i="2"/>
  <c r="L39" i="2"/>
  <c r="M39" i="2"/>
  <c r="N39" i="2"/>
  <c r="O39" i="2"/>
  <c r="P39" i="2"/>
  <c r="A40" i="2"/>
  <c r="B40" i="2"/>
  <c r="C40" i="2"/>
  <c r="D40" i="2"/>
  <c r="E40" i="2"/>
  <c r="Z40" i="2" s="1"/>
  <c r="F40" i="2"/>
  <c r="G40" i="2"/>
  <c r="H40" i="2"/>
  <c r="I40" i="2"/>
  <c r="J40" i="2"/>
  <c r="K40" i="2"/>
  <c r="L40" i="2"/>
  <c r="M40" i="2"/>
  <c r="N40" i="2"/>
  <c r="O40" i="2"/>
  <c r="P40" i="2"/>
  <c r="A41" i="2"/>
  <c r="B41" i="2"/>
  <c r="C41" i="2"/>
  <c r="D41" i="2"/>
  <c r="E41" i="2"/>
  <c r="Z41" i="2" s="1"/>
  <c r="F41" i="2"/>
  <c r="G41" i="2"/>
  <c r="H41" i="2"/>
  <c r="I41" i="2"/>
  <c r="J41" i="2"/>
  <c r="K41" i="2"/>
  <c r="L41" i="2"/>
  <c r="M41" i="2"/>
  <c r="N41" i="2"/>
  <c r="O41" i="2"/>
  <c r="P41" i="2"/>
  <c r="A42" i="2"/>
  <c r="B42" i="2"/>
  <c r="C42" i="2"/>
  <c r="D42" i="2"/>
  <c r="E42" i="2"/>
  <c r="F42" i="2"/>
  <c r="G42" i="2"/>
  <c r="H42" i="2"/>
  <c r="I42" i="2"/>
  <c r="J42" i="2"/>
  <c r="K42" i="2"/>
  <c r="L42" i="2"/>
  <c r="M42" i="2"/>
  <c r="N42" i="2"/>
  <c r="O42" i="2"/>
  <c r="P42" i="2"/>
  <c r="A43" i="2"/>
  <c r="B43" i="2"/>
  <c r="C43" i="2"/>
  <c r="D43" i="2"/>
  <c r="E43" i="2"/>
  <c r="F43" i="2"/>
  <c r="G43" i="2"/>
  <c r="H43" i="2"/>
  <c r="I43" i="2"/>
  <c r="J43" i="2"/>
  <c r="K43" i="2"/>
  <c r="L43" i="2"/>
  <c r="M43" i="2"/>
  <c r="N43" i="2"/>
  <c r="O43" i="2"/>
  <c r="P43" i="2"/>
  <c r="A44" i="2"/>
  <c r="B44" i="2"/>
  <c r="C44" i="2"/>
  <c r="D44" i="2"/>
  <c r="E44" i="2"/>
  <c r="F44" i="2"/>
  <c r="G44" i="2"/>
  <c r="H44" i="2"/>
  <c r="I44" i="2"/>
  <c r="J44" i="2"/>
  <c r="K44" i="2"/>
  <c r="L44" i="2"/>
  <c r="M44" i="2"/>
  <c r="N44" i="2"/>
  <c r="O44" i="2"/>
  <c r="P44" i="2"/>
  <c r="A45" i="2"/>
  <c r="B45" i="2"/>
  <c r="C45" i="2"/>
  <c r="D45" i="2"/>
  <c r="E45" i="2"/>
  <c r="F45" i="2"/>
  <c r="G45" i="2"/>
  <c r="H45" i="2"/>
  <c r="I45" i="2"/>
  <c r="J45" i="2"/>
  <c r="K45" i="2"/>
  <c r="L45" i="2"/>
  <c r="M45" i="2"/>
  <c r="N45" i="2"/>
  <c r="O45" i="2"/>
  <c r="P45" i="2"/>
  <c r="A46" i="2"/>
  <c r="B46" i="2"/>
  <c r="C46" i="2"/>
  <c r="D46" i="2"/>
  <c r="E46" i="2"/>
  <c r="F46" i="2"/>
  <c r="G46" i="2"/>
  <c r="H46" i="2"/>
  <c r="I46" i="2"/>
  <c r="J46" i="2"/>
  <c r="K46" i="2"/>
  <c r="L46" i="2"/>
  <c r="M46" i="2"/>
  <c r="N46" i="2"/>
  <c r="O46" i="2"/>
  <c r="P46" i="2"/>
  <c r="A47" i="2"/>
  <c r="B47" i="2"/>
  <c r="C47" i="2"/>
  <c r="D47" i="2"/>
  <c r="E47" i="2"/>
  <c r="Z47" i="2" s="1"/>
  <c r="F47" i="2"/>
  <c r="AA47" i="2" s="1"/>
  <c r="G47" i="2"/>
  <c r="H47" i="2"/>
  <c r="I47" i="2"/>
  <c r="J47" i="2"/>
  <c r="K47" i="2"/>
  <c r="L47" i="2"/>
  <c r="M47" i="2"/>
  <c r="N47" i="2"/>
  <c r="O47" i="2"/>
  <c r="P47" i="2"/>
  <c r="A48" i="2"/>
  <c r="B48" i="2"/>
  <c r="C48" i="2"/>
  <c r="D48" i="2"/>
  <c r="E48" i="2"/>
  <c r="F48" i="2"/>
  <c r="G48" i="2"/>
  <c r="H48" i="2"/>
  <c r="I48" i="2"/>
  <c r="J48" i="2"/>
  <c r="K48" i="2"/>
  <c r="L48" i="2"/>
  <c r="M48" i="2"/>
  <c r="N48" i="2"/>
  <c r="O48" i="2"/>
  <c r="P48" i="2"/>
  <c r="A49" i="2"/>
  <c r="B49" i="2"/>
  <c r="C49" i="2"/>
  <c r="D49" i="2"/>
  <c r="E49" i="2"/>
  <c r="F49" i="2"/>
  <c r="G49" i="2"/>
  <c r="H49" i="2"/>
  <c r="I49" i="2"/>
  <c r="J49" i="2"/>
  <c r="K49" i="2"/>
  <c r="L49" i="2"/>
  <c r="M49" i="2"/>
  <c r="N49" i="2"/>
  <c r="O49" i="2"/>
  <c r="P49" i="2"/>
  <c r="A50" i="2"/>
  <c r="B50" i="2"/>
  <c r="C50" i="2"/>
  <c r="D50" i="2"/>
  <c r="E50" i="2"/>
  <c r="F50" i="2"/>
  <c r="G50" i="2"/>
  <c r="H50" i="2"/>
  <c r="I50" i="2"/>
  <c r="J50" i="2"/>
  <c r="K50" i="2"/>
  <c r="L50" i="2"/>
  <c r="M50" i="2"/>
  <c r="N50" i="2"/>
  <c r="O50" i="2"/>
  <c r="P50" i="2"/>
  <c r="A51" i="2"/>
  <c r="B51" i="2"/>
  <c r="C51" i="2"/>
  <c r="D51" i="2"/>
  <c r="E51" i="2"/>
  <c r="F51" i="2"/>
  <c r="G51" i="2"/>
  <c r="H51" i="2"/>
  <c r="I51" i="2"/>
  <c r="J51" i="2"/>
  <c r="K51" i="2"/>
  <c r="L51" i="2"/>
  <c r="M51" i="2"/>
  <c r="N51" i="2"/>
  <c r="O51" i="2"/>
  <c r="P51" i="2"/>
  <c r="A52" i="2"/>
  <c r="B52" i="2"/>
  <c r="C52" i="2"/>
  <c r="D52" i="2"/>
  <c r="E52" i="2"/>
  <c r="F52" i="2"/>
  <c r="G52" i="2"/>
  <c r="H52" i="2"/>
  <c r="I52" i="2"/>
  <c r="J52" i="2"/>
  <c r="K52" i="2"/>
  <c r="L52" i="2"/>
  <c r="M52" i="2"/>
  <c r="N52" i="2"/>
  <c r="O52" i="2"/>
  <c r="P52" i="2"/>
  <c r="A53" i="2"/>
  <c r="B53" i="2"/>
  <c r="C53" i="2"/>
  <c r="D53" i="2"/>
  <c r="E53" i="2"/>
  <c r="F53" i="2"/>
  <c r="G53" i="2"/>
  <c r="H53" i="2"/>
  <c r="I53" i="2"/>
  <c r="J53" i="2"/>
  <c r="K53" i="2"/>
  <c r="L53" i="2"/>
  <c r="M53" i="2"/>
  <c r="N53" i="2"/>
  <c r="O53" i="2"/>
  <c r="P53" i="2"/>
  <c r="A54" i="2"/>
  <c r="B54" i="2"/>
  <c r="C54" i="2"/>
  <c r="D54" i="2"/>
  <c r="E54" i="2"/>
  <c r="F54" i="2"/>
  <c r="G54" i="2"/>
  <c r="H54" i="2"/>
  <c r="I54" i="2"/>
  <c r="J54" i="2"/>
  <c r="K54" i="2"/>
  <c r="L54" i="2"/>
  <c r="M54" i="2"/>
  <c r="N54" i="2"/>
  <c r="O54" i="2"/>
  <c r="P54" i="2"/>
  <c r="A55" i="2"/>
  <c r="B55" i="2"/>
  <c r="C55" i="2"/>
  <c r="D55" i="2"/>
  <c r="E55" i="2"/>
  <c r="F55" i="2"/>
  <c r="G55" i="2"/>
  <c r="H55" i="2"/>
  <c r="I55" i="2"/>
  <c r="J55" i="2"/>
  <c r="K55" i="2"/>
  <c r="L55" i="2"/>
  <c r="M55" i="2"/>
  <c r="N55" i="2"/>
  <c r="O55" i="2"/>
  <c r="P55" i="2"/>
  <c r="A56" i="2"/>
  <c r="B56" i="2"/>
  <c r="C56" i="2"/>
  <c r="D56" i="2"/>
  <c r="E56" i="2"/>
  <c r="F56" i="2"/>
  <c r="G56" i="2"/>
  <c r="H56" i="2"/>
  <c r="I56" i="2"/>
  <c r="J56" i="2"/>
  <c r="K56" i="2"/>
  <c r="L56" i="2"/>
  <c r="M56" i="2"/>
  <c r="N56" i="2"/>
  <c r="O56" i="2"/>
  <c r="P56" i="2"/>
  <c r="A57" i="2"/>
  <c r="B57" i="2"/>
  <c r="C57" i="2"/>
  <c r="D57" i="2"/>
  <c r="E57" i="2"/>
  <c r="F57" i="2"/>
  <c r="G57" i="2"/>
  <c r="H57" i="2"/>
  <c r="I57" i="2"/>
  <c r="J57" i="2"/>
  <c r="K57" i="2"/>
  <c r="L57" i="2"/>
  <c r="M57" i="2"/>
  <c r="N57" i="2"/>
  <c r="O57" i="2"/>
  <c r="P57" i="2"/>
  <c r="A58" i="2"/>
  <c r="B58" i="2"/>
  <c r="C58" i="2"/>
  <c r="D58" i="2"/>
  <c r="E58" i="2"/>
  <c r="F58" i="2"/>
  <c r="G58" i="2"/>
  <c r="H58" i="2"/>
  <c r="I58" i="2"/>
  <c r="J58" i="2"/>
  <c r="K58" i="2"/>
  <c r="L58" i="2"/>
  <c r="M58" i="2"/>
  <c r="N58" i="2"/>
  <c r="O58" i="2"/>
  <c r="P58" i="2"/>
  <c r="A59" i="2"/>
  <c r="B59" i="2"/>
  <c r="C59" i="2"/>
  <c r="D59" i="2"/>
  <c r="E59" i="2"/>
  <c r="Z59" i="2" s="1"/>
  <c r="F59" i="2"/>
  <c r="AA59" i="2" s="1"/>
  <c r="G59" i="2"/>
  <c r="H59" i="2"/>
  <c r="I59" i="2"/>
  <c r="J59" i="2"/>
  <c r="K59" i="2"/>
  <c r="L59" i="2"/>
  <c r="M59" i="2"/>
  <c r="N59" i="2"/>
  <c r="O59" i="2"/>
  <c r="P59" i="2"/>
  <c r="A60" i="2"/>
  <c r="B60" i="2"/>
  <c r="C60" i="2"/>
  <c r="D60" i="2"/>
  <c r="E60" i="2"/>
  <c r="F60" i="2"/>
  <c r="G60" i="2"/>
  <c r="H60" i="2"/>
  <c r="I60" i="2"/>
  <c r="J60" i="2"/>
  <c r="K60" i="2"/>
  <c r="L60" i="2"/>
  <c r="M60" i="2"/>
  <c r="N60" i="2"/>
  <c r="O60" i="2"/>
  <c r="P60" i="2"/>
  <c r="A61" i="2"/>
  <c r="B61" i="2"/>
  <c r="C61" i="2"/>
  <c r="D61" i="2"/>
  <c r="E61" i="2"/>
  <c r="F61" i="2"/>
  <c r="G61" i="2"/>
  <c r="H61" i="2"/>
  <c r="I61" i="2"/>
  <c r="J61" i="2"/>
  <c r="K61" i="2"/>
  <c r="L61" i="2"/>
  <c r="M61" i="2"/>
  <c r="N61" i="2"/>
  <c r="O61" i="2"/>
  <c r="P61" i="2"/>
  <c r="A62" i="2"/>
  <c r="B62" i="2"/>
  <c r="C62" i="2"/>
  <c r="D62" i="2"/>
  <c r="E62" i="2"/>
  <c r="F62" i="2"/>
  <c r="AA62" i="2" s="1"/>
  <c r="G62" i="2"/>
  <c r="H62" i="2"/>
  <c r="I62" i="2"/>
  <c r="J62" i="2"/>
  <c r="K62" i="2"/>
  <c r="L62" i="2"/>
  <c r="M62" i="2"/>
  <c r="N62" i="2"/>
  <c r="O62" i="2"/>
  <c r="P62" i="2"/>
  <c r="A63" i="2"/>
  <c r="B63" i="2"/>
  <c r="C63" i="2"/>
  <c r="D63" i="2"/>
  <c r="E63" i="2"/>
  <c r="F63" i="2"/>
  <c r="G63" i="2"/>
  <c r="H63" i="2"/>
  <c r="I63" i="2"/>
  <c r="J63" i="2"/>
  <c r="K63" i="2"/>
  <c r="L63" i="2"/>
  <c r="M63" i="2"/>
  <c r="N63" i="2"/>
  <c r="O63" i="2"/>
  <c r="P63" i="2"/>
  <c r="A64" i="2"/>
  <c r="B64" i="2"/>
  <c r="C64" i="2"/>
  <c r="D64" i="2"/>
  <c r="E64" i="2"/>
  <c r="F64" i="2"/>
  <c r="AA64" i="2" s="1"/>
  <c r="G64" i="2"/>
  <c r="H64" i="2"/>
  <c r="I64" i="2"/>
  <c r="J64" i="2"/>
  <c r="K64" i="2"/>
  <c r="L64" i="2"/>
  <c r="M64" i="2"/>
  <c r="N64" i="2"/>
  <c r="O64" i="2"/>
  <c r="P64" i="2"/>
  <c r="A65" i="2"/>
  <c r="B65" i="2"/>
  <c r="C65" i="2"/>
  <c r="D65" i="2"/>
  <c r="E65" i="2"/>
  <c r="Z65" i="2" s="1"/>
  <c r="F65" i="2"/>
  <c r="G65" i="2"/>
  <c r="H65" i="2"/>
  <c r="I65" i="2"/>
  <c r="J65" i="2"/>
  <c r="K65" i="2"/>
  <c r="L65" i="2"/>
  <c r="M65" i="2"/>
  <c r="N65" i="2"/>
  <c r="O65" i="2"/>
  <c r="P65" i="2"/>
  <c r="A66" i="2"/>
  <c r="B66" i="2"/>
  <c r="C66" i="2"/>
  <c r="D66" i="2"/>
  <c r="E66" i="2"/>
  <c r="AB66" i="2" s="1"/>
  <c r="F66" i="2"/>
  <c r="G66" i="2"/>
  <c r="H66" i="2"/>
  <c r="I66" i="2"/>
  <c r="J66" i="2"/>
  <c r="K66" i="2"/>
  <c r="L66" i="2"/>
  <c r="M66" i="2"/>
  <c r="N66" i="2"/>
  <c r="O66" i="2"/>
  <c r="P66" i="2"/>
  <c r="A67" i="2"/>
  <c r="B67" i="2"/>
  <c r="C67" i="2"/>
  <c r="D67" i="2"/>
  <c r="E67" i="2"/>
  <c r="F67" i="2"/>
  <c r="G67" i="2"/>
  <c r="H67" i="2"/>
  <c r="I67" i="2"/>
  <c r="J67" i="2"/>
  <c r="K67" i="2"/>
  <c r="L67" i="2"/>
  <c r="M67" i="2"/>
  <c r="N67" i="2"/>
  <c r="O67" i="2"/>
  <c r="P67" i="2"/>
  <c r="A68" i="2"/>
  <c r="B68" i="2"/>
  <c r="C68" i="2"/>
  <c r="D68" i="2"/>
  <c r="E68" i="2"/>
  <c r="F68" i="2"/>
  <c r="G68" i="2"/>
  <c r="H68" i="2"/>
  <c r="I68" i="2"/>
  <c r="J68" i="2"/>
  <c r="K68" i="2"/>
  <c r="L68" i="2"/>
  <c r="M68" i="2"/>
  <c r="N68" i="2"/>
  <c r="O68" i="2"/>
  <c r="P68" i="2"/>
  <c r="A69" i="2"/>
  <c r="B69" i="2"/>
  <c r="C69" i="2"/>
  <c r="D69" i="2"/>
  <c r="E69" i="2"/>
  <c r="F69" i="2"/>
  <c r="G69" i="2"/>
  <c r="H69" i="2"/>
  <c r="I69" i="2"/>
  <c r="J69" i="2"/>
  <c r="K69" i="2"/>
  <c r="L69" i="2"/>
  <c r="M69" i="2"/>
  <c r="N69" i="2"/>
  <c r="O69" i="2"/>
  <c r="P69" i="2"/>
  <c r="A70" i="2"/>
  <c r="B70" i="2"/>
  <c r="C70" i="2"/>
  <c r="D70" i="2"/>
  <c r="E70" i="2"/>
  <c r="F70" i="2"/>
  <c r="G70" i="2"/>
  <c r="H70" i="2"/>
  <c r="I70" i="2"/>
  <c r="J70" i="2"/>
  <c r="K70" i="2"/>
  <c r="L70" i="2"/>
  <c r="M70" i="2"/>
  <c r="N70" i="2"/>
  <c r="O70" i="2"/>
  <c r="P70" i="2"/>
  <c r="A71" i="2"/>
  <c r="B71" i="2"/>
  <c r="C71" i="2"/>
  <c r="D71" i="2"/>
  <c r="E71" i="2"/>
  <c r="F71" i="2"/>
  <c r="AA71" i="2" s="1"/>
  <c r="G71" i="2"/>
  <c r="H71" i="2"/>
  <c r="I71" i="2"/>
  <c r="J71" i="2"/>
  <c r="K71" i="2"/>
  <c r="L71" i="2"/>
  <c r="M71" i="2"/>
  <c r="N71" i="2"/>
  <c r="O71" i="2"/>
  <c r="P71" i="2"/>
  <c r="A72" i="2"/>
  <c r="B72" i="2"/>
  <c r="C72" i="2"/>
  <c r="D72" i="2"/>
  <c r="E72" i="2"/>
  <c r="F72" i="2"/>
  <c r="G72" i="2"/>
  <c r="H72" i="2"/>
  <c r="I72" i="2"/>
  <c r="J72" i="2"/>
  <c r="K72" i="2"/>
  <c r="L72" i="2"/>
  <c r="M72" i="2"/>
  <c r="N72" i="2"/>
  <c r="O72" i="2"/>
  <c r="P72" i="2"/>
  <c r="A73" i="2"/>
  <c r="B73" i="2"/>
  <c r="C73" i="2"/>
  <c r="D73" i="2"/>
  <c r="E73" i="2"/>
  <c r="F73" i="2"/>
  <c r="G73" i="2"/>
  <c r="H73" i="2"/>
  <c r="I73" i="2"/>
  <c r="J73" i="2"/>
  <c r="K73" i="2"/>
  <c r="L73" i="2"/>
  <c r="M73" i="2"/>
  <c r="N73" i="2"/>
  <c r="O73" i="2"/>
  <c r="P73" i="2"/>
  <c r="A74" i="2"/>
  <c r="B74" i="2"/>
  <c r="C74" i="2"/>
  <c r="D74" i="2"/>
  <c r="E74" i="2"/>
  <c r="F74" i="2"/>
  <c r="G74" i="2"/>
  <c r="H74" i="2"/>
  <c r="I74" i="2"/>
  <c r="J74" i="2"/>
  <c r="K74" i="2"/>
  <c r="L74" i="2"/>
  <c r="M74" i="2"/>
  <c r="N74" i="2"/>
  <c r="O74" i="2"/>
  <c r="P74" i="2"/>
  <c r="A75" i="2"/>
  <c r="B75" i="2"/>
  <c r="C75" i="2"/>
  <c r="D75" i="2"/>
  <c r="E75" i="2"/>
  <c r="F75" i="2"/>
  <c r="G75" i="2"/>
  <c r="H75" i="2"/>
  <c r="I75" i="2"/>
  <c r="J75" i="2"/>
  <c r="K75" i="2"/>
  <c r="L75" i="2"/>
  <c r="M75" i="2"/>
  <c r="N75" i="2"/>
  <c r="O75" i="2"/>
  <c r="P75" i="2"/>
  <c r="A76" i="2"/>
  <c r="B76" i="2"/>
  <c r="C76" i="2"/>
  <c r="D76" i="2"/>
  <c r="E76" i="2"/>
  <c r="F76" i="2"/>
  <c r="G76" i="2"/>
  <c r="H76" i="2"/>
  <c r="I76" i="2"/>
  <c r="J76" i="2"/>
  <c r="K76" i="2"/>
  <c r="L76" i="2"/>
  <c r="M76" i="2"/>
  <c r="N76" i="2"/>
  <c r="O76" i="2"/>
  <c r="P76" i="2"/>
  <c r="A77" i="2"/>
  <c r="B77" i="2"/>
  <c r="C77" i="2"/>
  <c r="D77" i="2"/>
  <c r="E77" i="2"/>
  <c r="Z77" i="2" s="1"/>
  <c r="F77" i="2"/>
  <c r="AA77" i="2" s="1"/>
  <c r="G77" i="2"/>
  <c r="H77" i="2"/>
  <c r="I77" i="2"/>
  <c r="J77" i="2"/>
  <c r="K77" i="2"/>
  <c r="L77" i="2"/>
  <c r="M77" i="2"/>
  <c r="N77" i="2"/>
  <c r="O77" i="2"/>
  <c r="P77" i="2"/>
  <c r="A78" i="2"/>
  <c r="B78" i="2"/>
  <c r="C78" i="2"/>
  <c r="D78" i="2"/>
  <c r="E78" i="2"/>
  <c r="F78" i="2"/>
  <c r="G78" i="2"/>
  <c r="H78" i="2"/>
  <c r="I78" i="2"/>
  <c r="J78" i="2"/>
  <c r="K78" i="2"/>
  <c r="L78" i="2"/>
  <c r="M78" i="2"/>
  <c r="N78" i="2"/>
  <c r="O78" i="2"/>
  <c r="P78" i="2"/>
  <c r="A79" i="2"/>
  <c r="B79" i="2"/>
  <c r="C79" i="2"/>
  <c r="D79" i="2"/>
  <c r="E79" i="2"/>
  <c r="F79" i="2"/>
  <c r="G79" i="2"/>
  <c r="H79" i="2"/>
  <c r="I79" i="2"/>
  <c r="J79" i="2"/>
  <c r="K79" i="2"/>
  <c r="L79" i="2"/>
  <c r="M79" i="2"/>
  <c r="N79" i="2"/>
  <c r="O79" i="2"/>
  <c r="P79" i="2"/>
  <c r="A80" i="2"/>
  <c r="B80" i="2"/>
  <c r="C80" i="2"/>
  <c r="D80" i="2"/>
  <c r="E80" i="2"/>
  <c r="F80" i="2"/>
  <c r="AA80" i="2" s="1"/>
  <c r="G80" i="2"/>
  <c r="H80" i="2"/>
  <c r="I80" i="2"/>
  <c r="J80" i="2"/>
  <c r="K80" i="2"/>
  <c r="L80" i="2"/>
  <c r="M80" i="2"/>
  <c r="N80" i="2"/>
  <c r="O80" i="2"/>
  <c r="P80" i="2"/>
  <c r="A81" i="2"/>
  <c r="B81" i="2"/>
  <c r="C81" i="2"/>
  <c r="D81" i="2"/>
  <c r="E81" i="2"/>
  <c r="F81" i="2"/>
  <c r="G81" i="2"/>
  <c r="H81" i="2"/>
  <c r="I81" i="2"/>
  <c r="J81" i="2"/>
  <c r="K81" i="2"/>
  <c r="L81" i="2"/>
  <c r="M81" i="2"/>
  <c r="N81" i="2"/>
  <c r="O81" i="2"/>
  <c r="P81" i="2"/>
  <c r="A82" i="2"/>
  <c r="B82" i="2"/>
  <c r="C82" i="2"/>
  <c r="D82" i="2"/>
  <c r="E82" i="2"/>
  <c r="F82" i="2"/>
  <c r="G82" i="2"/>
  <c r="H82" i="2"/>
  <c r="I82" i="2"/>
  <c r="J82" i="2"/>
  <c r="K82" i="2"/>
  <c r="L82" i="2"/>
  <c r="M82" i="2"/>
  <c r="N82" i="2"/>
  <c r="O82" i="2"/>
  <c r="P82" i="2"/>
  <c r="A83" i="2"/>
  <c r="B83" i="2"/>
  <c r="C83" i="2"/>
  <c r="D83" i="2"/>
  <c r="E83" i="2"/>
  <c r="F83" i="2"/>
  <c r="G83" i="2"/>
  <c r="H83" i="2"/>
  <c r="I83" i="2"/>
  <c r="J83" i="2"/>
  <c r="K83" i="2"/>
  <c r="L83" i="2"/>
  <c r="M83" i="2"/>
  <c r="N83" i="2"/>
  <c r="O83" i="2"/>
  <c r="P83" i="2"/>
  <c r="A84" i="2"/>
  <c r="B84" i="2"/>
  <c r="C84" i="2"/>
  <c r="D84" i="2"/>
  <c r="E84" i="2"/>
  <c r="F84" i="2"/>
  <c r="G84" i="2"/>
  <c r="H84" i="2"/>
  <c r="I84" i="2"/>
  <c r="J84" i="2"/>
  <c r="K84" i="2"/>
  <c r="L84" i="2"/>
  <c r="M84" i="2"/>
  <c r="N84" i="2"/>
  <c r="O84" i="2"/>
  <c r="P84" i="2"/>
  <c r="A85" i="2"/>
  <c r="B85" i="2"/>
  <c r="C85" i="2"/>
  <c r="D85" i="2"/>
  <c r="E85" i="2"/>
  <c r="AB85" i="2" s="1"/>
  <c r="F85" i="2"/>
  <c r="G85" i="2"/>
  <c r="H85" i="2"/>
  <c r="I85" i="2"/>
  <c r="J85" i="2"/>
  <c r="K85" i="2"/>
  <c r="L85" i="2"/>
  <c r="M85" i="2"/>
  <c r="N85" i="2"/>
  <c r="O85" i="2"/>
  <c r="P85" i="2"/>
  <c r="A86" i="2"/>
  <c r="B86" i="2"/>
  <c r="C86" i="2"/>
  <c r="D86" i="2"/>
  <c r="E86" i="2"/>
  <c r="F86" i="2"/>
  <c r="AA86" i="2" s="1"/>
  <c r="G86" i="2"/>
  <c r="H86" i="2"/>
  <c r="I86" i="2"/>
  <c r="J86" i="2"/>
  <c r="K86" i="2"/>
  <c r="L86" i="2"/>
  <c r="M86" i="2"/>
  <c r="N86" i="2"/>
  <c r="O86" i="2"/>
  <c r="P86" i="2"/>
  <c r="A87" i="2"/>
  <c r="B87" i="2"/>
  <c r="C87" i="2"/>
  <c r="D87" i="2"/>
  <c r="E87" i="2"/>
  <c r="F87" i="2"/>
  <c r="G87" i="2"/>
  <c r="H87" i="2"/>
  <c r="I87" i="2"/>
  <c r="J87" i="2"/>
  <c r="K87" i="2"/>
  <c r="L87" i="2"/>
  <c r="M87" i="2"/>
  <c r="N87" i="2"/>
  <c r="O87" i="2"/>
  <c r="P87" i="2"/>
  <c r="A88" i="2"/>
  <c r="B88" i="2"/>
  <c r="C88" i="2"/>
  <c r="D88" i="2"/>
  <c r="E88" i="2"/>
  <c r="F88" i="2"/>
  <c r="G88" i="2"/>
  <c r="H88" i="2"/>
  <c r="I88" i="2"/>
  <c r="J88" i="2"/>
  <c r="K88" i="2"/>
  <c r="L88" i="2"/>
  <c r="M88" i="2"/>
  <c r="N88" i="2"/>
  <c r="O88" i="2"/>
  <c r="P88" i="2"/>
  <c r="A89" i="2"/>
  <c r="B89" i="2"/>
  <c r="C89" i="2"/>
  <c r="D89" i="2"/>
  <c r="E89" i="2"/>
  <c r="F89" i="2"/>
  <c r="AA89" i="2" s="1"/>
  <c r="G89" i="2"/>
  <c r="H89" i="2"/>
  <c r="I89" i="2"/>
  <c r="J89" i="2"/>
  <c r="K89" i="2"/>
  <c r="L89" i="2"/>
  <c r="M89" i="2"/>
  <c r="N89" i="2"/>
  <c r="O89" i="2"/>
  <c r="P89" i="2"/>
  <c r="A90" i="2"/>
  <c r="B90" i="2"/>
  <c r="C90" i="2"/>
  <c r="D90" i="2"/>
  <c r="E90" i="2"/>
  <c r="F90" i="2"/>
  <c r="G90" i="2"/>
  <c r="H90" i="2"/>
  <c r="I90" i="2"/>
  <c r="J90" i="2"/>
  <c r="K90" i="2"/>
  <c r="L90" i="2"/>
  <c r="M90" i="2"/>
  <c r="N90" i="2"/>
  <c r="O90" i="2"/>
  <c r="P90" i="2"/>
  <c r="A91" i="2"/>
  <c r="B91" i="2"/>
  <c r="C91" i="2"/>
  <c r="D91" i="2"/>
  <c r="E91" i="2"/>
  <c r="F91" i="2"/>
  <c r="G91" i="2"/>
  <c r="H91" i="2"/>
  <c r="I91" i="2"/>
  <c r="J91" i="2"/>
  <c r="K91" i="2"/>
  <c r="L91" i="2"/>
  <c r="M91" i="2"/>
  <c r="N91" i="2"/>
  <c r="O91" i="2"/>
  <c r="P91" i="2"/>
  <c r="A92" i="2"/>
  <c r="B92" i="2"/>
  <c r="C92" i="2"/>
  <c r="D92" i="2"/>
  <c r="E92" i="2"/>
  <c r="F92" i="2"/>
  <c r="G92" i="2"/>
  <c r="H92" i="2"/>
  <c r="I92" i="2"/>
  <c r="J92" i="2"/>
  <c r="K92" i="2"/>
  <c r="L92" i="2"/>
  <c r="M92" i="2"/>
  <c r="N92" i="2"/>
  <c r="O92" i="2"/>
  <c r="P92" i="2"/>
  <c r="A93" i="2"/>
  <c r="B93" i="2"/>
  <c r="C93" i="2"/>
  <c r="D93" i="2"/>
  <c r="E93" i="2"/>
  <c r="F93" i="2"/>
  <c r="G93" i="2"/>
  <c r="H93" i="2"/>
  <c r="I93" i="2"/>
  <c r="J93" i="2"/>
  <c r="K93" i="2"/>
  <c r="L93" i="2"/>
  <c r="M93" i="2"/>
  <c r="N93" i="2"/>
  <c r="O93" i="2"/>
  <c r="P93" i="2"/>
  <c r="A94" i="2"/>
  <c r="B94" i="2"/>
  <c r="C94" i="2"/>
  <c r="D94" i="2"/>
  <c r="E94" i="2"/>
  <c r="F94" i="2"/>
  <c r="G94" i="2"/>
  <c r="H94" i="2"/>
  <c r="I94" i="2"/>
  <c r="J94" i="2"/>
  <c r="K94" i="2"/>
  <c r="L94" i="2"/>
  <c r="M94" i="2"/>
  <c r="N94" i="2"/>
  <c r="O94" i="2"/>
  <c r="P94" i="2"/>
  <c r="A95" i="2"/>
  <c r="B95" i="2"/>
  <c r="C95" i="2"/>
  <c r="D95" i="2"/>
  <c r="E95" i="2"/>
  <c r="Z95" i="2" s="1"/>
  <c r="F95" i="2"/>
  <c r="AA95" i="2" s="1"/>
  <c r="G95" i="2"/>
  <c r="H95" i="2"/>
  <c r="I95" i="2"/>
  <c r="J95" i="2"/>
  <c r="K95" i="2"/>
  <c r="L95" i="2"/>
  <c r="M95" i="2"/>
  <c r="N95" i="2"/>
  <c r="O95" i="2"/>
  <c r="P95" i="2"/>
  <c r="A96" i="2"/>
  <c r="B96" i="2"/>
  <c r="C96" i="2"/>
  <c r="D96" i="2"/>
  <c r="E96" i="2"/>
  <c r="F96" i="2"/>
  <c r="G96" i="2"/>
  <c r="H96" i="2"/>
  <c r="I96" i="2"/>
  <c r="J96" i="2"/>
  <c r="K96" i="2"/>
  <c r="L96" i="2"/>
  <c r="M96" i="2"/>
  <c r="N96" i="2"/>
  <c r="O96" i="2"/>
  <c r="P96" i="2"/>
  <c r="A97" i="2"/>
  <c r="B97" i="2"/>
  <c r="C97" i="2"/>
  <c r="D97" i="2"/>
  <c r="E97" i="2"/>
  <c r="F97" i="2"/>
  <c r="G97" i="2"/>
  <c r="H97" i="2"/>
  <c r="I97" i="2"/>
  <c r="J97" i="2"/>
  <c r="K97" i="2"/>
  <c r="L97" i="2"/>
  <c r="M97" i="2"/>
  <c r="N97" i="2"/>
  <c r="O97" i="2"/>
  <c r="P97" i="2"/>
  <c r="A98" i="2"/>
  <c r="B98" i="2"/>
  <c r="C98" i="2"/>
  <c r="D98" i="2"/>
  <c r="E98" i="2"/>
  <c r="F98" i="2"/>
  <c r="G98" i="2"/>
  <c r="H98" i="2"/>
  <c r="I98" i="2"/>
  <c r="J98" i="2"/>
  <c r="K98" i="2"/>
  <c r="L98" i="2"/>
  <c r="M98" i="2"/>
  <c r="N98" i="2"/>
  <c r="O98" i="2"/>
  <c r="P98" i="2"/>
  <c r="A99" i="2"/>
  <c r="B99" i="2"/>
  <c r="C99" i="2"/>
  <c r="D99" i="2"/>
  <c r="E99" i="2"/>
  <c r="F99" i="2"/>
  <c r="G99" i="2"/>
  <c r="H99" i="2"/>
  <c r="I99" i="2"/>
  <c r="J99" i="2"/>
  <c r="K99" i="2"/>
  <c r="L99" i="2"/>
  <c r="M99" i="2"/>
  <c r="N99" i="2"/>
  <c r="O99" i="2"/>
  <c r="P99" i="2"/>
  <c r="A100" i="2"/>
  <c r="B100" i="2"/>
  <c r="C100" i="2"/>
  <c r="D100" i="2"/>
  <c r="E100" i="2"/>
  <c r="F100" i="2"/>
  <c r="G100" i="2"/>
  <c r="H100" i="2"/>
  <c r="I100" i="2"/>
  <c r="J100" i="2"/>
  <c r="K100" i="2"/>
  <c r="L100" i="2"/>
  <c r="M100" i="2"/>
  <c r="N100" i="2"/>
  <c r="O100" i="2"/>
  <c r="P100" i="2"/>
  <c r="A101" i="2"/>
  <c r="B101" i="2"/>
  <c r="C101" i="2"/>
  <c r="D101" i="2"/>
  <c r="E101" i="2"/>
  <c r="Z101" i="2" s="1"/>
  <c r="F101" i="2"/>
  <c r="G101" i="2"/>
  <c r="H101" i="2"/>
  <c r="I101" i="2"/>
  <c r="J101" i="2"/>
  <c r="K101" i="2"/>
  <c r="L101" i="2"/>
  <c r="M101" i="2"/>
  <c r="N101" i="2"/>
  <c r="O101" i="2"/>
  <c r="P101" i="2"/>
  <c r="A102" i="2"/>
  <c r="B102" i="2"/>
  <c r="C102" i="2"/>
  <c r="D102" i="2"/>
  <c r="E102" i="2"/>
  <c r="F102" i="2"/>
  <c r="G102" i="2"/>
  <c r="H102" i="2"/>
  <c r="I102" i="2"/>
  <c r="J102" i="2"/>
  <c r="K102" i="2"/>
  <c r="L102" i="2"/>
  <c r="M102" i="2"/>
  <c r="N102" i="2"/>
  <c r="O102" i="2"/>
  <c r="P102" i="2"/>
  <c r="A103" i="2"/>
  <c r="B103" i="2"/>
  <c r="C103" i="2"/>
  <c r="D103" i="2"/>
  <c r="E103" i="2"/>
  <c r="F103" i="2"/>
  <c r="G103" i="2"/>
  <c r="H103" i="2"/>
  <c r="I103" i="2"/>
  <c r="J103" i="2"/>
  <c r="K103" i="2"/>
  <c r="L103" i="2"/>
  <c r="M103" i="2"/>
  <c r="N103" i="2"/>
  <c r="O103" i="2"/>
  <c r="P103" i="2"/>
  <c r="A104" i="2"/>
  <c r="B104" i="2"/>
  <c r="C104" i="2"/>
  <c r="D104" i="2"/>
  <c r="E104" i="2"/>
  <c r="AB104" i="2" s="1"/>
  <c r="F104" i="2"/>
  <c r="G104" i="2"/>
  <c r="H104" i="2"/>
  <c r="I104" i="2"/>
  <c r="J104" i="2"/>
  <c r="K104" i="2"/>
  <c r="L104" i="2"/>
  <c r="M104" i="2"/>
  <c r="N104" i="2"/>
  <c r="O104" i="2"/>
  <c r="P104" i="2"/>
  <c r="A105" i="2"/>
  <c r="B105" i="2"/>
  <c r="C105" i="2"/>
  <c r="D105" i="2"/>
  <c r="E105" i="2"/>
  <c r="F105" i="2"/>
  <c r="G105" i="2"/>
  <c r="H105" i="2"/>
  <c r="I105" i="2"/>
  <c r="J105" i="2"/>
  <c r="K105" i="2"/>
  <c r="L105" i="2"/>
  <c r="M105" i="2"/>
  <c r="N105" i="2"/>
  <c r="O105" i="2"/>
  <c r="P105" i="2"/>
  <c r="A106" i="2"/>
  <c r="B106" i="2"/>
  <c r="C106" i="2"/>
  <c r="D106" i="2"/>
  <c r="E106" i="2"/>
  <c r="F106" i="2"/>
  <c r="AA106" i="2" s="1"/>
  <c r="G106" i="2"/>
  <c r="H106" i="2"/>
  <c r="I106" i="2"/>
  <c r="J106" i="2"/>
  <c r="K106" i="2"/>
  <c r="L106" i="2"/>
  <c r="M106" i="2"/>
  <c r="N106" i="2"/>
  <c r="O106" i="2"/>
  <c r="P106" i="2"/>
  <c r="A107" i="2"/>
  <c r="B107" i="2"/>
  <c r="C107" i="2"/>
  <c r="D107" i="2"/>
  <c r="E107" i="2"/>
  <c r="F107" i="2"/>
  <c r="AA107" i="2" s="1"/>
  <c r="G107" i="2"/>
  <c r="H107" i="2"/>
  <c r="I107" i="2"/>
  <c r="J107" i="2"/>
  <c r="K107" i="2"/>
  <c r="L107" i="2"/>
  <c r="M107" i="2"/>
  <c r="N107" i="2"/>
  <c r="O107" i="2"/>
  <c r="P107" i="2"/>
  <c r="A108" i="2"/>
  <c r="B108" i="2"/>
  <c r="C108" i="2"/>
  <c r="D108" i="2"/>
  <c r="E108" i="2"/>
  <c r="Z108" i="2" s="1"/>
  <c r="F108" i="2"/>
  <c r="G108" i="2"/>
  <c r="H108" i="2"/>
  <c r="I108" i="2"/>
  <c r="J108" i="2"/>
  <c r="K108" i="2"/>
  <c r="L108" i="2"/>
  <c r="M108" i="2"/>
  <c r="N108" i="2"/>
  <c r="O108" i="2"/>
  <c r="P108" i="2"/>
  <c r="A109" i="2"/>
  <c r="B109" i="2"/>
  <c r="C109" i="2"/>
  <c r="D109" i="2"/>
  <c r="E109" i="2"/>
  <c r="F109" i="2"/>
  <c r="G109" i="2"/>
  <c r="H109" i="2"/>
  <c r="I109" i="2"/>
  <c r="J109" i="2"/>
  <c r="K109" i="2"/>
  <c r="L109" i="2"/>
  <c r="M109" i="2"/>
  <c r="N109" i="2"/>
  <c r="O109" i="2"/>
  <c r="P109" i="2"/>
  <c r="A110" i="2"/>
  <c r="B110" i="2"/>
  <c r="C110" i="2"/>
  <c r="D110" i="2"/>
  <c r="E110" i="2"/>
  <c r="F110" i="2"/>
  <c r="AA110" i="2" s="1"/>
  <c r="G110" i="2"/>
  <c r="H110" i="2"/>
  <c r="I110" i="2"/>
  <c r="J110" i="2"/>
  <c r="K110" i="2"/>
  <c r="L110" i="2"/>
  <c r="M110" i="2"/>
  <c r="N110" i="2"/>
  <c r="O110" i="2"/>
  <c r="P110" i="2"/>
  <c r="A111" i="2"/>
  <c r="B111" i="2"/>
  <c r="C111" i="2"/>
  <c r="D111" i="2"/>
  <c r="E111" i="2"/>
  <c r="Z111" i="2" s="1"/>
  <c r="F111" i="2"/>
  <c r="G111" i="2"/>
  <c r="H111" i="2"/>
  <c r="I111" i="2"/>
  <c r="J111" i="2"/>
  <c r="K111" i="2"/>
  <c r="L111" i="2"/>
  <c r="M111" i="2"/>
  <c r="N111" i="2"/>
  <c r="O111" i="2"/>
  <c r="P111" i="2"/>
  <c r="A112" i="2"/>
  <c r="B112" i="2"/>
  <c r="C112" i="2"/>
  <c r="D112" i="2"/>
  <c r="E112" i="2"/>
  <c r="F112" i="2"/>
  <c r="G112" i="2"/>
  <c r="H112" i="2"/>
  <c r="I112" i="2"/>
  <c r="J112" i="2"/>
  <c r="K112" i="2"/>
  <c r="L112" i="2"/>
  <c r="M112" i="2"/>
  <c r="N112" i="2"/>
  <c r="O112" i="2"/>
  <c r="P112" i="2"/>
  <c r="A113" i="2"/>
  <c r="B113" i="2"/>
  <c r="C113" i="2"/>
  <c r="D113" i="2"/>
  <c r="E113" i="2"/>
  <c r="F113" i="2"/>
  <c r="G113" i="2"/>
  <c r="H113" i="2"/>
  <c r="I113" i="2"/>
  <c r="J113" i="2"/>
  <c r="K113" i="2"/>
  <c r="L113" i="2"/>
  <c r="M113" i="2"/>
  <c r="N113" i="2"/>
  <c r="O113" i="2"/>
  <c r="P113" i="2"/>
  <c r="A114" i="2"/>
  <c r="B114" i="2"/>
  <c r="C114" i="2"/>
  <c r="D114" i="2"/>
  <c r="E114" i="2"/>
  <c r="F114" i="2"/>
  <c r="G114" i="2"/>
  <c r="H114" i="2"/>
  <c r="I114" i="2"/>
  <c r="J114" i="2"/>
  <c r="K114" i="2"/>
  <c r="L114" i="2"/>
  <c r="M114" i="2"/>
  <c r="N114" i="2"/>
  <c r="O114" i="2"/>
  <c r="P114" i="2"/>
  <c r="A115" i="2"/>
  <c r="B115" i="2"/>
  <c r="C115" i="2"/>
  <c r="D115" i="2"/>
  <c r="E115" i="2"/>
  <c r="F115" i="2"/>
  <c r="G115" i="2"/>
  <c r="H115" i="2"/>
  <c r="I115" i="2"/>
  <c r="J115" i="2"/>
  <c r="K115" i="2"/>
  <c r="L115" i="2"/>
  <c r="M115" i="2"/>
  <c r="N115" i="2"/>
  <c r="O115" i="2"/>
  <c r="P115" i="2"/>
  <c r="A116" i="2"/>
  <c r="B116" i="2"/>
  <c r="C116" i="2"/>
  <c r="D116" i="2"/>
  <c r="E116" i="2"/>
  <c r="F116" i="2"/>
  <c r="G116" i="2"/>
  <c r="H116" i="2"/>
  <c r="I116" i="2"/>
  <c r="J116" i="2"/>
  <c r="K116" i="2"/>
  <c r="L116" i="2"/>
  <c r="M116" i="2"/>
  <c r="N116" i="2"/>
  <c r="O116" i="2"/>
  <c r="P116" i="2"/>
  <c r="A117" i="2"/>
  <c r="B117" i="2"/>
  <c r="C117" i="2"/>
  <c r="D117" i="2"/>
  <c r="E117" i="2"/>
  <c r="F117" i="2"/>
  <c r="G117" i="2"/>
  <c r="H117" i="2"/>
  <c r="I117" i="2"/>
  <c r="J117" i="2"/>
  <c r="K117" i="2"/>
  <c r="L117" i="2"/>
  <c r="M117" i="2"/>
  <c r="N117" i="2"/>
  <c r="O117" i="2"/>
  <c r="P117" i="2"/>
  <c r="A118" i="2"/>
  <c r="B118" i="2"/>
  <c r="C118" i="2"/>
  <c r="D118" i="2"/>
  <c r="E118" i="2"/>
  <c r="F118" i="2"/>
  <c r="G118" i="2"/>
  <c r="H118" i="2"/>
  <c r="I118" i="2"/>
  <c r="J118" i="2"/>
  <c r="K118" i="2"/>
  <c r="L118" i="2"/>
  <c r="M118" i="2"/>
  <c r="N118" i="2"/>
  <c r="O118" i="2"/>
  <c r="P118" i="2"/>
  <c r="A119" i="2"/>
  <c r="B119" i="2"/>
  <c r="C119" i="2"/>
  <c r="D119" i="2"/>
  <c r="E119" i="2"/>
  <c r="Z119" i="2" s="1"/>
  <c r="F119" i="2"/>
  <c r="G119" i="2"/>
  <c r="H119" i="2"/>
  <c r="I119" i="2"/>
  <c r="J119" i="2"/>
  <c r="K119" i="2"/>
  <c r="L119" i="2"/>
  <c r="M119" i="2"/>
  <c r="N119" i="2"/>
  <c r="O119" i="2"/>
  <c r="P119" i="2"/>
  <c r="A120" i="2"/>
  <c r="B120" i="2"/>
  <c r="C120" i="2"/>
  <c r="D120" i="2"/>
  <c r="E120" i="2"/>
  <c r="F120" i="2"/>
  <c r="G120" i="2"/>
  <c r="H120" i="2"/>
  <c r="I120" i="2"/>
  <c r="J120" i="2"/>
  <c r="K120" i="2"/>
  <c r="L120" i="2"/>
  <c r="M120" i="2"/>
  <c r="N120" i="2"/>
  <c r="O120" i="2"/>
  <c r="P120" i="2"/>
  <c r="A121" i="2"/>
  <c r="B121" i="2"/>
  <c r="C121" i="2"/>
  <c r="D121" i="2"/>
  <c r="E121" i="2"/>
  <c r="F121" i="2"/>
  <c r="G121" i="2"/>
  <c r="H121" i="2"/>
  <c r="I121" i="2"/>
  <c r="J121" i="2"/>
  <c r="K121" i="2"/>
  <c r="L121" i="2"/>
  <c r="M121" i="2"/>
  <c r="N121" i="2"/>
  <c r="O121" i="2"/>
  <c r="P121" i="2"/>
  <c r="A122" i="2"/>
  <c r="B122" i="2"/>
  <c r="C122" i="2"/>
  <c r="D122" i="2"/>
  <c r="E122" i="2"/>
  <c r="AB122" i="2" s="1"/>
  <c r="F122" i="2"/>
  <c r="AA122" i="2" s="1"/>
  <c r="G122" i="2"/>
  <c r="H122" i="2"/>
  <c r="I122" i="2"/>
  <c r="J122" i="2"/>
  <c r="K122" i="2"/>
  <c r="L122" i="2"/>
  <c r="M122" i="2"/>
  <c r="N122" i="2"/>
  <c r="O122" i="2"/>
  <c r="P122" i="2"/>
  <c r="A123" i="2"/>
  <c r="B123" i="2"/>
  <c r="C123" i="2"/>
  <c r="D123" i="2"/>
  <c r="E123" i="2"/>
  <c r="F123" i="2"/>
  <c r="G123" i="2"/>
  <c r="H123" i="2"/>
  <c r="I123" i="2"/>
  <c r="J123" i="2"/>
  <c r="K123" i="2"/>
  <c r="L123" i="2"/>
  <c r="M123" i="2"/>
  <c r="N123" i="2"/>
  <c r="O123" i="2"/>
  <c r="P123" i="2"/>
  <c r="A124" i="2"/>
  <c r="B124" i="2"/>
  <c r="C124" i="2"/>
  <c r="D124" i="2"/>
  <c r="E124" i="2"/>
  <c r="Z124" i="2" s="1"/>
  <c r="F124" i="2"/>
  <c r="G124" i="2"/>
  <c r="H124" i="2"/>
  <c r="I124" i="2"/>
  <c r="J124" i="2"/>
  <c r="K124" i="2"/>
  <c r="L124" i="2"/>
  <c r="M124" i="2"/>
  <c r="N124" i="2"/>
  <c r="O124" i="2"/>
  <c r="P124" i="2"/>
  <c r="A125" i="2"/>
  <c r="B125" i="2"/>
  <c r="C125" i="2"/>
  <c r="D125" i="2"/>
  <c r="E125" i="2"/>
  <c r="F125" i="2"/>
  <c r="AA125" i="2" s="1"/>
  <c r="G125" i="2"/>
  <c r="H125" i="2"/>
  <c r="I125" i="2"/>
  <c r="J125" i="2"/>
  <c r="K125" i="2"/>
  <c r="L125" i="2"/>
  <c r="M125" i="2"/>
  <c r="N125" i="2"/>
  <c r="O125" i="2"/>
  <c r="P125" i="2"/>
  <c r="A126" i="2"/>
  <c r="B126" i="2"/>
  <c r="C126" i="2"/>
  <c r="D126" i="2"/>
  <c r="E126" i="2"/>
  <c r="F126" i="2"/>
  <c r="G126" i="2"/>
  <c r="H126" i="2"/>
  <c r="I126" i="2"/>
  <c r="J126" i="2"/>
  <c r="K126" i="2"/>
  <c r="L126" i="2"/>
  <c r="M126" i="2"/>
  <c r="N126" i="2"/>
  <c r="O126" i="2"/>
  <c r="P126" i="2"/>
  <c r="A127" i="2"/>
  <c r="B127" i="2"/>
  <c r="C127" i="2"/>
  <c r="D127" i="2"/>
  <c r="E127" i="2"/>
  <c r="F127" i="2"/>
  <c r="G127" i="2"/>
  <c r="H127" i="2"/>
  <c r="I127" i="2"/>
  <c r="J127" i="2"/>
  <c r="K127" i="2"/>
  <c r="L127" i="2"/>
  <c r="M127" i="2"/>
  <c r="N127" i="2"/>
  <c r="O127" i="2"/>
  <c r="P127" i="2"/>
  <c r="A128" i="2"/>
  <c r="B128" i="2"/>
  <c r="C128" i="2"/>
  <c r="D128" i="2"/>
  <c r="E128" i="2"/>
  <c r="F128" i="2"/>
  <c r="G128" i="2"/>
  <c r="H128" i="2"/>
  <c r="I128" i="2"/>
  <c r="J128" i="2"/>
  <c r="K128" i="2"/>
  <c r="L128" i="2"/>
  <c r="M128" i="2"/>
  <c r="N128" i="2"/>
  <c r="O128" i="2"/>
  <c r="P128" i="2"/>
  <c r="A129" i="2"/>
  <c r="B129" i="2"/>
  <c r="C129" i="2"/>
  <c r="D129" i="2"/>
  <c r="E129" i="2"/>
  <c r="F129" i="2"/>
  <c r="G129" i="2"/>
  <c r="H129" i="2"/>
  <c r="I129" i="2"/>
  <c r="J129" i="2"/>
  <c r="K129" i="2"/>
  <c r="L129" i="2"/>
  <c r="M129" i="2"/>
  <c r="N129" i="2"/>
  <c r="O129" i="2"/>
  <c r="P129" i="2"/>
  <c r="A130" i="2"/>
  <c r="B130" i="2"/>
  <c r="C130" i="2"/>
  <c r="D130" i="2"/>
  <c r="E130" i="2"/>
  <c r="F130" i="2"/>
  <c r="G130" i="2"/>
  <c r="H130" i="2"/>
  <c r="I130" i="2"/>
  <c r="J130" i="2"/>
  <c r="K130" i="2"/>
  <c r="L130" i="2"/>
  <c r="M130" i="2"/>
  <c r="N130" i="2"/>
  <c r="O130" i="2"/>
  <c r="P130" i="2"/>
  <c r="A131" i="2"/>
  <c r="B131" i="2"/>
  <c r="C131" i="2"/>
  <c r="D131" i="2"/>
  <c r="E131" i="2"/>
  <c r="Z131" i="2" s="1"/>
  <c r="F131" i="2"/>
  <c r="AA131" i="2" s="1"/>
  <c r="G131" i="2"/>
  <c r="H131" i="2"/>
  <c r="I131" i="2"/>
  <c r="J131" i="2"/>
  <c r="K131" i="2"/>
  <c r="L131" i="2"/>
  <c r="M131" i="2"/>
  <c r="N131" i="2"/>
  <c r="O131" i="2"/>
  <c r="P131" i="2"/>
  <c r="A132" i="2"/>
  <c r="B132" i="2"/>
  <c r="C132" i="2"/>
  <c r="D132" i="2"/>
  <c r="E132" i="2"/>
  <c r="F132" i="2"/>
  <c r="G132" i="2"/>
  <c r="H132" i="2"/>
  <c r="I132" i="2"/>
  <c r="J132" i="2"/>
  <c r="K132" i="2"/>
  <c r="L132" i="2"/>
  <c r="M132" i="2"/>
  <c r="N132" i="2"/>
  <c r="O132" i="2"/>
  <c r="P132" i="2"/>
  <c r="A133" i="2"/>
  <c r="B133" i="2"/>
  <c r="C133" i="2"/>
  <c r="D133" i="2"/>
  <c r="E133" i="2"/>
  <c r="F133" i="2"/>
  <c r="G133" i="2"/>
  <c r="H133" i="2"/>
  <c r="I133" i="2"/>
  <c r="J133" i="2"/>
  <c r="K133" i="2"/>
  <c r="L133" i="2"/>
  <c r="M133" i="2"/>
  <c r="N133" i="2"/>
  <c r="O133" i="2"/>
  <c r="P133" i="2"/>
  <c r="A134" i="2"/>
  <c r="B134" i="2"/>
  <c r="C134" i="2"/>
  <c r="D134" i="2"/>
  <c r="E134" i="2"/>
  <c r="F134" i="2"/>
  <c r="AA134" i="2" s="1"/>
  <c r="G134" i="2"/>
  <c r="H134" i="2"/>
  <c r="I134" i="2"/>
  <c r="J134" i="2"/>
  <c r="K134" i="2"/>
  <c r="L134" i="2"/>
  <c r="M134" i="2"/>
  <c r="N134" i="2"/>
  <c r="O134" i="2"/>
  <c r="P134" i="2"/>
  <c r="A135" i="2"/>
  <c r="B135" i="2"/>
  <c r="C135" i="2"/>
  <c r="D135" i="2"/>
  <c r="E135" i="2"/>
  <c r="F135" i="2"/>
  <c r="G135" i="2"/>
  <c r="H135" i="2"/>
  <c r="I135" i="2"/>
  <c r="J135" i="2"/>
  <c r="K135" i="2"/>
  <c r="L135" i="2"/>
  <c r="M135" i="2"/>
  <c r="N135" i="2"/>
  <c r="O135" i="2"/>
  <c r="P135" i="2"/>
  <c r="A136" i="2"/>
  <c r="B136" i="2"/>
  <c r="C136" i="2"/>
  <c r="D136" i="2"/>
  <c r="E136" i="2"/>
  <c r="F136" i="2"/>
  <c r="G136" i="2"/>
  <c r="H136" i="2"/>
  <c r="I136" i="2"/>
  <c r="J136" i="2"/>
  <c r="K136" i="2"/>
  <c r="L136" i="2"/>
  <c r="M136" i="2"/>
  <c r="N136" i="2"/>
  <c r="O136" i="2"/>
  <c r="P136" i="2"/>
  <c r="A137" i="2"/>
  <c r="B137" i="2"/>
  <c r="C137" i="2"/>
  <c r="D137" i="2"/>
  <c r="E137" i="2"/>
  <c r="Z137" i="2" s="1"/>
  <c r="F137" i="2"/>
  <c r="G137" i="2"/>
  <c r="H137" i="2"/>
  <c r="I137" i="2"/>
  <c r="J137" i="2"/>
  <c r="K137" i="2"/>
  <c r="L137" i="2"/>
  <c r="M137" i="2"/>
  <c r="N137" i="2"/>
  <c r="O137" i="2"/>
  <c r="P137" i="2"/>
  <c r="A138" i="2"/>
  <c r="B138" i="2"/>
  <c r="C138" i="2"/>
  <c r="D138" i="2"/>
  <c r="E138" i="2"/>
  <c r="F138" i="2"/>
  <c r="G138" i="2"/>
  <c r="H138" i="2"/>
  <c r="I138" i="2"/>
  <c r="J138" i="2"/>
  <c r="K138" i="2"/>
  <c r="L138" i="2"/>
  <c r="M138" i="2"/>
  <c r="N138" i="2"/>
  <c r="O138" i="2"/>
  <c r="P138" i="2"/>
  <c r="A139" i="2"/>
  <c r="B139" i="2"/>
  <c r="C139" i="2"/>
  <c r="D139" i="2"/>
  <c r="E139" i="2"/>
  <c r="F139" i="2"/>
  <c r="G139" i="2"/>
  <c r="H139" i="2"/>
  <c r="I139" i="2"/>
  <c r="J139" i="2"/>
  <c r="K139" i="2"/>
  <c r="L139" i="2"/>
  <c r="M139" i="2"/>
  <c r="N139" i="2"/>
  <c r="O139" i="2"/>
  <c r="P139" i="2"/>
  <c r="A140" i="2"/>
  <c r="B140" i="2"/>
  <c r="C140" i="2"/>
  <c r="D140" i="2"/>
  <c r="E140" i="2"/>
  <c r="F140" i="2"/>
  <c r="G140" i="2"/>
  <c r="H140" i="2"/>
  <c r="I140" i="2"/>
  <c r="J140" i="2"/>
  <c r="K140" i="2"/>
  <c r="L140" i="2"/>
  <c r="M140" i="2"/>
  <c r="N140" i="2"/>
  <c r="O140" i="2"/>
  <c r="P140" i="2"/>
  <c r="A141" i="2"/>
  <c r="B141" i="2"/>
  <c r="C141" i="2"/>
  <c r="D141" i="2"/>
  <c r="E141" i="2"/>
  <c r="F141" i="2"/>
  <c r="G141" i="2"/>
  <c r="H141" i="2"/>
  <c r="I141" i="2"/>
  <c r="J141" i="2"/>
  <c r="K141" i="2"/>
  <c r="L141" i="2"/>
  <c r="M141" i="2"/>
  <c r="N141" i="2"/>
  <c r="O141" i="2"/>
  <c r="P141" i="2"/>
  <c r="A142" i="2"/>
  <c r="B142" i="2"/>
  <c r="C142" i="2"/>
  <c r="D142" i="2"/>
  <c r="E142" i="2"/>
  <c r="F142" i="2"/>
  <c r="G142" i="2"/>
  <c r="H142" i="2"/>
  <c r="I142" i="2"/>
  <c r="J142" i="2"/>
  <c r="K142" i="2"/>
  <c r="L142" i="2"/>
  <c r="M142" i="2"/>
  <c r="N142" i="2"/>
  <c r="O142" i="2"/>
  <c r="P142" i="2"/>
  <c r="A143" i="2"/>
  <c r="B143" i="2"/>
  <c r="C143" i="2"/>
  <c r="D143" i="2"/>
  <c r="E143" i="2"/>
  <c r="F143" i="2"/>
  <c r="G143" i="2"/>
  <c r="H143" i="2"/>
  <c r="I143" i="2"/>
  <c r="J143" i="2"/>
  <c r="K143" i="2"/>
  <c r="L143" i="2"/>
  <c r="M143" i="2"/>
  <c r="N143" i="2"/>
  <c r="O143" i="2"/>
  <c r="P143" i="2"/>
  <c r="A144" i="2"/>
  <c r="B144" i="2"/>
  <c r="C144" i="2"/>
  <c r="D144" i="2"/>
  <c r="E144" i="2"/>
  <c r="F144" i="2"/>
  <c r="G144" i="2"/>
  <c r="H144" i="2"/>
  <c r="I144" i="2"/>
  <c r="J144" i="2"/>
  <c r="K144" i="2"/>
  <c r="L144" i="2"/>
  <c r="M144" i="2"/>
  <c r="N144" i="2"/>
  <c r="O144" i="2"/>
  <c r="P144" i="2"/>
  <c r="A145" i="2"/>
  <c r="B145" i="2"/>
  <c r="C145" i="2"/>
  <c r="D145" i="2"/>
  <c r="E145" i="2"/>
  <c r="F145" i="2"/>
  <c r="G145" i="2"/>
  <c r="H145" i="2"/>
  <c r="I145" i="2"/>
  <c r="J145" i="2"/>
  <c r="K145" i="2"/>
  <c r="L145" i="2"/>
  <c r="M145" i="2"/>
  <c r="N145" i="2"/>
  <c r="O145" i="2"/>
  <c r="P145" i="2"/>
  <c r="A146" i="2"/>
  <c r="B146" i="2"/>
  <c r="C146" i="2"/>
  <c r="D146" i="2"/>
  <c r="E146" i="2"/>
  <c r="F146" i="2"/>
  <c r="G146" i="2"/>
  <c r="H146" i="2"/>
  <c r="I146" i="2"/>
  <c r="J146" i="2"/>
  <c r="K146" i="2"/>
  <c r="L146" i="2"/>
  <c r="M146" i="2"/>
  <c r="N146" i="2"/>
  <c r="O146" i="2"/>
  <c r="P146" i="2"/>
  <c r="A147" i="2"/>
  <c r="B147" i="2"/>
  <c r="C147" i="2"/>
  <c r="D147" i="2"/>
  <c r="E147" i="2"/>
  <c r="F147" i="2"/>
  <c r="G147" i="2"/>
  <c r="H147" i="2"/>
  <c r="I147" i="2"/>
  <c r="J147" i="2"/>
  <c r="K147" i="2"/>
  <c r="L147" i="2"/>
  <c r="M147" i="2"/>
  <c r="N147" i="2"/>
  <c r="O147" i="2"/>
  <c r="P147" i="2"/>
  <c r="A148" i="2"/>
  <c r="B148" i="2"/>
  <c r="C148" i="2"/>
  <c r="D148" i="2"/>
  <c r="E148" i="2"/>
  <c r="F148" i="2"/>
  <c r="G148" i="2"/>
  <c r="H148" i="2"/>
  <c r="I148" i="2"/>
  <c r="J148" i="2"/>
  <c r="K148" i="2"/>
  <c r="L148" i="2"/>
  <c r="M148" i="2"/>
  <c r="N148" i="2"/>
  <c r="O148" i="2"/>
  <c r="P148" i="2"/>
  <c r="A149" i="2"/>
  <c r="B149" i="2"/>
  <c r="C149" i="2"/>
  <c r="D149" i="2"/>
  <c r="E149" i="2"/>
  <c r="Z149" i="2" s="1"/>
  <c r="F149" i="2"/>
  <c r="AA149" i="2" s="1"/>
  <c r="G149" i="2"/>
  <c r="H149" i="2"/>
  <c r="I149" i="2"/>
  <c r="J149" i="2"/>
  <c r="K149" i="2"/>
  <c r="L149" i="2"/>
  <c r="M149" i="2"/>
  <c r="N149" i="2"/>
  <c r="O149" i="2"/>
  <c r="P149" i="2"/>
  <c r="A150" i="2"/>
  <c r="B150" i="2"/>
  <c r="C150" i="2"/>
  <c r="D150" i="2"/>
  <c r="E150" i="2"/>
  <c r="F150" i="2"/>
  <c r="G150" i="2"/>
  <c r="H150" i="2"/>
  <c r="I150" i="2"/>
  <c r="J150" i="2"/>
  <c r="K150" i="2"/>
  <c r="L150" i="2"/>
  <c r="M150" i="2"/>
  <c r="N150" i="2"/>
  <c r="O150" i="2"/>
  <c r="P150" i="2"/>
  <c r="A151" i="2"/>
  <c r="B151" i="2"/>
  <c r="C151" i="2"/>
  <c r="D151" i="2"/>
  <c r="E151" i="2"/>
  <c r="F151" i="2"/>
  <c r="G151" i="2"/>
  <c r="H151" i="2"/>
  <c r="I151" i="2"/>
  <c r="J151" i="2"/>
  <c r="K151" i="2"/>
  <c r="L151" i="2"/>
  <c r="M151" i="2"/>
  <c r="N151" i="2"/>
  <c r="O151" i="2"/>
  <c r="P151" i="2"/>
  <c r="A152" i="2"/>
  <c r="B152" i="2"/>
  <c r="C152" i="2"/>
  <c r="D152" i="2"/>
  <c r="E152" i="2"/>
  <c r="F152" i="2"/>
  <c r="AA152" i="2" s="1"/>
  <c r="G152" i="2"/>
  <c r="H152" i="2"/>
  <c r="I152" i="2"/>
  <c r="J152" i="2"/>
  <c r="K152" i="2"/>
  <c r="L152" i="2"/>
  <c r="M152" i="2"/>
  <c r="N152" i="2"/>
  <c r="O152" i="2"/>
  <c r="P152" i="2"/>
  <c r="A153" i="2"/>
  <c r="B153" i="2"/>
  <c r="C153" i="2"/>
  <c r="D153" i="2"/>
  <c r="E153" i="2"/>
  <c r="Z153" i="2" s="1"/>
  <c r="F153" i="2"/>
  <c r="G153" i="2"/>
  <c r="H153" i="2"/>
  <c r="I153" i="2"/>
  <c r="J153" i="2"/>
  <c r="K153" i="2"/>
  <c r="L153" i="2"/>
  <c r="M153" i="2"/>
  <c r="N153" i="2"/>
  <c r="O153" i="2"/>
  <c r="P153" i="2"/>
  <c r="A154" i="2"/>
  <c r="B154" i="2"/>
  <c r="C154" i="2"/>
  <c r="D154" i="2"/>
  <c r="E154" i="2"/>
  <c r="F154" i="2"/>
  <c r="AA154" i="2" s="1"/>
  <c r="G154" i="2"/>
  <c r="H154" i="2"/>
  <c r="I154" i="2"/>
  <c r="J154" i="2"/>
  <c r="K154" i="2"/>
  <c r="L154" i="2"/>
  <c r="M154" i="2"/>
  <c r="N154" i="2"/>
  <c r="O154" i="2"/>
  <c r="P154" i="2"/>
  <c r="A155" i="2"/>
  <c r="B155" i="2"/>
  <c r="C155" i="2"/>
  <c r="D155" i="2"/>
  <c r="E155" i="2"/>
  <c r="F155" i="2"/>
  <c r="G155" i="2"/>
  <c r="H155" i="2"/>
  <c r="I155" i="2"/>
  <c r="J155" i="2"/>
  <c r="K155" i="2"/>
  <c r="L155" i="2"/>
  <c r="M155" i="2"/>
  <c r="N155" i="2"/>
  <c r="O155" i="2"/>
  <c r="P155" i="2"/>
  <c r="A156" i="2"/>
  <c r="B156" i="2"/>
  <c r="C156" i="2"/>
  <c r="D156" i="2"/>
  <c r="E156" i="2"/>
  <c r="Z156" i="2" s="1"/>
  <c r="F156" i="2"/>
  <c r="G156" i="2"/>
  <c r="H156" i="2"/>
  <c r="I156" i="2"/>
  <c r="J156" i="2"/>
  <c r="K156" i="2"/>
  <c r="L156" i="2"/>
  <c r="M156" i="2"/>
  <c r="N156" i="2"/>
  <c r="O156" i="2"/>
  <c r="P156" i="2"/>
  <c r="A157" i="2"/>
  <c r="B157" i="2"/>
  <c r="C157" i="2"/>
  <c r="D157" i="2"/>
  <c r="E157" i="2"/>
  <c r="F157" i="2"/>
  <c r="G157" i="2"/>
  <c r="H157" i="2"/>
  <c r="I157" i="2"/>
  <c r="J157" i="2"/>
  <c r="K157" i="2"/>
  <c r="L157" i="2"/>
  <c r="M157" i="2"/>
  <c r="N157" i="2"/>
  <c r="O157" i="2"/>
  <c r="P157" i="2"/>
  <c r="A158" i="2"/>
  <c r="B158" i="2"/>
  <c r="C158" i="2"/>
  <c r="D158" i="2"/>
  <c r="E158" i="2"/>
  <c r="F158" i="2"/>
  <c r="AA158" i="2" s="1"/>
  <c r="G158" i="2"/>
  <c r="H158" i="2"/>
  <c r="I158" i="2"/>
  <c r="J158" i="2"/>
  <c r="K158" i="2"/>
  <c r="L158" i="2"/>
  <c r="M158" i="2"/>
  <c r="N158" i="2"/>
  <c r="O158" i="2"/>
  <c r="P158" i="2"/>
  <c r="A159" i="2"/>
  <c r="B159" i="2"/>
  <c r="C159" i="2"/>
  <c r="D159" i="2"/>
  <c r="E159" i="2"/>
  <c r="F159" i="2"/>
  <c r="G159" i="2"/>
  <c r="H159" i="2"/>
  <c r="I159" i="2"/>
  <c r="J159" i="2"/>
  <c r="K159" i="2"/>
  <c r="L159" i="2"/>
  <c r="M159" i="2"/>
  <c r="N159" i="2"/>
  <c r="O159" i="2"/>
  <c r="P159" i="2"/>
  <c r="A160" i="2"/>
  <c r="B160" i="2"/>
  <c r="C160" i="2"/>
  <c r="D160" i="2"/>
  <c r="E160" i="2"/>
  <c r="F160" i="2"/>
  <c r="G160" i="2"/>
  <c r="H160" i="2"/>
  <c r="I160" i="2"/>
  <c r="J160" i="2"/>
  <c r="K160" i="2"/>
  <c r="L160" i="2"/>
  <c r="M160" i="2"/>
  <c r="N160" i="2"/>
  <c r="O160" i="2"/>
  <c r="P160" i="2"/>
  <c r="A161" i="2"/>
  <c r="B161" i="2"/>
  <c r="C161" i="2"/>
  <c r="D161" i="2"/>
  <c r="E161" i="2"/>
  <c r="F161" i="2"/>
  <c r="G161" i="2"/>
  <c r="H161" i="2"/>
  <c r="I161" i="2"/>
  <c r="J161" i="2"/>
  <c r="K161" i="2"/>
  <c r="L161" i="2"/>
  <c r="M161" i="2"/>
  <c r="N161" i="2"/>
  <c r="O161" i="2"/>
  <c r="P161" i="2"/>
  <c r="A162" i="2"/>
  <c r="B162" i="2"/>
  <c r="C162" i="2"/>
  <c r="D162" i="2"/>
  <c r="E162" i="2"/>
  <c r="F162" i="2"/>
  <c r="G162" i="2"/>
  <c r="H162" i="2"/>
  <c r="I162" i="2"/>
  <c r="J162" i="2"/>
  <c r="K162" i="2"/>
  <c r="L162" i="2"/>
  <c r="M162" i="2"/>
  <c r="N162" i="2"/>
  <c r="O162" i="2"/>
  <c r="P162" i="2"/>
  <c r="A163" i="2"/>
  <c r="B163" i="2"/>
  <c r="C163" i="2"/>
  <c r="D163" i="2"/>
  <c r="E163" i="2"/>
  <c r="F163" i="2"/>
  <c r="G163" i="2"/>
  <c r="H163" i="2"/>
  <c r="I163" i="2"/>
  <c r="J163" i="2"/>
  <c r="K163" i="2"/>
  <c r="L163" i="2"/>
  <c r="M163" i="2"/>
  <c r="N163" i="2"/>
  <c r="O163" i="2"/>
  <c r="P163" i="2"/>
  <c r="A164" i="2"/>
  <c r="B164" i="2"/>
  <c r="C164" i="2"/>
  <c r="D164" i="2"/>
  <c r="E164" i="2"/>
  <c r="F164" i="2"/>
  <c r="G164" i="2"/>
  <c r="H164" i="2"/>
  <c r="I164" i="2"/>
  <c r="J164" i="2"/>
  <c r="K164" i="2"/>
  <c r="L164" i="2"/>
  <c r="M164" i="2"/>
  <c r="N164" i="2"/>
  <c r="O164" i="2"/>
  <c r="P164" i="2"/>
  <c r="A165" i="2"/>
  <c r="B165" i="2"/>
  <c r="C165" i="2"/>
  <c r="D165" i="2"/>
  <c r="E165" i="2"/>
  <c r="F165" i="2"/>
  <c r="G165" i="2"/>
  <c r="H165" i="2"/>
  <c r="I165" i="2"/>
  <c r="J165" i="2"/>
  <c r="K165" i="2"/>
  <c r="L165" i="2"/>
  <c r="M165" i="2"/>
  <c r="N165" i="2"/>
  <c r="O165" i="2"/>
  <c r="P165" i="2"/>
  <c r="A166" i="2"/>
  <c r="B166" i="2"/>
  <c r="C166" i="2"/>
  <c r="D166" i="2"/>
  <c r="E166" i="2"/>
  <c r="F166" i="2"/>
  <c r="AC166" i="2" s="1"/>
  <c r="G166" i="2"/>
  <c r="H166" i="2"/>
  <c r="I166" i="2"/>
  <c r="J166" i="2"/>
  <c r="K166" i="2"/>
  <c r="L166" i="2"/>
  <c r="M166" i="2"/>
  <c r="N166" i="2"/>
  <c r="O166" i="2"/>
  <c r="P166" i="2"/>
  <c r="A167" i="2"/>
  <c r="B167" i="2"/>
  <c r="C167" i="2"/>
  <c r="D167" i="2"/>
  <c r="E167" i="2"/>
  <c r="AB167" i="2" s="1"/>
  <c r="F167" i="2"/>
  <c r="AA167" i="2" s="1"/>
  <c r="G167" i="2"/>
  <c r="H167" i="2"/>
  <c r="I167" i="2"/>
  <c r="J167" i="2"/>
  <c r="K167" i="2"/>
  <c r="L167" i="2"/>
  <c r="M167" i="2"/>
  <c r="N167" i="2"/>
  <c r="O167" i="2"/>
  <c r="P167" i="2"/>
  <c r="A168" i="2"/>
  <c r="B168" i="2"/>
  <c r="C168" i="2"/>
  <c r="D168" i="2"/>
  <c r="E168" i="2"/>
  <c r="F168" i="2"/>
  <c r="G168" i="2"/>
  <c r="H168" i="2"/>
  <c r="I168" i="2"/>
  <c r="J168" i="2"/>
  <c r="K168" i="2"/>
  <c r="L168" i="2"/>
  <c r="M168" i="2"/>
  <c r="N168" i="2"/>
  <c r="O168" i="2"/>
  <c r="P168" i="2"/>
  <c r="A169" i="2"/>
  <c r="B169" i="2"/>
  <c r="C169" i="2"/>
  <c r="D169" i="2"/>
  <c r="E169" i="2"/>
  <c r="F169" i="2"/>
  <c r="G169" i="2"/>
  <c r="H169" i="2"/>
  <c r="I169" i="2"/>
  <c r="J169" i="2"/>
  <c r="K169" i="2"/>
  <c r="L169" i="2"/>
  <c r="M169" i="2"/>
  <c r="N169" i="2"/>
  <c r="O169" i="2"/>
  <c r="P169" i="2"/>
  <c r="A170" i="2"/>
  <c r="B170" i="2"/>
  <c r="C170" i="2"/>
  <c r="D170" i="2"/>
  <c r="E170" i="2"/>
  <c r="F170" i="2"/>
  <c r="AA170" i="2" s="1"/>
  <c r="G170" i="2"/>
  <c r="H170" i="2"/>
  <c r="I170" i="2"/>
  <c r="J170" i="2"/>
  <c r="K170" i="2"/>
  <c r="L170" i="2"/>
  <c r="M170" i="2"/>
  <c r="N170" i="2"/>
  <c r="O170" i="2"/>
  <c r="P170" i="2"/>
  <c r="A171" i="2"/>
  <c r="B171" i="2"/>
  <c r="C171" i="2"/>
  <c r="D171" i="2"/>
  <c r="E171" i="2"/>
  <c r="F171" i="2"/>
  <c r="G171" i="2"/>
  <c r="H171" i="2"/>
  <c r="I171" i="2"/>
  <c r="J171" i="2"/>
  <c r="K171" i="2"/>
  <c r="L171" i="2"/>
  <c r="M171" i="2"/>
  <c r="N171" i="2"/>
  <c r="O171" i="2"/>
  <c r="P171" i="2"/>
  <c r="A172" i="2"/>
  <c r="B172" i="2"/>
  <c r="C172" i="2"/>
  <c r="D172" i="2"/>
  <c r="E172" i="2"/>
  <c r="F172" i="2"/>
  <c r="AA172" i="2" s="1"/>
  <c r="G172" i="2"/>
  <c r="H172" i="2"/>
  <c r="I172" i="2"/>
  <c r="J172" i="2"/>
  <c r="K172" i="2"/>
  <c r="L172" i="2"/>
  <c r="M172" i="2"/>
  <c r="N172" i="2"/>
  <c r="O172" i="2"/>
  <c r="P172" i="2"/>
  <c r="A173" i="2"/>
  <c r="B173" i="2"/>
  <c r="C173" i="2"/>
  <c r="D173" i="2"/>
  <c r="E173" i="2"/>
  <c r="F173" i="2"/>
  <c r="G173" i="2"/>
  <c r="H173" i="2"/>
  <c r="I173" i="2"/>
  <c r="J173" i="2"/>
  <c r="K173" i="2"/>
  <c r="L173" i="2"/>
  <c r="M173" i="2"/>
  <c r="N173" i="2"/>
  <c r="O173" i="2"/>
  <c r="P173" i="2"/>
  <c r="A174" i="2"/>
  <c r="B174" i="2"/>
  <c r="C174" i="2"/>
  <c r="D174" i="2"/>
  <c r="E174" i="2"/>
  <c r="F174" i="2"/>
  <c r="G174" i="2"/>
  <c r="H174" i="2"/>
  <c r="I174" i="2"/>
  <c r="J174" i="2"/>
  <c r="K174" i="2"/>
  <c r="L174" i="2"/>
  <c r="M174" i="2"/>
  <c r="N174" i="2"/>
  <c r="O174" i="2"/>
  <c r="P174" i="2"/>
  <c r="A175" i="2"/>
  <c r="B175" i="2"/>
  <c r="C175" i="2"/>
  <c r="D175" i="2"/>
  <c r="E175" i="2"/>
  <c r="F175" i="2"/>
  <c r="G175" i="2"/>
  <c r="H175" i="2"/>
  <c r="I175" i="2"/>
  <c r="J175" i="2"/>
  <c r="K175" i="2"/>
  <c r="L175" i="2"/>
  <c r="M175" i="2"/>
  <c r="N175" i="2"/>
  <c r="O175" i="2"/>
  <c r="P175" i="2"/>
  <c r="A176" i="2"/>
  <c r="B176" i="2"/>
  <c r="C176" i="2"/>
  <c r="D176" i="2"/>
  <c r="E176" i="2"/>
  <c r="AB176" i="2" s="1"/>
  <c r="F176" i="2"/>
  <c r="G176" i="2"/>
  <c r="H176" i="2"/>
  <c r="I176" i="2"/>
  <c r="J176" i="2"/>
  <c r="K176" i="2"/>
  <c r="L176" i="2"/>
  <c r="M176" i="2"/>
  <c r="N176" i="2"/>
  <c r="O176" i="2"/>
  <c r="P176" i="2"/>
  <c r="A177" i="2"/>
  <c r="B177" i="2"/>
  <c r="C177" i="2"/>
  <c r="D177" i="2"/>
  <c r="E177" i="2"/>
  <c r="AB177" i="2" s="1"/>
  <c r="F177" i="2"/>
  <c r="G177" i="2"/>
  <c r="H177" i="2"/>
  <c r="I177" i="2"/>
  <c r="J177" i="2"/>
  <c r="K177" i="2"/>
  <c r="L177" i="2"/>
  <c r="M177" i="2"/>
  <c r="N177" i="2"/>
  <c r="O177" i="2"/>
  <c r="P177" i="2"/>
  <c r="A178" i="2"/>
  <c r="B178" i="2"/>
  <c r="C178" i="2"/>
  <c r="D178" i="2"/>
  <c r="E178" i="2"/>
  <c r="F178" i="2"/>
  <c r="G178" i="2"/>
  <c r="H178" i="2"/>
  <c r="I178" i="2"/>
  <c r="J178" i="2"/>
  <c r="K178" i="2"/>
  <c r="L178" i="2"/>
  <c r="M178" i="2"/>
  <c r="N178" i="2"/>
  <c r="O178" i="2"/>
  <c r="P178" i="2"/>
  <c r="A179" i="2"/>
  <c r="B179" i="2"/>
  <c r="C179" i="2"/>
  <c r="D179" i="2"/>
  <c r="E179" i="2"/>
  <c r="F179" i="2"/>
  <c r="AA179" i="2" s="1"/>
  <c r="G179" i="2"/>
  <c r="H179" i="2"/>
  <c r="I179" i="2"/>
  <c r="J179" i="2"/>
  <c r="K179" i="2"/>
  <c r="L179" i="2"/>
  <c r="M179" i="2"/>
  <c r="N179" i="2"/>
  <c r="O179" i="2"/>
  <c r="P179" i="2"/>
  <c r="A180" i="2"/>
  <c r="B180" i="2"/>
  <c r="C180" i="2"/>
  <c r="D180" i="2"/>
  <c r="E180" i="2"/>
  <c r="Z180" i="2" s="1"/>
  <c r="F180" i="2"/>
  <c r="G180" i="2"/>
  <c r="H180" i="2"/>
  <c r="I180" i="2"/>
  <c r="J180" i="2"/>
  <c r="K180" i="2"/>
  <c r="L180" i="2"/>
  <c r="M180" i="2"/>
  <c r="N180" i="2"/>
  <c r="O180" i="2"/>
  <c r="P180" i="2"/>
  <c r="A181" i="2"/>
  <c r="B181" i="2"/>
  <c r="C181" i="2"/>
  <c r="D181" i="2"/>
  <c r="E181" i="2"/>
  <c r="F181" i="2"/>
  <c r="G181" i="2"/>
  <c r="H181" i="2"/>
  <c r="I181" i="2"/>
  <c r="J181" i="2"/>
  <c r="K181" i="2"/>
  <c r="L181" i="2"/>
  <c r="M181" i="2"/>
  <c r="N181" i="2"/>
  <c r="O181" i="2"/>
  <c r="P181" i="2"/>
  <c r="A182" i="2"/>
  <c r="B182" i="2"/>
  <c r="C182" i="2"/>
  <c r="D182" i="2"/>
  <c r="E182" i="2"/>
  <c r="F182" i="2"/>
  <c r="G182" i="2"/>
  <c r="H182" i="2"/>
  <c r="I182" i="2"/>
  <c r="J182" i="2"/>
  <c r="K182" i="2"/>
  <c r="L182" i="2"/>
  <c r="M182" i="2"/>
  <c r="N182" i="2"/>
  <c r="O182" i="2"/>
  <c r="P182" i="2"/>
  <c r="A183" i="2"/>
  <c r="B183" i="2"/>
  <c r="C183" i="2"/>
  <c r="D183" i="2"/>
  <c r="E183" i="2"/>
  <c r="Z183" i="2" s="1"/>
  <c r="F183" i="2"/>
  <c r="G183" i="2"/>
  <c r="H183" i="2"/>
  <c r="I183" i="2"/>
  <c r="J183" i="2"/>
  <c r="K183" i="2"/>
  <c r="L183" i="2"/>
  <c r="M183" i="2"/>
  <c r="N183" i="2"/>
  <c r="O183" i="2"/>
  <c r="P183" i="2"/>
  <c r="A184" i="2"/>
  <c r="B184" i="2"/>
  <c r="C184" i="2"/>
  <c r="D184" i="2"/>
  <c r="E184" i="2"/>
  <c r="F184" i="2"/>
  <c r="G184" i="2"/>
  <c r="H184" i="2"/>
  <c r="I184" i="2"/>
  <c r="J184" i="2"/>
  <c r="K184" i="2"/>
  <c r="L184" i="2"/>
  <c r="M184" i="2"/>
  <c r="N184" i="2"/>
  <c r="O184" i="2"/>
  <c r="P184" i="2"/>
  <c r="A185" i="2"/>
  <c r="B185" i="2"/>
  <c r="C185" i="2"/>
  <c r="D185" i="2"/>
  <c r="E185" i="2"/>
  <c r="Z185" i="2" s="1"/>
  <c r="F185" i="2"/>
  <c r="G185" i="2"/>
  <c r="H185" i="2"/>
  <c r="I185" i="2"/>
  <c r="J185" i="2"/>
  <c r="K185" i="2"/>
  <c r="L185" i="2"/>
  <c r="M185" i="2"/>
  <c r="N185" i="2"/>
  <c r="O185" i="2"/>
  <c r="P185" i="2"/>
  <c r="A186" i="2"/>
  <c r="B186" i="2"/>
  <c r="C186" i="2"/>
  <c r="D186" i="2"/>
  <c r="E186" i="2"/>
  <c r="F186" i="2"/>
  <c r="G186" i="2"/>
  <c r="H186" i="2"/>
  <c r="I186" i="2"/>
  <c r="J186" i="2"/>
  <c r="K186" i="2"/>
  <c r="L186" i="2"/>
  <c r="M186" i="2"/>
  <c r="N186" i="2"/>
  <c r="O186" i="2"/>
  <c r="P186" i="2"/>
  <c r="A187" i="2"/>
  <c r="B187" i="2"/>
  <c r="C187" i="2"/>
  <c r="D187" i="2"/>
  <c r="E187" i="2"/>
  <c r="F187" i="2"/>
  <c r="G187" i="2"/>
  <c r="H187" i="2"/>
  <c r="I187" i="2"/>
  <c r="J187" i="2"/>
  <c r="K187" i="2"/>
  <c r="L187" i="2"/>
  <c r="M187" i="2"/>
  <c r="N187" i="2"/>
  <c r="O187" i="2"/>
  <c r="P187" i="2"/>
  <c r="A188" i="2"/>
  <c r="B188" i="2"/>
  <c r="C188" i="2"/>
  <c r="D188" i="2"/>
  <c r="E188" i="2"/>
  <c r="F188" i="2"/>
  <c r="AA188" i="2" s="1"/>
  <c r="G188" i="2"/>
  <c r="H188" i="2"/>
  <c r="I188" i="2"/>
  <c r="J188" i="2"/>
  <c r="K188" i="2"/>
  <c r="L188" i="2"/>
  <c r="M188" i="2"/>
  <c r="N188" i="2"/>
  <c r="O188" i="2"/>
  <c r="P188" i="2"/>
  <c r="A189" i="2"/>
  <c r="B189" i="2"/>
  <c r="C189" i="2"/>
  <c r="D189" i="2"/>
  <c r="E189" i="2"/>
  <c r="F189" i="2"/>
  <c r="G189" i="2"/>
  <c r="H189" i="2"/>
  <c r="I189" i="2"/>
  <c r="J189" i="2"/>
  <c r="K189" i="2"/>
  <c r="L189" i="2"/>
  <c r="M189" i="2"/>
  <c r="N189" i="2"/>
  <c r="O189" i="2"/>
  <c r="P189" i="2"/>
  <c r="A190" i="2"/>
  <c r="B190" i="2"/>
  <c r="C190" i="2"/>
  <c r="D190" i="2"/>
  <c r="E190" i="2"/>
  <c r="F190" i="2"/>
  <c r="G190" i="2"/>
  <c r="H190" i="2"/>
  <c r="I190" i="2"/>
  <c r="J190" i="2"/>
  <c r="K190" i="2"/>
  <c r="L190" i="2"/>
  <c r="M190" i="2"/>
  <c r="N190" i="2"/>
  <c r="O190" i="2"/>
  <c r="P190" i="2"/>
  <c r="A191" i="2"/>
  <c r="B191" i="2"/>
  <c r="C191" i="2"/>
  <c r="D191" i="2"/>
  <c r="E191" i="2"/>
  <c r="F191" i="2"/>
  <c r="G191" i="2"/>
  <c r="H191" i="2"/>
  <c r="I191" i="2"/>
  <c r="J191" i="2"/>
  <c r="K191" i="2"/>
  <c r="L191" i="2"/>
  <c r="M191" i="2"/>
  <c r="N191" i="2"/>
  <c r="O191" i="2"/>
  <c r="P191" i="2"/>
  <c r="A192" i="2"/>
  <c r="B192" i="2"/>
  <c r="C192" i="2"/>
  <c r="D192" i="2"/>
  <c r="E192" i="2"/>
  <c r="F192" i="2"/>
  <c r="G192" i="2"/>
  <c r="H192" i="2"/>
  <c r="I192" i="2"/>
  <c r="J192" i="2"/>
  <c r="K192" i="2"/>
  <c r="L192" i="2"/>
  <c r="M192" i="2"/>
  <c r="N192" i="2"/>
  <c r="O192" i="2"/>
  <c r="P192" i="2"/>
  <c r="A193" i="2"/>
  <c r="B193" i="2"/>
  <c r="C193" i="2"/>
  <c r="D193" i="2"/>
  <c r="E193" i="2"/>
  <c r="F193" i="2"/>
  <c r="G193" i="2"/>
  <c r="H193" i="2"/>
  <c r="I193" i="2"/>
  <c r="J193" i="2"/>
  <c r="K193" i="2"/>
  <c r="L193" i="2"/>
  <c r="M193" i="2"/>
  <c r="N193" i="2"/>
  <c r="O193" i="2"/>
  <c r="P193" i="2"/>
  <c r="A194" i="2"/>
  <c r="B194" i="2"/>
  <c r="C194" i="2"/>
  <c r="D194" i="2"/>
  <c r="E194" i="2"/>
  <c r="F194" i="2"/>
  <c r="AA194" i="2" s="1"/>
  <c r="G194" i="2"/>
  <c r="H194" i="2"/>
  <c r="I194" i="2"/>
  <c r="J194" i="2"/>
  <c r="K194" i="2"/>
  <c r="L194" i="2"/>
  <c r="M194" i="2"/>
  <c r="N194" i="2"/>
  <c r="O194" i="2"/>
  <c r="P194" i="2"/>
  <c r="A195" i="2"/>
  <c r="B195" i="2"/>
  <c r="C195" i="2"/>
  <c r="D195" i="2"/>
  <c r="E195" i="2"/>
  <c r="F195" i="2"/>
  <c r="G195" i="2"/>
  <c r="H195" i="2"/>
  <c r="I195" i="2"/>
  <c r="J195" i="2"/>
  <c r="K195" i="2"/>
  <c r="L195" i="2"/>
  <c r="M195" i="2"/>
  <c r="N195" i="2"/>
  <c r="O195" i="2"/>
  <c r="P195" i="2"/>
  <c r="A196" i="2"/>
  <c r="B196" i="2"/>
  <c r="C196" i="2"/>
  <c r="D196" i="2"/>
  <c r="E196" i="2"/>
  <c r="F196" i="2"/>
  <c r="G196" i="2"/>
  <c r="H196" i="2"/>
  <c r="I196" i="2"/>
  <c r="J196" i="2"/>
  <c r="K196" i="2"/>
  <c r="L196" i="2"/>
  <c r="M196" i="2"/>
  <c r="N196" i="2"/>
  <c r="O196" i="2"/>
  <c r="P196" i="2"/>
  <c r="A197" i="2"/>
  <c r="B197" i="2"/>
  <c r="C197" i="2"/>
  <c r="D197" i="2"/>
  <c r="E197" i="2"/>
  <c r="F197" i="2"/>
  <c r="G197" i="2"/>
  <c r="H197" i="2"/>
  <c r="I197" i="2"/>
  <c r="J197" i="2"/>
  <c r="K197" i="2"/>
  <c r="L197" i="2"/>
  <c r="M197" i="2"/>
  <c r="N197" i="2"/>
  <c r="O197" i="2"/>
  <c r="P197" i="2"/>
  <c r="A198" i="2"/>
  <c r="B198" i="2"/>
  <c r="C198" i="2"/>
  <c r="D198" i="2"/>
  <c r="E198" i="2"/>
  <c r="Z198" i="2" s="1"/>
  <c r="F198" i="2"/>
  <c r="G198" i="2"/>
  <c r="H198" i="2"/>
  <c r="I198" i="2"/>
  <c r="J198" i="2"/>
  <c r="K198" i="2"/>
  <c r="L198" i="2"/>
  <c r="M198" i="2"/>
  <c r="N198" i="2"/>
  <c r="O198" i="2"/>
  <c r="P198" i="2"/>
  <c r="A199" i="2"/>
  <c r="B199" i="2"/>
  <c r="C199" i="2"/>
  <c r="D199" i="2"/>
  <c r="E199" i="2"/>
  <c r="F199" i="2"/>
  <c r="G199" i="2"/>
  <c r="H199" i="2"/>
  <c r="I199" i="2"/>
  <c r="J199" i="2"/>
  <c r="K199" i="2"/>
  <c r="L199" i="2"/>
  <c r="M199" i="2"/>
  <c r="N199" i="2"/>
  <c r="O199" i="2"/>
  <c r="P199" i="2"/>
  <c r="A200" i="2"/>
  <c r="B200" i="2"/>
  <c r="C200" i="2"/>
  <c r="D200" i="2"/>
  <c r="E200" i="2"/>
  <c r="F200" i="2"/>
  <c r="G200" i="2"/>
  <c r="H200" i="2"/>
  <c r="I200" i="2"/>
  <c r="J200" i="2"/>
  <c r="K200" i="2"/>
  <c r="L200" i="2"/>
  <c r="M200" i="2"/>
  <c r="N200" i="2"/>
  <c r="O200" i="2"/>
  <c r="P200" i="2"/>
  <c r="A201" i="2"/>
  <c r="B201" i="2"/>
  <c r="C201" i="2"/>
  <c r="D201" i="2"/>
  <c r="E201" i="2"/>
  <c r="Z201" i="2" s="1"/>
  <c r="F201" i="2"/>
  <c r="G201" i="2"/>
  <c r="H201" i="2"/>
  <c r="I201" i="2"/>
  <c r="J201" i="2"/>
  <c r="K201" i="2"/>
  <c r="L201" i="2"/>
  <c r="M201" i="2"/>
  <c r="N201" i="2"/>
  <c r="O201" i="2"/>
  <c r="P201" i="2"/>
  <c r="A202" i="2"/>
  <c r="B202" i="2"/>
  <c r="C202" i="2"/>
  <c r="D202" i="2"/>
  <c r="E202" i="2"/>
  <c r="Z202" i="2" s="1"/>
  <c r="F202" i="2"/>
  <c r="AA202" i="2" s="1"/>
  <c r="G202" i="2"/>
  <c r="H202" i="2"/>
  <c r="I202" i="2"/>
  <c r="J202" i="2"/>
  <c r="K202" i="2"/>
  <c r="L202" i="2"/>
  <c r="M202" i="2"/>
  <c r="N202" i="2"/>
  <c r="O202" i="2"/>
  <c r="P202" i="2"/>
  <c r="A203" i="2"/>
  <c r="B203" i="2"/>
  <c r="C203" i="2"/>
  <c r="D203" i="2"/>
  <c r="E203" i="2"/>
  <c r="F203" i="2"/>
  <c r="G203" i="2"/>
  <c r="H203" i="2"/>
  <c r="I203" i="2"/>
  <c r="J203" i="2"/>
  <c r="K203" i="2"/>
  <c r="L203" i="2"/>
  <c r="M203" i="2"/>
  <c r="N203" i="2"/>
  <c r="O203" i="2"/>
  <c r="P203" i="2"/>
  <c r="A204" i="2"/>
  <c r="B204" i="2"/>
  <c r="C204" i="2"/>
  <c r="D204" i="2"/>
  <c r="E204" i="2"/>
  <c r="F204" i="2"/>
  <c r="G204" i="2"/>
  <c r="H204" i="2"/>
  <c r="I204" i="2"/>
  <c r="J204" i="2"/>
  <c r="K204" i="2"/>
  <c r="L204" i="2"/>
  <c r="M204" i="2"/>
  <c r="N204" i="2"/>
  <c r="O204" i="2"/>
  <c r="P204" i="2"/>
  <c r="A205" i="2"/>
  <c r="B205" i="2"/>
  <c r="C205" i="2"/>
  <c r="D205" i="2"/>
  <c r="E205" i="2"/>
  <c r="F205" i="2"/>
  <c r="G205" i="2"/>
  <c r="H205" i="2"/>
  <c r="I205" i="2"/>
  <c r="J205" i="2"/>
  <c r="K205" i="2"/>
  <c r="L205" i="2"/>
  <c r="M205" i="2"/>
  <c r="N205" i="2"/>
  <c r="O205" i="2"/>
  <c r="P205" i="2"/>
  <c r="A206" i="2"/>
  <c r="B206" i="2"/>
  <c r="C206" i="2"/>
  <c r="D206" i="2"/>
  <c r="E206" i="2"/>
  <c r="F206" i="2"/>
  <c r="G206" i="2"/>
  <c r="H206" i="2"/>
  <c r="I206" i="2"/>
  <c r="J206" i="2"/>
  <c r="K206" i="2"/>
  <c r="L206" i="2"/>
  <c r="M206" i="2"/>
  <c r="N206" i="2"/>
  <c r="O206" i="2"/>
  <c r="P206" i="2"/>
  <c r="A207" i="2"/>
  <c r="B207" i="2"/>
  <c r="C207" i="2"/>
  <c r="D207" i="2"/>
  <c r="E207" i="2"/>
  <c r="F207" i="2"/>
  <c r="G207" i="2"/>
  <c r="H207" i="2"/>
  <c r="I207" i="2"/>
  <c r="J207" i="2"/>
  <c r="K207" i="2"/>
  <c r="L207" i="2"/>
  <c r="M207" i="2"/>
  <c r="N207" i="2"/>
  <c r="O207" i="2"/>
  <c r="P207" i="2"/>
  <c r="A208" i="2"/>
  <c r="B208" i="2"/>
  <c r="C208" i="2"/>
  <c r="D208" i="2"/>
  <c r="E208" i="2"/>
  <c r="F208" i="2"/>
  <c r="G208" i="2"/>
  <c r="H208" i="2"/>
  <c r="I208" i="2"/>
  <c r="J208" i="2"/>
  <c r="K208" i="2"/>
  <c r="L208" i="2"/>
  <c r="M208" i="2"/>
  <c r="N208" i="2"/>
  <c r="O208" i="2"/>
  <c r="P208" i="2"/>
  <c r="A209" i="2"/>
  <c r="B209" i="2"/>
  <c r="C209" i="2"/>
  <c r="D209" i="2"/>
  <c r="E209" i="2"/>
  <c r="F209" i="2"/>
  <c r="G209" i="2"/>
  <c r="H209" i="2"/>
  <c r="I209" i="2"/>
  <c r="J209" i="2"/>
  <c r="K209" i="2"/>
  <c r="L209" i="2"/>
  <c r="M209" i="2"/>
  <c r="N209" i="2"/>
  <c r="O209" i="2"/>
  <c r="P209" i="2"/>
  <c r="A210" i="2"/>
  <c r="B210" i="2"/>
  <c r="C210" i="2"/>
  <c r="D210" i="2"/>
  <c r="E210" i="2"/>
  <c r="F210" i="2"/>
  <c r="G210" i="2"/>
  <c r="H210" i="2"/>
  <c r="I210" i="2"/>
  <c r="J210" i="2"/>
  <c r="K210" i="2"/>
  <c r="L210" i="2"/>
  <c r="M210" i="2"/>
  <c r="N210" i="2"/>
  <c r="O210" i="2"/>
  <c r="P210" i="2"/>
  <c r="A211" i="2"/>
  <c r="B211" i="2"/>
  <c r="C211" i="2"/>
  <c r="D211" i="2"/>
  <c r="E211" i="2"/>
  <c r="F211" i="2"/>
  <c r="G211" i="2"/>
  <c r="H211" i="2"/>
  <c r="I211" i="2"/>
  <c r="J211" i="2"/>
  <c r="K211" i="2"/>
  <c r="L211" i="2"/>
  <c r="M211" i="2"/>
  <c r="N211" i="2"/>
  <c r="O211" i="2"/>
  <c r="P211" i="2"/>
  <c r="A212" i="2"/>
  <c r="B212" i="2"/>
  <c r="C212" i="2"/>
  <c r="D212" i="2"/>
  <c r="E212" i="2"/>
  <c r="F212" i="2"/>
  <c r="AA212" i="2" s="1"/>
  <c r="G212" i="2"/>
  <c r="H212" i="2"/>
  <c r="I212" i="2"/>
  <c r="J212" i="2"/>
  <c r="K212" i="2"/>
  <c r="L212" i="2"/>
  <c r="M212" i="2"/>
  <c r="N212" i="2"/>
  <c r="O212" i="2"/>
  <c r="P212" i="2"/>
  <c r="A213" i="2"/>
  <c r="B213" i="2"/>
  <c r="C213" i="2"/>
  <c r="D213" i="2"/>
  <c r="E213" i="2"/>
  <c r="F213" i="2"/>
  <c r="G213" i="2"/>
  <c r="H213" i="2"/>
  <c r="I213" i="2"/>
  <c r="J213" i="2"/>
  <c r="K213" i="2"/>
  <c r="L213" i="2"/>
  <c r="M213" i="2"/>
  <c r="N213" i="2"/>
  <c r="O213" i="2"/>
  <c r="P213" i="2"/>
  <c r="A214" i="2"/>
  <c r="B214" i="2"/>
  <c r="C214" i="2"/>
  <c r="D214" i="2"/>
  <c r="E214" i="2"/>
  <c r="F214" i="2"/>
  <c r="G214" i="2"/>
  <c r="H214" i="2"/>
  <c r="I214" i="2"/>
  <c r="J214" i="2"/>
  <c r="K214" i="2"/>
  <c r="L214" i="2"/>
  <c r="M214" i="2"/>
  <c r="N214" i="2"/>
  <c r="O214" i="2"/>
  <c r="P214" i="2"/>
  <c r="A215" i="2"/>
  <c r="B215" i="2"/>
  <c r="C215" i="2"/>
  <c r="D215" i="2"/>
  <c r="E215" i="2"/>
  <c r="F215" i="2"/>
  <c r="AA215" i="2" s="1"/>
  <c r="G215" i="2"/>
  <c r="H215" i="2"/>
  <c r="I215" i="2"/>
  <c r="J215" i="2"/>
  <c r="K215" i="2"/>
  <c r="L215" i="2"/>
  <c r="M215" i="2"/>
  <c r="N215" i="2"/>
  <c r="O215" i="2"/>
  <c r="P215" i="2"/>
  <c r="A216" i="2"/>
  <c r="B216" i="2"/>
  <c r="C216" i="2"/>
  <c r="D216" i="2"/>
  <c r="E216" i="2"/>
  <c r="F216" i="2"/>
  <c r="G216" i="2"/>
  <c r="H216" i="2"/>
  <c r="I216" i="2"/>
  <c r="J216" i="2"/>
  <c r="K216" i="2"/>
  <c r="L216" i="2"/>
  <c r="M216" i="2"/>
  <c r="N216" i="2"/>
  <c r="O216" i="2"/>
  <c r="P216" i="2"/>
  <c r="A217" i="2"/>
  <c r="B217" i="2"/>
  <c r="C217" i="2"/>
  <c r="D217" i="2"/>
  <c r="E217" i="2"/>
  <c r="F217" i="2"/>
  <c r="G217" i="2"/>
  <c r="H217" i="2"/>
  <c r="I217" i="2"/>
  <c r="J217" i="2"/>
  <c r="K217" i="2"/>
  <c r="L217" i="2"/>
  <c r="M217" i="2"/>
  <c r="N217" i="2"/>
  <c r="O217" i="2"/>
  <c r="P217" i="2"/>
  <c r="A218" i="2"/>
  <c r="B218" i="2"/>
  <c r="C218" i="2"/>
  <c r="D218" i="2"/>
  <c r="E218" i="2"/>
  <c r="F218" i="2"/>
  <c r="G218" i="2"/>
  <c r="H218" i="2"/>
  <c r="I218" i="2"/>
  <c r="J218" i="2"/>
  <c r="K218" i="2"/>
  <c r="L218" i="2"/>
  <c r="M218" i="2"/>
  <c r="N218" i="2"/>
  <c r="O218" i="2"/>
  <c r="P218" i="2"/>
  <c r="A219" i="2"/>
  <c r="B219" i="2"/>
  <c r="C219" i="2"/>
  <c r="D219" i="2"/>
  <c r="E219" i="2"/>
  <c r="F219" i="2"/>
  <c r="G219" i="2"/>
  <c r="H219" i="2"/>
  <c r="I219" i="2"/>
  <c r="J219" i="2"/>
  <c r="K219" i="2"/>
  <c r="L219" i="2"/>
  <c r="M219" i="2"/>
  <c r="N219" i="2"/>
  <c r="O219" i="2"/>
  <c r="P219" i="2"/>
  <c r="A220" i="2"/>
  <c r="B220" i="2"/>
  <c r="C220" i="2"/>
  <c r="D220" i="2"/>
  <c r="E220" i="2"/>
  <c r="F220" i="2"/>
  <c r="G220" i="2"/>
  <c r="H220" i="2"/>
  <c r="I220" i="2"/>
  <c r="J220" i="2"/>
  <c r="K220" i="2"/>
  <c r="L220" i="2"/>
  <c r="M220" i="2"/>
  <c r="N220" i="2"/>
  <c r="O220" i="2"/>
  <c r="P220" i="2"/>
  <c r="A221" i="2"/>
  <c r="B221" i="2"/>
  <c r="C221" i="2"/>
  <c r="D221" i="2"/>
  <c r="E221" i="2"/>
  <c r="F221" i="2"/>
  <c r="G221" i="2"/>
  <c r="H221" i="2"/>
  <c r="I221" i="2"/>
  <c r="J221" i="2"/>
  <c r="K221" i="2"/>
  <c r="L221" i="2"/>
  <c r="M221" i="2"/>
  <c r="N221" i="2"/>
  <c r="O221" i="2"/>
  <c r="P221" i="2"/>
  <c r="A222" i="2"/>
  <c r="B222" i="2"/>
  <c r="C222" i="2"/>
  <c r="D222" i="2"/>
  <c r="E222" i="2"/>
  <c r="F222" i="2"/>
  <c r="G222" i="2"/>
  <c r="H222" i="2"/>
  <c r="I222" i="2"/>
  <c r="J222" i="2"/>
  <c r="K222" i="2"/>
  <c r="L222" i="2"/>
  <c r="M222" i="2"/>
  <c r="N222" i="2"/>
  <c r="O222" i="2"/>
  <c r="P222" i="2"/>
  <c r="A223" i="2"/>
  <c r="B223" i="2"/>
  <c r="C223" i="2"/>
  <c r="D223" i="2"/>
  <c r="E223" i="2"/>
  <c r="F223" i="2"/>
  <c r="G223" i="2"/>
  <c r="H223" i="2"/>
  <c r="I223" i="2"/>
  <c r="J223" i="2"/>
  <c r="K223" i="2"/>
  <c r="L223" i="2"/>
  <c r="M223" i="2"/>
  <c r="N223" i="2"/>
  <c r="O223" i="2"/>
  <c r="P223" i="2"/>
  <c r="A224" i="2"/>
  <c r="B224" i="2"/>
  <c r="C224" i="2"/>
  <c r="D224" i="2"/>
  <c r="E224" i="2"/>
  <c r="F224" i="2"/>
  <c r="AA224" i="2" s="1"/>
  <c r="G224" i="2"/>
  <c r="H224" i="2"/>
  <c r="I224" i="2"/>
  <c r="J224" i="2"/>
  <c r="K224" i="2"/>
  <c r="L224" i="2"/>
  <c r="M224" i="2"/>
  <c r="N224" i="2"/>
  <c r="O224" i="2"/>
  <c r="P224" i="2"/>
  <c r="A225" i="2"/>
  <c r="B225" i="2"/>
  <c r="C225" i="2"/>
  <c r="D225" i="2"/>
  <c r="E225" i="2"/>
  <c r="Z225" i="2" s="1"/>
  <c r="F225" i="2"/>
  <c r="G225" i="2"/>
  <c r="H225" i="2"/>
  <c r="I225" i="2"/>
  <c r="J225" i="2"/>
  <c r="K225" i="2"/>
  <c r="L225" i="2"/>
  <c r="M225" i="2"/>
  <c r="N225" i="2"/>
  <c r="O225" i="2"/>
  <c r="P225" i="2"/>
  <c r="A226" i="2"/>
  <c r="B226" i="2"/>
  <c r="C226" i="2"/>
  <c r="D226" i="2"/>
  <c r="E226" i="2"/>
  <c r="F226" i="2"/>
  <c r="AA226" i="2" s="1"/>
  <c r="G226" i="2"/>
  <c r="H226" i="2"/>
  <c r="I226" i="2"/>
  <c r="J226" i="2"/>
  <c r="K226" i="2"/>
  <c r="L226" i="2"/>
  <c r="M226" i="2"/>
  <c r="N226" i="2"/>
  <c r="O226" i="2"/>
  <c r="P226" i="2"/>
  <c r="A227" i="2"/>
  <c r="B227" i="2"/>
  <c r="C227" i="2"/>
  <c r="D227" i="2"/>
  <c r="E227" i="2"/>
  <c r="F227" i="2"/>
  <c r="G227" i="2"/>
  <c r="H227" i="2"/>
  <c r="I227" i="2"/>
  <c r="J227" i="2"/>
  <c r="K227" i="2"/>
  <c r="L227" i="2"/>
  <c r="M227" i="2"/>
  <c r="N227" i="2"/>
  <c r="O227" i="2"/>
  <c r="P227" i="2"/>
  <c r="A228" i="2"/>
  <c r="B228" i="2"/>
  <c r="C228" i="2"/>
  <c r="D228" i="2"/>
  <c r="E228" i="2"/>
  <c r="F228" i="2"/>
  <c r="G228" i="2"/>
  <c r="H228" i="2"/>
  <c r="I228" i="2"/>
  <c r="J228" i="2"/>
  <c r="K228" i="2"/>
  <c r="L228" i="2"/>
  <c r="M228" i="2"/>
  <c r="N228" i="2"/>
  <c r="O228" i="2"/>
  <c r="P228" i="2"/>
  <c r="A229" i="2"/>
  <c r="B229" i="2"/>
  <c r="C229" i="2"/>
  <c r="D229" i="2"/>
  <c r="E229" i="2"/>
  <c r="F229" i="2"/>
  <c r="G229" i="2"/>
  <c r="H229" i="2"/>
  <c r="I229" i="2"/>
  <c r="J229" i="2"/>
  <c r="K229" i="2"/>
  <c r="L229" i="2"/>
  <c r="M229" i="2"/>
  <c r="N229" i="2"/>
  <c r="O229" i="2"/>
  <c r="P229" i="2"/>
  <c r="A230" i="2"/>
  <c r="B230" i="2"/>
  <c r="C230" i="2"/>
  <c r="D230" i="2"/>
  <c r="E230" i="2"/>
  <c r="F230" i="2"/>
  <c r="AA230" i="2" s="1"/>
  <c r="G230" i="2"/>
  <c r="H230" i="2"/>
  <c r="I230" i="2"/>
  <c r="J230" i="2"/>
  <c r="K230" i="2"/>
  <c r="L230" i="2"/>
  <c r="M230" i="2"/>
  <c r="N230" i="2"/>
  <c r="O230" i="2"/>
  <c r="P230" i="2"/>
  <c r="A231" i="2"/>
  <c r="B231" i="2"/>
  <c r="C231" i="2"/>
  <c r="D231" i="2"/>
  <c r="E231" i="2"/>
  <c r="F231" i="2"/>
  <c r="G231" i="2"/>
  <c r="H231" i="2"/>
  <c r="I231" i="2"/>
  <c r="J231" i="2"/>
  <c r="K231" i="2"/>
  <c r="L231" i="2"/>
  <c r="M231" i="2"/>
  <c r="N231" i="2"/>
  <c r="O231" i="2"/>
  <c r="P231" i="2"/>
  <c r="A232" i="2"/>
  <c r="B232" i="2"/>
  <c r="C232" i="2"/>
  <c r="D232" i="2"/>
  <c r="E232" i="2"/>
  <c r="F232" i="2"/>
  <c r="G232" i="2"/>
  <c r="H232" i="2"/>
  <c r="I232" i="2"/>
  <c r="J232" i="2"/>
  <c r="K232" i="2"/>
  <c r="L232" i="2"/>
  <c r="M232" i="2"/>
  <c r="N232" i="2"/>
  <c r="O232" i="2"/>
  <c r="P232" i="2"/>
  <c r="A233" i="2"/>
  <c r="B233" i="2"/>
  <c r="C233" i="2"/>
  <c r="D233" i="2"/>
  <c r="E233" i="2"/>
  <c r="Z233" i="2" s="1"/>
  <c r="F233" i="2"/>
  <c r="AA233" i="2" s="1"/>
  <c r="G233" i="2"/>
  <c r="H233" i="2"/>
  <c r="I233" i="2"/>
  <c r="J233" i="2"/>
  <c r="K233" i="2"/>
  <c r="L233" i="2"/>
  <c r="M233" i="2"/>
  <c r="N233" i="2"/>
  <c r="O233" i="2"/>
  <c r="P233" i="2"/>
  <c r="A234" i="2"/>
  <c r="B234" i="2"/>
  <c r="C234" i="2"/>
  <c r="D234" i="2"/>
  <c r="E234" i="2"/>
  <c r="F234" i="2"/>
  <c r="G234" i="2"/>
  <c r="H234" i="2"/>
  <c r="I234" i="2"/>
  <c r="J234" i="2"/>
  <c r="K234" i="2"/>
  <c r="L234" i="2"/>
  <c r="M234" i="2"/>
  <c r="N234" i="2"/>
  <c r="O234" i="2"/>
  <c r="P234" i="2"/>
  <c r="A235" i="2"/>
  <c r="B235" i="2"/>
  <c r="C235" i="2"/>
  <c r="D235" i="2"/>
  <c r="E235" i="2"/>
  <c r="F235" i="2"/>
  <c r="G235" i="2"/>
  <c r="H235" i="2"/>
  <c r="I235" i="2"/>
  <c r="J235" i="2"/>
  <c r="K235" i="2"/>
  <c r="L235" i="2"/>
  <c r="M235" i="2"/>
  <c r="N235" i="2"/>
  <c r="O235" i="2"/>
  <c r="P235" i="2"/>
  <c r="A236" i="2"/>
  <c r="B236" i="2"/>
  <c r="C236" i="2"/>
  <c r="D236" i="2"/>
  <c r="E236" i="2"/>
  <c r="F236" i="2"/>
  <c r="G236" i="2"/>
  <c r="H236" i="2"/>
  <c r="I236" i="2"/>
  <c r="J236" i="2"/>
  <c r="K236" i="2"/>
  <c r="L236" i="2"/>
  <c r="M236" i="2"/>
  <c r="N236" i="2"/>
  <c r="O236" i="2"/>
  <c r="P236" i="2"/>
  <c r="A237" i="2"/>
  <c r="B237" i="2"/>
  <c r="C237" i="2"/>
  <c r="D237" i="2"/>
  <c r="E237" i="2"/>
  <c r="F237" i="2"/>
  <c r="G237" i="2"/>
  <c r="H237" i="2"/>
  <c r="I237" i="2"/>
  <c r="J237" i="2"/>
  <c r="K237" i="2"/>
  <c r="L237" i="2"/>
  <c r="M237" i="2"/>
  <c r="N237" i="2"/>
  <c r="O237" i="2"/>
  <c r="P237" i="2"/>
  <c r="A238" i="2"/>
  <c r="B238" i="2"/>
  <c r="C238" i="2"/>
  <c r="D238" i="2"/>
  <c r="E238" i="2"/>
  <c r="F238" i="2"/>
  <c r="G238" i="2"/>
  <c r="H238" i="2"/>
  <c r="I238" i="2"/>
  <c r="J238" i="2"/>
  <c r="K238" i="2"/>
  <c r="L238" i="2"/>
  <c r="M238" i="2"/>
  <c r="N238" i="2"/>
  <c r="O238" i="2"/>
  <c r="P238" i="2"/>
  <c r="A239" i="2"/>
  <c r="B239" i="2"/>
  <c r="C239" i="2"/>
  <c r="D239" i="2"/>
  <c r="E239" i="2"/>
  <c r="F239" i="2"/>
  <c r="AA239" i="2" s="1"/>
  <c r="G239" i="2"/>
  <c r="H239" i="2"/>
  <c r="I239" i="2"/>
  <c r="J239" i="2"/>
  <c r="K239" i="2"/>
  <c r="L239" i="2"/>
  <c r="M239" i="2"/>
  <c r="N239" i="2"/>
  <c r="O239" i="2"/>
  <c r="P239" i="2"/>
  <c r="A240" i="2"/>
  <c r="B240" i="2"/>
  <c r="C240" i="2"/>
  <c r="D240" i="2"/>
  <c r="E240" i="2"/>
  <c r="F240" i="2"/>
  <c r="G240" i="2"/>
  <c r="H240" i="2"/>
  <c r="I240" i="2"/>
  <c r="J240" i="2"/>
  <c r="K240" i="2"/>
  <c r="L240" i="2"/>
  <c r="M240" i="2"/>
  <c r="N240" i="2"/>
  <c r="O240" i="2"/>
  <c r="P240" i="2"/>
  <c r="A241" i="2"/>
  <c r="B241" i="2"/>
  <c r="C241" i="2"/>
  <c r="D241" i="2"/>
  <c r="E241" i="2"/>
  <c r="F241" i="2"/>
  <c r="G241" i="2"/>
  <c r="H241" i="2"/>
  <c r="I241" i="2"/>
  <c r="J241" i="2"/>
  <c r="K241" i="2"/>
  <c r="L241" i="2"/>
  <c r="M241" i="2"/>
  <c r="N241" i="2"/>
  <c r="O241" i="2"/>
  <c r="P241" i="2"/>
  <c r="A242" i="2"/>
  <c r="B242" i="2"/>
  <c r="C242" i="2"/>
  <c r="D242" i="2"/>
  <c r="E242" i="2"/>
  <c r="F242" i="2"/>
  <c r="AA242" i="2" s="1"/>
  <c r="G242" i="2"/>
  <c r="H242" i="2"/>
  <c r="I242" i="2"/>
  <c r="J242" i="2"/>
  <c r="K242" i="2"/>
  <c r="L242" i="2"/>
  <c r="M242" i="2"/>
  <c r="N242" i="2"/>
  <c r="O242" i="2"/>
  <c r="P242" i="2"/>
  <c r="A243" i="2"/>
  <c r="B243" i="2"/>
  <c r="C243" i="2"/>
  <c r="D243" i="2"/>
  <c r="E243" i="2"/>
  <c r="F243" i="2"/>
  <c r="G243" i="2"/>
  <c r="H243" i="2"/>
  <c r="I243" i="2"/>
  <c r="J243" i="2"/>
  <c r="K243" i="2"/>
  <c r="L243" i="2"/>
  <c r="M243" i="2"/>
  <c r="N243" i="2"/>
  <c r="O243" i="2"/>
  <c r="P243" i="2"/>
  <c r="A244" i="2"/>
  <c r="B244" i="2"/>
  <c r="C244" i="2"/>
  <c r="D244" i="2"/>
  <c r="E244" i="2"/>
  <c r="F244" i="2"/>
  <c r="AA244" i="2" s="1"/>
  <c r="G244" i="2"/>
  <c r="H244" i="2"/>
  <c r="I244" i="2"/>
  <c r="J244" i="2"/>
  <c r="K244" i="2"/>
  <c r="L244" i="2"/>
  <c r="M244" i="2"/>
  <c r="N244" i="2"/>
  <c r="O244" i="2"/>
  <c r="P244" i="2"/>
  <c r="A245" i="2"/>
  <c r="B245" i="2"/>
  <c r="C245" i="2"/>
  <c r="D245" i="2"/>
  <c r="E245" i="2"/>
  <c r="F245" i="2"/>
  <c r="G245" i="2"/>
  <c r="H245" i="2"/>
  <c r="I245" i="2"/>
  <c r="J245" i="2"/>
  <c r="K245" i="2"/>
  <c r="L245" i="2"/>
  <c r="M245" i="2"/>
  <c r="N245" i="2"/>
  <c r="O245" i="2"/>
  <c r="P245" i="2"/>
  <c r="A246" i="2"/>
  <c r="B246" i="2"/>
  <c r="C246" i="2"/>
  <c r="D246" i="2"/>
  <c r="E246" i="2"/>
  <c r="F246" i="2"/>
  <c r="G246" i="2"/>
  <c r="H246" i="2"/>
  <c r="I246" i="2"/>
  <c r="J246" i="2"/>
  <c r="K246" i="2"/>
  <c r="L246" i="2"/>
  <c r="M246" i="2"/>
  <c r="N246" i="2"/>
  <c r="O246" i="2"/>
  <c r="P246" i="2"/>
  <c r="A247" i="2"/>
  <c r="B247" i="2"/>
  <c r="C247" i="2"/>
  <c r="D247" i="2"/>
  <c r="E247" i="2"/>
  <c r="F247" i="2"/>
  <c r="G247" i="2"/>
  <c r="H247" i="2"/>
  <c r="I247" i="2"/>
  <c r="J247" i="2"/>
  <c r="K247" i="2"/>
  <c r="L247" i="2"/>
  <c r="M247" i="2"/>
  <c r="N247" i="2"/>
  <c r="O247" i="2"/>
  <c r="P247" i="2"/>
  <c r="A248" i="2"/>
  <c r="B248" i="2"/>
  <c r="C248" i="2"/>
  <c r="D248" i="2"/>
  <c r="E248" i="2"/>
  <c r="AB248" i="2" s="1"/>
  <c r="F248" i="2"/>
  <c r="G248" i="2"/>
  <c r="H248" i="2"/>
  <c r="I248" i="2"/>
  <c r="J248" i="2"/>
  <c r="K248" i="2"/>
  <c r="L248" i="2"/>
  <c r="M248" i="2"/>
  <c r="N248" i="2"/>
  <c r="O248" i="2"/>
  <c r="P248" i="2"/>
  <c r="A249" i="2"/>
  <c r="B249" i="2"/>
  <c r="C249" i="2"/>
  <c r="D249" i="2"/>
  <c r="E249" i="2"/>
  <c r="F249" i="2"/>
  <c r="G249" i="2"/>
  <c r="H249" i="2"/>
  <c r="I249" i="2"/>
  <c r="J249" i="2"/>
  <c r="K249" i="2"/>
  <c r="L249" i="2"/>
  <c r="M249" i="2"/>
  <c r="N249" i="2"/>
  <c r="O249" i="2"/>
  <c r="P249" i="2"/>
  <c r="A250" i="2"/>
  <c r="B250" i="2"/>
  <c r="C250" i="2"/>
  <c r="D250" i="2"/>
  <c r="E250" i="2"/>
  <c r="F250" i="2"/>
  <c r="G250" i="2"/>
  <c r="H250" i="2"/>
  <c r="I250" i="2"/>
  <c r="J250" i="2"/>
  <c r="K250" i="2"/>
  <c r="L250" i="2"/>
  <c r="M250" i="2"/>
  <c r="N250" i="2"/>
  <c r="O250" i="2"/>
  <c r="P250" i="2"/>
  <c r="A251" i="2"/>
  <c r="B251" i="2"/>
  <c r="C251" i="2"/>
  <c r="D251" i="2"/>
  <c r="E251" i="2"/>
  <c r="F251" i="2"/>
  <c r="G251" i="2"/>
  <c r="H251" i="2"/>
  <c r="I251" i="2"/>
  <c r="J251" i="2"/>
  <c r="K251" i="2"/>
  <c r="L251" i="2"/>
  <c r="M251" i="2"/>
  <c r="N251" i="2"/>
  <c r="O251" i="2"/>
  <c r="P251" i="2"/>
  <c r="A252" i="2"/>
  <c r="B252" i="2"/>
  <c r="C252" i="2"/>
  <c r="D252" i="2"/>
  <c r="E252" i="2"/>
  <c r="F252" i="2"/>
  <c r="G252" i="2"/>
  <c r="H252" i="2"/>
  <c r="I252" i="2"/>
  <c r="J252" i="2"/>
  <c r="K252" i="2"/>
  <c r="L252" i="2"/>
  <c r="M252" i="2"/>
  <c r="N252" i="2"/>
  <c r="O252" i="2"/>
  <c r="P252" i="2"/>
  <c r="A253" i="2"/>
  <c r="B253" i="2"/>
  <c r="C253" i="2"/>
  <c r="D253" i="2"/>
  <c r="E253" i="2"/>
  <c r="F253" i="2"/>
  <c r="G253" i="2"/>
  <c r="H253" i="2"/>
  <c r="I253" i="2"/>
  <c r="J253" i="2"/>
  <c r="K253" i="2"/>
  <c r="L253" i="2"/>
  <c r="M253" i="2"/>
  <c r="N253" i="2"/>
  <c r="O253" i="2"/>
  <c r="P253" i="2"/>
  <c r="A254" i="2"/>
  <c r="B254" i="2"/>
  <c r="C254" i="2"/>
  <c r="D254" i="2"/>
  <c r="E254" i="2"/>
  <c r="F254" i="2"/>
  <c r="G254" i="2"/>
  <c r="H254" i="2"/>
  <c r="I254" i="2"/>
  <c r="J254" i="2"/>
  <c r="K254" i="2"/>
  <c r="L254" i="2"/>
  <c r="M254" i="2"/>
  <c r="N254" i="2"/>
  <c r="O254" i="2"/>
  <c r="P254" i="2"/>
  <c r="A255" i="2"/>
  <c r="B255" i="2"/>
  <c r="C255" i="2"/>
  <c r="D255" i="2"/>
  <c r="E255" i="2"/>
  <c r="F255" i="2"/>
  <c r="G255" i="2"/>
  <c r="H255" i="2"/>
  <c r="I255" i="2"/>
  <c r="J255" i="2"/>
  <c r="K255" i="2"/>
  <c r="L255" i="2"/>
  <c r="M255" i="2"/>
  <c r="N255" i="2"/>
  <c r="O255" i="2"/>
  <c r="P255" i="2"/>
  <c r="A256" i="2"/>
  <c r="B256" i="2"/>
  <c r="C256" i="2"/>
  <c r="D256" i="2"/>
  <c r="E256" i="2"/>
  <c r="F256" i="2"/>
  <c r="G256" i="2"/>
  <c r="H256" i="2"/>
  <c r="I256" i="2"/>
  <c r="J256" i="2"/>
  <c r="K256" i="2"/>
  <c r="L256" i="2"/>
  <c r="M256" i="2"/>
  <c r="N256" i="2"/>
  <c r="O256" i="2"/>
  <c r="P256" i="2"/>
  <c r="A257" i="2"/>
  <c r="B257" i="2"/>
  <c r="C257" i="2"/>
  <c r="D257" i="2"/>
  <c r="E257" i="2"/>
  <c r="F257" i="2"/>
  <c r="G257" i="2"/>
  <c r="H257" i="2"/>
  <c r="I257" i="2"/>
  <c r="J257" i="2"/>
  <c r="K257" i="2"/>
  <c r="L257" i="2"/>
  <c r="M257" i="2"/>
  <c r="N257" i="2"/>
  <c r="O257" i="2"/>
  <c r="P257" i="2"/>
  <c r="A258" i="2"/>
  <c r="B258" i="2"/>
  <c r="C258" i="2"/>
  <c r="D258" i="2"/>
  <c r="E258" i="2"/>
  <c r="F258" i="2"/>
  <c r="G258" i="2"/>
  <c r="H258" i="2"/>
  <c r="I258" i="2"/>
  <c r="J258" i="2"/>
  <c r="K258" i="2"/>
  <c r="L258" i="2"/>
  <c r="M258" i="2"/>
  <c r="N258" i="2"/>
  <c r="O258" i="2"/>
  <c r="P258" i="2"/>
  <c r="A259" i="2"/>
  <c r="B259" i="2"/>
  <c r="C259" i="2"/>
  <c r="D259" i="2"/>
  <c r="E259" i="2"/>
  <c r="F259" i="2"/>
  <c r="G259" i="2"/>
  <c r="H259" i="2"/>
  <c r="I259" i="2"/>
  <c r="J259" i="2"/>
  <c r="K259" i="2"/>
  <c r="L259" i="2"/>
  <c r="M259" i="2"/>
  <c r="N259" i="2"/>
  <c r="O259" i="2"/>
  <c r="P259" i="2"/>
  <c r="A260" i="2"/>
  <c r="B260" i="2"/>
  <c r="C260" i="2"/>
  <c r="D260" i="2"/>
  <c r="E260" i="2"/>
  <c r="F260" i="2"/>
  <c r="G260" i="2"/>
  <c r="H260" i="2"/>
  <c r="I260" i="2"/>
  <c r="J260" i="2"/>
  <c r="K260" i="2"/>
  <c r="L260" i="2"/>
  <c r="M260" i="2"/>
  <c r="N260" i="2"/>
  <c r="O260" i="2"/>
  <c r="P260" i="2"/>
  <c r="A261" i="2"/>
  <c r="B261" i="2"/>
  <c r="C261" i="2"/>
  <c r="D261" i="2"/>
  <c r="E261" i="2"/>
  <c r="AB261" i="2" s="1"/>
  <c r="F261" i="2"/>
  <c r="G261" i="2"/>
  <c r="H261" i="2"/>
  <c r="I261" i="2"/>
  <c r="J261" i="2"/>
  <c r="K261" i="2"/>
  <c r="L261" i="2"/>
  <c r="M261" i="2"/>
  <c r="N261" i="2"/>
  <c r="O261" i="2"/>
  <c r="P261" i="2"/>
  <c r="A262" i="2"/>
  <c r="B262" i="2"/>
  <c r="C262" i="2"/>
  <c r="D262" i="2"/>
  <c r="E262" i="2"/>
  <c r="F262" i="2"/>
  <c r="G262" i="2"/>
  <c r="H262" i="2"/>
  <c r="I262" i="2"/>
  <c r="J262" i="2"/>
  <c r="K262" i="2"/>
  <c r="L262" i="2"/>
  <c r="M262" i="2"/>
  <c r="N262" i="2"/>
  <c r="O262" i="2"/>
  <c r="P262" i="2"/>
  <c r="A263" i="2"/>
  <c r="B263" i="2"/>
  <c r="C263" i="2"/>
  <c r="D263" i="2"/>
  <c r="E263" i="2"/>
  <c r="Z263" i="2" s="1"/>
  <c r="F263" i="2"/>
  <c r="AA263" i="2" s="1"/>
  <c r="G263" i="2"/>
  <c r="H263" i="2"/>
  <c r="I263" i="2"/>
  <c r="J263" i="2"/>
  <c r="K263" i="2"/>
  <c r="L263" i="2"/>
  <c r="M263" i="2"/>
  <c r="N263" i="2"/>
  <c r="O263" i="2"/>
  <c r="P263" i="2"/>
  <c r="A264" i="2"/>
  <c r="B264" i="2"/>
  <c r="C264" i="2"/>
  <c r="D264" i="2"/>
  <c r="E264" i="2"/>
  <c r="Z264" i="2" s="1"/>
  <c r="F264" i="2"/>
  <c r="G264" i="2"/>
  <c r="H264" i="2"/>
  <c r="I264" i="2"/>
  <c r="J264" i="2"/>
  <c r="K264" i="2"/>
  <c r="L264" i="2"/>
  <c r="M264" i="2"/>
  <c r="N264" i="2"/>
  <c r="O264" i="2"/>
  <c r="P264" i="2"/>
  <c r="A265" i="2"/>
  <c r="B265" i="2"/>
  <c r="C265" i="2"/>
  <c r="D265" i="2"/>
  <c r="E265" i="2"/>
  <c r="F265" i="2"/>
  <c r="G265" i="2"/>
  <c r="H265" i="2"/>
  <c r="I265" i="2"/>
  <c r="J265" i="2"/>
  <c r="K265" i="2"/>
  <c r="L265" i="2"/>
  <c r="M265" i="2"/>
  <c r="N265" i="2"/>
  <c r="O265" i="2"/>
  <c r="P265" i="2"/>
  <c r="A266" i="2"/>
  <c r="B266" i="2"/>
  <c r="C266" i="2"/>
  <c r="D266" i="2"/>
  <c r="E266" i="2"/>
  <c r="F266" i="2"/>
  <c r="G266" i="2"/>
  <c r="H266" i="2"/>
  <c r="I266" i="2"/>
  <c r="J266" i="2"/>
  <c r="K266" i="2"/>
  <c r="L266" i="2"/>
  <c r="M266" i="2"/>
  <c r="N266" i="2"/>
  <c r="O266" i="2"/>
  <c r="P266" i="2"/>
  <c r="A267" i="2"/>
  <c r="B267" i="2"/>
  <c r="C267" i="2"/>
  <c r="D267" i="2"/>
  <c r="E267" i="2"/>
  <c r="F267" i="2"/>
  <c r="G267" i="2"/>
  <c r="H267" i="2"/>
  <c r="I267" i="2"/>
  <c r="J267" i="2"/>
  <c r="K267" i="2"/>
  <c r="L267" i="2"/>
  <c r="M267" i="2"/>
  <c r="N267" i="2"/>
  <c r="O267" i="2"/>
  <c r="P267" i="2"/>
  <c r="A268" i="2"/>
  <c r="B268" i="2"/>
  <c r="C268" i="2"/>
  <c r="D268" i="2"/>
  <c r="E268" i="2"/>
  <c r="F268" i="2"/>
  <c r="G268" i="2"/>
  <c r="H268" i="2"/>
  <c r="I268" i="2"/>
  <c r="J268" i="2"/>
  <c r="K268" i="2"/>
  <c r="L268" i="2"/>
  <c r="M268" i="2"/>
  <c r="N268" i="2"/>
  <c r="O268" i="2"/>
  <c r="P268" i="2"/>
  <c r="A269" i="2"/>
  <c r="B269" i="2"/>
  <c r="C269" i="2"/>
  <c r="D269" i="2"/>
  <c r="E269" i="2"/>
  <c r="F269" i="2"/>
  <c r="G269" i="2"/>
  <c r="H269" i="2"/>
  <c r="I269" i="2"/>
  <c r="J269" i="2"/>
  <c r="K269" i="2"/>
  <c r="L269" i="2"/>
  <c r="M269" i="2"/>
  <c r="N269" i="2"/>
  <c r="O269" i="2"/>
  <c r="P269" i="2"/>
  <c r="A270" i="2"/>
  <c r="B270" i="2"/>
  <c r="C270" i="2"/>
  <c r="D270" i="2"/>
  <c r="E270" i="2"/>
  <c r="Z270" i="2" s="1"/>
  <c r="F270" i="2"/>
  <c r="G270" i="2"/>
  <c r="H270" i="2"/>
  <c r="I270" i="2"/>
  <c r="J270" i="2"/>
  <c r="K270" i="2"/>
  <c r="L270" i="2"/>
  <c r="M270" i="2"/>
  <c r="N270" i="2"/>
  <c r="O270" i="2"/>
  <c r="P270" i="2"/>
  <c r="A271" i="2"/>
  <c r="B271" i="2"/>
  <c r="C271" i="2"/>
  <c r="D271" i="2"/>
  <c r="E271" i="2"/>
  <c r="F271" i="2"/>
  <c r="G271" i="2"/>
  <c r="H271" i="2"/>
  <c r="I271" i="2"/>
  <c r="J271" i="2"/>
  <c r="K271" i="2"/>
  <c r="L271" i="2"/>
  <c r="M271" i="2"/>
  <c r="N271" i="2"/>
  <c r="O271" i="2"/>
  <c r="P271" i="2"/>
  <c r="A272" i="2"/>
  <c r="B272" i="2"/>
  <c r="C272" i="2"/>
  <c r="D272" i="2"/>
  <c r="E272" i="2"/>
  <c r="AB272" i="2" s="1"/>
  <c r="F272" i="2"/>
  <c r="G272" i="2"/>
  <c r="H272" i="2"/>
  <c r="I272" i="2"/>
  <c r="J272" i="2"/>
  <c r="K272" i="2"/>
  <c r="L272" i="2"/>
  <c r="M272" i="2"/>
  <c r="N272" i="2"/>
  <c r="O272" i="2"/>
  <c r="P272" i="2"/>
  <c r="A273" i="2"/>
  <c r="B273" i="2"/>
  <c r="C273" i="2"/>
  <c r="D273" i="2"/>
  <c r="E273" i="2"/>
  <c r="Z273" i="2" s="1"/>
  <c r="F273" i="2"/>
  <c r="G273" i="2"/>
  <c r="H273" i="2"/>
  <c r="I273" i="2"/>
  <c r="J273" i="2"/>
  <c r="K273" i="2"/>
  <c r="L273" i="2"/>
  <c r="M273" i="2"/>
  <c r="N273" i="2"/>
  <c r="O273" i="2"/>
  <c r="P273" i="2"/>
  <c r="A274" i="2"/>
  <c r="B274" i="2"/>
  <c r="C274" i="2"/>
  <c r="D274" i="2"/>
  <c r="E274" i="2"/>
  <c r="Z274" i="2" s="1"/>
  <c r="F274" i="2"/>
  <c r="G274" i="2"/>
  <c r="H274" i="2"/>
  <c r="I274" i="2"/>
  <c r="J274" i="2"/>
  <c r="K274" i="2"/>
  <c r="L274" i="2"/>
  <c r="M274" i="2"/>
  <c r="N274" i="2"/>
  <c r="O274" i="2"/>
  <c r="P274" i="2"/>
  <c r="A275" i="2"/>
  <c r="B275" i="2"/>
  <c r="C275" i="2"/>
  <c r="D275" i="2"/>
  <c r="E275" i="2"/>
  <c r="Z275" i="2" s="1"/>
  <c r="F275" i="2"/>
  <c r="G275" i="2"/>
  <c r="H275" i="2"/>
  <c r="I275" i="2"/>
  <c r="J275" i="2"/>
  <c r="K275" i="2"/>
  <c r="L275" i="2"/>
  <c r="M275" i="2"/>
  <c r="N275" i="2"/>
  <c r="O275" i="2"/>
  <c r="P275" i="2"/>
  <c r="A276" i="2"/>
  <c r="B276" i="2"/>
  <c r="C276" i="2"/>
  <c r="D276" i="2"/>
  <c r="E276" i="2"/>
  <c r="F276" i="2"/>
  <c r="G276" i="2"/>
  <c r="H276" i="2"/>
  <c r="I276" i="2"/>
  <c r="J276" i="2"/>
  <c r="K276" i="2"/>
  <c r="L276" i="2"/>
  <c r="M276" i="2"/>
  <c r="N276" i="2"/>
  <c r="O276" i="2"/>
  <c r="P276" i="2"/>
  <c r="A277" i="2"/>
  <c r="B277" i="2"/>
  <c r="C277" i="2"/>
  <c r="D277" i="2"/>
  <c r="E277" i="2"/>
  <c r="F277" i="2"/>
  <c r="G277" i="2"/>
  <c r="H277" i="2"/>
  <c r="I277" i="2"/>
  <c r="J277" i="2"/>
  <c r="K277" i="2"/>
  <c r="L277" i="2"/>
  <c r="M277" i="2"/>
  <c r="N277" i="2"/>
  <c r="O277" i="2"/>
  <c r="P277" i="2"/>
  <c r="A278" i="2"/>
  <c r="B278" i="2"/>
  <c r="C278" i="2"/>
  <c r="D278" i="2"/>
  <c r="E278" i="2"/>
  <c r="F278" i="2"/>
  <c r="G278" i="2"/>
  <c r="H278" i="2"/>
  <c r="I278" i="2"/>
  <c r="J278" i="2"/>
  <c r="K278" i="2"/>
  <c r="L278" i="2"/>
  <c r="M278" i="2"/>
  <c r="N278" i="2"/>
  <c r="O278" i="2"/>
  <c r="P278" i="2"/>
  <c r="A279" i="2"/>
  <c r="B279" i="2"/>
  <c r="C279" i="2"/>
  <c r="D279" i="2"/>
  <c r="E279" i="2"/>
  <c r="F279" i="2"/>
  <c r="G279" i="2"/>
  <c r="H279" i="2"/>
  <c r="I279" i="2"/>
  <c r="J279" i="2"/>
  <c r="K279" i="2"/>
  <c r="L279" i="2"/>
  <c r="M279" i="2"/>
  <c r="N279" i="2"/>
  <c r="O279" i="2"/>
  <c r="P279" i="2"/>
  <c r="A280" i="2"/>
  <c r="B280" i="2"/>
  <c r="C280" i="2"/>
  <c r="D280" i="2"/>
  <c r="E280" i="2"/>
  <c r="F280" i="2"/>
  <c r="G280" i="2"/>
  <c r="H280" i="2"/>
  <c r="I280" i="2"/>
  <c r="J280" i="2"/>
  <c r="K280" i="2"/>
  <c r="L280" i="2"/>
  <c r="M280" i="2"/>
  <c r="N280" i="2"/>
  <c r="O280" i="2"/>
  <c r="P280" i="2"/>
  <c r="A281" i="2"/>
  <c r="B281" i="2"/>
  <c r="C281" i="2"/>
  <c r="D281" i="2"/>
  <c r="E281" i="2"/>
  <c r="F281" i="2"/>
  <c r="G281" i="2"/>
  <c r="H281" i="2"/>
  <c r="I281" i="2"/>
  <c r="J281" i="2"/>
  <c r="K281" i="2"/>
  <c r="L281" i="2"/>
  <c r="M281" i="2"/>
  <c r="N281" i="2"/>
  <c r="O281" i="2"/>
  <c r="P281" i="2"/>
  <c r="A282" i="2"/>
  <c r="B282" i="2"/>
  <c r="C282" i="2"/>
  <c r="D282" i="2"/>
  <c r="E282" i="2"/>
  <c r="F282" i="2"/>
  <c r="G282" i="2"/>
  <c r="H282" i="2"/>
  <c r="I282" i="2"/>
  <c r="J282" i="2"/>
  <c r="K282" i="2"/>
  <c r="L282" i="2"/>
  <c r="M282" i="2"/>
  <c r="N282" i="2"/>
  <c r="O282" i="2"/>
  <c r="P282" i="2"/>
  <c r="A283" i="2"/>
  <c r="B283" i="2"/>
  <c r="C283" i="2"/>
  <c r="D283" i="2"/>
  <c r="E283" i="2"/>
  <c r="F283" i="2"/>
  <c r="G283" i="2"/>
  <c r="H283" i="2"/>
  <c r="I283" i="2"/>
  <c r="J283" i="2"/>
  <c r="K283" i="2"/>
  <c r="L283" i="2"/>
  <c r="M283" i="2"/>
  <c r="N283" i="2"/>
  <c r="O283" i="2"/>
  <c r="P283" i="2"/>
  <c r="A284" i="2"/>
  <c r="B284" i="2"/>
  <c r="C284" i="2"/>
  <c r="D284" i="2"/>
  <c r="E284" i="2"/>
  <c r="F284" i="2"/>
  <c r="G284" i="2"/>
  <c r="H284" i="2"/>
  <c r="I284" i="2"/>
  <c r="J284" i="2"/>
  <c r="K284" i="2"/>
  <c r="L284" i="2"/>
  <c r="M284" i="2"/>
  <c r="N284" i="2"/>
  <c r="O284" i="2"/>
  <c r="P284" i="2"/>
  <c r="A285" i="2"/>
  <c r="B285" i="2"/>
  <c r="C285" i="2"/>
  <c r="D285" i="2"/>
  <c r="E285" i="2"/>
  <c r="F285" i="2"/>
  <c r="G285" i="2"/>
  <c r="H285" i="2"/>
  <c r="I285" i="2"/>
  <c r="J285" i="2"/>
  <c r="K285" i="2"/>
  <c r="L285" i="2"/>
  <c r="M285" i="2"/>
  <c r="N285" i="2"/>
  <c r="O285" i="2"/>
  <c r="P285" i="2"/>
  <c r="A286" i="2"/>
  <c r="B286" i="2"/>
  <c r="C286" i="2"/>
  <c r="D286" i="2"/>
  <c r="E286" i="2"/>
  <c r="F286" i="2"/>
  <c r="AA286" i="2" s="1"/>
  <c r="G286" i="2"/>
  <c r="H286" i="2"/>
  <c r="I286" i="2"/>
  <c r="J286" i="2"/>
  <c r="K286" i="2"/>
  <c r="L286" i="2"/>
  <c r="M286" i="2"/>
  <c r="N286" i="2"/>
  <c r="O286" i="2"/>
  <c r="P286" i="2"/>
  <c r="A287" i="2"/>
  <c r="B287" i="2"/>
  <c r="C287" i="2"/>
  <c r="D287" i="2"/>
  <c r="E287" i="2"/>
  <c r="F287" i="2"/>
  <c r="AA287" i="2" s="1"/>
  <c r="G287" i="2"/>
  <c r="H287" i="2"/>
  <c r="I287" i="2"/>
  <c r="J287" i="2"/>
  <c r="K287" i="2"/>
  <c r="L287" i="2"/>
  <c r="M287" i="2"/>
  <c r="N287" i="2"/>
  <c r="O287" i="2"/>
  <c r="P287" i="2"/>
  <c r="A288" i="2"/>
  <c r="B288" i="2"/>
  <c r="C288" i="2"/>
  <c r="D288" i="2"/>
  <c r="E288" i="2"/>
  <c r="F288" i="2"/>
  <c r="G288" i="2"/>
  <c r="H288" i="2"/>
  <c r="I288" i="2"/>
  <c r="J288" i="2"/>
  <c r="K288" i="2"/>
  <c r="L288" i="2"/>
  <c r="M288" i="2"/>
  <c r="N288" i="2"/>
  <c r="O288" i="2"/>
  <c r="P288" i="2"/>
  <c r="A289" i="2"/>
  <c r="B289" i="2"/>
  <c r="C289" i="2"/>
  <c r="D289" i="2"/>
  <c r="E289" i="2"/>
  <c r="F289" i="2"/>
  <c r="G289" i="2"/>
  <c r="H289" i="2"/>
  <c r="I289" i="2"/>
  <c r="J289" i="2"/>
  <c r="K289" i="2"/>
  <c r="L289" i="2"/>
  <c r="M289" i="2"/>
  <c r="N289" i="2"/>
  <c r="O289" i="2"/>
  <c r="P289" i="2"/>
  <c r="A290" i="2"/>
  <c r="B290" i="2"/>
  <c r="C290" i="2"/>
  <c r="D290" i="2"/>
  <c r="E290" i="2"/>
  <c r="F290" i="2"/>
  <c r="G290" i="2"/>
  <c r="H290" i="2"/>
  <c r="I290" i="2"/>
  <c r="J290" i="2"/>
  <c r="K290" i="2"/>
  <c r="L290" i="2"/>
  <c r="M290" i="2"/>
  <c r="N290" i="2"/>
  <c r="O290" i="2"/>
  <c r="P290" i="2"/>
  <c r="A291" i="2"/>
  <c r="B291" i="2"/>
  <c r="C291" i="2"/>
  <c r="D291" i="2"/>
  <c r="E291" i="2"/>
  <c r="F291" i="2"/>
  <c r="G291" i="2"/>
  <c r="H291" i="2"/>
  <c r="I291" i="2"/>
  <c r="J291" i="2"/>
  <c r="K291" i="2"/>
  <c r="L291" i="2"/>
  <c r="M291" i="2"/>
  <c r="N291" i="2"/>
  <c r="O291" i="2"/>
  <c r="P291" i="2"/>
  <c r="A292" i="2"/>
  <c r="B292" i="2"/>
  <c r="C292" i="2"/>
  <c r="D292" i="2"/>
  <c r="E292" i="2"/>
  <c r="Z292" i="2" s="1"/>
  <c r="F292" i="2"/>
  <c r="G292" i="2"/>
  <c r="H292" i="2"/>
  <c r="I292" i="2"/>
  <c r="J292" i="2"/>
  <c r="K292" i="2"/>
  <c r="L292" i="2"/>
  <c r="M292" i="2"/>
  <c r="N292" i="2"/>
  <c r="O292" i="2"/>
  <c r="P292" i="2"/>
  <c r="A293" i="2"/>
  <c r="B293" i="2"/>
  <c r="C293" i="2"/>
  <c r="D293" i="2"/>
  <c r="E293" i="2"/>
  <c r="Z293" i="2" s="1"/>
  <c r="F293" i="2"/>
  <c r="AA293" i="2" s="1"/>
  <c r="G293" i="2"/>
  <c r="H293" i="2"/>
  <c r="I293" i="2"/>
  <c r="J293" i="2"/>
  <c r="K293" i="2"/>
  <c r="L293" i="2"/>
  <c r="M293" i="2"/>
  <c r="N293" i="2"/>
  <c r="O293" i="2"/>
  <c r="P293" i="2"/>
  <c r="A294" i="2"/>
  <c r="B294" i="2"/>
  <c r="C294" i="2"/>
  <c r="D294" i="2"/>
  <c r="E294" i="2"/>
  <c r="F294" i="2"/>
  <c r="G294" i="2"/>
  <c r="H294" i="2"/>
  <c r="I294" i="2"/>
  <c r="J294" i="2"/>
  <c r="K294" i="2"/>
  <c r="L294" i="2"/>
  <c r="M294" i="2"/>
  <c r="N294" i="2"/>
  <c r="O294" i="2"/>
  <c r="P294" i="2"/>
  <c r="A295" i="2"/>
  <c r="B295" i="2"/>
  <c r="C295" i="2"/>
  <c r="D295" i="2"/>
  <c r="E295" i="2"/>
  <c r="F295" i="2"/>
  <c r="G295" i="2"/>
  <c r="H295" i="2"/>
  <c r="I295" i="2"/>
  <c r="J295" i="2"/>
  <c r="K295" i="2"/>
  <c r="L295" i="2"/>
  <c r="M295" i="2"/>
  <c r="N295" i="2"/>
  <c r="O295" i="2"/>
  <c r="P295" i="2"/>
  <c r="A296" i="2"/>
  <c r="B296" i="2"/>
  <c r="C296" i="2"/>
  <c r="D296" i="2"/>
  <c r="E296" i="2"/>
  <c r="F296" i="2"/>
  <c r="AA296" i="2" s="1"/>
  <c r="G296" i="2"/>
  <c r="H296" i="2"/>
  <c r="I296" i="2"/>
  <c r="J296" i="2"/>
  <c r="K296" i="2"/>
  <c r="L296" i="2"/>
  <c r="M296" i="2"/>
  <c r="N296" i="2"/>
  <c r="O296" i="2"/>
  <c r="P296" i="2"/>
  <c r="A297" i="2"/>
  <c r="B297" i="2"/>
  <c r="C297" i="2"/>
  <c r="D297" i="2"/>
  <c r="E297" i="2"/>
  <c r="F297" i="2"/>
  <c r="G297" i="2"/>
  <c r="H297" i="2"/>
  <c r="I297" i="2"/>
  <c r="J297" i="2"/>
  <c r="K297" i="2"/>
  <c r="L297" i="2"/>
  <c r="M297" i="2"/>
  <c r="N297" i="2"/>
  <c r="O297" i="2"/>
  <c r="P297" i="2"/>
  <c r="A298" i="2"/>
  <c r="B298" i="2"/>
  <c r="C298" i="2"/>
  <c r="D298" i="2"/>
  <c r="E298" i="2"/>
  <c r="F298" i="2"/>
  <c r="G298" i="2"/>
  <c r="H298" i="2"/>
  <c r="I298" i="2"/>
  <c r="J298" i="2"/>
  <c r="K298" i="2"/>
  <c r="L298" i="2"/>
  <c r="M298" i="2"/>
  <c r="N298" i="2"/>
  <c r="O298" i="2"/>
  <c r="P298" i="2"/>
  <c r="A299" i="2"/>
  <c r="B299" i="2"/>
  <c r="C299" i="2"/>
  <c r="D299" i="2"/>
  <c r="E299" i="2"/>
  <c r="F299" i="2"/>
  <c r="G299" i="2"/>
  <c r="H299" i="2"/>
  <c r="I299" i="2"/>
  <c r="J299" i="2"/>
  <c r="K299" i="2"/>
  <c r="L299" i="2"/>
  <c r="M299" i="2"/>
  <c r="N299" i="2"/>
  <c r="O299" i="2"/>
  <c r="P299" i="2"/>
  <c r="A300" i="2"/>
  <c r="B300" i="2"/>
  <c r="C300" i="2"/>
  <c r="D300" i="2"/>
  <c r="E300" i="2"/>
  <c r="F300" i="2"/>
  <c r="G300" i="2"/>
  <c r="H300" i="2"/>
  <c r="I300" i="2"/>
  <c r="J300" i="2"/>
  <c r="K300" i="2"/>
  <c r="L300" i="2"/>
  <c r="M300" i="2"/>
  <c r="N300" i="2"/>
  <c r="O300" i="2"/>
  <c r="P300" i="2"/>
  <c r="A301" i="2"/>
  <c r="B301" i="2"/>
  <c r="C301" i="2"/>
  <c r="D301" i="2"/>
  <c r="E301" i="2"/>
  <c r="F301" i="2"/>
  <c r="G301" i="2"/>
  <c r="H301" i="2"/>
  <c r="I301" i="2"/>
  <c r="J301" i="2"/>
  <c r="K301" i="2"/>
  <c r="L301" i="2"/>
  <c r="M301" i="2"/>
  <c r="N301" i="2"/>
  <c r="O301" i="2"/>
  <c r="P301" i="2"/>
  <c r="A302" i="2"/>
  <c r="B302" i="2"/>
  <c r="C302" i="2"/>
  <c r="D302" i="2"/>
  <c r="E302" i="2"/>
  <c r="F302" i="2"/>
  <c r="G302" i="2"/>
  <c r="H302" i="2"/>
  <c r="I302" i="2"/>
  <c r="J302" i="2"/>
  <c r="K302" i="2"/>
  <c r="L302" i="2"/>
  <c r="M302" i="2"/>
  <c r="N302" i="2"/>
  <c r="O302" i="2"/>
  <c r="P302" i="2"/>
  <c r="A303" i="2"/>
  <c r="B303" i="2"/>
  <c r="C303" i="2"/>
  <c r="D303" i="2"/>
  <c r="E303" i="2"/>
  <c r="F303" i="2"/>
  <c r="G303" i="2"/>
  <c r="H303" i="2"/>
  <c r="I303" i="2"/>
  <c r="J303" i="2"/>
  <c r="K303" i="2"/>
  <c r="L303" i="2"/>
  <c r="M303" i="2"/>
  <c r="N303" i="2"/>
  <c r="O303" i="2"/>
  <c r="P303" i="2"/>
  <c r="A304" i="2"/>
  <c r="B304" i="2"/>
  <c r="C304" i="2"/>
  <c r="D304" i="2"/>
  <c r="E304" i="2"/>
  <c r="F304" i="2"/>
  <c r="G304" i="2"/>
  <c r="H304" i="2"/>
  <c r="I304" i="2"/>
  <c r="J304" i="2"/>
  <c r="K304" i="2"/>
  <c r="L304" i="2"/>
  <c r="M304" i="2"/>
  <c r="N304" i="2"/>
  <c r="O304" i="2"/>
  <c r="P304" i="2"/>
  <c r="A305" i="2"/>
  <c r="B305" i="2"/>
  <c r="C305" i="2"/>
  <c r="D305" i="2"/>
  <c r="E305" i="2"/>
  <c r="AB305" i="2" s="1"/>
  <c r="F305" i="2"/>
  <c r="AA305" i="2" s="1"/>
  <c r="G305" i="2"/>
  <c r="H305" i="2"/>
  <c r="I305" i="2"/>
  <c r="J305" i="2"/>
  <c r="K305" i="2"/>
  <c r="L305" i="2"/>
  <c r="M305" i="2"/>
  <c r="N305" i="2"/>
  <c r="O305" i="2"/>
  <c r="P305" i="2"/>
  <c r="A306" i="2"/>
  <c r="B306" i="2"/>
  <c r="C306" i="2"/>
  <c r="D306" i="2"/>
  <c r="E306" i="2"/>
  <c r="AB306" i="2" s="1"/>
  <c r="F306" i="2"/>
  <c r="G306" i="2"/>
  <c r="H306" i="2"/>
  <c r="I306" i="2"/>
  <c r="J306" i="2"/>
  <c r="K306" i="2"/>
  <c r="L306" i="2"/>
  <c r="M306" i="2"/>
  <c r="N306" i="2"/>
  <c r="O306" i="2"/>
  <c r="P306" i="2"/>
  <c r="A307" i="2"/>
  <c r="B307" i="2"/>
  <c r="C307" i="2"/>
  <c r="D307" i="2"/>
  <c r="E307" i="2"/>
  <c r="F307" i="2"/>
  <c r="AC307" i="2" s="1"/>
  <c r="G307" i="2"/>
  <c r="H307" i="2"/>
  <c r="I307" i="2"/>
  <c r="J307" i="2"/>
  <c r="K307" i="2"/>
  <c r="L307" i="2"/>
  <c r="M307" i="2"/>
  <c r="N307" i="2"/>
  <c r="O307" i="2"/>
  <c r="P307" i="2"/>
  <c r="A308" i="2"/>
  <c r="B308" i="2"/>
  <c r="C308" i="2"/>
  <c r="D308" i="2"/>
  <c r="E308" i="2"/>
  <c r="F308" i="2"/>
  <c r="G308" i="2"/>
  <c r="H308" i="2"/>
  <c r="I308" i="2"/>
  <c r="J308" i="2"/>
  <c r="K308" i="2"/>
  <c r="L308" i="2"/>
  <c r="M308" i="2"/>
  <c r="N308" i="2"/>
  <c r="O308" i="2"/>
  <c r="P308" i="2"/>
  <c r="A309" i="2"/>
  <c r="B309" i="2"/>
  <c r="C309" i="2"/>
  <c r="D309" i="2"/>
  <c r="E309" i="2"/>
  <c r="Z309" i="2" s="1"/>
  <c r="F309" i="2"/>
  <c r="G309" i="2"/>
  <c r="H309" i="2"/>
  <c r="I309" i="2"/>
  <c r="J309" i="2"/>
  <c r="K309" i="2"/>
  <c r="L309" i="2"/>
  <c r="M309" i="2"/>
  <c r="N309" i="2"/>
  <c r="O309" i="2"/>
  <c r="P309" i="2"/>
  <c r="A310" i="2"/>
  <c r="B310" i="2"/>
  <c r="C310" i="2"/>
  <c r="D310" i="2"/>
  <c r="E310" i="2"/>
  <c r="F310" i="2"/>
  <c r="G310" i="2"/>
  <c r="H310" i="2"/>
  <c r="I310" i="2"/>
  <c r="J310" i="2"/>
  <c r="K310" i="2"/>
  <c r="L310" i="2"/>
  <c r="M310" i="2"/>
  <c r="N310" i="2"/>
  <c r="O310" i="2"/>
  <c r="P310" i="2"/>
  <c r="A311" i="2"/>
  <c r="B311" i="2"/>
  <c r="C311" i="2"/>
  <c r="D311" i="2"/>
  <c r="E311" i="2"/>
  <c r="Z311" i="2" s="1"/>
  <c r="F311" i="2"/>
  <c r="AA311" i="2" s="1"/>
  <c r="G311" i="2"/>
  <c r="H311" i="2"/>
  <c r="I311" i="2"/>
  <c r="J311" i="2"/>
  <c r="K311" i="2"/>
  <c r="L311" i="2"/>
  <c r="M311" i="2"/>
  <c r="N311" i="2"/>
  <c r="O311" i="2"/>
  <c r="P311" i="2"/>
  <c r="A312" i="2"/>
  <c r="B312" i="2"/>
  <c r="C312" i="2"/>
  <c r="D312" i="2"/>
  <c r="E312" i="2"/>
  <c r="F312" i="2"/>
  <c r="G312" i="2"/>
  <c r="H312" i="2"/>
  <c r="I312" i="2"/>
  <c r="J312" i="2"/>
  <c r="K312" i="2"/>
  <c r="L312" i="2"/>
  <c r="M312" i="2"/>
  <c r="N312" i="2"/>
  <c r="O312" i="2"/>
  <c r="P312" i="2"/>
  <c r="A313" i="2"/>
  <c r="B313" i="2"/>
  <c r="C313" i="2"/>
  <c r="D313" i="2"/>
  <c r="E313" i="2"/>
  <c r="F313" i="2"/>
  <c r="G313" i="2"/>
  <c r="H313" i="2"/>
  <c r="I313" i="2"/>
  <c r="J313" i="2"/>
  <c r="K313" i="2"/>
  <c r="L313" i="2"/>
  <c r="M313" i="2"/>
  <c r="N313" i="2"/>
  <c r="O313" i="2"/>
  <c r="P313" i="2"/>
  <c r="A314" i="2"/>
  <c r="B314" i="2"/>
  <c r="C314" i="2"/>
  <c r="D314" i="2"/>
  <c r="E314" i="2"/>
  <c r="F314" i="2"/>
  <c r="G314" i="2"/>
  <c r="H314" i="2"/>
  <c r="I314" i="2"/>
  <c r="J314" i="2"/>
  <c r="K314" i="2"/>
  <c r="L314" i="2"/>
  <c r="M314" i="2"/>
  <c r="N314" i="2"/>
  <c r="O314" i="2"/>
  <c r="P314" i="2"/>
  <c r="A315" i="2"/>
  <c r="B315" i="2"/>
  <c r="C315" i="2"/>
  <c r="D315" i="2"/>
  <c r="E315" i="2"/>
  <c r="F315" i="2"/>
  <c r="G315" i="2"/>
  <c r="H315" i="2"/>
  <c r="I315" i="2"/>
  <c r="J315" i="2"/>
  <c r="K315" i="2"/>
  <c r="L315" i="2"/>
  <c r="M315" i="2"/>
  <c r="N315" i="2"/>
  <c r="O315" i="2"/>
  <c r="P315" i="2"/>
  <c r="A316" i="2"/>
  <c r="B316" i="2"/>
  <c r="C316" i="2"/>
  <c r="D316" i="2"/>
  <c r="E316" i="2"/>
  <c r="F316" i="2"/>
  <c r="G316" i="2"/>
  <c r="H316" i="2"/>
  <c r="I316" i="2"/>
  <c r="J316" i="2"/>
  <c r="K316" i="2"/>
  <c r="L316" i="2"/>
  <c r="M316" i="2"/>
  <c r="N316" i="2"/>
  <c r="O316" i="2"/>
  <c r="P316" i="2"/>
  <c r="A317" i="2"/>
  <c r="B317" i="2"/>
  <c r="C317" i="2"/>
  <c r="D317" i="2"/>
  <c r="E317" i="2"/>
  <c r="Z317" i="2" s="1"/>
  <c r="F317" i="2"/>
  <c r="G317" i="2"/>
  <c r="H317" i="2"/>
  <c r="I317" i="2"/>
  <c r="J317" i="2"/>
  <c r="K317" i="2"/>
  <c r="L317" i="2"/>
  <c r="M317" i="2"/>
  <c r="N317" i="2"/>
  <c r="O317" i="2"/>
  <c r="P317" i="2"/>
  <c r="A318" i="2"/>
  <c r="B318" i="2"/>
  <c r="C318" i="2"/>
  <c r="D318" i="2"/>
  <c r="E318" i="2"/>
  <c r="Z318" i="2" s="1"/>
  <c r="F318" i="2"/>
  <c r="G318" i="2"/>
  <c r="H318" i="2"/>
  <c r="I318" i="2"/>
  <c r="J318" i="2"/>
  <c r="K318" i="2"/>
  <c r="L318" i="2"/>
  <c r="M318" i="2"/>
  <c r="N318" i="2"/>
  <c r="O318" i="2"/>
  <c r="P318" i="2"/>
  <c r="A319" i="2"/>
  <c r="B319" i="2"/>
  <c r="C319" i="2"/>
  <c r="D319" i="2"/>
  <c r="E319" i="2"/>
  <c r="F319" i="2"/>
  <c r="G319" i="2"/>
  <c r="H319" i="2"/>
  <c r="I319" i="2"/>
  <c r="J319" i="2"/>
  <c r="K319" i="2"/>
  <c r="L319" i="2"/>
  <c r="M319" i="2"/>
  <c r="N319" i="2"/>
  <c r="O319" i="2"/>
  <c r="P319" i="2"/>
  <c r="A320" i="2"/>
  <c r="B320" i="2"/>
  <c r="C320" i="2"/>
  <c r="D320" i="2"/>
  <c r="E320" i="2"/>
  <c r="F320" i="2"/>
  <c r="G320" i="2"/>
  <c r="H320" i="2"/>
  <c r="I320" i="2"/>
  <c r="J320" i="2"/>
  <c r="K320" i="2"/>
  <c r="L320" i="2"/>
  <c r="M320" i="2"/>
  <c r="N320" i="2"/>
  <c r="O320" i="2"/>
  <c r="P320" i="2"/>
  <c r="A321" i="2"/>
  <c r="B321" i="2"/>
  <c r="C321" i="2"/>
  <c r="D321" i="2"/>
  <c r="E321" i="2"/>
  <c r="F321" i="2"/>
  <c r="G321" i="2"/>
  <c r="H321" i="2"/>
  <c r="I321" i="2"/>
  <c r="J321" i="2"/>
  <c r="K321" i="2"/>
  <c r="L321" i="2"/>
  <c r="M321" i="2"/>
  <c r="N321" i="2"/>
  <c r="O321" i="2"/>
  <c r="P321" i="2"/>
  <c r="A322" i="2"/>
  <c r="B322" i="2"/>
  <c r="C322" i="2"/>
  <c r="D322" i="2"/>
  <c r="E322" i="2"/>
  <c r="F322" i="2"/>
  <c r="AA322" i="2" s="1"/>
  <c r="G322" i="2"/>
  <c r="H322" i="2"/>
  <c r="I322" i="2"/>
  <c r="J322" i="2"/>
  <c r="K322" i="2"/>
  <c r="L322" i="2"/>
  <c r="M322" i="2"/>
  <c r="N322" i="2"/>
  <c r="O322" i="2"/>
  <c r="P322" i="2"/>
  <c r="A323" i="2"/>
  <c r="B323" i="2"/>
  <c r="C323" i="2"/>
  <c r="D323" i="2"/>
  <c r="E323" i="2"/>
  <c r="F323" i="2"/>
  <c r="G323" i="2"/>
  <c r="H323" i="2"/>
  <c r="I323" i="2"/>
  <c r="J323" i="2"/>
  <c r="K323" i="2"/>
  <c r="L323" i="2"/>
  <c r="M323" i="2"/>
  <c r="N323" i="2"/>
  <c r="O323" i="2"/>
  <c r="P323" i="2"/>
  <c r="A324" i="2"/>
  <c r="B324" i="2"/>
  <c r="C324" i="2"/>
  <c r="D324" i="2"/>
  <c r="E324" i="2"/>
  <c r="F324" i="2"/>
  <c r="G324" i="2"/>
  <c r="H324" i="2"/>
  <c r="I324" i="2"/>
  <c r="J324" i="2"/>
  <c r="K324" i="2"/>
  <c r="L324" i="2"/>
  <c r="M324" i="2"/>
  <c r="N324" i="2"/>
  <c r="O324" i="2"/>
  <c r="P324" i="2"/>
  <c r="A325" i="2"/>
  <c r="B325" i="2"/>
  <c r="C325" i="2"/>
  <c r="D325" i="2"/>
  <c r="E325" i="2"/>
  <c r="F325" i="2"/>
  <c r="G325" i="2"/>
  <c r="H325" i="2"/>
  <c r="I325" i="2"/>
  <c r="J325" i="2"/>
  <c r="K325" i="2"/>
  <c r="L325" i="2"/>
  <c r="M325" i="2"/>
  <c r="N325" i="2"/>
  <c r="O325" i="2"/>
  <c r="P325" i="2"/>
  <c r="A326" i="2"/>
  <c r="B326" i="2"/>
  <c r="C326" i="2"/>
  <c r="D326" i="2"/>
  <c r="E326" i="2"/>
  <c r="F326" i="2"/>
  <c r="AA326" i="2" s="1"/>
  <c r="G326" i="2"/>
  <c r="H326" i="2"/>
  <c r="I326" i="2"/>
  <c r="J326" i="2"/>
  <c r="K326" i="2"/>
  <c r="L326" i="2"/>
  <c r="M326" i="2"/>
  <c r="N326" i="2"/>
  <c r="O326" i="2"/>
  <c r="P326" i="2"/>
  <c r="A327" i="2"/>
  <c r="B327" i="2"/>
  <c r="C327" i="2"/>
  <c r="D327" i="2"/>
  <c r="E327" i="2"/>
  <c r="AB327" i="2" s="1"/>
  <c r="F327" i="2"/>
  <c r="G327" i="2"/>
  <c r="H327" i="2"/>
  <c r="I327" i="2"/>
  <c r="J327" i="2"/>
  <c r="K327" i="2"/>
  <c r="L327" i="2"/>
  <c r="M327" i="2"/>
  <c r="N327" i="2"/>
  <c r="O327" i="2"/>
  <c r="P327" i="2"/>
  <c r="A328" i="2"/>
  <c r="B328" i="2"/>
  <c r="C328" i="2"/>
  <c r="D328" i="2"/>
  <c r="E328" i="2"/>
  <c r="F328" i="2"/>
  <c r="G328" i="2"/>
  <c r="H328" i="2"/>
  <c r="I328" i="2"/>
  <c r="J328" i="2"/>
  <c r="K328" i="2"/>
  <c r="L328" i="2"/>
  <c r="M328" i="2"/>
  <c r="N328" i="2"/>
  <c r="O328" i="2"/>
  <c r="P328" i="2"/>
  <c r="A329" i="2"/>
  <c r="B329" i="2"/>
  <c r="C329" i="2"/>
  <c r="D329" i="2"/>
  <c r="E329" i="2"/>
  <c r="F329" i="2"/>
  <c r="G329" i="2"/>
  <c r="H329" i="2"/>
  <c r="I329" i="2"/>
  <c r="J329" i="2"/>
  <c r="K329" i="2"/>
  <c r="L329" i="2"/>
  <c r="M329" i="2"/>
  <c r="N329" i="2"/>
  <c r="O329" i="2"/>
  <c r="P329" i="2"/>
  <c r="A330" i="2"/>
  <c r="B330" i="2"/>
  <c r="C330" i="2"/>
  <c r="D330" i="2"/>
  <c r="E330" i="2"/>
  <c r="F330" i="2"/>
  <c r="G330" i="2"/>
  <c r="H330" i="2"/>
  <c r="I330" i="2"/>
  <c r="J330" i="2"/>
  <c r="K330" i="2"/>
  <c r="L330" i="2"/>
  <c r="M330" i="2"/>
  <c r="N330" i="2"/>
  <c r="O330" i="2"/>
  <c r="P330" i="2"/>
  <c r="A331" i="2"/>
  <c r="B331" i="2"/>
  <c r="C331" i="2"/>
  <c r="D331" i="2"/>
  <c r="E331" i="2"/>
  <c r="F331" i="2"/>
  <c r="G331" i="2"/>
  <c r="H331" i="2"/>
  <c r="I331" i="2"/>
  <c r="J331" i="2"/>
  <c r="K331" i="2"/>
  <c r="L331" i="2"/>
  <c r="M331" i="2"/>
  <c r="N331" i="2"/>
  <c r="O331" i="2"/>
  <c r="P331" i="2"/>
  <c r="A332" i="2"/>
  <c r="B332" i="2"/>
  <c r="C332" i="2"/>
  <c r="D332" i="2"/>
  <c r="E332" i="2"/>
  <c r="F332" i="2"/>
  <c r="G332" i="2"/>
  <c r="H332" i="2"/>
  <c r="I332" i="2"/>
  <c r="J332" i="2"/>
  <c r="K332" i="2"/>
  <c r="L332" i="2"/>
  <c r="M332" i="2"/>
  <c r="N332" i="2"/>
  <c r="O332" i="2"/>
  <c r="P332" i="2"/>
  <c r="A333" i="2"/>
  <c r="B333" i="2"/>
  <c r="C333" i="2"/>
  <c r="D333" i="2"/>
  <c r="E333" i="2"/>
  <c r="F333" i="2"/>
  <c r="G333" i="2"/>
  <c r="H333" i="2"/>
  <c r="I333" i="2"/>
  <c r="J333" i="2"/>
  <c r="K333" i="2"/>
  <c r="L333" i="2"/>
  <c r="M333" i="2"/>
  <c r="N333" i="2"/>
  <c r="O333" i="2"/>
  <c r="P333" i="2"/>
  <c r="A334" i="2"/>
  <c r="B334" i="2"/>
  <c r="C334" i="2"/>
  <c r="D334" i="2"/>
  <c r="E334" i="2"/>
  <c r="F334" i="2"/>
  <c r="AA334" i="2" s="1"/>
  <c r="G334" i="2"/>
  <c r="H334" i="2"/>
  <c r="I334" i="2"/>
  <c r="J334" i="2"/>
  <c r="K334" i="2"/>
  <c r="L334" i="2"/>
  <c r="M334" i="2"/>
  <c r="N334" i="2"/>
  <c r="O334" i="2"/>
  <c r="P334" i="2"/>
  <c r="A335" i="2"/>
  <c r="B335" i="2"/>
  <c r="C335" i="2"/>
  <c r="D335" i="2"/>
  <c r="E335" i="2"/>
  <c r="Z335" i="2" s="1"/>
  <c r="F335" i="2"/>
  <c r="G335" i="2"/>
  <c r="H335" i="2"/>
  <c r="I335" i="2"/>
  <c r="J335" i="2"/>
  <c r="K335" i="2"/>
  <c r="L335" i="2"/>
  <c r="M335" i="2"/>
  <c r="N335" i="2"/>
  <c r="O335" i="2"/>
  <c r="P335" i="2"/>
  <c r="A336" i="2"/>
  <c r="B336" i="2"/>
  <c r="C336" i="2"/>
  <c r="D336" i="2"/>
  <c r="E336" i="2"/>
  <c r="F336" i="2"/>
  <c r="G336" i="2"/>
  <c r="H336" i="2"/>
  <c r="I336" i="2"/>
  <c r="J336" i="2"/>
  <c r="K336" i="2"/>
  <c r="L336" i="2"/>
  <c r="M336" i="2"/>
  <c r="N336" i="2"/>
  <c r="O336" i="2"/>
  <c r="P336" i="2"/>
  <c r="A337" i="2"/>
  <c r="B337" i="2"/>
  <c r="C337" i="2"/>
  <c r="D337" i="2"/>
  <c r="E337" i="2"/>
  <c r="F337" i="2"/>
  <c r="G337" i="2"/>
  <c r="H337" i="2"/>
  <c r="I337" i="2"/>
  <c r="J337" i="2"/>
  <c r="K337" i="2"/>
  <c r="L337" i="2"/>
  <c r="M337" i="2"/>
  <c r="N337" i="2"/>
  <c r="O337" i="2"/>
  <c r="P337" i="2"/>
  <c r="A338" i="2"/>
  <c r="B338" i="2"/>
  <c r="C338" i="2"/>
  <c r="D338" i="2"/>
  <c r="E338" i="2"/>
  <c r="F338" i="2"/>
  <c r="AA338" i="2" s="1"/>
  <c r="G338" i="2"/>
  <c r="H338" i="2"/>
  <c r="I338" i="2"/>
  <c r="J338" i="2"/>
  <c r="K338" i="2"/>
  <c r="L338" i="2"/>
  <c r="M338" i="2"/>
  <c r="N338" i="2"/>
  <c r="O338" i="2"/>
  <c r="P338" i="2"/>
  <c r="A339" i="2"/>
  <c r="B339" i="2"/>
  <c r="C339" i="2"/>
  <c r="D339" i="2"/>
  <c r="E339" i="2"/>
  <c r="F339" i="2"/>
  <c r="G339" i="2"/>
  <c r="H339" i="2"/>
  <c r="I339" i="2"/>
  <c r="J339" i="2"/>
  <c r="K339" i="2"/>
  <c r="L339" i="2"/>
  <c r="M339" i="2"/>
  <c r="N339" i="2"/>
  <c r="O339" i="2"/>
  <c r="P339" i="2"/>
  <c r="A340" i="2"/>
  <c r="B340" i="2"/>
  <c r="C340" i="2"/>
  <c r="D340" i="2"/>
  <c r="E340" i="2"/>
  <c r="F340" i="2"/>
  <c r="G340" i="2"/>
  <c r="H340" i="2"/>
  <c r="I340" i="2"/>
  <c r="J340" i="2"/>
  <c r="K340" i="2"/>
  <c r="L340" i="2"/>
  <c r="M340" i="2"/>
  <c r="N340" i="2"/>
  <c r="O340" i="2"/>
  <c r="P340" i="2"/>
  <c r="A341" i="2"/>
  <c r="B341" i="2"/>
  <c r="C341" i="2"/>
  <c r="D341" i="2"/>
  <c r="E341" i="2"/>
  <c r="F341" i="2"/>
  <c r="AA341" i="2" s="1"/>
  <c r="G341" i="2"/>
  <c r="H341" i="2"/>
  <c r="I341" i="2"/>
  <c r="J341" i="2"/>
  <c r="K341" i="2"/>
  <c r="L341" i="2"/>
  <c r="M341" i="2"/>
  <c r="N341" i="2"/>
  <c r="O341" i="2"/>
  <c r="P341" i="2"/>
  <c r="A342" i="2"/>
  <c r="B342" i="2"/>
  <c r="C342" i="2"/>
  <c r="D342" i="2"/>
  <c r="E342" i="2"/>
  <c r="Z342" i="2" s="1"/>
  <c r="F342" i="2"/>
  <c r="G342" i="2"/>
  <c r="H342" i="2"/>
  <c r="I342" i="2"/>
  <c r="J342" i="2"/>
  <c r="K342" i="2"/>
  <c r="L342" i="2"/>
  <c r="M342" i="2"/>
  <c r="N342" i="2"/>
  <c r="O342" i="2"/>
  <c r="P342" i="2"/>
  <c r="A343" i="2"/>
  <c r="B343" i="2"/>
  <c r="C343" i="2"/>
  <c r="D343" i="2"/>
  <c r="E343" i="2"/>
  <c r="F343" i="2"/>
  <c r="G343" i="2"/>
  <c r="H343" i="2"/>
  <c r="I343" i="2"/>
  <c r="J343" i="2"/>
  <c r="K343" i="2"/>
  <c r="L343" i="2"/>
  <c r="M343" i="2"/>
  <c r="N343" i="2"/>
  <c r="O343" i="2"/>
  <c r="P343" i="2"/>
  <c r="A344" i="2"/>
  <c r="B344" i="2"/>
  <c r="C344" i="2"/>
  <c r="D344" i="2"/>
  <c r="E344" i="2"/>
  <c r="F344" i="2"/>
  <c r="G344" i="2"/>
  <c r="H344" i="2"/>
  <c r="I344" i="2"/>
  <c r="J344" i="2"/>
  <c r="K344" i="2"/>
  <c r="L344" i="2"/>
  <c r="M344" i="2"/>
  <c r="N344" i="2"/>
  <c r="O344" i="2"/>
  <c r="P344" i="2"/>
  <c r="A345" i="2"/>
  <c r="B345" i="2"/>
  <c r="C345" i="2"/>
  <c r="D345" i="2"/>
  <c r="E345" i="2"/>
  <c r="F345" i="2"/>
  <c r="G345" i="2"/>
  <c r="H345" i="2"/>
  <c r="I345" i="2"/>
  <c r="J345" i="2"/>
  <c r="K345" i="2"/>
  <c r="L345" i="2"/>
  <c r="M345" i="2"/>
  <c r="N345" i="2"/>
  <c r="O345" i="2"/>
  <c r="P345" i="2"/>
  <c r="A346" i="2"/>
  <c r="B346" i="2"/>
  <c r="C346" i="2"/>
  <c r="D346" i="2"/>
  <c r="E346" i="2"/>
  <c r="F346" i="2"/>
  <c r="G346" i="2"/>
  <c r="H346" i="2"/>
  <c r="I346" i="2"/>
  <c r="J346" i="2"/>
  <c r="K346" i="2"/>
  <c r="L346" i="2"/>
  <c r="M346" i="2"/>
  <c r="N346" i="2"/>
  <c r="O346" i="2"/>
  <c r="P346" i="2"/>
  <c r="A347" i="2"/>
  <c r="B347" i="2"/>
  <c r="C347" i="2"/>
  <c r="D347" i="2"/>
  <c r="E347" i="2"/>
  <c r="F347" i="2"/>
  <c r="G347" i="2"/>
  <c r="H347" i="2"/>
  <c r="I347" i="2"/>
  <c r="J347" i="2"/>
  <c r="K347" i="2"/>
  <c r="L347" i="2"/>
  <c r="M347" i="2"/>
  <c r="N347" i="2"/>
  <c r="O347" i="2"/>
  <c r="P347" i="2"/>
  <c r="A348" i="2"/>
  <c r="B348" i="2"/>
  <c r="C348" i="2"/>
  <c r="D348" i="2"/>
  <c r="E348" i="2"/>
  <c r="F348" i="2"/>
  <c r="G348" i="2"/>
  <c r="H348" i="2"/>
  <c r="I348" i="2"/>
  <c r="J348" i="2"/>
  <c r="K348" i="2"/>
  <c r="L348" i="2"/>
  <c r="M348" i="2"/>
  <c r="N348" i="2"/>
  <c r="O348" i="2"/>
  <c r="P348" i="2"/>
  <c r="A349" i="2"/>
  <c r="B349" i="2"/>
  <c r="C349" i="2"/>
  <c r="D349" i="2"/>
  <c r="E349" i="2"/>
  <c r="F349" i="2"/>
  <c r="G349" i="2"/>
  <c r="H349" i="2"/>
  <c r="I349" i="2"/>
  <c r="J349" i="2"/>
  <c r="K349" i="2"/>
  <c r="L349" i="2"/>
  <c r="M349" i="2"/>
  <c r="N349" i="2"/>
  <c r="O349" i="2"/>
  <c r="P349" i="2"/>
  <c r="A350" i="2"/>
  <c r="B350" i="2"/>
  <c r="C350" i="2"/>
  <c r="D350" i="2"/>
  <c r="E350" i="2"/>
  <c r="F350" i="2"/>
  <c r="AA350" i="2" s="1"/>
  <c r="G350" i="2"/>
  <c r="H350" i="2"/>
  <c r="I350" i="2"/>
  <c r="J350" i="2"/>
  <c r="K350" i="2"/>
  <c r="L350" i="2"/>
  <c r="M350" i="2"/>
  <c r="N350" i="2"/>
  <c r="O350" i="2"/>
  <c r="P350" i="2"/>
  <c r="A351" i="2"/>
  <c r="B351" i="2"/>
  <c r="C351" i="2"/>
  <c r="D351" i="2"/>
  <c r="E351" i="2"/>
  <c r="F351" i="2"/>
  <c r="G351" i="2"/>
  <c r="H351" i="2"/>
  <c r="I351" i="2"/>
  <c r="J351" i="2"/>
  <c r="K351" i="2"/>
  <c r="L351" i="2"/>
  <c r="M351" i="2"/>
  <c r="N351" i="2"/>
  <c r="O351" i="2"/>
  <c r="P351" i="2"/>
  <c r="A352" i="2"/>
  <c r="B352" i="2"/>
  <c r="C352" i="2"/>
  <c r="D352" i="2"/>
  <c r="E352" i="2"/>
  <c r="F352" i="2"/>
  <c r="G352" i="2"/>
  <c r="H352" i="2"/>
  <c r="I352" i="2"/>
  <c r="J352" i="2"/>
  <c r="K352" i="2"/>
  <c r="L352" i="2"/>
  <c r="M352" i="2"/>
  <c r="N352" i="2"/>
  <c r="O352" i="2"/>
  <c r="P352" i="2"/>
  <c r="A353" i="2"/>
  <c r="B353" i="2"/>
  <c r="C353" i="2"/>
  <c r="D353" i="2"/>
  <c r="E353" i="2"/>
  <c r="Z353" i="2" s="1"/>
  <c r="F353" i="2"/>
  <c r="G353" i="2"/>
  <c r="H353" i="2"/>
  <c r="I353" i="2"/>
  <c r="J353" i="2"/>
  <c r="K353" i="2"/>
  <c r="L353" i="2"/>
  <c r="M353" i="2"/>
  <c r="N353" i="2"/>
  <c r="O353" i="2"/>
  <c r="P353" i="2"/>
  <c r="A354" i="2"/>
  <c r="B354" i="2"/>
  <c r="C354" i="2"/>
  <c r="D354" i="2"/>
  <c r="E354" i="2"/>
  <c r="F354" i="2"/>
  <c r="G354" i="2"/>
  <c r="H354" i="2"/>
  <c r="I354" i="2"/>
  <c r="J354" i="2"/>
  <c r="K354" i="2"/>
  <c r="L354" i="2"/>
  <c r="M354" i="2"/>
  <c r="N354" i="2"/>
  <c r="O354" i="2"/>
  <c r="P354" i="2"/>
  <c r="A355" i="2"/>
  <c r="B355" i="2"/>
  <c r="C355" i="2"/>
  <c r="D355" i="2"/>
  <c r="E355" i="2"/>
  <c r="F355" i="2"/>
  <c r="G355" i="2"/>
  <c r="H355" i="2"/>
  <c r="I355" i="2"/>
  <c r="J355" i="2"/>
  <c r="K355" i="2"/>
  <c r="L355" i="2"/>
  <c r="M355" i="2"/>
  <c r="N355" i="2"/>
  <c r="O355" i="2"/>
  <c r="P355" i="2"/>
  <c r="A356" i="2"/>
  <c r="B356" i="2"/>
  <c r="C356" i="2"/>
  <c r="D356" i="2"/>
  <c r="E356" i="2"/>
  <c r="F356" i="2"/>
  <c r="AA356" i="2" s="1"/>
  <c r="G356" i="2"/>
  <c r="H356" i="2"/>
  <c r="I356" i="2"/>
  <c r="J356" i="2"/>
  <c r="K356" i="2"/>
  <c r="L356" i="2"/>
  <c r="M356" i="2"/>
  <c r="N356" i="2"/>
  <c r="O356" i="2"/>
  <c r="P356" i="2"/>
  <c r="A357" i="2"/>
  <c r="B357" i="2"/>
  <c r="C357" i="2"/>
  <c r="D357" i="2"/>
  <c r="E357" i="2"/>
  <c r="F357" i="2"/>
  <c r="G357" i="2"/>
  <c r="H357" i="2"/>
  <c r="I357" i="2"/>
  <c r="J357" i="2"/>
  <c r="K357" i="2"/>
  <c r="L357" i="2"/>
  <c r="M357" i="2"/>
  <c r="N357" i="2"/>
  <c r="O357" i="2"/>
  <c r="P357" i="2"/>
  <c r="A358" i="2"/>
  <c r="B358" i="2"/>
  <c r="C358" i="2"/>
  <c r="D358" i="2"/>
  <c r="E358" i="2"/>
  <c r="Z358" i="2" s="1"/>
  <c r="F358" i="2"/>
  <c r="G358" i="2"/>
  <c r="H358" i="2"/>
  <c r="I358" i="2"/>
  <c r="J358" i="2"/>
  <c r="K358" i="2"/>
  <c r="L358" i="2"/>
  <c r="M358" i="2"/>
  <c r="N358" i="2"/>
  <c r="O358" i="2"/>
  <c r="P358" i="2"/>
  <c r="A359" i="2"/>
  <c r="B359" i="2"/>
  <c r="C359" i="2"/>
  <c r="D359" i="2"/>
  <c r="E359" i="2"/>
  <c r="F359" i="2"/>
  <c r="G359" i="2"/>
  <c r="H359" i="2"/>
  <c r="I359" i="2"/>
  <c r="J359" i="2"/>
  <c r="K359" i="2"/>
  <c r="L359" i="2"/>
  <c r="M359" i="2"/>
  <c r="N359" i="2"/>
  <c r="O359" i="2"/>
  <c r="P359" i="2"/>
  <c r="A360" i="2"/>
  <c r="B360" i="2"/>
  <c r="C360" i="2"/>
  <c r="D360" i="2"/>
  <c r="E360" i="2"/>
  <c r="F360" i="2"/>
  <c r="G360" i="2"/>
  <c r="H360" i="2"/>
  <c r="I360" i="2"/>
  <c r="J360" i="2"/>
  <c r="K360" i="2"/>
  <c r="L360" i="2"/>
  <c r="M360" i="2"/>
  <c r="N360" i="2"/>
  <c r="O360" i="2"/>
  <c r="P360" i="2"/>
  <c r="A361" i="2"/>
  <c r="B361" i="2"/>
  <c r="C361" i="2"/>
  <c r="D361" i="2"/>
  <c r="E361" i="2"/>
  <c r="F361" i="2"/>
  <c r="G361" i="2"/>
  <c r="H361" i="2"/>
  <c r="I361" i="2"/>
  <c r="J361" i="2"/>
  <c r="K361" i="2"/>
  <c r="L361" i="2"/>
  <c r="M361" i="2"/>
  <c r="N361" i="2"/>
  <c r="O361" i="2"/>
  <c r="P361" i="2"/>
  <c r="A362" i="2"/>
  <c r="B362" i="2"/>
  <c r="C362" i="2"/>
  <c r="D362" i="2"/>
  <c r="E362" i="2"/>
  <c r="F362" i="2"/>
  <c r="G362" i="2"/>
  <c r="H362" i="2"/>
  <c r="I362" i="2"/>
  <c r="J362" i="2"/>
  <c r="K362" i="2"/>
  <c r="L362" i="2"/>
  <c r="M362" i="2"/>
  <c r="N362" i="2"/>
  <c r="O362" i="2"/>
  <c r="P362" i="2"/>
  <c r="A363" i="2"/>
  <c r="B363" i="2"/>
  <c r="C363" i="2"/>
  <c r="D363" i="2"/>
  <c r="E363" i="2"/>
  <c r="F363" i="2"/>
  <c r="G363" i="2"/>
  <c r="H363" i="2"/>
  <c r="I363" i="2"/>
  <c r="J363" i="2"/>
  <c r="K363" i="2"/>
  <c r="L363" i="2"/>
  <c r="M363" i="2"/>
  <c r="N363" i="2"/>
  <c r="O363" i="2"/>
  <c r="P363" i="2"/>
  <c r="A364" i="2"/>
  <c r="B364" i="2"/>
  <c r="C364" i="2"/>
  <c r="D364" i="2"/>
  <c r="E364" i="2"/>
  <c r="Z364" i="2" s="1"/>
  <c r="F364" i="2"/>
  <c r="G364" i="2"/>
  <c r="H364" i="2"/>
  <c r="I364" i="2"/>
  <c r="J364" i="2"/>
  <c r="K364" i="2"/>
  <c r="L364" i="2"/>
  <c r="M364" i="2"/>
  <c r="N364" i="2"/>
  <c r="O364" i="2"/>
  <c r="P364" i="2"/>
  <c r="A365" i="2"/>
  <c r="B365" i="2"/>
  <c r="C365" i="2"/>
  <c r="D365" i="2"/>
  <c r="E365" i="2"/>
  <c r="Z365" i="2" s="1"/>
  <c r="F365" i="2"/>
  <c r="AA365" i="2" s="1"/>
  <c r="G365" i="2"/>
  <c r="H365" i="2"/>
  <c r="I365" i="2"/>
  <c r="J365" i="2"/>
  <c r="K365" i="2"/>
  <c r="L365" i="2"/>
  <c r="M365" i="2"/>
  <c r="N365" i="2"/>
  <c r="O365" i="2"/>
  <c r="P365" i="2"/>
  <c r="A366" i="2"/>
  <c r="B366" i="2"/>
  <c r="C366" i="2"/>
  <c r="D366" i="2"/>
  <c r="E366" i="2"/>
  <c r="F366" i="2"/>
  <c r="G366" i="2"/>
  <c r="H366" i="2"/>
  <c r="I366" i="2"/>
  <c r="J366" i="2"/>
  <c r="K366" i="2"/>
  <c r="L366" i="2"/>
  <c r="M366" i="2"/>
  <c r="N366" i="2"/>
  <c r="O366" i="2"/>
  <c r="P366" i="2"/>
  <c r="A367" i="2"/>
  <c r="B367" i="2"/>
  <c r="C367" i="2"/>
  <c r="D367" i="2"/>
  <c r="E367" i="2"/>
  <c r="F367" i="2"/>
  <c r="G367" i="2"/>
  <c r="H367" i="2"/>
  <c r="I367" i="2"/>
  <c r="J367" i="2"/>
  <c r="K367" i="2"/>
  <c r="L367" i="2"/>
  <c r="M367" i="2"/>
  <c r="N367" i="2"/>
  <c r="O367" i="2"/>
  <c r="P367" i="2"/>
  <c r="A368" i="2"/>
  <c r="B368" i="2"/>
  <c r="C368" i="2"/>
  <c r="D368" i="2"/>
  <c r="E368" i="2"/>
  <c r="F368" i="2"/>
  <c r="AA368" i="2" s="1"/>
  <c r="G368" i="2"/>
  <c r="H368" i="2"/>
  <c r="I368" i="2"/>
  <c r="J368" i="2"/>
  <c r="K368" i="2"/>
  <c r="L368" i="2"/>
  <c r="M368" i="2"/>
  <c r="N368" i="2"/>
  <c r="O368" i="2"/>
  <c r="P368" i="2"/>
  <c r="A369" i="2"/>
  <c r="B369" i="2"/>
  <c r="C369" i="2"/>
  <c r="D369" i="2"/>
  <c r="E369" i="2"/>
  <c r="F369" i="2"/>
  <c r="G369" i="2"/>
  <c r="H369" i="2"/>
  <c r="I369" i="2"/>
  <c r="J369" i="2"/>
  <c r="K369" i="2"/>
  <c r="L369" i="2"/>
  <c r="M369" i="2"/>
  <c r="N369" i="2"/>
  <c r="O369" i="2"/>
  <c r="P369" i="2"/>
  <c r="A370" i="2"/>
  <c r="B370" i="2"/>
  <c r="C370" i="2"/>
  <c r="D370" i="2"/>
  <c r="E370" i="2"/>
  <c r="F370" i="2"/>
  <c r="G370" i="2"/>
  <c r="H370" i="2"/>
  <c r="I370" i="2"/>
  <c r="J370" i="2"/>
  <c r="K370" i="2"/>
  <c r="L370" i="2"/>
  <c r="M370" i="2"/>
  <c r="N370" i="2"/>
  <c r="O370" i="2"/>
  <c r="P370" i="2"/>
  <c r="A371" i="2"/>
  <c r="B371" i="2"/>
  <c r="C371" i="2"/>
  <c r="D371" i="2"/>
  <c r="E371" i="2"/>
  <c r="F371" i="2"/>
  <c r="G371" i="2"/>
  <c r="H371" i="2"/>
  <c r="I371" i="2"/>
  <c r="J371" i="2"/>
  <c r="K371" i="2"/>
  <c r="L371" i="2"/>
  <c r="M371" i="2"/>
  <c r="N371" i="2"/>
  <c r="O371" i="2"/>
  <c r="P371" i="2"/>
  <c r="A372" i="2"/>
  <c r="B372" i="2"/>
  <c r="C372" i="2"/>
  <c r="D372" i="2"/>
  <c r="E372" i="2"/>
  <c r="F372" i="2"/>
  <c r="G372" i="2"/>
  <c r="H372" i="2"/>
  <c r="I372" i="2"/>
  <c r="J372" i="2"/>
  <c r="K372" i="2"/>
  <c r="L372" i="2"/>
  <c r="M372" i="2"/>
  <c r="N372" i="2"/>
  <c r="O372" i="2"/>
  <c r="P372" i="2"/>
  <c r="A373" i="2"/>
  <c r="B373" i="2"/>
  <c r="C373" i="2"/>
  <c r="D373" i="2"/>
  <c r="E373" i="2"/>
  <c r="F373" i="2"/>
  <c r="G373" i="2"/>
  <c r="H373" i="2"/>
  <c r="I373" i="2"/>
  <c r="J373" i="2"/>
  <c r="K373" i="2"/>
  <c r="L373" i="2"/>
  <c r="M373" i="2"/>
  <c r="N373" i="2"/>
  <c r="O373" i="2"/>
  <c r="P373" i="2"/>
  <c r="A374" i="2"/>
  <c r="B374" i="2"/>
  <c r="C374" i="2"/>
  <c r="D374" i="2"/>
  <c r="E374" i="2"/>
  <c r="F374" i="2"/>
  <c r="AA374" i="2" s="1"/>
  <c r="G374" i="2"/>
  <c r="H374" i="2"/>
  <c r="I374" i="2"/>
  <c r="J374" i="2"/>
  <c r="K374" i="2"/>
  <c r="L374" i="2"/>
  <c r="M374" i="2"/>
  <c r="N374" i="2"/>
  <c r="O374" i="2"/>
  <c r="P374" i="2"/>
  <c r="A375" i="2"/>
  <c r="B375" i="2"/>
  <c r="C375" i="2"/>
  <c r="D375" i="2"/>
  <c r="E375" i="2"/>
  <c r="F375" i="2"/>
  <c r="G375" i="2"/>
  <c r="H375" i="2"/>
  <c r="I375" i="2"/>
  <c r="J375" i="2"/>
  <c r="K375" i="2"/>
  <c r="L375" i="2"/>
  <c r="M375" i="2"/>
  <c r="N375" i="2"/>
  <c r="O375" i="2"/>
  <c r="P375" i="2"/>
  <c r="A376" i="2"/>
  <c r="B376" i="2"/>
  <c r="C376" i="2"/>
  <c r="D376" i="2"/>
  <c r="E376" i="2"/>
  <c r="AB376" i="2" s="1"/>
  <c r="F376" i="2"/>
  <c r="G376" i="2"/>
  <c r="H376" i="2"/>
  <c r="I376" i="2"/>
  <c r="J376" i="2"/>
  <c r="K376" i="2"/>
  <c r="L376" i="2"/>
  <c r="M376" i="2"/>
  <c r="N376" i="2"/>
  <c r="O376" i="2"/>
  <c r="P376" i="2"/>
  <c r="A377" i="2"/>
  <c r="B377" i="2"/>
  <c r="C377" i="2"/>
  <c r="D377" i="2"/>
  <c r="E377" i="2"/>
  <c r="AB377" i="2" s="1"/>
  <c r="F377" i="2"/>
  <c r="AA377" i="2" s="1"/>
  <c r="G377" i="2"/>
  <c r="H377" i="2"/>
  <c r="I377" i="2"/>
  <c r="J377" i="2"/>
  <c r="K377" i="2"/>
  <c r="L377" i="2"/>
  <c r="M377" i="2"/>
  <c r="N377" i="2"/>
  <c r="O377" i="2"/>
  <c r="P377" i="2"/>
  <c r="A378" i="2"/>
  <c r="B378" i="2"/>
  <c r="C378" i="2"/>
  <c r="D378" i="2"/>
  <c r="E378" i="2"/>
  <c r="F378" i="2"/>
  <c r="G378" i="2"/>
  <c r="H378" i="2"/>
  <c r="I378" i="2"/>
  <c r="J378" i="2"/>
  <c r="K378" i="2"/>
  <c r="L378" i="2"/>
  <c r="M378" i="2"/>
  <c r="N378" i="2"/>
  <c r="O378" i="2"/>
  <c r="P378" i="2"/>
  <c r="A379" i="2"/>
  <c r="B379" i="2"/>
  <c r="C379" i="2"/>
  <c r="D379" i="2"/>
  <c r="E379" i="2"/>
  <c r="F379" i="2"/>
  <c r="G379" i="2"/>
  <c r="H379" i="2"/>
  <c r="I379" i="2"/>
  <c r="J379" i="2"/>
  <c r="K379" i="2"/>
  <c r="L379" i="2"/>
  <c r="M379" i="2"/>
  <c r="N379" i="2"/>
  <c r="O379" i="2"/>
  <c r="P379" i="2"/>
  <c r="A380" i="2"/>
  <c r="B380" i="2"/>
  <c r="C380" i="2"/>
  <c r="D380" i="2"/>
  <c r="E380" i="2"/>
  <c r="F380" i="2"/>
  <c r="AA380" i="2" s="1"/>
  <c r="G380" i="2"/>
  <c r="H380" i="2"/>
  <c r="I380" i="2"/>
  <c r="J380" i="2"/>
  <c r="K380" i="2"/>
  <c r="L380" i="2"/>
  <c r="M380" i="2"/>
  <c r="N380" i="2"/>
  <c r="O380" i="2"/>
  <c r="P380" i="2"/>
  <c r="A381" i="2"/>
  <c r="B381" i="2"/>
  <c r="C381" i="2"/>
  <c r="D381" i="2"/>
  <c r="E381" i="2"/>
  <c r="F381" i="2"/>
  <c r="G381" i="2"/>
  <c r="H381" i="2"/>
  <c r="I381" i="2"/>
  <c r="J381" i="2"/>
  <c r="K381" i="2"/>
  <c r="L381" i="2"/>
  <c r="M381" i="2"/>
  <c r="N381" i="2"/>
  <c r="O381" i="2"/>
  <c r="P381" i="2"/>
  <c r="A382" i="2"/>
  <c r="B382" i="2"/>
  <c r="C382" i="2"/>
  <c r="D382" i="2"/>
  <c r="E382" i="2"/>
  <c r="F382" i="2"/>
  <c r="G382" i="2"/>
  <c r="H382" i="2"/>
  <c r="I382" i="2"/>
  <c r="J382" i="2"/>
  <c r="K382" i="2"/>
  <c r="L382" i="2"/>
  <c r="M382" i="2"/>
  <c r="N382" i="2"/>
  <c r="O382" i="2"/>
  <c r="P382" i="2"/>
  <c r="A383" i="2"/>
  <c r="B383" i="2"/>
  <c r="C383" i="2"/>
  <c r="D383" i="2"/>
  <c r="E383" i="2"/>
  <c r="Z383" i="2" s="1"/>
  <c r="F383" i="2"/>
  <c r="G383" i="2"/>
  <c r="H383" i="2"/>
  <c r="I383" i="2"/>
  <c r="J383" i="2"/>
  <c r="K383" i="2"/>
  <c r="L383" i="2"/>
  <c r="M383" i="2"/>
  <c r="N383" i="2"/>
  <c r="O383" i="2"/>
  <c r="P383" i="2"/>
  <c r="A384" i="2"/>
  <c r="B384" i="2"/>
  <c r="C384" i="2"/>
  <c r="D384" i="2"/>
  <c r="E384" i="2"/>
  <c r="Z384" i="2" s="1"/>
  <c r="F384" i="2"/>
  <c r="G384" i="2"/>
  <c r="H384" i="2"/>
  <c r="I384" i="2"/>
  <c r="J384" i="2"/>
  <c r="K384" i="2"/>
  <c r="L384" i="2"/>
  <c r="M384" i="2"/>
  <c r="N384" i="2"/>
  <c r="O384" i="2"/>
  <c r="P384" i="2"/>
  <c r="A385" i="2"/>
  <c r="B385" i="2"/>
  <c r="C385" i="2"/>
  <c r="D385" i="2"/>
  <c r="E385" i="2"/>
  <c r="F385" i="2"/>
  <c r="G385" i="2"/>
  <c r="H385" i="2"/>
  <c r="I385" i="2"/>
  <c r="J385" i="2"/>
  <c r="K385" i="2"/>
  <c r="L385" i="2"/>
  <c r="M385" i="2"/>
  <c r="N385" i="2"/>
  <c r="O385" i="2"/>
  <c r="P385" i="2"/>
  <c r="A386" i="2"/>
  <c r="B386" i="2"/>
  <c r="C386" i="2"/>
  <c r="D386" i="2"/>
  <c r="E386" i="2"/>
  <c r="F386" i="2"/>
  <c r="AA386" i="2" s="1"/>
  <c r="G386" i="2"/>
  <c r="H386" i="2"/>
  <c r="I386" i="2"/>
  <c r="J386" i="2"/>
  <c r="K386" i="2"/>
  <c r="L386" i="2"/>
  <c r="M386" i="2"/>
  <c r="N386" i="2"/>
  <c r="O386" i="2"/>
  <c r="P386" i="2"/>
  <c r="A387" i="2"/>
  <c r="B387" i="2"/>
  <c r="C387" i="2"/>
  <c r="D387" i="2"/>
  <c r="E387" i="2"/>
  <c r="Z387" i="2" s="1"/>
  <c r="F387" i="2"/>
  <c r="G387" i="2"/>
  <c r="H387" i="2"/>
  <c r="I387" i="2"/>
  <c r="J387" i="2"/>
  <c r="K387" i="2"/>
  <c r="L387" i="2"/>
  <c r="M387" i="2"/>
  <c r="N387" i="2"/>
  <c r="O387" i="2"/>
  <c r="P387" i="2"/>
  <c r="A388" i="2"/>
  <c r="B388" i="2"/>
  <c r="C388" i="2"/>
  <c r="D388" i="2"/>
  <c r="E388" i="2"/>
  <c r="F388" i="2"/>
  <c r="AC388" i="2" s="1"/>
  <c r="G388" i="2"/>
  <c r="H388" i="2"/>
  <c r="I388" i="2"/>
  <c r="J388" i="2"/>
  <c r="K388" i="2"/>
  <c r="L388" i="2"/>
  <c r="M388" i="2"/>
  <c r="N388" i="2"/>
  <c r="O388" i="2"/>
  <c r="P388" i="2"/>
  <c r="A389" i="2"/>
  <c r="B389" i="2"/>
  <c r="C389" i="2"/>
  <c r="D389" i="2"/>
  <c r="E389" i="2"/>
  <c r="F389" i="2"/>
  <c r="G389" i="2"/>
  <c r="H389" i="2"/>
  <c r="I389" i="2"/>
  <c r="J389" i="2"/>
  <c r="K389" i="2"/>
  <c r="L389" i="2"/>
  <c r="M389" i="2"/>
  <c r="N389" i="2"/>
  <c r="O389" i="2"/>
  <c r="P389" i="2"/>
  <c r="A390" i="2"/>
  <c r="B390" i="2"/>
  <c r="C390" i="2"/>
  <c r="D390" i="2"/>
  <c r="E390" i="2"/>
  <c r="F390" i="2"/>
  <c r="G390" i="2"/>
  <c r="H390" i="2"/>
  <c r="I390" i="2"/>
  <c r="J390" i="2"/>
  <c r="K390" i="2"/>
  <c r="L390" i="2"/>
  <c r="M390" i="2"/>
  <c r="N390" i="2"/>
  <c r="O390" i="2"/>
  <c r="P390" i="2"/>
  <c r="A391" i="2"/>
  <c r="B391" i="2"/>
  <c r="C391" i="2"/>
  <c r="D391" i="2"/>
  <c r="E391" i="2"/>
  <c r="F391" i="2"/>
  <c r="G391" i="2"/>
  <c r="H391" i="2"/>
  <c r="I391" i="2"/>
  <c r="J391" i="2"/>
  <c r="K391" i="2"/>
  <c r="L391" i="2"/>
  <c r="M391" i="2"/>
  <c r="N391" i="2"/>
  <c r="O391" i="2"/>
  <c r="P391" i="2"/>
  <c r="A392" i="2"/>
  <c r="B392" i="2"/>
  <c r="C392" i="2"/>
  <c r="D392" i="2"/>
  <c r="E392" i="2"/>
  <c r="F392" i="2"/>
  <c r="G392" i="2"/>
  <c r="H392" i="2"/>
  <c r="I392" i="2"/>
  <c r="J392" i="2"/>
  <c r="K392" i="2"/>
  <c r="L392" i="2"/>
  <c r="M392" i="2"/>
  <c r="N392" i="2"/>
  <c r="O392" i="2"/>
  <c r="P392" i="2"/>
  <c r="A393" i="2"/>
  <c r="B393" i="2"/>
  <c r="C393" i="2"/>
  <c r="D393" i="2"/>
  <c r="E393" i="2"/>
  <c r="F393" i="2"/>
  <c r="G393" i="2"/>
  <c r="H393" i="2"/>
  <c r="I393" i="2"/>
  <c r="J393" i="2"/>
  <c r="K393" i="2"/>
  <c r="L393" i="2"/>
  <c r="M393" i="2"/>
  <c r="N393" i="2"/>
  <c r="O393" i="2"/>
  <c r="P393" i="2"/>
  <c r="A394" i="2"/>
  <c r="B394" i="2"/>
  <c r="C394" i="2"/>
  <c r="D394" i="2"/>
  <c r="E394" i="2"/>
  <c r="F394" i="2"/>
  <c r="G394" i="2"/>
  <c r="H394" i="2"/>
  <c r="I394" i="2"/>
  <c r="J394" i="2"/>
  <c r="K394" i="2"/>
  <c r="L394" i="2"/>
  <c r="M394" i="2"/>
  <c r="N394" i="2"/>
  <c r="O394" i="2"/>
  <c r="P394" i="2"/>
  <c r="A395" i="2"/>
  <c r="B395" i="2"/>
  <c r="C395" i="2"/>
  <c r="D395" i="2"/>
  <c r="E395" i="2"/>
  <c r="F395" i="2"/>
  <c r="AA395" i="2" s="1"/>
  <c r="G395" i="2"/>
  <c r="H395" i="2"/>
  <c r="I395" i="2"/>
  <c r="J395" i="2"/>
  <c r="K395" i="2"/>
  <c r="L395" i="2"/>
  <c r="M395" i="2"/>
  <c r="N395" i="2"/>
  <c r="O395" i="2"/>
  <c r="P395" i="2"/>
  <c r="A396" i="2"/>
  <c r="B396" i="2"/>
  <c r="C396" i="2"/>
  <c r="D396" i="2"/>
  <c r="E396" i="2"/>
  <c r="F396" i="2"/>
  <c r="G396" i="2"/>
  <c r="H396" i="2"/>
  <c r="I396" i="2"/>
  <c r="J396" i="2"/>
  <c r="K396" i="2"/>
  <c r="L396" i="2"/>
  <c r="M396" i="2"/>
  <c r="N396" i="2"/>
  <c r="O396" i="2"/>
  <c r="P396" i="2"/>
  <c r="A397" i="2"/>
  <c r="B397" i="2"/>
  <c r="C397" i="2"/>
  <c r="D397" i="2"/>
  <c r="E397" i="2"/>
  <c r="F397" i="2"/>
  <c r="G397" i="2"/>
  <c r="H397" i="2"/>
  <c r="I397" i="2"/>
  <c r="J397" i="2"/>
  <c r="K397" i="2"/>
  <c r="L397" i="2"/>
  <c r="M397" i="2"/>
  <c r="N397" i="2"/>
  <c r="O397" i="2"/>
  <c r="P397" i="2"/>
  <c r="A398" i="2"/>
  <c r="B398" i="2"/>
  <c r="C398" i="2"/>
  <c r="D398" i="2"/>
  <c r="E398" i="2"/>
  <c r="F398" i="2"/>
  <c r="AA398" i="2" s="1"/>
  <c r="G398" i="2"/>
  <c r="H398" i="2"/>
  <c r="I398" i="2"/>
  <c r="J398" i="2"/>
  <c r="K398" i="2"/>
  <c r="L398" i="2"/>
  <c r="M398" i="2"/>
  <c r="N398" i="2"/>
  <c r="O398" i="2"/>
  <c r="P398" i="2"/>
  <c r="A399" i="2"/>
  <c r="B399" i="2"/>
  <c r="C399" i="2"/>
  <c r="D399" i="2"/>
  <c r="E399" i="2"/>
  <c r="F399" i="2"/>
  <c r="G399" i="2"/>
  <c r="H399" i="2"/>
  <c r="I399" i="2"/>
  <c r="J399" i="2"/>
  <c r="K399" i="2"/>
  <c r="L399" i="2"/>
  <c r="M399" i="2"/>
  <c r="N399" i="2"/>
  <c r="O399" i="2"/>
  <c r="P399" i="2"/>
  <c r="A400" i="2"/>
  <c r="B400" i="2"/>
  <c r="C400" i="2"/>
  <c r="D400" i="2"/>
  <c r="E400" i="2"/>
  <c r="F400" i="2"/>
  <c r="G400" i="2"/>
  <c r="H400" i="2"/>
  <c r="I400" i="2"/>
  <c r="J400" i="2"/>
  <c r="K400" i="2"/>
  <c r="L400" i="2"/>
  <c r="M400" i="2"/>
  <c r="N400" i="2"/>
  <c r="O400" i="2"/>
  <c r="P400" i="2"/>
  <c r="A401" i="2"/>
  <c r="B401" i="2"/>
  <c r="C401" i="2"/>
  <c r="D401" i="2"/>
  <c r="E401" i="2"/>
  <c r="Z401" i="2" s="1"/>
  <c r="F401" i="2"/>
  <c r="G401" i="2"/>
  <c r="H401" i="2"/>
  <c r="I401" i="2"/>
  <c r="J401" i="2"/>
  <c r="K401" i="2"/>
  <c r="L401" i="2"/>
  <c r="M401" i="2"/>
  <c r="N401" i="2"/>
  <c r="O401" i="2"/>
  <c r="P401" i="2"/>
  <c r="A402" i="2"/>
  <c r="B402" i="2"/>
  <c r="C402" i="2"/>
  <c r="D402" i="2"/>
  <c r="E402" i="2"/>
  <c r="F402" i="2"/>
  <c r="G402" i="2"/>
  <c r="H402" i="2"/>
  <c r="I402" i="2"/>
  <c r="J402" i="2"/>
  <c r="K402" i="2"/>
  <c r="L402" i="2"/>
  <c r="M402" i="2"/>
  <c r="N402" i="2"/>
  <c r="O402" i="2"/>
  <c r="P402" i="2"/>
  <c r="A403" i="2"/>
  <c r="B403" i="2"/>
  <c r="C403" i="2"/>
  <c r="D403" i="2"/>
  <c r="E403" i="2"/>
  <c r="F403" i="2"/>
  <c r="G403" i="2"/>
  <c r="H403" i="2"/>
  <c r="I403" i="2"/>
  <c r="J403" i="2"/>
  <c r="K403" i="2"/>
  <c r="L403" i="2"/>
  <c r="M403" i="2"/>
  <c r="N403" i="2"/>
  <c r="O403" i="2"/>
  <c r="P403" i="2"/>
  <c r="A404" i="2"/>
  <c r="B404" i="2"/>
  <c r="C404" i="2"/>
  <c r="D404" i="2"/>
  <c r="E404" i="2"/>
  <c r="F404" i="2"/>
  <c r="G404" i="2"/>
  <c r="H404" i="2"/>
  <c r="I404" i="2"/>
  <c r="J404" i="2"/>
  <c r="K404" i="2"/>
  <c r="L404" i="2"/>
  <c r="M404" i="2"/>
  <c r="N404" i="2"/>
  <c r="O404" i="2"/>
  <c r="P404" i="2"/>
  <c r="A405" i="2"/>
  <c r="B405" i="2"/>
  <c r="C405" i="2"/>
  <c r="D405" i="2"/>
  <c r="E405" i="2"/>
  <c r="Z405" i="2" s="1"/>
  <c r="F405" i="2"/>
  <c r="G405" i="2"/>
  <c r="H405" i="2"/>
  <c r="I405" i="2"/>
  <c r="J405" i="2"/>
  <c r="K405" i="2"/>
  <c r="L405" i="2"/>
  <c r="M405" i="2"/>
  <c r="N405" i="2"/>
  <c r="O405" i="2"/>
  <c r="P405" i="2"/>
  <c r="A406" i="2"/>
  <c r="B406" i="2"/>
  <c r="C406" i="2"/>
  <c r="D406" i="2"/>
  <c r="E406" i="2"/>
  <c r="F406" i="2"/>
  <c r="G406" i="2"/>
  <c r="H406" i="2"/>
  <c r="I406" i="2"/>
  <c r="J406" i="2"/>
  <c r="K406" i="2"/>
  <c r="L406" i="2"/>
  <c r="M406" i="2"/>
  <c r="N406" i="2"/>
  <c r="O406" i="2"/>
  <c r="P406" i="2"/>
  <c r="A407" i="2"/>
  <c r="B407" i="2"/>
  <c r="C407" i="2"/>
  <c r="D407" i="2"/>
  <c r="E407" i="2"/>
  <c r="Z407" i="2" s="1"/>
  <c r="F407" i="2"/>
  <c r="G407" i="2"/>
  <c r="H407" i="2"/>
  <c r="I407" i="2"/>
  <c r="J407" i="2"/>
  <c r="K407" i="2"/>
  <c r="L407" i="2"/>
  <c r="M407" i="2"/>
  <c r="N407" i="2"/>
  <c r="O407" i="2"/>
  <c r="P407" i="2"/>
  <c r="A408" i="2"/>
  <c r="B408" i="2"/>
  <c r="C408" i="2"/>
  <c r="D408" i="2"/>
  <c r="E408" i="2"/>
  <c r="F408" i="2"/>
  <c r="G408" i="2"/>
  <c r="H408" i="2"/>
  <c r="I408" i="2"/>
  <c r="J408" i="2"/>
  <c r="K408" i="2"/>
  <c r="L408" i="2"/>
  <c r="M408" i="2"/>
  <c r="N408" i="2"/>
  <c r="O408" i="2"/>
  <c r="P408" i="2"/>
  <c r="A409" i="2"/>
  <c r="B409" i="2"/>
  <c r="C409" i="2"/>
  <c r="D409" i="2"/>
  <c r="E409" i="2"/>
  <c r="F409" i="2"/>
  <c r="G409" i="2"/>
  <c r="H409" i="2"/>
  <c r="I409" i="2"/>
  <c r="J409" i="2"/>
  <c r="K409" i="2"/>
  <c r="L409" i="2"/>
  <c r="M409" i="2"/>
  <c r="N409" i="2"/>
  <c r="O409" i="2"/>
  <c r="P409" i="2"/>
  <c r="A410" i="2"/>
  <c r="B410" i="2"/>
  <c r="C410" i="2"/>
  <c r="D410" i="2"/>
  <c r="E410" i="2"/>
  <c r="F410" i="2"/>
  <c r="AA410" i="2" s="1"/>
  <c r="G410" i="2"/>
  <c r="H410" i="2"/>
  <c r="I410" i="2"/>
  <c r="J410" i="2"/>
  <c r="K410" i="2"/>
  <c r="L410" i="2"/>
  <c r="M410" i="2"/>
  <c r="N410" i="2"/>
  <c r="O410" i="2"/>
  <c r="P410" i="2"/>
  <c r="A411" i="2"/>
  <c r="B411" i="2"/>
  <c r="C411" i="2"/>
  <c r="D411" i="2"/>
  <c r="E411" i="2"/>
  <c r="F411" i="2"/>
  <c r="G411" i="2"/>
  <c r="H411" i="2"/>
  <c r="I411" i="2"/>
  <c r="J411" i="2"/>
  <c r="K411" i="2"/>
  <c r="L411" i="2"/>
  <c r="M411" i="2"/>
  <c r="N411" i="2"/>
  <c r="O411" i="2"/>
  <c r="P411" i="2"/>
  <c r="A412" i="2"/>
  <c r="B412" i="2"/>
  <c r="C412" i="2"/>
  <c r="D412" i="2"/>
  <c r="E412" i="2"/>
  <c r="F412" i="2"/>
  <c r="G412" i="2"/>
  <c r="H412" i="2"/>
  <c r="I412" i="2"/>
  <c r="J412" i="2"/>
  <c r="K412" i="2"/>
  <c r="L412" i="2"/>
  <c r="M412" i="2"/>
  <c r="N412" i="2"/>
  <c r="O412" i="2"/>
  <c r="P412" i="2"/>
  <c r="A413" i="2"/>
  <c r="B413" i="2"/>
  <c r="C413" i="2"/>
  <c r="D413" i="2"/>
  <c r="E413" i="2"/>
  <c r="F413" i="2"/>
  <c r="AA413" i="2" s="1"/>
  <c r="G413" i="2"/>
  <c r="H413" i="2"/>
  <c r="I413" i="2"/>
  <c r="J413" i="2"/>
  <c r="K413" i="2"/>
  <c r="L413" i="2"/>
  <c r="M413" i="2"/>
  <c r="N413" i="2"/>
  <c r="O413" i="2"/>
  <c r="P413" i="2"/>
  <c r="A414" i="2"/>
  <c r="B414" i="2"/>
  <c r="C414" i="2"/>
  <c r="D414" i="2"/>
  <c r="E414" i="2"/>
  <c r="F414" i="2"/>
  <c r="G414" i="2"/>
  <c r="H414" i="2"/>
  <c r="I414" i="2"/>
  <c r="J414" i="2"/>
  <c r="K414" i="2"/>
  <c r="L414" i="2"/>
  <c r="M414" i="2"/>
  <c r="N414" i="2"/>
  <c r="O414" i="2"/>
  <c r="P414" i="2"/>
  <c r="A415" i="2"/>
  <c r="B415" i="2"/>
  <c r="C415" i="2"/>
  <c r="D415" i="2"/>
  <c r="E415" i="2"/>
  <c r="F415" i="2"/>
  <c r="G415" i="2"/>
  <c r="H415" i="2"/>
  <c r="I415" i="2"/>
  <c r="J415" i="2"/>
  <c r="K415" i="2"/>
  <c r="L415" i="2"/>
  <c r="M415" i="2"/>
  <c r="N415" i="2"/>
  <c r="O415" i="2"/>
  <c r="P415" i="2"/>
  <c r="A416" i="2"/>
  <c r="B416" i="2"/>
  <c r="C416" i="2"/>
  <c r="D416" i="2"/>
  <c r="E416" i="2"/>
  <c r="F416" i="2"/>
  <c r="G416" i="2"/>
  <c r="H416" i="2"/>
  <c r="I416" i="2"/>
  <c r="J416" i="2"/>
  <c r="K416" i="2"/>
  <c r="L416" i="2"/>
  <c r="M416" i="2"/>
  <c r="N416" i="2"/>
  <c r="O416" i="2"/>
  <c r="P416" i="2"/>
  <c r="A417" i="2"/>
  <c r="B417" i="2"/>
  <c r="C417" i="2"/>
  <c r="D417" i="2"/>
  <c r="E417" i="2"/>
  <c r="F417" i="2"/>
  <c r="G417" i="2"/>
  <c r="H417" i="2"/>
  <c r="I417" i="2"/>
  <c r="J417" i="2"/>
  <c r="K417" i="2"/>
  <c r="L417" i="2"/>
  <c r="M417" i="2"/>
  <c r="N417" i="2"/>
  <c r="O417" i="2"/>
  <c r="P417" i="2"/>
  <c r="A418" i="2"/>
  <c r="B418" i="2"/>
  <c r="C418" i="2"/>
  <c r="D418" i="2"/>
  <c r="E418" i="2"/>
  <c r="F418" i="2"/>
  <c r="G418" i="2"/>
  <c r="H418" i="2"/>
  <c r="I418" i="2"/>
  <c r="J418" i="2"/>
  <c r="K418" i="2"/>
  <c r="L418" i="2"/>
  <c r="M418" i="2"/>
  <c r="N418" i="2"/>
  <c r="O418" i="2"/>
  <c r="P418" i="2"/>
  <c r="A419" i="2"/>
  <c r="B419" i="2"/>
  <c r="C419" i="2"/>
  <c r="D419" i="2"/>
  <c r="E419" i="2"/>
  <c r="Z419" i="2" s="1"/>
  <c r="F419" i="2"/>
  <c r="G419" i="2"/>
  <c r="H419" i="2"/>
  <c r="I419" i="2"/>
  <c r="J419" i="2"/>
  <c r="K419" i="2"/>
  <c r="L419" i="2"/>
  <c r="M419" i="2"/>
  <c r="N419" i="2"/>
  <c r="O419" i="2"/>
  <c r="P419" i="2"/>
  <c r="A420" i="2"/>
  <c r="B420" i="2"/>
  <c r="C420" i="2"/>
  <c r="D420" i="2"/>
  <c r="E420" i="2"/>
  <c r="AD420" i="2" s="1"/>
  <c r="F420" i="2"/>
  <c r="G420" i="2"/>
  <c r="H420" i="2"/>
  <c r="I420" i="2"/>
  <c r="J420" i="2"/>
  <c r="K420" i="2"/>
  <c r="L420" i="2"/>
  <c r="M420" i="2"/>
  <c r="N420" i="2"/>
  <c r="O420" i="2"/>
  <c r="P420" i="2"/>
  <c r="A421" i="2"/>
  <c r="B421" i="2"/>
  <c r="C421" i="2"/>
  <c r="D421" i="2"/>
  <c r="E421" i="2"/>
  <c r="F421" i="2"/>
  <c r="G421" i="2"/>
  <c r="H421" i="2"/>
  <c r="I421" i="2"/>
  <c r="J421" i="2"/>
  <c r="K421" i="2"/>
  <c r="L421" i="2"/>
  <c r="M421" i="2"/>
  <c r="N421" i="2"/>
  <c r="O421" i="2"/>
  <c r="P421" i="2"/>
  <c r="A422" i="2"/>
  <c r="B422" i="2"/>
  <c r="C422" i="2"/>
  <c r="D422" i="2"/>
  <c r="E422" i="2"/>
  <c r="F422" i="2"/>
  <c r="G422" i="2"/>
  <c r="H422" i="2"/>
  <c r="I422" i="2"/>
  <c r="J422" i="2"/>
  <c r="K422" i="2"/>
  <c r="L422" i="2"/>
  <c r="M422" i="2"/>
  <c r="N422" i="2"/>
  <c r="O422" i="2"/>
  <c r="P422" i="2"/>
  <c r="A423" i="2"/>
  <c r="B423" i="2"/>
  <c r="C423" i="2"/>
  <c r="D423" i="2"/>
  <c r="E423" i="2"/>
  <c r="Z423" i="2" s="1"/>
  <c r="F423" i="2"/>
  <c r="G423" i="2"/>
  <c r="H423" i="2"/>
  <c r="I423" i="2"/>
  <c r="J423" i="2"/>
  <c r="K423" i="2"/>
  <c r="L423" i="2"/>
  <c r="M423" i="2"/>
  <c r="N423" i="2"/>
  <c r="O423" i="2"/>
  <c r="P423" i="2"/>
  <c r="A424" i="2"/>
  <c r="B424" i="2"/>
  <c r="C424" i="2"/>
  <c r="D424" i="2"/>
  <c r="E424" i="2"/>
  <c r="Z424" i="2" s="1"/>
  <c r="F424" i="2"/>
  <c r="G424" i="2"/>
  <c r="H424" i="2"/>
  <c r="I424" i="2"/>
  <c r="J424" i="2"/>
  <c r="K424" i="2"/>
  <c r="L424" i="2"/>
  <c r="M424" i="2"/>
  <c r="N424" i="2"/>
  <c r="O424" i="2"/>
  <c r="P424" i="2"/>
  <c r="A425" i="2"/>
  <c r="B425" i="2"/>
  <c r="C425" i="2"/>
  <c r="D425" i="2"/>
  <c r="E425" i="2"/>
  <c r="Z425" i="2" s="1"/>
  <c r="F425" i="2"/>
  <c r="G425" i="2"/>
  <c r="H425" i="2"/>
  <c r="I425" i="2"/>
  <c r="J425" i="2"/>
  <c r="K425" i="2"/>
  <c r="L425" i="2"/>
  <c r="M425" i="2"/>
  <c r="N425" i="2"/>
  <c r="O425" i="2"/>
  <c r="P425" i="2"/>
  <c r="A426" i="2"/>
  <c r="B426" i="2"/>
  <c r="C426" i="2"/>
  <c r="D426" i="2"/>
  <c r="E426" i="2"/>
  <c r="F426" i="2"/>
  <c r="G426" i="2"/>
  <c r="H426" i="2"/>
  <c r="I426" i="2"/>
  <c r="J426" i="2"/>
  <c r="K426" i="2"/>
  <c r="L426" i="2"/>
  <c r="M426" i="2"/>
  <c r="N426" i="2"/>
  <c r="O426" i="2"/>
  <c r="P426" i="2"/>
  <c r="A427" i="2"/>
  <c r="B427" i="2"/>
  <c r="C427" i="2"/>
  <c r="D427" i="2"/>
  <c r="E427" i="2"/>
  <c r="Z427" i="2" s="1"/>
  <c r="F427" i="2"/>
  <c r="G427" i="2"/>
  <c r="H427" i="2"/>
  <c r="I427" i="2"/>
  <c r="J427" i="2"/>
  <c r="K427" i="2"/>
  <c r="L427" i="2"/>
  <c r="M427" i="2"/>
  <c r="N427" i="2"/>
  <c r="O427" i="2"/>
  <c r="P427" i="2"/>
  <c r="A428" i="2"/>
  <c r="B428" i="2"/>
  <c r="C428" i="2"/>
  <c r="D428" i="2"/>
  <c r="E428" i="2"/>
  <c r="F428" i="2"/>
  <c r="AA428" i="2" s="1"/>
  <c r="G428" i="2"/>
  <c r="H428" i="2"/>
  <c r="I428" i="2"/>
  <c r="J428" i="2"/>
  <c r="K428" i="2"/>
  <c r="L428" i="2"/>
  <c r="M428" i="2"/>
  <c r="N428" i="2"/>
  <c r="O428" i="2"/>
  <c r="P428" i="2"/>
  <c r="A429" i="2"/>
  <c r="B429" i="2"/>
  <c r="C429" i="2"/>
  <c r="D429" i="2"/>
  <c r="E429" i="2"/>
  <c r="F429" i="2"/>
  <c r="G429" i="2"/>
  <c r="H429" i="2"/>
  <c r="I429" i="2"/>
  <c r="J429" i="2"/>
  <c r="K429" i="2"/>
  <c r="L429" i="2"/>
  <c r="M429" i="2"/>
  <c r="N429" i="2"/>
  <c r="O429" i="2"/>
  <c r="P429" i="2"/>
  <c r="A430" i="2"/>
  <c r="B430" i="2"/>
  <c r="C430" i="2"/>
  <c r="D430" i="2"/>
  <c r="E430" i="2"/>
  <c r="F430" i="2"/>
  <c r="G430" i="2"/>
  <c r="H430" i="2"/>
  <c r="I430" i="2"/>
  <c r="J430" i="2"/>
  <c r="K430" i="2"/>
  <c r="L430" i="2"/>
  <c r="M430" i="2"/>
  <c r="N430" i="2"/>
  <c r="O430" i="2"/>
  <c r="P430" i="2"/>
  <c r="A431" i="2"/>
  <c r="B431" i="2"/>
  <c r="C431" i="2"/>
  <c r="D431" i="2"/>
  <c r="E431" i="2"/>
  <c r="F431" i="2"/>
  <c r="G431" i="2"/>
  <c r="H431" i="2"/>
  <c r="I431" i="2"/>
  <c r="J431" i="2"/>
  <c r="K431" i="2"/>
  <c r="L431" i="2"/>
  <c r="M431" i="2"/>
  <c r="N431" i="2"/>
  <c r="O431" i="2"/>
  <c r="P431" i="2"/>
  <c r="A432" i="2"/>
  <c r="B432" i="2"/>
  <c r="C432" i="2"/>
  <c r="D432" i="2"/>
  <c r="E432" i="2"/>
  <c r="F432" i="2"/>
  <c r="G432" i="2"/>
  <c r="H432" i="2"/>
  <c r="I432" i="2"/>
  <c r="J432" i="2"/>
  <c r="K432" i="2"/>
  <c r="L432" i="2"/>
  <c r="M432" i="2"/>
  <c r="N432" i="2"/>
  <c r="O432" i="2"/>
  <c r="P432" i="2"/>
  <c r="A433" i="2"/>
  <c r="B433" i="2"/>
  <c r="C433" i="2"/>
  <c r="D433" i="2"/>
  <c r="E433" i="2"/>
  <c r="F433" i="2"/>
  <c r="G433" i="2"/>
  <c r="H433" i="2"/>
  <c r="I433" i="2"/>
  <c r="J433" i="2"/>
  <c r="K433" i="2"/>
  <c r="L433" i="2"/>
  <c r="M433" i="2"/>
  <c r="N433" i="2"/>
  <c r="O433" i="2"/>
  <c r="P433" i="2"/>
  <c r="A434" i="2"/>
  <c r="B434" i="2"/>
  <c r="C434" i="2"/>
  <c r="D434" i="2"/>
  <c r="E434" i="2"/>
  <c r="F434" i="2"/>
  <c r="AA434" i="2" s="1"/>
  <c r="G434" i="2"/>
  <c r="H434" i="2"/>
  <c r="I434" i="2"/>
  <c r="J434" i="2"/>
  <c r="K434" i="2"/>
  <c r="L434" i="2"/>
  <c r="M434" i="2"/>
  <c r="N434" i="2"/>
  <c r="O434" i="2"/>
  <c r="P434" i="2"/>
  <c r="A435" i="2"/>
  <c r="B435" i="2"/>
  <c r="C435" i="2"/>
  <c r="D435" i="2"/>
  <c r="E435" i="2"/>
  <c r="F435" i="2"/>
  <c r="G435" i="2"/>
  <c r="H435" i="2"/>
  <c r="I435" i="2"/>
  <c r="J435" i="2"/>
  <c r="K435" i="2"/>
  <c r="L435" i="2"/>
  <c r="M435" i="2"/>
  <c r="N435" i="2"/>
  <c r="O435" i="2"/>
  <c r="P435" i="2"/>
  <c r="A436" i="2"/>
  <c r="B436" i="2"/>
  <c r="C436" i="2"/>
  <c r="D436" i="2"/>
  <c r="E436" i="2"/>
  <c r="F436" i="2"/>
  <c r="G436" i="2"/>
  <c r="H436" i="2"/>
  <c r="I436" i="2"/>
  <c r="J436" i="2"/>
  <c r="K436" i="2"/>
  <c r="L436" i="2"/>
  <c r="M436" i="2"/>
  <c r="N436" i="2"/>
  <c r="O436" i="2"/>
  <c r="P436" i="2"/>
  <c r="A437" i="2"/>
  <c r="B437" i="2"/>
  <c r="C437" i="2"/>
  <c r="D437" i="2"/>
  <c r="E437" i="2"/>
  <c r="Z437" i="2" s="1"/>
  <c r="F437" i="2"/>
  <c r="G437" i="2"/>
  <c r="H437" i="2"/>
  <c r="I437" i="2"/>
  <c r="J437" i="2"/>
  <c r="K437" i="2"/>
  <c r="L437" i="2"/>
  <c r="M437" i="2"/>
  <c r="N437" i="2"/>
  <c r="O437" i="2"/>
  <c r="P437" i="2"/>
  <c r="A438" i="2"/>
  <c r="B438" i="2"/>
  <c r="C438" i="2"/>
  <c r="D438" i="2"/>
  <c r="E438" i="2"/>
  <c r="F438" i="2"/>
  <c r="G438" i="2"/>
  <c r="H438" i="2"/>
  <c r="I438" i="2"/>
  <c r="J438" i="2"/>
  <c r="K438" i="2"/>
  <c r="L438" i="2"/>
  <c r="M438" i="2"/>
  <c r="N438" i="2"/>
  <c r="O438" i="2"/>
  <c r="P438" i="2"/>
  <c r="A439" i="2"/>
  <c r="B439" i="2"/>
  <c r="C439" i="2"/>
  <c r="D439" i="2"/>
  <c r="E439" i="2"/>
  <c r="F439" i="2"/>
  <c r="G439" i="2"/>
  <c r="H439" i="2"/>
  <c r="I439" i="2"/>
  <c r="J439" i="2"/>
  <c r="K439" i="2"/>
  <c r="L439" i="2"/>
  <c r="M439" i="2"/>
  <c r="N439" i="2"/>
  <c r="O439" i="2"/>
  <c r="P439" i="2"/>
  <c r="A440" i="2"/>
  <c r="B440" i="2"/>
  <c r="C440" i="2"/>
  <c r="D440" i="2"/>
  <c r="E440" i="2"/>
  <c r="F440" i="2"/>
  <c r="AA440" i="2" s="1"/>
  <c r="G440" i="2"/>
  <c r="H440" i="2"/>
  <c r="I440" i="2"/>
  <c r="J440" i="2"/>
  <c r="K440" i="2"/>
  <c r="L440" i="2"/>
  <c r="M440" i="2"/>
  <c r="N440" i="2"/>
  <c r="O440" i="2"/>
  <c r="P440" i="2"/>
  <c r="A441" i="2"/>
  <c r="B441" i="2"/>
  <c r="C441" i="2"/>
  <c r="D441" i="2"/>
  <c r="E441" i="2"/>
  <c r="F441" i="2"/>
  <c r="G441" i="2"/>
  <c r="H441" i="2"/>
  <c r="I441" i="2"/>
  <c r="J441" i="2"/>
  <c r="K441" i="2"/>
  <c r="L441" i="2"/>
  <c r="M441" i="2"/>
  <c r="N441" i="2"/>
  <c r="O441" i="2"/>
  <c r="P441" i="2"/>
  <c r="A442" i="2"/>
  <c r="B442" i="2"/>
  <c r="C442" i="2"/>
  <c r="D442" i="2"/>
  <c r="E442" i="2"/>
  <c r="F442" i="2"/>
  <c r="G442" i="2"/>
  <c r="H442" i="2"/>
  <c r="I442" i="2"/>
  <c r="J442" i="2"/>
  <c r="K442" i="2"/>
  <c r="L442" i="2"/>
  <c r="M442" i="2"/>
  <c r="N442" i="2"/>
  <c r="O442" i="2"/>
  <c r="P442" i="2"/>
  <c r="A443" i="2"/>
  <c r="B443" i="2"/>
  <c r="C443" i="2"/>
  <c r="D443" i="2"/>
  <c r="E443" i="2"/>
  <c r="F443" i="2"/>
  <c r="G443" i="2"/>
  <c r="H443" i="2"/>
  <c r="I443" i="2"/>
  <c r="J443" i="2"/>
  <c r="K443" i="2"/>
  <c r="L443" i="2"/>
  <c r="M443" i="2"/>
  <c r="N443" i="2"/>
  <c r="O443" i="2"/>
  <c r="P443" i="2"/>
  <c r="A444" i="2"/>
  <c r="B444" i="2"/>
  <c r="C444" i="2"/>
  <c r="D444" i="2"/>
  <c r="E444" i="2"/>
  <c r="F444" i="2"/>
  <c r="G444" i="2"/>
  <c r="H444" i="2"/>
  <c r="I444" i="2"/>
  <c r="J444" i="2"/>
  <c r="K444" i="2"/>
  <c r="L444" i="2"/>
  <c r="M444" i="2"/>
  <c r="N444" i="2"/>
  <c r="O444" i="2"/>
  <c r="P444" i="2"/>
  <c r="A445" i="2"/>
  <c r="B445" i="2"/>
  <c r="C445" i="2"/>
  <c r="D445" i="2"/>
  <c r="E445" i="2"/>
  <c r="F445" i="2"/>
  <c r="G445" i="2"/>
  <c r="H445" i="2"/>
  <c r="I445" i="2"/>
  <c r="J445" i="2"/>
  <c r="K445" i="2"/>
  <c r="L445" i="2"/>
  <c r="M445" i="2"/>
  <c r="N445" i="2"/>
  <c r="O445" i="2"/>
  <c r="P445" i="2"/>
  <c r="A446" i="2"/>
  <c r="B446" i="2"/>
  <c r="C446" i="2"/>
  <c r="D446" i="2"/>
  <c r="E446" i="2"/>
  <c r="F446" i="2"/>
  <c r="AA446" i="2" s="1"/>
  <c r="G446" i="2"/>
  <c r="H446" i="2"/>
  <c r="I446" i="2"/>
  <c r="J446" i="2"/>
  <c r="K446" i="2"/>
  <c r="L446" i="2"/>
  <c r="M446" i="2"/>
  <c r="N446" i="2"/>
  <c r="O446" i="2"/>
  <c r="P446" i="2"/>
  <c r="A447" i="2"/>
  <c r="B447" i="2"/>
  <c r="C447" i="2"/>
  <c r="D447" i="2"/>
  <c r="E447" i="2"/>
  <c r="F447" i="2"/>
  <c r="G447" i="2"/>
  <c r="H447" i="2"/>
  <c r="I447" i="2"/>
  <c r="J447" i="2"/>
  <c r="K447" i="2"/>
  <c r="L447" i="2"/>
  <c r="M447" i="2"/>
  <c r="N447" i="2"/>
  <c r="O447" i="2"/>
  <c r="P447" i="2"/>
  <c r="A448" i="2"/>
  <c r="B448" i="2"/>
  <c r="C448" i="2"/>
  <c r="D448" i="2"/>
  <c r="E448" i="2"/>
  <c r="F448" i="2"/>
  <c r="AA448" i="2" s="1"/>
  <c r="G448" i="2"/>
  <c r="H448" i="2"/>
  <c r="I448" i="2"/>
  <c r="J448" i="2"/>
  <c r="K448" i="2"/>
  <c r="L448" i="2"/>
  <c r="M448" i="2"/>
  <c r="N448" i="2"/>
  <c r="O448" i="2"/>
  <c r="P448" i="2"/>
  <c r="A449" i="2"/>
  <c r="B449" i="2"/>
  <c r="C449" i="2"/>
  <c r="D449" i="2"/>
  <c r="E449" i="2"/>
  <c r="F449" i="2"/>
  <c r="AA449" i="2" s="1"/>
  <c r="G449" i="2"/>
  <c r="H449" i="2"/>
  <c r="I449" i="2"/>
  <c r="J449" i="2"/>
  <c r="K449" i="2"/>
  <c r="L449" i="2"/>
  <c r="M449" i="2"/>
  <c r="N449" i="2"/>
  <c r="O449" i="2"/>
  <c r="P449" i="2"/>
  <c r="A450" i="2"/>
  <c r="B450" i="2"/>
  <c r="C450" i="2"/>
  <c r="D450" i="2"/>
  <c r="E450" i="2"/>
  <c r="F450" i="2"/>
  <c r="G450" i="2"/>
  <c r="H450" i="2"/>
  <c r="I450" i="2"/>
  <c r="J450" i="2"/>
  <c r="K450" i="2"/>
  <c r="L450" i="2"/>
  <c r="M450" i="2"/>
  <c r="N450" i="2"/>
  <c r="O450" i="2"/>
  <c r="P450" i="2"/>
  <c r="A451" i="2"/>
  <c r="B451" i="2"/>
  <c r="C451" i="2"/>
  <c r="D451" i="2"/>
  <c r="E451" i="2"/>
  <c r="F451" i="2"/>
  <c r="G451" i="2"/>
  <c r="H451" i="2"/>
  <c r="I451" i="2"/>
  <c r="J451" i="2"/>
  <c r="K451" i="2"/>
  <c r="L451" i="2"/>
  <c r="M451" i="2"/>
  <c r="N451" i="2"/>
  <c r="O451" i="2"/>
  <c r="P451" i="2"/>
  <c r="A452" i="2"/>
  <c r="B452" i="2"/>
  <c r="C452" i="2"/>
  <c r="D452" i="2"/>
  <c r="E452" i="2"/>
  <c r="F452" i="2"/>
  <c r="G452" i="2"/>
  <c r="H452" i="2"/>
  <c r="I452" i="2"/>
  <c r="J452" i="2"/>
  <c r="K452" i="2"/>
  <c r="L452" i="2"/>
  <c r="M452" i="2"/>
  <c r="N452" i="2"/>
  <c r="O452" i="2"/>
  <c r="P452" i="2"/>
  <c r="A453" i="2"/>
  <c r="B453" i="2"/>
  <c r="C453" i="2"/>
  <c r="D453" i="2"/>
  <c r="E453" i="2"/>
  <c r="F453" i="2"/>
  <c r="G453" i="2"/>
  <c r="H453" i="2"/>
  <c r="I453" i="2"/>
  <c r="J453" i="2"/>
  <c r="K453" i="2"/>
  <c r="L453" i="2"/>
  <c r="M453" i="2"/>
  <c r="N453" i="2"/>
  <c r="O453" i="2"/>
  <c r="P453" i="2"/>
  <c r="A454" i="2"/>
  <c r="B454" i="2"/>
  <c r="C454" i="2"/>
  <c r="D454" i="2"/>
  <c r="E454" i="2"/>
  <c r="F454" i="2"/>
  <c r="G454" i="2"/>
  <c r="H454" i="2"/>
  <c r="I454" i="2"/>
  <c r="J454" i="2"/>
  <c r="K454" i="2"/>
  <c r="L454" i="2"/>
  <c r="M454" i="2"/>
  <c r="N454" i="2"/>
  <c r="O454" i="2"/>
  <c r="P454" i="2"/>
  <c r="A455" i="2"/>
  <c r="B455" i="2"/>
  <c r="C455" i="2"/>
  <c r="D455" i="2"/>
  <c r="E455" i="2"/>
  <c r="Z455" i="2" s="1"/>
  <c r="F455" i="2"/>
  <c r="G455" i="2"/>
  <c r="H455" i="2"/>
  <c r="I455" i="2"/>
  <c r="J455" i="2"/>
  <c r="K455" i="2"/>
  <c r="L455" i="2"/>
  <c r="M455" i="2"/>
  <c r="N455" i="2"/>
  <c r="O455" i="2"/>
  <c r="P455" i="2"/>
  <c r="A456" i="2"/>
  <c r="B456" i="2"/>
  <c r="C456" i="2"/>
  <c r="D456" i="2"/>
  <c r="E456" i="2"/>
  <c r="F456" i="2"/>
  <c r="G456" i="2"/>
  <c r="H456" i="2"/>
  <c r="I456" i="2"/>
  <c r="J456" i="2"/>
  <c r="K456" i="2"/>
  <c r="L456" i="2"/>
  <c r="M456" i="2"/>
  <c r="N456" i="2"/>
  <c r="O456" i="2"/>
  <c r="P456" i="2"/>
  <c r="A457" i="2"/>
  <c r="B457" i="2"/>
  <c r="C457" i="2"/>
  <c r="D457" i="2"/>
  <c r="E457" i="2"/>
  <c r="F457" i="2"/>
  <c r="G457" i="2"/>
  <c r="H457" i="2"/>
  <c r="I457" i="2"/>
  <c r="J457" i="2"/>
  <c r="K457" i="2"/>
  <c r="L457" i="2"/>
  <c r="M457" i="2"/>
  <c r="N457" i="2"/>
  <c r="O457" i="2"/>
  <c r="P457" i="2"/>
  <c r="A458" i="2"/>
  <c r="B458" i="2"/>
  <c r="C458" i="2"/>
  <c r="D458" i="2"/>
  <c r="E458" i="2"/>
  <c r="F458" i="2"/>
  <c r="G458" i="2"/>
  <c r="H458" i="2"/>
  <c r="I458" i="2"/>
  <c r="J458" i="2"/>
  <c r="K458" i="2"/>
  <c r="L458" i="2"/>
  <c r="M458" i="2"/>
  <c r="N458" i="2"/>
  <c r="O458" i="2"/>
  <c r="P458" i="2"/>
  <c r="A459" i="2"/>
  <c r="B459" i="2"/>
  <c r="C459" i="2"/>
  <c r="D459" i="2"/>
  <c r="E459" i="2"/>
  <c r="F459" i="2"/>
  <c r="G459" i="2"/>
  <c r="H459" i="2"/>
  <c r="I459" i="2"/>
  <c r="J459" i="2"/>
  <c r="K459" i="2"/>
  <c r="L459" i="2"/>
  <c r="M459" i="2"/>
  <c r="N459" i="2"/>
  <c r="O459" i="2"/>
  <c r="P459" i="2"/>
  <c r="A460" i="2"/>
  <c r="B460" i="2"/>
  <c r="C460" i="2"/>
  <c r="D460" i="2"/>
  <c r="E460" i="2"/>
  <c r="Z460" i="2" s="1"/>
  <c r="F460" i="2"/>
  <c r="G460" i="2"/>
  <c r="H460" i="2"/>
  <c r="I460" i="2"/>
  <c r="J460" i="2"/>
  <c r="K460" i="2"/>
  <c r="L460" i="2"/>
  <c r="M460" i="2"/>
  <c r="N460" i="2"/>
  <c r="O460" i="2"/>
  <c r="P460" i="2"/>
  <c r="A461" i="2"/>
  <c r="B461" i="2"/>
  <c r="C461" i="2"/>
  <c r="D461" i="2"/>
  <c r="E461" i="2"/>
  <c r="Z461" i="2" s="1"/>
  <c r="F461" i="2"/>
  <c r="G461" i="2"/>
  <c r="H461" i="2"/>
  <c r="I461" i="2"/>
  <c r="J461" i="2"/>
  <c r="K461" i="2"/>
  <c r="L461" i="2"/>
  <c r="M461" i="2"/>
  <c r="N461" i="2"/>
  <c r="O461" i="2"/>
  <c r="P461" i="2"/>
  <c r="A462" i="2"/>
  <c r="B462" i="2"/>
  <c r="C462" i="2"/>
  <c r="D462" i="2"/>
  <c r="E462" i="2"/>
  <c r="F462" i="2"/>
  <c r="G462" i="2"/>
  <c r="H462" i="2"/>
  <c r="I462" i="2"/>
  <c r="J462" i="2"/>
  <c r="K462" i="2"/>
  <c r="L462" i="2"/>
  <c r="M462" i="2"/>
  <c r="N462" i="2"/>
  <c r="O462" i="2"/>
  <c r="P462" i="2"/>
  <c r="A463" i="2"/>
  <c r="B463" i="2"/>
  <c r="C463" i="2"/>
  <c r="D463" i="2"/>
  <c r="E463" i="2"/>
  <c r="F463" i="2"/>
  <c r="G463" i="2"/>
  <c r="H463" i="2"/>
  <c r="I463" i="2"/>
  <c r="J463" i="2"/>
  <c r="K463" i="2"/>
  <c r="L463" i="2"/>
  <c r="M463" i="2"/>
  <c r="N463" i="2"/>
  <c r="O463" i="2"/>
  <c r="P463" i="2"/>
  <c r="A464" i="2"/>
  <c r="B464" i="2"/>
  <c r="C464" i="2"/>
  <c r="D464" i="2"/>
  <c r="E464" i="2"/>
  <c r="F464" i="2"/>
  <c r="AA464" i="2" s="1"/>
  <c r="G464" i="2"/>
  <c r="H464" i="2"/>
  <c r="I464" i="2"/>
  <c r="J464" i="2"/>
  <c r="K464" i="2"/>
  <c r="L464" i="2"/>
  <c r="M464" i="2"/>
  <c r="N464" i="2"/>
  <c r="O464" i="2"/>
  <c r="P464" i="2"/>
  <c r="A465" i="2"/>
  <c r="B465" i="2"/>
  <c r="C465" i="2"/>
  <c r="D465" i="2"/>
  <c r="E465" i="2"/>
  <c r="F465" i="2"/>
  <c r="G465" i="2"/>
  <c r="H465" i="2"/>
  <c r="I465" i="2"/>
  <c r="J465" i="2"/>
  <c r="K465" i="2"/>
  <c r="L465" i="2"/>
  <c r="M465" i="2"/>
  <c r="N465" i="2"/>
  <c r="O465" i="2"/>
  <c r="P465" i="2"/>
  <c r="A466" i="2"/>
  <c r="B466" i="2"/>
  <c r="C466" i="2"/>
  <c r="D466" i="2"/>
  <c r="E466" i="2"/>
  <c r="Z466" i="2" s="1"/>
  <c r="F466" i="2"/>
  <c r="AA466" i="2" s="1"/>
  <c r="G466" i="2"/>
  <c r="H466" i="2"/>
  <c r="I466" i="2"/>
  <c r="J466" i="2"/>
  <c r="K466" i="2"/>
  <c r="L466" i="2"/>
  <c r="M466" i="2"/>
  <c r="N466" i="2"/>
  <c r="O466" i="2"/>
  <c r="P466" i="2"/>
  <c r="A467" i="2"/>
  <c r="B467" i="2"/>
  <c r="C467" i="2"/>
  <c r="D467" i="2"/>
  <c r="E467" i="2"/>
  <c r="F467" i="2"/>
  <c r="AA467" i="2" s="1"/>
  <c r="G467" i="2"/>
  <c r="H467" i="2"/>
  <c r="I467" i="2"/>
  <c r="J467" i="2"/>
  <c r="K467" i="2"/>
  <c r="L467" i="2"/>
  <c r="M467" i="2"/>
  <c r="N467" i="2"/>
  <c r="O467" i="2"/>
  <c r="P467" i="2"/>
  <c r="A468" i="2"/>
  <c r="B468" i="2"/>
  <c r="C468" i="2"/>
  <c r="D468" i="2"/>
  <c r="E468" i="2"/>
  <c r="F468" i="2"/>
  <c r="G468" i="2"/>
  <c r="H468" i="2"/>
  <c r="I468" i="2"/>
  <c r="J468" i="2"/>
  <c r="K468" i="2"/>
  <c r="L468" i="2"/>
  <c r="M468" i="2"/>
  <c r="N468" i="2"/>
  <c r="O468" i="2"/>
  <c r="P468" i="2"/>
  <c r="A469" i="2"/>
  <c r="B469" i="2"/>
  <c r="C469" i="2"/>
  <c r="D469" i="2"/>
  <c r="E469" i="2"/>
  <c r="F469" i="2"/>
  <c r="G469" i="2"/>
  <c r="H469" i="2"/>
  <c r="I469" i="2"/>
  <c r="J469" i="2"/>
  <c r="K469" i="2"/>
  <c r="L469" i="2"/>
  <c r="M469" i="2"/>
  <c r="N469" i="2"/>
  <c r="O469" i="2"/>
  <c r="P469" i="2"/>
  <c r="A470" i="2"/>
  <c r="B470" i="2"/>
  <c r="C470" i="2"/>
  <c r="D470" i="2"/>
  <c r="E470" i="2"/>
  <c r="F470" i="2"/>
  <c r="G470" i="2"/>
  <c r="H470" i="2"/>
  <c r="I470" i="2"/>
  <c r="J470" i="2"/>
  <c r="K470" i="2"/>
  <c r="L470" i="2"/>
  <c r="M470" i="2"/>
  <c r="N470" i="2"/>
  <c r="O470" i="2"/>
  <c r="P470" i="2"/>
  <c r="A471" i="2"/>
  <c r="B471" i="2"/>
  <c r="C471" i="2"/>
  <c r="D471" i="2"/>
  <c r="E471" i="2"/>
  <c r="F471" i="2"/>
  <c r="G471" i="2"/>
  <c r="H471" i="2"/>
  <c r="I471" i="2"/>
  <c r="J471" i="2"/>
  <c r="K471" i="2"/>
  <c r="L471" i="2"/>
  <c r="M471" i="2"/>
  <c r="N471" i="2"/>
  <c r="O471" i="2"/>
  <c r="P471" i="2"/>
  <c r="A472" i="2"/>
  <c r="B472" i="2"/>
  <c r="C472" i="2"/>
  <c r="D472" i="2"/>
  <c r="E472" i="2"/>
  <c r="F472" i="2"/>
  <c r="G472" i="2"/>
  <c r="H472" i="2"/>
  <c r="I472" i="2"/>
  <c r="J472" i="2"/>
  <c r="K472" i="2"/>
  <c r="L472" i="2"/>
  <c r="M472" i="2"/>
  <c r="N472" i="2"/>
  <c r="O472" i="2"/>
  <c r="P472" i="2"/>
  <c r="A473" i="2"/>
  <c r="B473" i="2"/>
  <c r="C473" i="2"/>
  <c r="D473" i="2"/>
  <c r="E473" i="2"/>
  <c r="F473" i="2"/>
  <c r="G473" i="2"/>
  <c r="H473" i="2"/>
  <c r="I473" i="2"/>
  <c r="J473" i="2"/>
  <c r="K473" i="2"/>
  <c r="L473" i="2"/>
  <c r="M473" i="2"/>
  <c r="N473" i="2"/>
  <c r="O473" i="2"/>
  <c r="P473" i="2"/>
  <c r="A474" i="2"/>
  <c r="B474" i="2"/>
  <c r="C474" i="2"/>
  <c r="D474" i="2"/>
  <c r="E474" i="2"/>
  <c r="F474" i="2"/>
  <c r="G474" i="2"/>
  <c r="H474" i="2"/>
  <c r="I474" i="2"/>
  <c r="J474" i="2"/>
  <c r="K474" i="2"/>
  <c r="L474" i="2"/>
  <c r="M474" i="2"/>
  <c r="N474" i="2"/>
  <c r="O474" i="2"/>
  <c r="P474" i="2"/>
  <c r="A475" i="2"/>
  <c r="B475" i="2"/>
  <c r="C475" i="2"/>
  <c r="D475" i="2"/>
  <c r="E475" i="2"/>
  <c r="F475" i="2"/>
  <c r="G475" i="2"/>
  <c r="H475" i="2"/>
  <c r="I475" i="2"/>
  <c r="J475" i="2"/>
  <c r="K475" i="2"/>
  <c r="L475" i="2"/>
  <c r="M475" i="2"/>
  <c r="N475" i="2"/>
  <c r="O475" i="2"/>
  <c r="P475" i="2"/>
  <c r="A476" i="2"/>
  <c r="B476" i="2"/>
  <c r="C476" i="2"/>
  <c r="D476" i="2"/>
  <c r="E476" i="2"/>
  <c r="F476" i="2"/>
  <c r="G476" i="2"/>
  <c r="H476" i="2"/>
  <c r="I476" i="2"/>
  <c r="J476" i="2"/>
  <c r="K476" i="2"/>
  <c r="L476" i="2"/>
  <c r="M476" i="2"/>
  <c r="N476" i="2"/>
  <c r="O476" i="2"/>
  <c r="P476" i="2"/>
  <c r="A477" i="2"/>
  <c r="B477" i="2"/>
  <c r="C477" i="2"/>
  <c r="D477" i="2"/>
  <c r="E477" i="2"/>
  <c r="F477" i="2"/>
  <c r="G477" i="2"/>
  <c r="H477" i="2"/>
  <c r="I477" i="2"/>
  <c r="J477" i="2"/>
  <c r="K477" i="2"/>
  <c r="L477" i="2"/>
  <c r="M477" i="2"/>
  <c r="N477" i="2"/>
  <c r="O477" i="2"/>
  <c r="P477" i="2"/>
  <c r="A478" i="2"/>
  <c r="B478" i="2"/>
  <c r="C478" i="2"/>
  <c r="D478" i="2"/>
  <c r="E478" i="2"/>
  <c r="F478" i="2"/>
  <c r="G478" i="2"/>
  <c r="H478" i="2"/>
  <c r="I478" i="2"/>
  <c r="J478" i="2"/>
  <c r="K478" i="2"/>
  <c r="L478" i="2"/>
  <c r="M478" i="2"/>
  <c r="N478" i="2"/>
  <c r="O478" i="2"/>
  <c r="P478" i="2"/>
  <c r="A479" i="2"/>
  <c r="B479" i="2"/>
  <c r="C479" i="2"/>
  <c r="D479" i="2"/>
  <c r="E479" i="2"/>
  <c r="Z479" i="2" s="1"/>
  <c r="F479" i="2"/>
  <c r="G479" i="2"/>
  <c r="H479" i="2"/>
  <c r="I479" i="2"/>
  <c r="J479" i="2"/>
  <c r="K479" i="2"/>
  <c r="L479" i="2"/>
  <c r="M479" i="2"/>
  <c r="N479" i="2"/>
  <c r="O479" i="2"/>
  <c r="P479" i="2"/>
  <c r="A480" i="2"/>
  <c r="B480" i="2"/>
  <c r="C480" i="2"/>
  <c r="D480" i="2"/>
  <c r="E480" i="2"/>
  <c r="F480" i="2"/>
  <c r="G480" i="2"/>
  <c r="H480" i="2"/>
  <c r="I480" i="2"/>
  <c r="J480" i="2"/>
  <c r="K480" i="2"/>
  <c r="L480" i="2"/>
  <c r="M480" i="2"/>
  <c r="N480" i="2"/>
  <c r="O480" i="2"/>
  <c r="P480" i="2"/>
  <c r="A481" i="2"/>
  <c r="B481" i="2"/>
  <c r="C481" i="2"/>
  <c r="D481" i="2"/>
  <c r="E481" i="2"/>
  <c r="F481" i="2"/>
  <c r="G481" i="2"/>
  <c r="H481" i="2"/>
  <c r="I481" i="2"/>
  <c r="J481" i="2"/>
  <c r="K481" i="2"/>
  <c r="L481" i="2"/>
  <c r="M481" i="2"/>
  <c r="N481" i="2"/>
  <c r="O481" i="2"/>
  <c r="P481" i="2"/>
  <c r="A482" i="2"/>
  <c r="B482" i="2"/>
  <c r="C482" i="2"/>
  <c r="D482" i="2"/>
  <c r="E482" i="2"/>
  <c r="F482" i="2"/>
  <c r="AA482" i="2" s="1"/>
  <c r="G482" i="2"/>
  <c r="H482" i="2"/>
  <c r="I482" i="2"/>
  <c r="J482" i="2"/>
  <c r="K482" i="2"/>
  <c r="L482" i="2"/>
  <c r="M482" i="2"/>
  <c r="N482" i="2"/>
  <c r="O482" i="2"/>
  <c r="P482" i="2"/>
  <c r="A483" i="2"/>
  <c r="B483" i="2"/>
  <c r="C483" i="2"/>
  <c r="D483" i="2"/>
  <c r="E483" i="2"/>
  <c r="F483" i="2"/>
  <c r="G483" i="2"/>
  <c r="H483" i="2"/>
  <c r="I483" i="2"/>
  <c r="J483" i="2"/>
  <c r="K483" i="2"/>
  <c r="L483" i="2"/>
  <c r="M483" i="2"/>
  <c r="N483" i="2"/>
  <c r="O483" i="2"/>
  <c r="P483" i="2"/>
  <c r="A484" i="2"/>
  <c r="B484" i="2"/>
  <c r="C484" i="2"/>
  <c r="D484" i="2"/>
  <c r="E484" i="2"/>
  <c r="F484" i="2"/>
  <c r="G484" i="2"/>
  <c r="H484" i="2"/>
  <c r="I484" i="2"/>
  <c r="J484" i="2"/>
  <c r="K484" i="2"/>
  <c r="L484" i="2"/>
  <c r="M484" i="2"/>
  <c r="N484" i="2"/>
  <c r="O484" i="2"/>
  <c r="P484" i="2"/>
  <c r="A485" i="2"/>
  <c r="B485" i="2"/>
  <c r="C485" i="2"/>
  <c r="D485" i="2"/>
  <c r="E485" i="2"/>
  <c r="AB485" i="2" s="1"/>
  <c r="F485" i="2"/>
  <c r="AA485" i="2" s="1"/>
  <c r="G485" i="2"/>
  <c r="H485" i="2"/>
  <c r="I485" i="2"/>
  <c r="J485" i="2"/>
  <c r="K485" i="2"/>
  <c r="L485" i="2"/>
  <c r="M485" i="2"/>
  <c r="N485" i="2"/>
  <c r="O485" i="2"/>
  <c r="P485" i="2"/>
  <c r="A486" i="2"/>
  <c r="B486" i="2"/>
  <c r="C486" i="2"/>
  <c r="D486" i="2"/>
  <c r="E486" i="2"/>
  <c r="Z486" i="2" s="1"/>
  <c r="F486" i="2"/>
  <c r="G486" i="2"/>
  <c r="H486" i="2"/>
  <c r="I486" i="2"/>
  <c r="J486" i="2"/>
  <c r="K486" i="2"/>
  <c r="L486" i="2"/>
  <c r="M486" i="2"/>
  <c r="N486" i="2"/>
  <c r="O486" i="2"/>
  <c r="P486" i="2"/>
  <c r="A487" i="2"/>
  <c r="B487" i="2"/>
  <c r="C487" i="2"/>
  <c r="D487" i="2"/>
  <c r="E487" i="2"/>
  <c r="F487" i="2"/>
  <c r="G487" i="2"/>
  <c r="H487" i="2"/>
  <c r="I487" i="2"/>
  <c r="J487" i="2"/>
  <c r="K487" i="2"/>
  <c r="L487" i="2"/>
  <c r="M487" i="2"/>
  <c r="N487" i="2"/>
  <c r="O487" i="2"/>
  <c r="P487" i="2"/>
  <c r="A488" i="2"/>
  <c r="B488" i="2"/>
  <c r="C488" i="2"/>
  <c r="D488" i="2"/>
  <c r="E488" i="2"/>
  <c r="F488" i="2"/>
  <c r="AA488" i="2" s="1"/>
  <c r="G488" i="2"/>
  <c r="H488" i="2"/>
  <c r="I488" i="2"/>
  <c r="J488" i="2"/>
  <c r="K488" i="2"/>
  <c r="L488" i="2"/>
  <c r="M488" i="2"/>
  <c r="N488" i="2"/>
  <c r="O488" i="2"/>
  <c r="P488" i="2"/>
  <c r="A489" i="2"/>
  <c r="B489" i="2"/>
  <c r="C489" i="2"/>
  <c r="D489" i="2"/>
  <c r="E489" i="2"/>
  <c r="AB489" i="2" s="1"/>
  <c r="F489" i="2"/>
  <c r="G489" i="2"/>
  <c r="H489" i="2"/>
  <c r="I489" i="2"/>
  <c r="J489" i="2"/>
  <c r="K489" i="2"/>
  <c r="L489" i="2"/>
  <c r="M489" i="2"/>
  <c r="N489" i="2"/>
  <c r="O489" i="2"/>
  <c r="P489" i="2"/>
  <c r="A490" i="2"/>
  <c r="B490" i="2"/>
  <c r="C490" i="2"/>
  <c r="D490" i="2"/>
  <c r="E490" i="2"/>
  <c r="F490" i="2"/>
  <c r="G490" i="2"/>
  <c r="H490" i="2"/>
  <c r="I490" i="2"/>
  <c r="J490" i="2"/>
  <c r="K490" i="2"/>
  <c r="L490" i="2"/>
  <c r="M490" i="2"/>
  <c r="N490" i="2"/>
  <c r="O490" i="2"/>
  <c r="P490" i="2"/>
  <c r="A491" i="2"/>
  <c r="B491" i="2"/>
  <c r="C491" i="2"/>
  <c r="D491" i="2"/>
  <c r="E491" i="2"/>
  <c r="Z491" i="2" s="1"/>
  <c r="F491" i="2"/>
  <c r="G491" i="2"/>
  <c r="H491" i="2"/>
  <c r="I491" i="2"/>
  <c r="J491" i="2"/>
  <c r="K491" i="2"/>
  <c r="L491" i="2"/>
  <c r="M491" i="2"/>
  <c r="N491" i="2"/>
  <c r="O491" i="2"/>
  <c r="P491" i="2"/>
  <c r="A492" i="2"/>
  <c r="B492" i="2"/>
  <c r="C492" i="2"/>
  <c r="D492" i="2"/>
  <c r="E492" i="2"/>
  <c r="F492" i="2"/>
  <c r="G492" i="2"/>
  <c r="H492" i="2"/>
  <c r="I492" i="2"/>
  <c r="J492" i="2"/>
  <c r="K492" i="2"/>
  <c r="L492" i="2"/>
  <c r="M492" i="2"/>
  <c r="N492" i="2"/>
  <c r="O492" i="2"/>
  <c r="P492" i="2"/>
  <c r="A493" i="2"/>
  <c r="B493" i="2"/>
  <c r="C493" i="2"/>
  <c r="D493" i="2"/>
  <c r="E493" i="2"/>
  <c r="F493" i="2"/>
  <c r="G493" i="2"/>
  <c r="H493" i="2"/>
  <c r="I493" i="2"/>
  <c r="J493" i="2"/>
  <c r="K493" i="2"/>
  <c r="L493" i="2"/>
  <c r="M493" i="2"/>
  <c r="N493" i="2"/>
  <c r="O493" i="2"/>
  <c r="P493" i="2"/>
  <c r="A494" i="2"/>
  <c r="B494" i="2"/>
  <c r="C494" i="2"/>
  <c r="D494" i="2"/>
  <c r="E494" i="2"/>
  <c r="F494" i="2"/>
  <c r="AA494" i="2" s="1"/>
  <c r="G494" i="2"/>
  <c r="H494" i="2"/>
  <c r="I494" i="2"/>
  <c r="J494" i="2"/>
  <c r="K494" i="2"/>
  <c r="L494" i="2"/>
  <c r="M494" i="2"/>
  <c r="N494" i="2"/>
  <c r="O494" i="2"/>
  <c r="P494" i="2"/>
  <c r="A495" i="2"/>
  <c r="B495" i="2"/>
  <c r="C495" i="2"/>
  <c r="D495" i="2"/>
  <c r="E495" i="2"/>
  <c r="F495" i="2"/>
  <c r="G495" i="2"/>
  <c r="H495" i="2"/>
  <c r="I495" i="2"/>
  <c r="J495" i="2"/>
  <c r="K495" i="2"/>
  <c r="L495" i="2"/>
  <c r="M495" i="2"/>
  <c r="N495" i="2"/>
  <c r="O495" i="2"/>
  <c r="P495" i="2"/>
  <c r="A496" i="2"/>
  <c r="B496" i="2"/>
  <c r="C496" i="2"/>
  <c r="D496" i="2"/>
  <c r="E496" i="2"/>
  <c r="F496" i="2"/>
  <c r="G496" i="2"/>
  <c r="H496" i="2"/>
  <c r="I496" i="2"/>
  <c r="J496" i="2"/>
  <c r="K496" i="2"/>
  <c r="L496" i="2"/>
  <c r="M496" i="2"/>
  <c r="N496" i="2"/>
  <c r="O496" i="2"/>
  <c r="P496" i="2"/>
  <c r="A497" i="2"/>
  <c r="B497" i="2"/>
  <c r="C497" i="2"/>
  <c r="D497" i="2"/>
  <c r="E497" i="2"/>
  <c r="F497" i="2"/>
  <c r="G497" i="2"/>
  <c r="H497" i="2"/>
  <c r="I497" i="2"/>
  <c r="J497" i="2"/>
  <c r="K497" i="2"/>
  <c r="L497" i="2"/>
  <c r="M497" i="2"/>
  <c r="N497" i="2"/>
  <c r="O497" i="2"/>
  <c r="P497" i="2"/>
  <c r="A498" i="2"/>
  <c r="B498" i="2"/>
  <c r="C498" i="2"/>
  <c r="D498" i="2"/>
  <c r="E498" i="2"/>
  <c r="F498" i="2"/>
  <c r="G498" i="2"/>
  <c r="H498" i="2"/>
  <c r="I498" i="2"/>
  <c r="J498" i="2"/>
  <c r="K498" i="2"/>
  <c r="L498" i="2"/>
  <c r="M498" i="2"/>
  <c r="N498" i="2"/>
  <c r="O498" i="2"/>
  <c r="P498" i="2"/>
  <c r="A499" i="2"/>
  <c r="B499" i="2"/>
  <c r="C499" i="2"/>
  <c r="D499" i="2"/>
  <c r="E499" i="2"/>
  <c r="F499" i="2"/>
  <c r="G499" i="2"/>
  <c r="H499" i="2"/>
  <c r="I499" i="2"/>
  <c r="J499" i="2"/>
  <c r="K499" i="2"/>
  <c r="L499" i="2"/>
  <c r="M499" i="2"/>
  <c r="N499" i="2"/>
  <c r="O499" i="2"/>
  <c r="P499" i="2"/>
  <c r="A500" i="2"/>
  <c r="B500" i="2"/>
  <c r="C500" i="2"/>
  <c r="D500" i="2"/>
  <c r="E500" i="2"/>
  <c r="F500" i="2"/>
  <c r="G500" i="2"/>
  <c r="H500" i="2"/>
  <c r="I500" i="2"/>
  <c r="J500" i="2"/>
  <c r="K500" i="2"/>
  <c r="L500" i="2"/>
  <c r="M500" i="2"/>
  <c r="N500" i="2"/>
  <c r="O500" i="2"/>
  <c r="P500" i="2"/>
  <c r="A501" i="2"/>
  <c r="B501" i="2"/>
  <c r="C501" i="2"/>
  <c r="D501" i="2"/>
  <c r="E501" i="2"/>
  <c r="Z501" i="2" s="1"/>
  <c r="F501" i="2"/>
  <c r="G501" i="2"/>
  <c r="H501" i="2"/>
  <c r="I501" i="2"/>
  <c r="J501" i="2"/>
  <c r="K501" i="2"/>
  <c r="L501" i="2"/>
  <c r="M501" i="2"/>
  <c r="N501" i="2"/>
  <c r="O501" i="2"/>
  <c r="P501" i="2"/>
  <c r="A502" i="2"/>
  <c r="B502" i="2"/>
  <c r="C502" i="2"/>
  <c r="D502" i="2"/>
  <c r="E502" i="2"/>
  <c r="F502" i="2"/>
  <c r="G502" i="2"/>
  <c r="H502" i="2"/>
  <c r="I502" i="2"/>
  <c r="J502" i="2"/>
  <c r="K502" i="2"/>
  <c r="L502" i="2"/>
  <c r="M502" i="2"/>
  <c r="N502" i="2"/>
  <c r="O502" i="2"/>
  <c r="P502" i="2"/>
  <c r="A503" i="2"/>
  <c r="B503" i="2"/>
  <c r="C503" i="2"/>
  <c r="D503" i="2"/>
  <c r="E503" i="2"/>
  <c r="Z503" i="2" s="1"/>
  <c r="F503" i="2"/>
  <c r="AA503" i="2" s="1"/>
  <c r="G503" i="2"/>
  <c r="H503" i="2"/>
  <c r="I503" i="2"/>
  <c r="J503" i="2"/>
  <c r="K503" i="2"/>
  <c r="L503" i="2"/>
  <c r="M503" i="2"/>
  <c r="N503" i="2"/>
  <c r="O503" i="2"/>
  <c r="P503" i="2"/>
  <c r="A504" i="2"/>
  <c r="B504" i="2"/>
  <c r="C504" i="2"/>
  <c r="D504" i="2"/>
  <c r="E504" i="2"/>
  <c r="F504" i="2"/>
  <c r="G504" i="2"/>
  <c r="H504" i="2"/>
  <c r="I504" i="2"/>
  <c r="J504" i="2"/>
  <c r="K504" i="2"/>
  <c r="L504" i="2"/>
  <c r="M504" i="2"/>
  <c r="N504" i="2"/>
  <c r="O504" i="2"/>
  <c r="P504" i="2"/>
  <c r="A505" i="2"/>
  <c r="B505" i="2"/>
  <c r="C505" i="2"/>
  <c r="D505" i="2"/>
  <c r="E505" i="2"/>
  <c r="F505" i="2"/>
  <c r="G505" i="2"/>
  <c r="H505" i="2"/>
  <c r="I505" i="2"/>
  <c r="J505" i="2"/>
  <c r="K505" i="2"/>
  <c r="L505" i="2"/>
  <c r="M505" i="2"/>
  <c r="N505" i="2"/>
  <c r="O505" i="2"/>
  <c r="P505" i="2"/>
  <c r="A506" i="2"/>
  <c r="B506" i="2"/>
  <c r="C506" i="2"/>
  <c r="D506" i="2"/>
  <c r="E506" i="2"/>
  <c r="F506" i="2"/>
  <c r="G506" i="2"/>
  <c r="H506" i="2"/>
  <c r="I506" i="2"/>
  <c r="J506" i="2"/>
  <c r="K506" i="2"/>
  <c r="L506" i="2"/>
  <c r="M506" i="2"/>
  <c r="N506" i="2"/>
  <c r="O506" i="2"/>
  <c r="P506" i="2"/>
  <c r="A507" i="2"/>
  <c r="B507" i="2"/>
  <c r="C507" i="2"/>
  <c r="D507" i="2"/>
  <c r="E507" i="2"/>
  <c r="Z507" i="2" s="1"/>
  <c r="F507" i="2"/>
  <c r="G507" i="2"/>
  <c r="H507" i="2"/>
  <c r="I507" i="2"/>
  <c r="J507" i="2"/>
  <c r="K507" i="2"/>
  <c r="L507" i="2"/>
  <c r="M507" i="2"/>
  <c r="N507" i="2"/>
  <c r="O507" i="2"/>
  <c r="P507" i="2"/>
  <c r="A508" i="2"/>
  <c r="B508" i="2"/>
  <c r="C508" i="2"/>
  <c r="D508" i="2"/>
  <c r="E508" i="2"/>
  <c r="F508" i="2"/>
  <c r="G508" i="2"/>
  <c r="H508" i="2"/>
  <c r="I508" i="2"/>
  <c r="J508" i="2"/>
  <c r="K508" i="2"/>
  <c r="L508" i="2"/>
  <c r="M508" i="2"/>
  <c r="N508" i="2"/>
  <c r="O508" i="2"/>
  <c r="P508" i="2"/>
  <c r="A509" i="2"/>
  <c r="B509" i="2"/>
  <c r="C509" i="2"/>
  <c r="D509" i="2"/>
  <c r="E509" i="2"/>
  <c r="F509" i="2"/>
  <c r="G509" i="2"/>
  <c r="H509" i="2"/>
  <c r="I509" i="2"/>
  <c r="J509" i="2"/>
  <c r="K509" i="2"/>
  <c r="L509" i="2"/>
  <c r="M509" i="2"/>
  <c r="N509" i="2"/>
  <c r="O509" i="2"/>
  <c r="P509" i="2"/>
  <c r="A510" i="2"/>
  <c r="B510" i="2"/>
  <c r="C510" i="2"/>
  <c r="D510" i="2"/>
  <c r="E510" i="2"/>
  <c r="F510" i="2"/>
  <c r="G510" i="2"/>
  <c r="H510" i="2"/>
  <c r="I510" i="2"/>
  <c r="J510" i="2"/>
  <c r="K510" i="2"/>
  <c r="L510" i="2"/>
  <c r="M510" i="2"/>
  <c r="N510" i="2"/>
  <c r="O510" i="2"/>
  <c r="P510" i="2"/>
  <c r="A511" i="2"/>
  <c r="B511" i="2"/>
  <c r="C511" i="2"/>
  <c r="D511" i="2"/>
  <c r="E511" i="2"/>
  <c r="F511" i="2"/>
  <c r="G511" i="2"/>
  <c r="H511" i="2"/>
  <c r="I511" i="2"/>
  <c r="J511" i="2"/>
  <c r="K511" i="2"/>
  <c r="L511" i="2"/>
  <c r="M511" i="2"/>
  <c r="N511" i="2"/>
  <c r="O511" i="2"/>
  <c r="P511" i="2"/>
  <c r="A512" i="2"/>
  <c r="B512" i="2"/>
  <c r="C512" i="2"/>
  <c r="D512" i="2"/>
  <c r="E512" i="2"/>
  <c r="F512" i="2"/>
  <c r="G512" i="2"/>
  <c r="H512" i="2"/>
  <c r="I512" i="2"/>
  <c r="J512" i="2"/>
  <c r="K512" i="2"/>
  <c r="L512" i="2"/>
  <c r="M512" i="2"/>
  <c r="N512" i="2"/>
  <c r="O512" i="2"/>
  <c r="P512" i="2"/>
  <c r="A513" i="2"/>
  <c r="B513" i="2"/>
  <c r="C513" i="2"/>
  <c r="D513" i="2"/>
  <c r="E513" i="2"/>
  <c r="F513" i="2"/>
  <c r="G513" i="2"/>
  <c r="H513" i="2"/>
  <c r="I513" i="2"/>
  <c r="J513" i="2"/>
  <c r="K513" i="2"/>
  <c r="L513" i="2"/>
  <c r="M513" i="2"/>
  <c r="N513" i="2"/>
  <c r="O513" i="2"/>
  <c r="P513" i="2"/>
  <c r="A514" i="2"/>
  <c r="B514" i="2"/>
  <c r="C514" i="2"/>
  <c r="D514" i="2"/>
  <c r="E514" i="2"/>
  <c r="F514" i="2"/>
  <c r="G514" i="2"/>
  <c r="H514" i="2"/>
  <c r="I514" i="2"/>
  <c r="J514" i="2"/>
  <c r="K514" i="2"/>
  <c r="L514" i="2"/>
  <c r="M514" i="2"/>
  <c r="N514" i="2"/>
  <c r="O514" i="2"/>
  <c r="P514" i="2"/>
  <c r="A515" i="2"/>
  <c r="B515" i="2"/>
  <c r="C515" i="2"/>
  <c r="D515" i="2"/>
  <c r="E515" i="2"/>
  <c r="F515" i="2"/>
  <c r="AA515" i="2" s="1"/>
  <c r="G515" i="2"/>
  <c r="H515" i="2"/>
  <c r="I515" i="2"/>
  <c r="J515" i="2"/>
  <c r="K515" i="2"/>
  <c r="L515" i="2"/>
  <c r="M515" i="2"/>
  <c r="N515" i="2"/>
  <c r="O515" i="2"/>
  <c r="P515" i="2"/>
  <c r="A516" i="2"/>
  <c r="B516" i="2"/>
  <c r="C516" i="2"/>
  <c r="D516" i="2"/>
  <c r="E516" i="2"/>
  <c r="F516" i="2"/>
  <c r="G516" i="2"/>
  <c r="H516" i="2"/>
  <c r="I516" i="2"/>
  <c r="J516" i="2"/>
  <c r="K516" i="2"/>
  <c r="L516" i="2"/>
  <c r="M516" i="2"/>
  <c r="N516" i="2"/>
  <c r="O516" i="2"/>
  <c r="P516" i="2"/>
  <c r="A517" i="2"/>
  <c r="B517" i="2"/>
  <c r="C517" i="2"/>
  <c r="D517" i="2"/>
  <c r="E517" i="2"/>
  <c r="F517" i="2"/>
  <c r="G517" i="2"/>
  <c r="H517" i="2"/>
  <c r="I517" i="2"/>
  <c r="J517" i="2"/>
  <c r="K517" i="2"/>
  <c r="L517" i="2"/>
  <c r="M517" i="2"/>
  <c r="N517" i="2"/>
  <c r="O517" i="2"/>
  <c r="P517" i="2"/>
  <c r="A518" i="2"/>
  <c r="B518" i="2"/>
  <c r="C518" i="2"/>
  <c r="D518" i="2"/>
  <c r="E518" i="2"/>
  <c r="F518" i="2"/>
  <c r="AA518" i="2" s="1"/>
  <c r="G518" i="2"/>
  <c r="H518" i="2"/>
  <c r="I518" i="2"/>
  <c r="J518" i="2"/>
  <c r="K518" i="2"/>
  <c r="L518" i="2"/>
  <c r="M518" i="2"/>
  <c r="N518" i="2"/>
  <c r="O518" i="2"/>
  <c r="P518" i="2"/>
  <c r="A519" i="2"/>
  <c r="B519" i="2"/>
  <c r="C519" i="2"/>
  <c r="D519" i="2"/>
  <c r="E519" i="2"/>
  <c r="Z519" i="2" s="1"/>
  <c r="F519" i="2"/>
  <c r="G519" i="2"/>
  <c r="H519" i="2"/>
  <c r="I519" i="2"/>
  <c r="J519" i="2"/>
  <c r="K519" i="2"/>
  <c r="L519" i="2"/>
  <c r="M519" i="2"/>
  <c r="N519" i="2"/>
  <c r="O519" i="2"/>
  <c r="P519" i="2"/>
  <c r="A520" i="2"/>
  <c r="B520" i="2"/>
  <c r="C520" i="2"/>
  <c r="D520" i="2"/>
  <c r="E520" i="2"/>
  <c r="F520" i="2"/>
  <c r="G520" i="2"/>
  <c r="H520" i="2"/>
  <c r="I520" i="2"/>
  <c r="J520" i="2"/>
  <c r="K520" i="2"/>
  <c r="L520" i="2"/>
  <c r="M520" i="2"/>
  <c r="N520" i="2"/>
  <c r="O520" i="2"/>
  <c r="P520" i="2"/>
  <c r="A521" i="2"/>
  <c r="B521" i="2"/>
  <c r="C521" i="2"/>
  <c r="D521" i="2"/>
  <c r="E521" i="2"/>
  <c r="AB521" i="2" s="1"/>
  <c r="F521" i="2"/>
  <c r="G521" i="2"/>
  <c r="H521" i="2"/>
  <c r="I521" i="2"/>
  <c r="J521" i="2"/>
  <c r="K521" i="2"/>
  <c r="L521" i="2"/>
  <c r="M521" i="2"/>
  <c r="N521" i="2"/>
  <c r="O521" i="2"/>
  <c r="P521" i="2"/>
  <c r="A522" i="2"/>
  <c r="B522" i="2"/>
  <c r="C522" i="2"/>
  <c r="D522" i="2"/>
  <c r="E522" i="2"/>
  <c r="F522" i="2"/>
  <c r="G522" i="2"/>
  <c r="H522" i="2"/>
  <c r="I522" i="2"/>
  <c r="J522" i="2"/>
  <c r="K522" i="2"/>
  <c r="L522" i="2"/>
  <c r="M522" i="2"/>
  <c r="N522" i="2"/>
  <c r="O522" i="2"/>
  <c r="P522" i="2"/>
  <c r="A523" i="2"/>
  <c r="B523" i="2"/>
  <c r="C523" i="2"/>
  <c r="D523" i="2"/>
  <c r="E523" i="2"/>
  <c r="F523" i="2"/>
  <c r="G523" i="2"/>
  <c r="H523" i="2"/>
  <c r="I523" i="2"/>
  <c r="J523" i="2"/>
  <c r="K523" i="2"/>
  <c r="L523" i="2"/>
  <c r="M523" i="2"/>
  <c r="N523" i="2"/>
  <c r="O523" i="2"/>
  <c r="P523" i="2"/>
  <c r="A524" i="2"/>
  <c r="B524" i="2"/>
  <c r="C524" i="2"/>
  <c r="D524" i="2"/>
  <c r="E524" i="2"/>
  <c r="F524" i="2"/>
  <c r="G524" i="2"/>
  <c r="H524" i="2"/>
  <c r="I524" i="2"/>
  <c r="J524" i="2"/>
  <c r="K524" i="2"/>
  <c r="L524" i="2"/>
  <c r="M524" i="2"/>
  <c r="N524" i="2"/>
  <c r="O524" i="2"/>
  <c r="P524" i="2"/>
  <c r="A525" i="2"/>
  <c r="B525" i="2"/>
  <c r="C525" i="2"/>
  <c r="D525" i="2"/>
  <c r="E525" i="2"/>
  <c r="Z525" i="2" s="1"/>
  <c r="F525" i="2"/>
  <c r="AA525" i="2" s="1"/>
  <c r="G525" i="2"/>
  <c r="H525" i="2"/>
  <c r="I525" i="2"/>
  <c r="J525" i="2"/>
  <c r="K525" i="2"/>
  <c r="L525" i="2"/>
  <c r="M525" i="2"/>
  <c r="N525" i="2"/>
  <c r="O525" i="2"/>
  <c r="P525" i="2"/>
  <c r="A526" i="2"/>
  <c r="B526" i="2"/>
  <c r="C526" i="2"/>
  <c r="D526" i="2"/>
  <c r="E526" i="2"/>
  <c r="F526" i="2"/>
  <c r="G526" i="2"/>
  <c r="H526" i="2"/>
  <c r="I526" i="2"/>
  <c r="J526" i="2"/>
  <c r="K526" i="2"/>
  <c r="L526" i="2"/>
  <c r="M526" i="2"/>
  <c r="N526" i="2"/>
  <c r="O526" i="2"/>
  <c r="P526" i="2"/>
  <c r="A527" i="2"/>
  <c r="B527" i="2"/>
  <c r="C527" i="2"/>
  <c r="D527" i="2"/>
  <c r="E527" i="2"/>
  <c r="F527" i="2"/>
  <c r="G527" i="2"/>
  <c r="H527" i="2"/>
  <c r="I527" i="2"/>
  <c r="J527" i="2"/>
  <c r="K527" i="2"/>
  <c r="L527" i="2"/>
  <c r="M527" i="2"/>
  <c r="N527" i="2"/>
  <c r="O527" i="2"/>
  <c r="P527" i="2"/>
  <c r="A528" i="2"/>
  <c r="B528" i="2"/>
  <c r="C528" i="2"/>
  <c r="D528" i="2"/>
  <c r="E528" i="2"/>
  <c r="F528" i="2"/>
  <c r="G528" i="2"/>
  <c r="H528" i="2"/>
  <c r="I528" i="2"/>
  <c r="J528" i="2"/>
  <c r="K528" i="2"/>
  <c r="L528" i="2"/>
  <c r="M528" i="2"/>
  <c r="N528" i="2"/>
  <c r="O528" i="2"/>
  <c r="P528" i="2"/>
  <c r="A529" i="2"/>
  <c r="B529" i="2"/>
  <c r="C529" i="2"/>
  <c r="D529" i="2"/>
  <c r="E529" i="2"/>
  <c r="F529" i="2"/>
  <c r="G529" i="2"/>
  <c r="H529" i="2"/>
  <c r="I529" i="2"/>
  <c r="J529" i="2"/>
  <c r="K529" i="2"/>
  <c r="L529" i="2"/>
  <c r="M529" i="2"/>
  <c r="N529" i="2"/>
  <c r="O529" i="2"/>
  <c r="P529" i="2"/>
  <c r="A530" i="2"/>
  <c r="B530" i="2"/>
  <c r="C530" i="2"/>
  <c r="D530" i="2"/>
  <c r="E530" i="2"/>
  <c r="F530" i="2"/>
  <c r="AA530" i="2" s="1"/>
  <c r="G530" i="2"/>
  <c r="H530" i="2"/>
  <c r="I530" i="2"/>
  <c r="J530" i="2"/>
  <c r="K530" i="2"/>
  <c r="L530" i="2"/>
  <c r="M530" i="2"/>
  <c r="N530" i="2"/>
  <c r="O530" i="2"/>
  <c r="P530" i="2"/>
  <c r="A531" i="2"/>
  <c r="B531" i="2"/>
  <c r="C531" i="2"/>
  <c r="D531" i="2"/>
  <c r="E531" i="2"/>
  <c r="F531" i="2"/>
  <c r="G531" i="2"/>
  <c r="H531" i="2"/>
  <c r="I531" i="2"/>
  <c r="J531" i="2"/>
  <c r="K531" i="2"/>
  <c r="L531" i="2"/>
  <c r="M531" i="2"/>
  <c r="N531" i="2"/>
  <c r="O531" i="2"/>
  <c r="P531" i="2"/>
  <c r="A532" i="2"/>
  <c r="B532" i="2"/>
  <c r="C532" i="2"/>
  <c r="D532" i="2"/>
  <c r="E532" i="2"/>
  <c r="F532" i="2"/>
  <c r="G532" i="2"/>
  <c r="H532" i="2"/>
  <c r="I532" i="2"/>
  <c r="J532" i="2"/>
  <c r="K532" i="2"/>
  <c r="L532" i="2"/>
  <c r="M532" i="2"/>
  <c r="N532" i="2"/>
  <c r="O532" i="2"/>
  <c r="P532" i="2"/>
  <c r="A533" i="2"/>
  <c r="B533" i="2"/>
  <c r="C533" i="2"/>
  <c r="D533" i="2"/>
  <c r="E533" i="2"/>
  <c r="F533" i="2"/>
  <c r="AA533" i="2" s="1"/>
  <c r="G533" i="2"/>
  <c r="H533" i="2"/>
  <c r="I533" i="2"/>
  <c r="J533" i="2"/>
  <c r="K533" i="2"/>
  <c r="L533" i="2"/>
  <c r="M533" i="2"/>
  <c r="N533" i="2"/>
  <c r="O533" i="2"/>
  <c r="P533" i="2"/>
  <c r="A534" i="2"/>
  <c r="B534" i="2"/>
  <c r="C534" i="2"/>
  <c r="D534" i="2"/>
  <c r="E534" i="2"/>
  <c r="Z534" i="2" s="1"/>
  <c r="F534" i="2"/>
  <c r="G534" i="2"/>
  <c r="H534" i="2"/>
  <c r="I534" i="2"/>
  <c r="J534" i="2"/>
  <c r="K534" i="2"/>
  <c r="L534" i="2"/>
  <c r="M534" i="2"/>
  <c r="N534" i="2"/>
  <c r="O534" i="2"/>
  <c r="P534" i="2"/>
  <c r="A535" i="2"/>
  <c r="B535" i="2"/>
  <c r="C535" i="2"/>
  <c r="D535" i="2"/>
  <c r="E535" i="2"/>
  <c r="F535" i="2"/>
  <c r="G535" i="2"/>
  <c r="H535" i="2"/>
  <c r="I535" i="2"/>
  <c r="J535" i="2"/>
  <c r="K535" i="2"/>
  <c r="L535" i="2"/>
  <c r="M535" i="2"/>
  <c r="N535" i="2"/>
  <c r="O535" i="2"/>
  <c r="P535" i="2"/>
  <c r="A536" i="2"/>
  <c r="B536" i="2"/>
  <c r="C536" i="2"/>
  <c r="D536" i="2"/>
  <c r="E536" i="2"/>
  <c r="AB536" i="2" s="1"/>
  <c r="F536" i="2"/>
  <c r="G536" i="2"/>
  <c r="H536" i="2"/>
  <c r="I536" i="2"/>
  <c r="J536" i="2"/>
  <c r="K536" i="2"/>
  <c r="L536" i="2"/>
  <c r="M536" i="2"/>
  <c r="N536" i="2"/>
  <c r="O536" i="2"/>
  <c r="P536" i="2"/>
  <c r="A537" i="2"/>
  <c r="B537" i="2"/>
  <c r="C537" i="2"/>
  <c r="D537" i="2"/>
  <c r="E537" i="2"/>
  <c r="F537" i="2"/>
  <c r="G537" i="2"/>
  <c r="H537" i="2"/>
  <c r="I537" i="2"/>
  <c r="J537" i="2"/>
  <c r="K537" i="2"/>
  <c r="L537" i="2"/>
  <c r="M537" i="2"/>
  <c r="N537" i="2"/>
  <c r="O537" i="2"/>
  <c r="P537" i="2"/>
  <c r="A538" i="2"/>
  <c r="B538" i="2"/>
  <c r="C538" i="2"/>
  <c r="D538" i="2"/>
  <c r="E538" i="2"/>
  <c r="Z538" i="2" s="1"/>
  <c r="F538" i="2"/>
  <c r="G538" i="2"/>
  <c r="H538" i="2"/>
  <c r="I538" i="2"/>
  <c r="J538" i="2"/>
  <c r="K538" i="2"/>
  <c r="L538" i="2"/>
  <c r="M538" i="2"/>
  <c r="N538" i="2"/>
  <c r="O538" i="2"/>
  <c r="P538" i="2"/>
  <c r="A539" i="2"/>
  <c r="B539" i="2"/>
  <c r="C539" i="2"/>
  <c r="D539" i="2"/>
  <c r="E539" i="2"/>
  <c r="Z539" i="2" s="1"/>
  <c r="F539" i="2"/>
  <c r="AA539" i="2" s="1"/>
  <c r="G539" i="2"/>
  <c r="H539" i="2"/>
  <c r="I539" i="2"/>
  <c r="J539" i="2"/>
  <c r="K539" i="2"/>
  <c r="L539" i="2"/>
  <c r="M539" i="2"/>
  <c r="N539" i="2"/>
  <c r="O539" i="2"/>
  <c r="P539" i="2"/>
  <c r="A540" i="2"/>
  <c r="B540" i="2"/>
  <c r="C540" i="2"/>
  <c r="D540" i="2"/>
  <c r="E540" i="2"/>
  <c r="F540" i="2"/>
  <c r="G540" i="2"/>
  <c r="H540" i="2"/>
  <c r="I540" i="2"/>
  <c r="J540" i="2"/>
  <c r="K540" i="2"/>
  <c r="L540" i="2"/>
  <c r="M540" i="2"/>
  <c r="N540" i="2"/>
  <c r="O540" i="2"/>
  <c r="P540" i="2"/>
  <c r="A541" i="2"/>
  <c r="B541" i="2"/>
  <c r="C541" i="2"/>
  <c r="D541" i="2"/>
  <c r="E541" i="2"/>
  <c r="F541" i="2"/>
  <c r="G541" i="2"/>
  <c r="H541" i="2"/>
  <c r="I541" i="2"/>
  <c r="J541" i="2"/>
  <c r="K541" i="2"/>
  <c r="L541" i="2"/>
  <c r="M541" i="2"/>
  <c r="N541" i="2"/>
  <c r="O541" i="2"/>
  <c r="P541" i="2"/>
  <c r="A542" i="2"/>
  <c r="B542" i="2"/>
  <c r="C542" i="2"/>
  <c r="D542" i="2"/>
  <c r="E542" i="2"/>
  <c r="F542" i="2"/>
  <c r="G542" i="2"/>
  <c r="H542" i="2"/>
  <c r="I542" i="2"/>
  <c r="J542" i="2"/>
  <c r="K542" i="2"/>
  <c r="L542" i="2"/>
  <c r="M542" i="2"/>
  <c r="N542" i="2"/>
  <c r="O542" i="2"/>
  <c r="P542" i="2"/>
  <c r="A543" i="2"/>
  <c r="B543" i="2"/>
  <c r="C543" i="2"/>
  <c r="D543" i="2"/>
  <c r="E543" i="2"/>
  <c r="F543" i="2"/>
  <c r="G543" i="2"/>
  <c r="H543" i="2"/>
  <c r="I543" i="2"/>
  <c r="J543" i="2"/>
  <c r="K543" i="2"/>
  <c r="L543" i="2"/>
  <c r="M543" i="2"/>
  <c r="N543" i="2"/>
  <c r="O543" i="2"/>
  <c r="P543" i="2"/>
  <c r="A544" i="2"/>
  <c r="B544" i="2"/>
  <c r="C544" i="2"/>
  <c r="D544" i="2"/>
  <c r="E544" i="2"/>
  <c r="F544" i="2"/>
  <c r="G544" i="2"/>
  <c r="H544" i="2"/>
  <c r="I544" i="2"/>
  <c r="J544" i="2"/>
  <c r="K544" i="2"/>
  <c r="L544" i="2"/>
  <c r="M544" i="2"/>
  <c r="N544" i="2"/>
  <c r="O544" i="2"/>
  <c r="P544" i="2"/>
  <c r="A545" i="2"/>
  <c r="B545" i="2"/>
  <c r="C545" i="2"/>
  <c r="D545" i="2"/>
  <c r="E545" i="2"/>
  <c r="F545" i="2"/>
  <c r="G545" i="2"/>
  <c r="H545" i="2"/>
  <c r="I545" i="2"/>
  <c r="J545" i="2"/>
  <c r="K545" i="2"/>
  <c r="L545" i="2"/>
  <c r="M545" i="2"/>
  <c r="N545" i="2"/>
  <c r="O545" i="2"/>
  <c r="P545" i="2"/>
  <c r="A546" i="2"/>
  <c r="B546" i="2"/>
  <c r="C546" i="2"/>
  <c r="D546" i="2"/>
  <c r="E546" i="2"/>
  <c r="F546" i="2"/>
  <c r="G546" i="2"/>
  <c r="H546" i="2"/>
  <c r="I546" i="2"/>
  <c r="J546" i="2"/>
  <c r="K546" i="2"/>
  <c r="L546" i="2"/>
  <c r="M546" i="2"/>
  <c r="N546" i="2"/>
  <c r="O546" i="2"/>
  <c r="P546" i="2"/>
  <c r="A547" i="2"/>
  <c r="B547" i="2"/>
  <c r="C547" i="2"/>
  <c r="D547" i="2"/>
  <c r="E547" i="2"/>
  <c r="F547" i="2"/>
  <c r="G547" i="2"/>
  <c r="H547" i="2"/>
  <c r="I547" i="2"/>
  <c r="J547" i="2"/>
  <c r="K547" i="2"/>
  <c r="L547" i="2"/>
  <c r="M547" i="2"/>
  <c r="N547" i="2"/>
  <c r="O547" i="2"/>
  <c r="P547" i="2"/>
  <c r="A548" i="2"/>
  <c r="B548" i="2"/>
  <c r="C548" i="2"/>
  <c r="D548" i="2"/>
  <c r="E548" i="2"/>
  <c r="F548" i="2"/>
  <c r="AA548" i="2" s="1"/>
  <c r="G548" i="2"/>
  <c r="H548" i="2"/>
  <c r="I548" i="2"/>
  <c r="J548" i="2"/>
  <c r="K548" i="2"/>
  <c r="L548" i="2"/>
  <c r="M548" i="2"/>
  <c r="N548" i="2"/>
  <c r="O548" i="2"/>
  <c r="P548" i="2"/>
  <c r="A549" i="2"/>
  <c r="B549" i="2"/>
  <c r="C549" i="2"/>
  <c r="D549" i="2"/>
  <c r="E549" i="2"/>
  <c r="F549" i="2"/>
  <c r="G549" i="2"/>
  <c r="H549" i="2"/>
  <c r="I549" i="2"/>
  <c r="J549" i="2"/>
  <c r="K549" i="2"/>
  <c r="L549" i="2"/>
  <c r="M549" i="2"/>
  <c r="N549" i="2"/>
  <c r="O549" i="2"/>
  <c r="P549" i="2"/>
  <c r="A550" i="2"/>
  <c r="B550" i="2"/>
  <c r="C550" i="2"/>
  <c r="D550" i="2"/>
  <c r="E550" i="2"/>
  <c r="F550" i="2"/>
  <c r="G550" i="2"/>
  <c r="H550" i="2"/>
  <c r="I550" i="2"/>
  <c r="J550" i="2"/>
  <c r="K550" i="2"/>
  <c r="L550" i="2"/>
  <c r="M550" i="2"/>
  <c r="N550" i="2"/>
  <c r="O550" i="2"/>
  <c r="P550" i="2"/>
  <c r="A551" i="2"/>
  <c r="B551" i="2"/>
  <c r="C551" i="2"/>
  <c r="D551" i="2"/>
  <c r="E551" i="2"/>
  <c r="F551" i="2"/>
  <c r="AA551" i="2" s="1"/>
  <c r="G551" i="2"/>
  <c r="H551" i="2"/>
  <c r="I551" i="2"/>
  <c r="J551" i="2"/>
  <c r="K551" i="2"/>
  <c r="L551" i="2"/>
  <c r="M551" i="2"/>
  <c r="N551" i="2"/>
  <c r="O551" i="2"/>
  <c r="P551" i="2"/>
  <c r="A552" i="2"/>
  <c r="B552" i="2"/>
  <c r="C552" i="2"/>
  <c r="D552" i="2"/>
  <c r="E552" i="2"/>
  <c r="Z552" i="2" s="1"/>
  <c r="F552" i="2"/>
  <c r="G552" i="2"/>
  <c r="H552" i="2"/>
  <c r="I552" i="2"/>
  <c r="J552" i="2"/>
  <c r="K552" i="2"/>
  <c r="L552" i="2"/>
  <c r="M552" i="2"/>
  <c r="N552" i="2"/>
  <c r="O552" i="2"/>
  <c r="P552" i="2"/>
  <c r="A553" i="2"/>
  <c r="B553" i="2"/>
  <c r="C553" i="2"/>
  <c r="D553" i="2"/>
  <c r="E553" i="2"/>
  <c r="F553" i="2"/>
  <c r="G553" i="2"/>
  <c r="H553" i="2"/>
  <c r="I553" i="2"/>
  <c r="J553" i="2"/>
  <c r="K553" i="2"/>
  <c r="L553" i="2"/>
  <c r="M553" i="2"/>
  <c r="N553" i="2"/>
  <c r="O553" i="2"/>
  <c r="P553" i="2"/>
  <c r="A554" i="2"/>
  <c r="B554" i="2"/>
  <c r="C554" i="2"/>
  <c r="D554" i="2"/>
  <c r="E554" i="2"/>
  <c r="F554" i="2"/>
  <c r="AA554" i="2" s="1"/>
  <c r="G554" i="2"/>
  <c r="H554" i="2"/>
  <c r="I554" i="2"/>
  <c r="J554" i="2"/>
  <c r="K554" i="2"/>
  <c r="L554" i="2"/>
  <c r="M554" i="2"/>
  <c r="N554" i="2"/>
  <c r="O554" i="2"/>
  <c r="P554" i="2"/>
  <c r="A555" i="2"/>
  <c r="B555" i="2"/>
  <c r="C555" i="2"/>
  <c r="D555" i="2"/>
  <c r="E555" i="2"/>
  <c r="Z555" i="2" s="1"/>
  <c r="F555" i="2"/>
  <c r="G555" i="2"/>
  <c r="H555" i="2"/>
  <c r="I555" i="2"/>
  <c r="J555" i="2"/>
  <c r="K555" i="2"/>
  <c r="L555" i="2"/>
  <c r="M555" i="2"/>
  <c r="N555" i="2"/>
  <c r="O555" i="2"/>
  <c r="P555" i="2"/>
  <c r="A556" i="2"/>
  <c r="B556" i="2"/>
  <c r="C556" i="2"/>
  <c r="D556" i="2"/>
  <c r="E556" i="2"/>
  <c r="Z556" i="2" s="1"/>
  <c r="F556" i="2"/>
  <c r="G556" i="2"/>
  <c r="H556" i="2"/>
  <c r="I556" i="2"/>
  <c r="J556" i="2"/>
  <c r="K556" i="2"/>
  <c r="L556" i="2"/>
  <c r="M556" i="2"/>
  <c r="N556" i="2"/>
  <c r="O556" i="2"/>
  <c r="P556" i="2"/>
  <c r="A557" i="2"/>
  <c r="B557" i="2"/>
  <c r="C557" i="2"/>
  <c r="D557" i="2"/>
  <c r="E557" i="2"/>
  <c r="F557" i="2"/>
  <c r="AC557" i="2" s="1"/>
  <c r="G557" i="2"/>
  <c r="H557" i="2"/>
  <c r="I557" i="2"/>
  <c r="J557" i="2"/>
  <c r="K557" i="2"/>
  <c r="L557" i="2"/>
  <c r="M557" i="2"/>
  <c r="N557" i="2"/>
  <c r="O557" i="2"/>
  <c r="P557" i="2"/>
  <c r="A558" i="2"/>
  <c r="B558" i="2"/>
  <c r="C558" i="2"/>
  <c r="D558" i="2"/>
  <c r="E558" i="2"/>
  <c r="Z558" i="2" s="1"/>
  <c r="F558" i="2"/>
  <c r="G558" i="2"/>
  <c r="H558" i="2"/>
  <c r="I558" i="2"/>
  <c r="J558" i="2"/>
  <c r="K558" i="2"/>
  <c r="L558" i="2"/>
  <c r="M558" i="2"/>
  <c r="N558" i="2"/>
  <c r="O558" i="2"/>
  <c r="P558" i="2"/>
  <c r="A559" i="2"/>
  <c r="B559" i="2"/>
  <c r="C559" i="2"/>
  <c r="D559" i="2"/>
  <c r="E559" i="2"/>
  <c r="F559" i="2"/>
  <c r="G559" i="2"/>
  <c r="H559" i="2"/>
  <c r="I559" i="2"/>
  <c r="J559" i="2"/>
  <c r="K559" i="2"/>
  <c r="L559" i="2"/>
  <c r="M559" i="2"/>
  <c r="N559" i="2"/>
  <c r="O559" i="2"/>
  <c r="P559" i="2"/>
  <c r="A560" i="2"/>
  <c r="B560" i="2"/>
  <c r="C560" i="2"/>
  <c r="D560" i="2"/>
  <c r="E560" i="2"/>
  <c r="Z560" i="2" s="1"/>
  <c r="F560" i="2"/>
  <c r="AA560" i="2" s="1"/>
  <c r="G560" i="2"/>
  <c r="H560" i="2"/>
  <c r="I560" i="2"/>
  <c r="J560" i="2"/>
  <c r="K560" i="2"/>
  <c r="L560" i="2"/>
  <c r="M560" i="2"/>
  <c r="N560" i="2"/>
  <c r="O560" i="2"/>
  <c r="P560" i="2"/>
  <c r="A561" i="2"/>
  <c r="B561" i="2"/>
  <c r="C561" i="2"/>
  <c r="D561" i="2"/>
  <c r="E561" i="2"/>
  <c r="F561" i="2"/>
  <c r="G561" i="2"/>
  <c r="H561" i="2"/>
  <c r="I561" i="2"/>
  <c r="J561" i="2"/>
  <c r="K561" i="2"/>
  <c r="L561" i="2"/>
  <c r="M561" i="2"/>
  <c r="N561" i="2"/>
  <c r="O561" i="2"/>
  <c r="P561" i="2"/>
  <c r="A562" i="2"/>
  <c r="B562" i="2"/>
  <c r="C562" i="2"/>
  <c r="D562" i="2"/>
  <c r="E562" i="2"/>
  <c r="F562" i="2"/>
  <c r="G562" i="2"/>
  <c r="H562" i="2"/>
  <c r="I562" i="2"/>
  <c r="J562" i="2"/>
  <c r="K562" i="2"/>
  <c r="L562" i="2"/>
  <c r="M562" i="2"/>
  <c r="N562" i="2"/>
  <c r="O562" i="2"/>
  <c r="P562" i="2"/>
  <c r="A563" i="2"/>
  <c r="B563" i="2"/>
  <c r="C563" i="2"/>
  <c r="D563" i="2"/>
  <c r="E563" i="2"/>
  <c r="F563" i="2"/>
  <c r="G563" i="2"/>
  <c r="H563" i="2"/>
  <c r="I563" i="2"/>
  <c r="J563" i="2"/>
  <c r="K563" i="2"/>
  <c r="L563" i="2"/>
  <c r="M563" i="2"/>
  <c r="N563" i="2"/>
  <c r="O563" i="2"/>
  <c r="P563" i="2"/>
  <c r="A564" i="2"/>
  <c r="B564" i="2"/>
  <c r="C564" i="2"/>
  <c r="D564" i="2"/>
  <c r="E564" i="2"/>
  <c r="F564" i="2"/>
  <c r="G564" i="2"/>
  <c r="H564" i="2"/>
  <c r="I564" i="2"/>
  <c r="J564" i="2"/>
  <c r="K564" i="2"/>
  <c r="L564" i="2"/>
  <c r="M564" i="2"/>
  <c r="N564" i="2"/>
  <c r="O564" i="2"/>
  <c r="P564" i="2"/>
  <c r="A565" i="2"/>
  <c r="B565" i="2"/>
  <c r="C565" i="2"/>
  <c r="D565" i="2"/>
  <c r="E565" i="2"/>
  <c r="Z565" i="2" s="1"/>
  <c r="F565" i="2"/>
  <c r="G565" i="2"/>
  <c r="H565" i="2"/>
  <c r="I565" i="2"/>
  <c r="J565" i="2"/>
  <c r="K565" i="2"/>
  <c r="L565" i="2"/>
  <c r="M565" i="2"/>
  <c r="N565" i="2"/>
  <c r="O565" i="2"/>
  <c r="P565" i="2"/>
  <c r="A566" i="2"/>
  <c r="B566" i="2"/>
  <c r="C566" i="2"/>
  <c r="D566" i="2"/>
  <c r="E566" i="2"/>
  <c r="F566" i="2"/>
  <c r="AA566" i="2" s="1"/>
  <c r="G566" i="2"/>
  <c r="H566" i="2"/>
  <c r="I566" i="2"/>
  <c r="J566" i="2"/>
  <c r="K566" i="2"/>
  <c r="L566" i="2"/>
  <c r="M566" i="2"/>
  <c r="N566" i="2"/>
  <c r="O566" i="2"/>
  <c r="P566" i="2"/>
  <c r="A567" i="2"/>
  <c r="B567" i="2"/>
  <c r="C567" i="2"/>
  <c r="D567" i="2"/>
  <c r="E567" i="2"/>
  <c r="F567" i="2"/>
  <c r="G567" i="2"/>
  <c r="H567" i="2"/>
  <c r="I567" i="2"/>
  <c r="J567" i="2"/>
  <c r="K567" i="2"/>
  <c r="L567" i="2"/>
  <c r="M567" i="2"/>
  <c r="N567" i="2"/>
  <c r="O567" i="2"/>
  <c r="P567" i="2"/>
  <c r="A568" i="2"/>
  <c r="B568" i="2"/>
  <c r="C568" i="2"/>
  <c r="D568" i="2"/>
  <c r="E568" i="2"/>
  <c r="F568" i="2"/>
  <c r="G568" i="2"/>
  <c r="H568" i="2"/>
  <c r="I568" i="2"/>
  <c r="J568" i="2"/>
  <c r="K568" i="2"/>
  <c r="L568" i="2"/>
  <c r="M568" i="2"/>
  <c r="N568" i="2"/>
  <c r="O568" i="2"/>
  <c r="P568" i="2"/>
  <c r="A569" i="2"/>
  <c r="B569" i="2"/>
  <c r="C569" i="2"/>
  <c r="D569" i="2"/>
  <c r="E569" i="2"/>
  <c r="F569" i="2"/>
  <c r="AA569" i="2" s="1"/>
  <c r="G569" i="2"/>
  <c r="H569" i="2"/>
  <c r="I569" i="2"/>
  <c r="J569" i="2"/>
  <c r="K569" i="2"/>
  <c r="L569" i="2"/>
  <c r="M569" i="2"/>
  <c r="N569" i="2"/>
  <c r="O569" i="2"/>
  <c r="P569" i="2"/>
  <c r="A570" i="2"/>
  <c r="B570" i="2"/>
  <c r="C570" i="2"/>
  <c r="D570" i="2"/>
  <c r="E570" i="2"/>
  <c r="Z570" i="2" s="1"/>
  <c r="F570" i="2"/>
  <c r="G570" i="2"/>
  <c r="H570" i="2"/>
  <c r="I570" i="2"/>
  <c r="J570" i="2"/>
  <c r="K570" i="2"/>
  <c r="L570" i="2"/>
  <c r="M570" i="2"/>
  <c r="N570" i="2"/>
  <c r="O570" i="2"/>
  <c r="P570" i="2"/>
  <c r="A571" i="2"/>
  <c r="B571" i="2"/>
  <c r="C571" i="2"/>
  <c r="D571" i="2"/>
  <c r="E571" i="2"/>
  <c r="F571" i="2"/>
  <c r="G571" i="2"/>
  <c r="H571" i="2"/>
  <c r="I571" i="2"/>
  <c r="J571" i="2"/>
  <c r="K571" i="2"/>
  <c r="L571" i="2"/>
  <c r="M571" i="2"/>
  <c r="N571" i="2"/>
  <c r="O571" i="2"/>
  <c r="P571" i="2"/>
  <c r="A572" i="2"/>
  <c r="B572" i="2"/>
  <c r="C572" i="2"/>
  <c r="D572" i="2"/>
  <c r="E572" i="2"/>
  <c r="AB572" i="2" s="1"/>
  <c r="F572" i="2"/>
  <c r="G572" i="2"/>
  <c r="H572" i="2"/>
  <c r="I572" i="2"/>
  <c r="J572" i="2"/>
  <c r="K572" i="2"/>
  <c r="L572" i="2"/>
  <c r="M572" i="2"/>
  <c r="N572" i="2"/>
  <c r="O572" i="2"/>
  <c r="P572" i="2"/>
  <c r="A573" i="2"/>
  <c r="B573" i="2"/>
  <c r="C573" i="2"/>
  <c r="D573" i="2"/>
  <c r="E573" i="2"/>
  <c r="F573" i="2"/>
  <c r="G573" i="2"/>
  <c r="H573" i="2"/>
  <c r="I573" i="2"/>
  <c r="J573" i="2"/>
  <c r="K573" i="2"/>
  <c r="L573" i="2"/>
  <c r="M573" i="2"/>
  <c r="N573" i="2"/>
  <c r="O573" i="2"/>
  <c r="P573" i="2"/>
  <c r="A574" i="2"/>
  <c r="B574" i="2"/>
  <c r="C574" i="2"/>
  <c r="D574" i="2"/>
  <c r="E574" i="2"/>
  <c r="F574" i="2"/>
  <c r="G574" i="2"/>
  <c r="H574" i="2"/>
  <c r="I574" i="2"/>
  <c r="J574" i="2"/>
  <c r="K574" i="2"/>
  <c r="L574" i="2"/>
  <c r="M574" i="2"/>
  <c r="N574" i="2"/>
  <c r="O574" i="2"/>
  <c r="P574" i="2"/>
  <c r="A575" i="2"/>
  <c r="B575" i="2"/>
  <c r="C575" i="2"/>
  <c r="D575" i="2"/>
  <c r="E575" i="2"/>
  <c r="AB575" i="2" s="1"/>
  <c r="F575" i="2"/>
  <c r="G575" i="2"/>
  <c r="H575" i="2"/>
  <c r="I575" i="2"/>
  <c r="J575" i="2"/>
  <c r="K575" i="2"/>
  <c r="L575" i="2"/>
  <c r="M575" i="2"/>
  <c r="N575" i="2"/>
  <c r="O575" i="2"/>
  <c r="P575" i="2"/>
  <c r="A576" i="2"/>
  <c r="B576" i="2"/>
  <c r="C576" i="2"/>
  <c r="D576" i="2"/>
  <c r="E576" i="2"/>
  <c r="F576" i="2"/>
  <c r="G576" i="2"/>
  <c r="H576" i="2"/>
  <c r="I576" i="2"/>
  <c r="J576" i="2"/>
  <c r="K576" i="2"/>
  <c r="L576" i="2"/>
  <c r="M576" i="2"/>
  <c r="N576" i="2"/>
  <c r="O576" i="2"/>
  <c r="P576" i="2"/>
  <c r="A577" i="2"/>
  <c r="B577" i="2"/>
  <c r="C577" i="2"/>
  <c r="D577" i="2"/>
  <c r="E577" i="2"/>
  <c r="F577" i="2"/>
  <c r="G577" i="2"/>
  <c r="H577" i="2"/>
  <c r="I577" i="2"/>
  <c r="J577" i="2"/>
  <c r="K577" i="2"/>
  <c r="L577" i="2"/>
  <c r="M577" i="2"/>
  <c r="N577" i="2"/>
  <c r="O577" i="2"/>
  <c r="P577" i="2"/>
  <c r="A578" i="2"/>
  <c r="B578" i="2"/>
  <c r="C578" i="2"/>
  <c r="D578" i="2"/>
  <c r="E578" i="2"/>
  <c r="Z578" i="2" s="1"/>
  <c r="F578" i="2"/>
  <c r="AA578" i="2" s="1"/>
  <c r="G578" i="2"/>
  <c r="H578" i="2"/>
  <c r="I578" i="2"/>
  <c r="J578" i="2"/>
  <c r="K578" i="2"/>
  <c r="L578" i="2"/>
  <c r="M578" i="2"/>
  <c r="N578" i="2"/>
  <c r="O578" i="2"/>
  <c r="P578" i="2"/>
  <c r="A579" i="2"/>
  <c r="B579" i="2"/>
  <c r="C579" i="2"/>
  <c r="D579" i="2"/>
  <c r="E579" i="2"/>
  <c r="F579" i="2"/>
  <c r="G579" i="2"/>
  <c r="H579" i="2"/>
  <c r="I579" i="2"/>
  <c r="J579" i="2"/>
  <c r="K579" i="2"/>
  <c r="L579" i="2"/>
  <c r="M579" i="2"/>
  <c r="N579" i="2"/>
  <c r="O579" i="2"/>
  <c r="P579" i="2"/>
  <c r="A580" i="2"/>
  <c r="B580" i="2"/>
  <c r="C580" i="2"/>
  <c r="D580" i="2"/>
  <c r="E580" i="2"/>
  <c r="F580" i="2"/>
  <c r="G580" i="2"/>
  <c r="H580" i="2"/>
  <c r="I580" i="2"/>
  <c r="J580" i="2"/>
  <c r="K580" i="2"/>
  <c r="L580" i="2"/>
  <c r="M580" i="2"/>
  <c r="N580" i="2"/>
  <c r="O580" i="2"/>
  <c r="P580" i="2"/>
  <c r="A581" i="2"/>
  <c r="B581" i="2"/>
  <c r="C581" i="2"/>
  <c r="D581" i="2"/>
  <c r="E581" i="2"/>
  <c r="F581" i="2"/>
  <c r="G581" i="2"/>
  <c r="H581" i="2"/>
  <c r="I581" i="2"/>
  <c r="J581" i="2"/>
  <c r="K581" i="2"/>
  <c r="L581" i="2"/>
  <c r="M581" i="2"/>
  <c r="N581" i="2"/>
  <c r="O581" i="2"/>
  <c r="P581" i="2"/>
  <c r="A582" i="2"/>
  <c r="B582" i="2"/>
  <c r="C582" i="2"/>
  <c r="D582" i="2"/>
  <c r="E582" i="2"/>
  <c r="Z582" i="2" s="1"/>
  <c r="F582" i="2"/>
  <c r="G582" i="2"/>
  <c r="H582" i="2"/>
  <c r="I582" i="2"/>
  <c r="J582" i="2"/>
  <c r="K582" i="2"/>
  <c r="L582" i="2"/>
  <c r="M582" i="2"/>
  <c r="N582" i="2"/>
  <c r="O582" i="2"/>
  <c r="P582" i="2"/>
  <c r="A583" i="2"/>
  <c r="B583" i="2"/>
  <c r="C583" i="2"/>
  <c r="D583" i="2"/>
  <c r="E583" i="2"/>
  <c r="F583" i="2"/>
  <c r="AA583" i="2" s="1"/>
  <c r="G583" i="2"/>
  <c r="H583" i="2"/>
  <c r="I583" i="2"/>
  <c r="J583" i="2"/>
  <c r="K583" i="2"/>
  <c r="L583" i="2"/>
  <c r="M583" i="2"/>
  <c r="N583" i="2"/>
  <c r="O583" i="2"/>
  <c r="P583" i="2"/>
  <c r="A584" i="2"/>
  <c r="B584" i="2"/>
  <c r="C584" i="2"/>
  <c r="D584" i="2"/>
  <c r="E584" i="2"/>
  <c r="F584" i="2"/>
  <c r="AA584" i="2" s="1"/>
  <c r="G584" i="2"/>
  <c r="H584" i="2"/>
  <c r="I584" i="2"/>
  <c r="J584" i="2"/>
  <c r="K584" i="2"/>
  <c r="L584" i="2"/>
  <c r="M584" i="2"/>
  <c r="N584" i="2"/>
  <c r="O584" i="2"/>
  <c r="P584" i="2"/>
  <c r="A585" i="2"/>
  <c r="B585" i="2"/>
  <c r="C585" i="2"/>
  <c r="D585" i="2"/>
  <c r="E585" i="2"/>
  <c r="F585" i="2"/>
  <c r="G585" i="2"/>
  <c r="H585" i="2"/>
  <c r="I585" i="2"/>
  <c r="J585" i="2"/>
  <c r="K585" i="2"/>
  <c r="L585" i="2"/>
  <c r="M585" i="2"/>
  <c r="N585" i="2"/>
  <c r="O585" i="2"/>
  <c r="P585" i="2"/>
  <c r="A586" i="2"/>
  <c r="B586" i="2"/>
  <c r="C586" i="2"/>
  <c r="D586" i="2"/>
  <c r="E586" i="2"/>
  <c r="F586" i="2"/>
  <c r="G586" i="2"/>
  <c r="H586" i="2"/>
  <c r="I586" i="2"/>
  <c r="J586" i="2"/>
  <c r="K586" i="2"/>
  <c r="L586" i="2"/>
  <c r="M586" i="2"/>
  <c r="N586" i="2"/>
  <c r="O586" i="2"/>
  <c r="P586" i="2"/>
  <c r="A587" i="2"/>
  <c r="B587" i="2"/>
  <c r="C587" i="2"/>
  <c r="D587" i="2"/>
  <c r="E587" i="2"/>
  <c r="F587" i="2"/>
  <c r="AA587" i="2" s="1"/>
  <c r="G587" i="2"/>
  <c r="H587" i="2"/>
  <c r="I587" i="2"/>
  <c r="J587" i="2"/>
  <c r="K587" i="2"/>
  <c r="L587" i="2"/>
  <c r="M587" i="2"/>
  <c r="N587" i="2"/>
  <c r="O587" i="2"/>
  <c r="P587" i="2"/>
  <c r="A588" i="2"/>
  <c r="B588" i="2"/>
  <c r="C588" i="2"/>
  <c r="D588" i="2"/>
  <c r="E588" i="2"/>
  <c r="F588" i="2"/>
  <c r="G588" i="2"/>
  <c r="H588" i="2"/>
  <c r="I588" i="2"/>
  <c r="J588" i="2"/>
  <c r="K588" i="2"/>
  <c r="L588" i="2"/>
  <c r="M588" i="2"/>
  <c r="N588" i="2"/>
  <c r="O588" i="2"/>
  <c r="P588" i="2"/>
  <c r="A589" i="2"/>
  <c r="B589" i="2"/>
  <c r="C589" i="2"/>
  <c r="D589" i="2"/>
  <c r="E589" i="2"/>
  <c r="F589" i="2"/>
  <c r="G589" i="2"/>
  <c r="H589" i="2"/>
  <c r="I589" i="2"/>
  <c r="J589" i="2"/>
  <c r="K589" i="2"/>
  <c r="L589" i="2"/>
  <c r="M589" i="2"/>
  <c r="N589" i="2"/>
  <c r="O589" i="2"/>
  <c r="P589" i="2"/>
  <c r="A590" i="2"/>
  <c r="B590" i="2"/>
  <c r="C590" i="2"/>
  <c r="D590" i="2"/>
  <c r="E590" i="2"/>
  <c r="F590" i="2"/>
  <c r="AA590" i="2" s="1"/>
  <c r="G590" i="2"/>
  <c r="H590" i="2"/>
  <c r="I590" i="2"/>
  <c r="J590" i="2"/>
  <c r="K590" i="2"/>
  <c r="L590" i="2"/>
  <c r="M590" i="2"/>
  <c r="N590" i="2"/>
  <c r="O590" i="2"/>
  <c r="P590" i="2"/>
  <c r="A591" i="2"/>
  <c r="B591" i="2"/>
  <c r="C591" i="2"/>
  <c r="D591" i="2"/>
  <c r="E591" i="2"/>
  <c r="F591" i="2"/>
  <c r="G591" i="2"/>
  <c r="H591" i="2"/>
  <c r="I591" i="2"/>
  <c r="J591" i="2"/>
  <c r="K591" i="2"/>
  <c r="L591" i="2"/>
  <c r="M591" i="2"/>
  <c r="N591" i="2"/>
  <c r="O591" i="2"/>
  <c r="P591" i="2"/>
  <c r="A592" i="2"/>
  <c r="B592" i="2"/>
  <c r="C592" i="2"/>
  <c r="D592" i="2"/>
  <c r="E592" i="2"/>
  <c r="F592" i="2"/>
  <c r="G592" i="2"/>
  <c r="H592" i="2"/>
  <c r="I592" i="2"/>
  <c r="J592" i="2"/>
  <c r="K592" i="2"/>
  <c r="L592" i="2"/>
  <c r="M592" i="2"/>
  <c r="N592" i="2"/>
  <c r="O592" i="2"/>
  <c r="P592" i="2"/>
  <c r="A593" i="2"/>
  <c r="B593" i="2"/>
  <c r="C593" i="2"/>
  <c r="D593" i="2"/>
  <c r="E593" i="2"/>
  <c r="F593" i="2"/>
  <c r="G593" i="2"/>
  <c r="H593" i="2"/>
  <c r="I593" i="2"/>
  <c r="J593" i="2"/>
  <c r="K593" i="2"/>
  <c r="L593" i="2"/>
  <c r="M593" i="2"/>
  <c r="N593" i="2"/>
  <c r="O593" i="2"/>
  <c r="P593" i="2"/>
  <c r="A594" i="2"/>
  <c r="B594" i="2"/>
  <c r="C594" i="2"/>
  <c r="D594" i="2"/>
  <c r="E594" i="2"/>
  <c r="F594" i="2"/>
  <c r="G594" i="2"/>
  <c r="H594" i="2"/>
  <c r="I594" i="2"/>
  <c r="J594" i="2"/>
  <c r="K594" i="2"/>
  <c r="L594" i="2"/>
  <c r="M594" i="2"/>
  <c r="N594" i="2"/>
  <c r="O594" i="2"/>
  <c r="P594" i="2"/>
  <c r="A595" i="2"/>
  <c r="B595" i="2"/>
  <c r="C595" i="2"/>
  <c r="D595" i="2"/>
  <c r="E595" i="2"/>
  <c r="F595" i="2"/>
  <c r="AA595" i="2" s="1"/>
  <c r="G595" i="2"/>
  <c r="H595" i="2"/>
  <c r="I595" i="2"/>
  <c r="J595" i="2"/>
  <c r="K595" i="2"/>
  <c r="L595" i="2"/>
  <c r="M595" i="2"/>
  <c r="N595" i="2"/>
  <c r="O595" i="2"/>
  <c r="P595" i="2"/>
  <c r="A596" i="2"/>
  <c r="B596" i="2"/>
  <c r="C596" i="2"/>
  <c r="D596" i="2"/>
  <c r="E596" i="2"/>
  <c r="Z596" i="2" s="1"/>
  <c r="F596" i="2"/>
  <c r="AA596" i="2" s="1"/>
  <c r="G596" i="2"/>
  <c r="H596" i="2"/>
  <c r="I596" i="2"/>
  <c r="J596" i="2"/>
  <c r="K596" i="2"/>
  <c r="L596" i="2"/>
  <c r="M596" i="2"/>
  <c r="N596" i="2"/>
  <c r="O596" i="2"/>
  <c r="P596" i="2"/>
  <c r="A597" i="2"/>
  <c r="B597" i="2"/>
  <c r="C597" i="2"/>
  <c r="D597" i="2"/>
  <c r="E597" i="2"/>
  <c r="F597" i="2"/>
  <c r="G597" i="2"/>
  <c r="H597" i="2"/>
  <c r="I597" i="2"/>
  <c r="J597" i="2"/>
  <c r="K597" i="2"/>
  <c r="L597" i="2"/>
  <c r="M597" i="2"/>
  <c r="N597" i="2"/>
  <c r="O597" i="2"/>
  <c r="P597" i="2"/>
  <c r="A598" i="2"/>
  <c r="B598" i="2"/>
  <c r="C598" i="2"/>
  <c r="D598" i="2"/>
  <c r="E598" i="2"/>
  <c r="F598" i="2"/>
  <c r="G598" i="2"/>
  <c r="H598" i="2"/>
  <c r="I598" i="2"/>
  <c r="J598" i="2"/>
  <c r="K598" i="2"/>
  <c r="L598" i="2"/>
  <c r="M598" i="2"/>
  <c r="N598" i="2"/>
  <c r="O598" i="2"/>
  <c r="P598" i="2"/>
  <c r="A599" i="2"/>
  <c r="B599" i="2"/>
  <c r="C599" i="2"/>
  <c r="D599" i="2"/>
  <c r="E599" i="2"/>
  <c r="F599" i="2"/>
  <c r="G599" i="2"/>
  <c r="H599" i="2"/>
  <c r="I599" i="2"/>
  <c r="J599" i="2"/>
  <c r="K599" i="2"/>
  <c r="L599" i="2"/>
  <c r="M599" i="2"/>
  <c r="N599" i="2"/>
  <c r="O599" i="2"/>
  <c r="P599" i="2"/>
  <c r="A600" i="2"/>
  <c r="B600" i="2"/>
  <c r="C600" i="2"/>
  <c r="D600" i="2"/>
  <c r="E600" i="2"/>
  <c r="F600" i="2"/>
  <c r="G600" i="2"/>
  <c r="H600" i="2"/>
  <c r="I600" i="2"/>
  <c r="J600" i="2"/>
  <c r="K600" i="2"/>
  <c r="L600" i="2"/>
  <c r="M600" i="2"/>
  <c r="N600" i="2"/>
  <c r="O600" i="2"/>
  <c r="P600" i="2"/>
  <c r="A601" i="2"/>
  <c r="B601" i="2"/>
  <c r="C601" i="2"/>
  <c r="D601" i="2"/>
  <c r="E601" i="2"/>
  <c r="F601" i="2"/>
  <c r="G601" i="2"/>
  <c r="H601" i="2"/>
  <c r="I601" i="2"/>
  <c r="J601" i="2"/>
  <c r="K601" i="2"/>
  <c r="L601" i="2"/>
  <c r="M601" i="2"/>
  <c r="N601" i="2"/>
  <c r="O601" i="2"/>
  <c r="P601" i="2"/>
  <c r="A602" i="2"/>
  <c r="B602" i="2"/>
  <c r="C602" i="2"/>
  <c r="D602" i="2"/>
  <c r="E602" i="2"/>
  <c r="F602" i="2"/>
  <c r="G602" i="2"/>
  <c r="H602" i="2"/>
  <c r="I602" i="2"/>
  <c r="J602" i="2"/>
  <c r="K602" i="2"/>
  <c r="L602" i="2"/>
  <c r="M602" i="2"/>
  <c r="N602" i="2"/>
  <c r="O602" i="2"/>
  <c r="P602" i="2"/>
  <c r="A603" i="2"/>
  <c r="B603" i="2"/>
  <c r="C603" i="2"/>
  <c r="D603" i="2"/>
  <c r="E603" i="2"/>
  <c r="F603" i="2"/>
  <c r="G603" i="2"/>
  <c r="H603" i="2"/>
  <c r="I603" i="2"/>
  <c r="J603" i="2"/>
  <c r="K603" i="2"/>
  <c r="L603" i="2"/>
  <c r="M603" i="2"/>
  <c r="N603" i="2"/>
  <c r="O603" i="2"/>
  <c r="P603" i="2"/>
  <c r="A604" i="2"/>
  <c r="B604" i="2"/>
  <c r="C604" i="2"/>
  <c r="D604" i="2"/>
  <c r="E604" i="2"/>
  <c r="Z604" i="2" s="1"/>
  <c r="F604" i="2"/>
  <c r="G604" i="2"/>
  <c r="H604" i="2"/>
  <c r="I604" i="2"/>
  <c r="J604" i="2"/>
  <c r="K604" i="2"/>
  <c r="L604" i="2"/>
  <c r="M604" i="2"/>
  <c r="N604" i="2"/>
  <c r="O604" i="2"/>
  <c r="P604" i="2"/>
  <c r="A605" i="2"/>
  <c r="B605" i="2"/>
  <c r="C605" i="2"/>
  <c r="D605" i="2"/>
  <c r="E605" i="2"/>
  <c r="AB605" i="2" s="1"/>
  <c r="F605" i="2"/>
  <c r="AA605" i="2" s="1"/>
  <c r="G605" i="2"/>
  <c r="H605" i="2"/>
  <c r="I605" i="2"/>
  <c r="J605" i="2"/>
  <c r="K605" i="2"/>
  <c r="L605" i="2"/>
  <c r="M605" i="2"/>
  <c r="N605" i="2"/>
  <c r="O605" i="2"/>
  <c r="P605" i="2"/>
  <c r="A606" i="2"/>
  <c r="B606" i="2"/>
  <c r="C606" i="2"/>
  <c r="D606" i="2"/>
  <c r="E606" i="2"/>
  <c r="Z606" i="2" s="1"/>
  <c r="F606" i="2"/>
  <c r="G606" i="2"/>
  <c r="H606" i="2"/>
  <c r="I606" i="2"/>
  <c r="J606" i="2"/>
  <c r="K606" i="2"/>
  <c r="L606" i="2"/>
  <c r="M606" i="2"/>
  <c r="N606" i="2"/>
  <c r="O606" i="2"/>
  <c r="P606" i="2"/>
  <c r="A607" i="2"/>
  <c r="B607" i="2"/>
  <c r="C607" i="2"/>
  <c r="D607" i="2"/>
  <c r="E607" i="2"/>
  <c r="F607" i="2"/>
  <c r="G607" i="2"/>
  <c r="H607" i="2"/>
  <c r="I607" i="2"/>
  <c r="J607" i="2"/>
  <c r="K607" i="2"/>
  <c r="L607" i="2"/>
  <c r="M607" i="2"/>
  <c r="N607" i="2"/>
  <c r="O607" i="2"/>
  <c r="P607" i="2"/>
  <c r="A608" i="2"/>
  <c r="B608" i="2"/>
  <c r="C608" i="2"/>
  <c r="D608" i="2"/>
  <c r="E608" i="2"/>
  <c r="F608" i="2"/>
  <c r="AA608" i="2" s="1"/>
  <c r="G608" i="2"/>
  <c r="H608" i="2"/>
  <c r="I608" i="2"/>
  <c r="J608" i="2"/>
  <c r="K608" i="2"/>
  <c r="L608" i="2"/>
  <c r="M608" i="2"/>
  <c r="N608" i="2"/>
  <c r="O608" i="2"/>
  <c r="P608" i="2"/>
  <c r="A609" i="2"/>
  <c r="B609" i="2"/>
  <c r="C609" i="2"/>
  <c r="D609" i="2"/>
  <c r="E609" i="2"/>
  <c r="Z609" i="2" s="1"/>
  <c r="F609" i="2"/>
  <c r="G609" i="2"/>
  <c r="H609" i="2"/>
  <c r="I609" i="2"/>
  <c r="J609" i="2"/>
  <c r="K609" i="2"/>
  <c r="L609" i="2"/>
  <c r="M609" i="2"/>
  <c r="N609" i="2"/>
  <c r="O609" i="2"/>
  <c r="P609" i="2"/>
  <c r="A610" i="2"/>
  <c r="B610" i="2"/>
  <c r="C610" i="2"/>
  <c r="D610" i="2"/>
  <c r="E610" i="2"/>
  <c r="Z610" i="2" s="1"/>
  <c r="F610" i="2"/>
  <c r="G610" i="2"/>
  <c r="H610" i="2"/>
  <c r="I610" i="2"/>
  <c r="J610" i="2"/>
  <c r="K610" i="2"/>
  <c r="L610" i="2"/>
  <c r="M610" i="2"/>
  <c r="N610" i="2"/>
  <c r="O610" i="2"/>
  <c r="P610" i="2"/>
  <c r="A611" i="2"/>
  <c r="B611" i="2"/>
  <c r="C611" i="2"/>
  <c r="D611" i="2"/>
  <c r="E611" i="2"/>
  <c r="F611" i="2"/>
  <c r="G611" i="2"/>
  <c r="H611" i="2"/>
  <c r="I611" i="2"/>
  <c r="J611" i="2"/>
  <c r="K611" i="2"/>
  <c r="L611" i="2"/>
  <c r="M611" i="2"/>
  <c r="N611" i="2"/>
  <c r="O611" i="2"/>
  <c r="P611" i="2"/>
  <c r="A612" i="2"/>
  <c r="B612" i="2"/>
  <c r="C612" i="2"/>
  <c r="D612" i="2"/>
  <c r="E612" i="2"/>
  <c r="F612" i="2"/>
  <c r="G612" i="2"/>
  <c r="H612" i="2"/>
  <c r="I612" i="2"/>
  <c r="J612" i="2"/>
  <c r="K612" i="2"/>
  <c r="L612" i="2"/>
  <c r="M612" i="2"/>
  <c r="N612" i="2"/>
  <c r="O612" i="2"/>
  <c r="P612" i="2"/>
  <c r="A613" i="2"/>
  <c r="B613" i="2"/>
  <c r="C613" i="2"/>
  <c r="D613" i="2"/>
  <c r="E613" i="2"/>
  <c r="F613" i="2"/>
  <c r="G613" i="2"/>
  <c r="H613" i="2"/>
  <c r="I613" i="2"/>
  <c r="J613" i="2"/>
  <c r="K613" i="2"/>
  <c r="L613" i="2"/>
  <c r="M613" i="2"/>
  <c r="N613" i="2"/>
  <c r="O613" i="2"/>
  <c r="P613" i="2"/>
  <c r="A614" i="2"/>
  <c r="B614" i="2"/>
  <c r="C614" i="2"/>
  <c r="D614" i="2"/>
  <c r="E614" i="2"/>
  <c r="Z614" i="2" s="1"/>
  <c r="F614" i="2"/>
  <c r="AA614" i="2" s="1"/>
  <c r="G614" i="2"/>
  <c r="H614" i="2"/>
  <c r="I614" i="2"/>
  <c r="J614" i="2"/>
  <c r="K614" i="2"/>
  <c r="L614" i="2"/>
  <c r="M614" i="2"/>
  <c r="N614" i="2"/>
  <c r="O614" i="2"/>
  <c r="P614" i="2"/>
  <c r="A615" i="2"/>
  <c r="B615" i="2"/>
  <c r="C615" i="2"/>
  <c r="D615" i="2"/>
  <c r="E615" i="2"/>
  <c r="F615" i="2"/>
  <c r="G615" i="2"/>
  <c r="H615" i="2"/>
  <c r="I615" i="2"/>
  <c r="J615" i="2"/>
  <c r="K615" i="2"/>
  <c r="L615" i="2"/>
  <c r="M615" i="2"/>
  <c r="N615" i="2"/>
  <c r="O615" i="2"/>
  <c r="P615" i="2"/>
  <c r="A616" i="2"/>
  <c r="B616" i="2"/>
  <c r="C616" i="2"/>
  <c r="D616" i="2"/>
  <c r="E616" i="2"/>
  <c r="F616" i="2"/>
  <c r="G616" i="2"/>
  <c r="H616" i="2"/>
  <c r="I616" i="2"/>
  <c r="J616" i="2"/>
  <c r="K616" i="2"/>
  <c r="L616" i="2"/>
  <c r="M616" i="2"/>
  <c r="N616" i="2"/>
  <c r="O616" i="2"/>
  <c r="P616" i="2"/>
  <c r="A617" i="2"/>
  <c r="B617" i="2"/>
  <c r="C617" i="2"/>
  <c r="D617" i="2"/>
  <c r="E617" i="2"/>
  <c r="F617" i="2"/>
  <c r="G617" i="2"/>
  <c r="H617" i="2"/>
  <c r="I617" i="2"/>
  <c r="J617" i="2"/>
  <c r="K617" i="2"/>
  <c r="L617" i="2"/>
  <c r="M617" i="2"/>
  <c r="N617" i="2"/>
  <c r="O617" i="2"/>
  <c r="P617" i="2"/>
  <c r="A618" i="2"/>
  <c r="B618" i="2"/>
  <c r="C618" i="2"/>
  <c r="D618" i="2"/>
  <c r="E618" i="2"/>
  <c r="F618" i="2"/>
  <c r="G618" i="2"/>
  <c r="H618" i="2"/>
  <c r="I618" i="2"/>
  <c r="J618" i="2"/>
  <c r="K618" i="2"/>
  <c r="L618" i="2"/>
  <c r="M618" i="2"/>
  <c r="N618" i="2"/>
  <c r="O618" i="2"/>
  <c r="P618" i="2"/>
  <c r="A619" i="2"/>
  <c r="B619" i="2"/>
  <c r="C619" i="2"/>
  <c r="D619" i="2"/>
  <c r="E619" i="2"/>
  <c r="F619" i="2"/>
  <c r="G619" i="2"/>
  <c r="H619" i="2"/>
  <c r="I619" i="2"/>
  <c r="J619" i="2"/>
  <c r="K619" i="2"/>
  <c r="L619" i="2"/>
  <c r="M619" i="2"/>
  <c r="N619" i="2"/>
  <c r="O619" i="2"/>
  <c r="P619" i="2"/>
  <c r="A620" i="2"/>
  <c r="B620" i="2"/>
  <c r="C620" i="2"/>
  <c r="D620" i="2"/>
  <c r="E620" i="2"/>
  <c r="F620" i="2"/>
  <c r="AA620" i="2" s="1"/>
  <c r="G620" i="2"/>
  <c r="H620" i="2"/>
  <c r="I620" i="2"/>
  <c r="J620" i="2"/>
  <c r="K620" i="2"/>
  <c r="L620" i="2"/>
  <c r="M620" i="2"/>
  <c r="N620" i="2"/>
  <c r="O620" i="2"/>
  <c r="P620" i="2"/>
  <c r="A621" i="2"/>
  <c r="B621" i="2"/>
  <c r="C621" i="2"/>
  <c r="D621" i="2"/>
  <c r="E621" i="2"/>
  <c r="Z621" i="2" s="1"/>
  <c r="F621" i="2"/>
  <c r="G621" i="2"/>
  <c r="H621" i="2"/>
  <c r="I621" i="2"/>
  <c r="J621" i="2"/>
  <c r="K621" i="2"/>
  <c r="L621" i="2"/>
  <c r="M621" i="2"/>
  <c r="N621" i="2"/>
  <c r="O621" i="2"/>
  <c r="P621" i="2"/>
  <c r="A622" i="2"/>
  <c r="B622" i="2"/>
  <c r="C622" i="2"/>
  <c r="D622" i="2"/>
  <c r="E622" i="2"/>
  <c r="F622" i="2"/>
  <c r="G622" i="2"/>
  <c r="H622" i="2"/>
  <c r="I622" i="2"/>
  <c r="J622" i="2"/>
  <c r="K622" i="2"/>
  <c r="L622" i="2"/>
  <c r="M622" i="2"/>
  <c r="N622" i="2"/>
  <c r="O622" i="2"/>
  <c r="P622" i="2"/>
  <c r="A623" i="2"/>
  <c r="B623" i="2"/>
  <c r="C623" i="2"/>
  <c r="D623" i="2"/>
  <c r="E623" i="2"/>
  <c r="AB623" i="2" s="1"/>
  <c r="F623" i="2"/>
  <c r="AA623" i="2" s="1"/>
  <c r="G623" i="2"/>
  <c r="H623" i="2"/>
  <c r="I623" i="2"/>
  <c r="J623" i="2"/>
  <c r="K623" i="2"/>
  <c r="L623" i="2"/>
  <c r="M623" i="2"/>
  <c r="N623" i="2"/>
  <c r="O623" i="2"/>
  <c r="P623" i="2"/>
  <c r="A624" i="2"/>
  <c r="B624" i="2"/>
  <c r="C624" i="2"/>
  <c r="D624" i="2"/>
  <c r="E624" i="2"/>
  <c r="Z624" i="2" s="1"/>
  <c r="F624" i="2"/>
  <c r="G624" i="2"/>
  <c r="H624" i="2"/>
  <c r="I624" i="2"/>
  <c r="J624" i="2"/>
  <c r="K624" i="2"/>
  <c r="L624" i="2"/>
  <c r="M624" i="2"/>
  <c r="N624" i="2"/>
  <c r="O624" i="2"/>
  <c r="P624" i="2"/>
  <c r="A625" i="2"/>
  <c r="B625" i="2"/>
  <c r="C625" i="2"/>
  <c r="D625" i="2"/>
  <c r="E625" i="2"/>
  <c r="F625" i="2"/>
  <c r="G625" i="2"/>
  <c r="H625" i="2"/>
  <c r="I625" i="2"/>
  <c r="J625" i="2"/>
  <c r="K625" i="2"/>
  <c r="L625" i="2"/>
  <c r="M625" i="2"/>
  <c r="N625" i="2"/>
  <c r="O625" i="2"/>
  <c r="P625" i="2"/>
  <c r="A626" i="2"/>
  <c r="B626" i="2"/>
  <c r="C626" i="2"/>
  <c r="D626" i="2"/>
  <c r="E626" i="2"/>
  <c r="F626" i="2"/>
  <c r="G626" i="2"/>
  <c r="H626" i="2"/>
  <c r="I626" i="2"/>
  <c r="J626" i="2"/>
  <c r="K626" i="2"/>
  <c r="L626" i="2"/>
  <c r="M626" i="2"/>
  <c r="N626" i="2"/>
  <c r="O626" i="2"/>
  <c r="P626" i="2"/>
  <c r="A627" i="2"/>
  <c r="B627" i="2"/>
  <c r="C627" i="2"/>
  <c r="D627" i="2"/>
  <c r="E627" i="2"/>
  <c r="F627" i="2"/>
  <c r="G627" i="2"/>
  <c r="H627" i="2"/>
  <c r="I627" i="2"/>
  <c r="J627" i="2"/>
  <c r="K627" i="2"/>
  <c r="L627" i="2"/>
  <c r="M627" i="2"/>
  <c r="N627" i="2"/>
  <c r="O627" i="2"/>
  <c r="P627" i="2"/>
  <c r="A628" i="2"/>
  <c r="B628" i="2"/>
  <c r="C628" i="2"/>
  <c r="D628" i="2"/>
  <c r="E628" i="2"/>
  <c r="F628" i="2"/>
  <c r="G628" i="2"/>
  <c r="H628" i="2"/>
  <c r="I628" i="2"/>
  <c r="J628" i="2"/>
  <c r="K628" i="2"/>
  <c r="L628" i="2"/>
  <c r="M628" i="2"/>
  <c r="N628" i="2"/>
  <c r="O628" i="2"/>
  <c r="P628" i="2"/>
  <c r="A629" i="2"/>
  <c r="B629" i="2"/>
  <c r="C629" i="2"/>
  <c r="D629" i="2"/>
  <c r="E629" i="2"/>
  <c r="F629" i="2"/>
  <c r="AC629" i="2" s="1"/>
  <c r="G629" i="2"/>
  <c r="H629" i="2"/>
  <c r="I629" i="2"/>
  <c r="J629" i="2"/>
  <c r="K629" i="2"/>
  <c r="L629" i="2"/>
  <c r="M629" i="2"/>
  <c r="N629" i="2"/>
  <c r="O629" i="2"/>
  <c r="P629" i="2"/>
  <c r="A630" i="2"/>
  <c r="B630" i="2"/>
  <c r="C630" i="2"/>
  <c r="D630" i="2"/>
  <c r="E630" i="2"/>
  <c r="F630" i="2"/>
  <c r="G630" i="2"/>
  <c r="H630" i="2"/>
  <c r="I630" i="2"/>
  <c r="J630" i="2"/>
  <c r="K630" i="2"/>
  <c r="L630" i="2"/>
  <c r="M630" i="2"/>
  <c r="N630" i="2"/>
  <c r="O630" i="2"/>
  <c r="P630" i="2"/>
  <c r="A631" i="2"/>
  <c r="B631" i="2"/>
  <c r="C631" i="2"/>
  <c r="D631" i="2"/>
  <c r="E631" i="2"/>
  <c r="F631" i="2"/>
  <c r="AA631" i="2" s="1"/>
  <c r="G631" i="2"/>
  <c r="H631" i="2"/>
  <c r="I631" i="2"/>
  <c r="J631" i="2"/>
  <c r="K631" i="2"/>
  <c r="L631" i="2"/>
  <c r="M631" i="2"/>
  <c r="N631" i="2"/>
  <c r="O631" i="2"/>
  <c r="P631" i="2"/>
  <c r="A632" i="2"/>
  <c r="B632" i="2"/>
  <c r="C632" i="2"/>
  <c r="D632" i="2"/>
  <c r="E632" i="2"/>
  <c r="F632" i="2"/>
  <c r="AA632" i="2" s="1"/>
  <c r="G632" i="2"/>
  <c r="H632" i="2"/>
  <c r="I632" i="2"/>
  <c r="J632" i="2"/>
  <c r="K632" i="2"/>
  <c r="L632" i="2"/>
  <c r="M632" i="2"/>
  <c r="N632" i="2"/>
  <c r="O632" i="2"/>
  <c r="P632" i="2"/>
  <c r="A633" i="2"/>
  <c r="B633" i="2"/>
  <c r="C633" i="2"/>
  <c r="D633" i="2"/>
  <c r="E633" i="2"/>
  <c r="F633" i="2"/>
  <c r="G633" i="2"/>
  <c r="H633" i="2"/>
  <c r="I633" i="2"/>
  <c r="J633" i="2"/>
  <c r="K633" i="2"/>
  <c r="L633" i="2"/>
  <c r="M633" i="2"/>
  <c r="N633" i="2"/>
  <c r="O633" i="2"/>
  <c r="P633" i="2"/>
  <c r="A634" i="2"/>
  <c r="B634" i="2"/>
  <c r="C634" i="2"/>
  <c r="D634" i="2"/>
  <c r="E634" i="2"/>
  <c r="F634" i="2"/>
  <c r="G634" i="2"/>
  <c r="H634" i="2"/>
  <c r="I634" i="2"/>
  <c r="J634" i="2"/>
  <c r="K634" i="2"/>
  <c r="L634" i="2"/>
  <c r="M634" i="2"/>
  <c r="N634" i="2"/>
  <c r="O634" i="2"/>
  <c r="P634" i="2"/>
  <c r="A635" i="2"/>
  <c r="B635" i="2"/>
  <c r="C635" i="2"/>
  <c r="D635" i="2"/>
  <c r="E635" i="2"/>
  <c r="F635" i="2"/>
  <c r="G635" i="2"/>
  <c r="H635" i="2"/>
  <c r="I635" i="2"/>
  <c r="J635" i="2"/>
  <c r="K635" i="2"/>
  <c r="L635" i="2"/>
  <c r="M635" i="2"/>
  <c r="N635" i="2"/>
  <c r="O635" i="2"/>
  <c r="P635" i="2"/>
  <c r="A636" i="2"/>
  <c r="B636" i="2"/>
  <c r="C636" i="2"/>
  <c r="D636" i="2"/>
  <c r="E636" i="2"/>
  <c r="Z636" i="2" s="1"/>
  <c r="F636" i="2"/>
  <c r="AC636" i="2" s="1"/>
  <c r="G636" i="2"/>
  <c r="H636" i="2"/>
  <c r="I636" i="2"/>
  <c r="J636" i="2"/>
  <c r="K636" i="2"/>
  <c r="L636" i="2"/>
  <c r="M636" i="2"/>
  <c r="N636" i="2"/>
  <c r="O636" i="2"/>
  <c r="P636" i="2"/>
  <c r="A637" i="2"/>
  <c r="B637" i="2"/>
  <c r="C637" i="2"/>
  <c r="D637" i="2"/>
  <c r="E637" i="2"/>
  <c r="Z637" i="2" s="1"/>
  <c r="F637" i="2"/>
  <c r="G637" i="2"/>
  <c r="H637" i="2"/>
  <c r="I637" i="2"/>
  <c r="J637" i="2"/>
  <c r="K637" i="2"/>
  <c r="L637" i="2"/>
  <c r="M637" i="2"/>
  <c r="N637" i="2"/>
  <c r="O637" i="2"/>
  <c r="P637" i="2"/>
  <c r="A638" i="2"/>
  <c r="B638" i="2"/>
  <c r="C638" i="2"/>
  <c r="D638" i="2"/>
  <c r="E638" i="2"/>
  <c r="F638" i="2"/>
  <c r="AA638" i="2" s="1"/>
  <c r="G638" i="2"/>
  <c r="H638" i="2"/>
  <c r="I638" i="2"/>
  <c r="J638" i="2"/>
  <c r="K638" i="2"/>
  <c r="L638" i="2"/>
  <c r="M638" i="2"/>
  <c r="N638" i="2"/>
  <c r="O638" i="2"/>
  <c r="P638" i="2"/>
  <c r="A639" i="2"/>
  <c r="B639" i="2"/>
  <c r="C639" i="2"/>
  <c r="D639" i="2"/>
  <c r="E639" i="2"/>
  <c r="F639" i="2"/>
  <c r="G639" i="2"/>
  <c r="H639" i="2"/>
  <c r="I639" i="2"/>
  <c r="J639" i="2"/>
  <c r="K639" i="2"/>
  <c r="L639" i="2"/>
  <c r="M639" i="2"/>
  <c r="N639" i="2"/>
  <c r="O639" i="2"/>
  <c r="P639" i="2"/>
  <c r="A640" i="2"/>
  <c r="B640" i="2"/>
  <c r="C640" i="2"/>
  <c r="D640" i="2"/>
  <c r="E640" i="2"/>
  <c r="F640" i="2"/>
  <c r="G640" i="2"/>
  <c r="H640" i="2"/>
  <c r="I640" i="2"/>
  <c r="J640" i="2"/>
  <c r="K640" i="2"/>
  <c r="L640" i="2"/>
  <c r="M640" i="2"/>
  <c r="N640" i="2"/>
  <c r="O640" i="2"/>
  <c r="P640" i="2"/>
  <c r="A641" i="2"/>
  <c r="B641" i="2"/>
  <c r="C641" i="2"/>
  <c r="D641" i="2"/>
  <c r="E641" i="2"/>
  <c r="F641" i="2"/>
  <c r="AA641" i="2" s="1"/>
  <c r="G641" i="2"/>
  <c r="H641" i="2"/>
  <c r="I641" i="2"/>
  <c r="J641" i="2"/>
  <c r="K641" i="2"/>
  <c r="L641" i="2"/>
  <c r="M641" i="2"/>
  <c r="N641" i="2"/>
  <c r="O641" i="2"/>
  <c r="P641" i="2"/>
  <c r="A642" i="2"/>
  <c r="B642" i="2"/>
  <c r="C642" i="2"/>
  <c r="D642" i="2"/>
  <c r="E642" i="2"/>
  <c r="F642" i="2"/>
  <c r="G642" i="2"/>
  <c r="H642" i="2"/>
  <c r="I642" i="2"/>
  <c r="J642" i="2"/>
  <c r="K642" i="2"/>
  <c r="L642" i="2"/>
  <c r="M642" i="2"/>
  <c r="N642" i="2"/>
  <c r="O642" i="2"/>
  <c r="P642" i="2"/>
  <c r="A643" i="2"/>
  <c r="B643" i="2"/>
  <c r="C643" i="2"/>
  <c r="D643" i="2"/>
  <c r="E643" i="2"/>
  <c r="F643" i="2"/>
  <c r="G643" i="2"/>
  <c r="H643" i="2"/>
  <c r="I643" i="2"/>
  <c r="J643" i="2"/>
  <c r="K643" i="2"/>
  <c r="L643" i="2"/>
  <c r="M643" i="2"/>
  <c r="N643" i="2"/>
  <c r="O643" i="2"/>
  <c r="P643" i="2"/>
  <c r="A644" i="2"/>
  <c r="B644" i="2"/>
  <c r="C644" i="2"/>
  <c r="D644" i="2"/>
  <c r="E644" i="2"/>
  <c r="F644" i="2"/>
  <c r="AA644" i="2" s="1"/>
  <c r="G644" i="2"/>
  <c r="H644" i="2"/>
  <c r="I644" i="2"/>
  <c r="J644" i="2"/>
  <c r="K644" i="2"/>
  <c r="L644" i="2"/>
  <c r="M644" i="2"/>
  <c r="N644" i="2"/>
  <c r="O644" i="2"/>
  <c r="P644" i="2"/>
  <c r="A645" i="2"/>
  <c r="B645" i="2"/>
  <c r="C645" i="2"/>
  <c r="D645" i="2"/>
  <c r="E645" i="2"/>
  <c r="Z645" i="2" s="1"/>
  <c r="F645" i="2"/>
  <c r="G645" i="2"/>
  <c r="H645" i="2"/>
  <c r="I645" i="2"/>
  <c r="J645" i="2"/>
  <c r="K645" i="2"/>
  <c r="L645" i="2"/>
  <c r="M645" i="2"/>
  <c r="N645" i="2"/>
  <c r="O645" i="2"/>
  <c r="P645" i="2"/>
  <c r="A646" i="2"/>
  <c r="B646" i="2"/>
  <c r="C646" i="2"/>
  <c r="D646" i="2"/>
  <c r="E646" i="2"/>
  <c r="F646" i="2"/>
  <c r="G646" i="2"/>
  <c r="H646" i="2"/>
  <c r="I646" i="2"/>
  <c r="J646" i="2"/>
  <c r="K646" i="2"/>
  <c r="L646" i="2"/>
  <c r="M646" i="2"/>
  <c r="N646" i="2"/>
  <c r="O646" i="2"/>
  <c r="P646" i="2"/>
  <c r="A647" i="2"/>
  <c r="B647" i="2"/>
  <c r="C647" i="2"/>
  <c r="D647" i="2"/>
  <c r="E647" i="2"/>
  <c r="F647" i="2"/>
  <c r="G647" i="2"/>
  <c r="H647" i="2"/>
  <c r="I647" i="2"/>
  <c r="J647" i="2"/>
  <c r="K647" i="2"/>
  <c r="L647" i="2"/>
  <c r="M647" i="2"/>
  <c r="N647" i="2"/>
  <c r="O647" i="2"/>
  <c r="P647" i="2"/>
  <c r="A648" i="2"/>
  <c r="B648" i="2"/>
  <c r="C648" i="2"/>
  <c r="D648" i="2"/>
  <c r="E648" i="2"/>
  <c r="Z648" i="2" s="1"/>
  <c r="F648" i="2"/>
  <c r="G648" i="2"/>
  <c r="H648" i="2"/>
  <c r="I648" i="2"/>
  <c r="J648" i="2"/>
  <c r="K648" i="2"/>
  <c r="L648" i="2"/>
  <c r="M648" i="2"/>
  <c r="N648" i="2"/>
  <c r="O648" i="2"/>
  <c r="P648" i="2"/>
  <c r="A649" i="2"/>
  <c r="B649" i="2"/>
  <c r="C649" i="2"/>
  <c r="D649" i="2"/>
  <c r="E649" i="2"/>
  <c r="F649" i="2"/>
  <c r="AA649" i="2" s="1"/>
  <c r="G649" i="2"/>
  <c r="H649" i="2"/>
  <c r="I649" i="2"/>
  <c r="J649" i="2"/>
  <c r="K649" i="2"/>
  <c r="L649" i="2"/>
  <c r="M649" i="2"/>
  <c r="N649" i="2"/>
  <c r="O649" i="2"/>
  <c r="P649" i="2"/>
  <c r="A650" i="2"/>
  <c r="B650" i="2"/>
  <c r="C650" i="2"/>
  <c r="D650" i="2"/>
  <c r="E650" i="2"/>
  <c r="F650" i="2"/>
  <c r="G650" i="2"/>
  <c r="H650" i="2"/>
  <c r="I650" i="2"/>
  <c r="J650" i="2"/>
  <c r="K650" i="2"/>
  <c r="L650" i="2"/>
  <c r="M650" i="2"/>
  <c r="N650" i="2"/>
  <c r="O650" i="2"/>
  <c r="P650" i="2"/>
  <c r="A651" i="2"/>
  <c r="B651" i="2"/>
  <c r="C651" i="2"/>
  <c r="D651" i="2"/>
  <c r="E651" i="2"/>
  <c r="F651" i="2"/>
  <c r="G651" i="2"/>
  <c r="H651" i="2"/>
  <c r="I651" i="2"/>
  <c r="J651" i="2"/>
  <c r="K651" i="2"/>
  <c r="L651" i="2"/>
  <c r="M651" i="2"/>
  <c r="N651" i="2"/>
  <c r="O651" i="2"/>
  <c r="P651" i="2"/>
  <c r="A652" i="2"/>
  <c r="B652" i="2"/>
  <c r="C652" i="2"/>
  <c r="D652" i="2"/>
  <c r="E652" i="2"/>
  <c r="F652" i="2"/>
  <c r="G652" i="2"/>
  <c r="H652" i="2"/>
  <c r="I652" i="2"/>
  <c r="J652" i="2"/>
  <c r="K652" i="2"/>
  <c r="L652" i="2"/>
  <c r="M652" i="2"/>
  <c r="N652" i="2"/>
  <c r="O652" i="2"/>
  <c r="P652" i="2"/>
  <c r="A653" i="2"/>
  <c r="B653" i="2"/>
  <c r="C653" i="2"/>
  <c r="D653" i="2"/>
  <c r="E653" i="2"/>
  <c r="F653" i="2"/>
  <c r="G653" i="2"/>
  <c r="H653" i="2"/>
  <c r="I653" i="2"/>
  <c r="J653" i="2"/>
  <c r="K653" i="2"/>
  <c r="L653" i="2"/>
  <c r="M653" i="2"/>
  <c r="N653" i="2"/>
  <c r="O653" i="2"/>
  <c r="P653" i="2"/>
  <c r="A654" i="2"/>
  <c r="B654" i="2"/>
  <c r="C654" i="2"/>
  <c r="D654" i="2"/>
  <c r="E654" i="2"/>
  <c r="F654" i="2"/>
  <c r="G654" i="2"/>
  <c r="H654" i="2"/>
  <c r="I654" i="2"/>
  <c r="J654" i="2"/>
  <c r="K654" i="2"/>
  <c r="L654" i="2"/>
  <c r="M654" i="2"/>
  <c r="N654" i="2"/>
  <c r="O654" i="2"/>
  <c r="P654" i="2"/>
  <c r="A655" i="2"/>
  <c r="B655" i="2"/>
  <c r="C655" i="2"/>
  <c r="D655" i="2"/>
  <c r="E655" i="2"/>
  <c r="F655" i="2"/>
  <c r="G655" i="2"/>
  <c r="H655" i="2"/>
  <c r="I655" i="2"/>
  <c r="J655" i="2"/>
  <c r="K655" i="2"/>
  <c r="L655" i="2"/>
  <c r="M655" i="2"/>
  <c r="N655" i="2"/>
  <c r="O655" i="2"/>
  <c r="P655" i="2"/>
  <c r="A656" i="2"/>
  <c r="B656" i="2"/>
  <c r="C656" i="2"/>
  <c r="D656" i="2"/>
  <c r="E656" i="2"/>
  <c r="F656" i="2"/>
  <c r="AA656" i="2" s="1"/>
  <c r="G656" i="2"/>
  <c r="H656" i="2"/>
  <c r="I656" i="2"/>
  <c r="J656" i="2"/>
  <c r="K656" i="2"/>
  <c r="L656" i="2"/>
  <c r="M656" i="2"/>
  <c r="N656" i="2"/>
  <c r="O656" i="2"/>
  <c r="P656" i="2"/>
  <c r="A657" i="2"/>
  <c r="B657" i="2"/>
  <c r="C657" i="2"/>
  <c r="D657" i="2"/>
  <c r="E657" i="2"/>
  <c r="F657" i="2"/>
  <c r="G657" i="2"/>
  <c r="H657" i="2"/>
  <c r="I657" i="2"/>
  <c r="J657" i="2"/>
  <c r="K657" i="2"/>
  <c r="L657" i="2"/>
  <c r="M657" i="2"/>
  <c r="N657" i="2"/>
  <c r="O657" i="2"/>
  <c r="P657" i="2"/>
  <c r="A658" i="2"/>
  <c r="B658" i="2"/>
  <c r="C658" i="2"/>
  <c r="D658" i="2"/>
  <c r="E658" i="2"/>
  <c r="Z658" i="2" s="1"/>
  <c r="F658" i="2"/>
  <c r="G658" i="2"/>
  <c r="H658" i="2"/>
  <c r="I658" i="2"/>
  <c r="J658" i="2"/>
  <c r="K658" i="2"/>
  <c r="L658" i="2"/>
  <c r="M658" i="2"/>
  <c r="N658" i="2"/>
  <c r="O658" i="2"/>
  <c r="P658" i="2"/>
  <c r="A659" i="2"/>
  <c r="B659" i="2"/>
  <c r="C659" i="2"/>
  <c r="D659" i="2"/>
  <c r="E659" i="2"/>
  <c r="F659" i="2"/>
  <c r="AA659" i="2" s="1"/>
  <c r="G659" i="2"/>
  <c r="H659" i="2"/>
  <c r="I659" i="2"/>
  <c r="J659" i="2"/>
  <c r="K659" i="2"/>
  <c r="L659" i="2"/>
  <c r="M659" i="2"/>
  <c r="N659" i="2"/>
  <c r="O659" i="2"/>
  <c r="P659" i="2"/>
  <c r="A660" i="2"/>
  <c r="B660" i="2"/>
  <c r="C660" i="2"/>
  <c r="D660" i="2"/>
  <c r="E660" i="2"/>
  <c r="Z660" i="2" s="1"/>
  <c r="F660" i="2"/>
  <c r="G660" i="2"/>
  <c r="H660" i="2"/>
  <c r="I660" i="2"/>
  <c r="J660" i="2"/>
  <c r="K660" i="2"/>
  <c r="L660" i="2"/>
  <c r="M660" i="2"/>
  <c r="N660" i="2"/>
  <c r="O660" i="2"/>
  <c r="P660" i="2"/>
  <c r="A661" i="2"/>
  <c r="B661" i="2"/>
  <c r="C661" i="2"/>
  <c r="D661" i="2"/>
  <c r="E661" i="2"/>
  <c r="AB661" i="2" s="1"/>
  <c r="F661" i="2"/>
  <c r="G661" i="2"/>
  <c r="H661" i="2"/>
  <c r="I661" i="2"/>
  <c r="J661" i="2"/>
  <c r="K661" i="2"/>
  <c r="L661" i="2"/>
  <c r="M661" i="2"/>
  <c r="N661" i="2"/>
  <c r="O661" i="2"/>
  <c r="P661" i="2"/>
  <c r="A662" i="2"/>
  <c r="B662" i="2"/>
  <c r="C662" i="2"/>
  <c r="D662" i="2"/>
  <c r="E662" i="2"/>
  <c r="F662" i="2"/>
  <c r="G662" i="2"/>
  <c r="H662" i="2"/>
  <c r="I662" i="2"/>
  <c r="J662" i="2"/>
  <c r="K662" i="2"/>
  <c r="L662" i="2"/>
  <c r="M662" i="2"/>
  <c r="N662" i="2"/>
  <c r="O662" i="2"/>
  <c r="P662" i="2"/>
  <c r="A663" i="2"/>
  <c r="B663" i="2"/>
  <c r="C663" i="2"/>
  <c r="D663" i="2"/>
  <c r="E663" i="2"/>
  <c r="F663" i="2"/>
  <c r="G663" i="2"/>
  <c r="H663" i="2"/>
  <c r="I663" i="2"/>
  <c r="J663" i="2"/>
  <c r="K663" i="2"/>
  <c r="L663" i="2"/>
  <c r="M663" i="2"/>
  <c r="N663" i="2"/>
  <c r="O663" i="2"/>
  <c r="P663" i="2"/>
  <c r="A664" i="2"/>
  <c r="B664" i="2"/>
  <c r="C664" i="2"/>
  <c r="D664" i="2"/>
  <c r="E664" i="2"/>
  <c r="F664" i="2"/>
  <c r="G664" i="2"/>
  <c r="H664" i="2"/>
  <c r="I664" i="2"/>
  <c r="J664" i="2"/>
  <c r="K664" i="2"/>
  <c r="L664" i="2"/>
  <c r="M664" i="2"/>
  <c r="N664" i="2"/>
  <c r="O664" i="2"/>
  <c r="P664" i="2"/>
  <c r="A665" i="2"/>
  <c r="B665" i="2"/>
  <c r="C665" i="2"/>
  <c r="D665" i="2"/>
  <c r="E665" i="2"/>
  <c r="AB665" i="2" s="1"/>
  <c r="F665" i="2"/>
  <c r="AC665" i="2" s="1"/>
  <c r="G665" i="2"/>
  <c r="H665" i="2"/>
  <c r="I665" i="2"/>
  <c r="J665" i="2"/>
  <c r="K665" i="2"/>
  <c r="L665" i="2"/>
  <c r="M665" i="2"/>
  <c r="N665" i="2"/>
  <c r="O665" i="2"/>
  <c r="P665" i="2"/>
  <c r="A666" i="2"/>
  <c r="B666" i="2"/>
  <c r="C666" i="2"/>
  <c r="D666" i="2"/>
  <c r="E666" i="2"/>
  <c r="Z666" i="2" s="1"/>
  <c r="F666" i="2"/>
  <c r="G666" i="2"/>
  <c r="H666" i="2"/>
  <c r="I666" i="2"/>
  <c r="J666" i="2"/>
  <c r="K666" i="2"/>
  <c r="L666" i="2"/>
  <c r="M666" i="2"/>
  <c r="N666" i="2"/>
  <c r="O666" i="2"/>
  <c r="P666" i="2"/>
  <c r="A667" i="2"/>
  <c r="B667" i="2"/>
  <c r="C667" i="2"/>
  <c r="D667" i="2"/>
  <c r="E667" i="2"/>
  <c r="F667" i="2"/>
  <c r="G667" i="2"/>
  <c r="H667" i="2"/>
  <c r="I667" i="2"/>
  <c r="J667" i="2"/>
  <c r="K667" i="2"/>
  <c r="L667" i="2"/>
  <c r="M667" i="2"/>
  <c r="N667" i="2"/>
  <c r="O667" i="2"/>
  <c r="P667" i="2"/>
  <c r="A668" i="2"/>
  <c r="B668" i="2"/>
  <c r="C668" i="2"/>
  <c r="D668" i="2"/>
  <c r="E668" i="2"/>
  <c r="Z668" i="2" s="1"/>
  <c r="F668" i="2"/>
  <c r="AA668" i="2" s="1"/>
  <c r="G668" i="2"/>
  <c r="H668" i="2"/>
  <c r="I668" i="2"/>
  <c r="J668" i="2"/>
  <c r="K668" i="2"/>
  <c r="L668" i="2"/>
  <c r="M668" i="2"/>
  <c r="N668" i="2"/>
  <c r="O668" i="2"/>
  <c r="P668" i="2"/>
  <c r="A669" i="2"/>
  <c r="B669" i="2"/>
  <c r="C669" i="2"/>
  <c r="D669" i="2"/>
  <c r="E669" i="2"/>
  <c r="F669" i="2"/>
  <c r="G669" i="2"/>
  <c r="H669" i="2"/>
  <c r="I669" i="2"/>
  <c r="J669" i="2"/>
  <c r="K669" i="2"/>
  <c r="L669" i="2"/>
  <c r="M669" i="2"/>
  <c r="N669" i="2"/>
  <c r="O669" i="2"/>
  <c r="P669" i="2"/>
  <c r="A670" i="2"/>
  <c r="B670" i="2"/>
  <c r="C670" i="2"/>
  <c r="D670" i="2"/>
  <c r="E670" i="2"/>
  <c r="F670" i="2"/>
  <c r="G670" i="2"/>
  <c r="H670" i="2"/>
  <c r="I670" i="2"/>
  <c r="J670" i="2"/>
  <c r="K670" i="2"/>
  <c r="L670" i="2"/>
  <c r="M670" i="2"/>
  <c r="N670" i="2"/>
  <c r="O670" i="2"/>
  <c r="P670" i="2"/>
  <c r="A671" i="2"/>
  <c r="B671" i="2"/>
  <c r="C671" i="2"/>
  <c r="D671" i="2"/>
  <c r="E671" i="2"/>
  <c r="F671" i="2"/>
  <c r="G671" i="2"/>
  <c r="H671" i="2"/>
  <c r="I671" i="2"/>
  <c r="J671" i="2"/>
  <c r="K671" i="2"/>
  <c r="L671" i="2"/>
  <c r="M671" i="2"/>
  <c r="N671" i="2"/>
  <c r="O671" i="2"/>
  <c r="P671" i="2"/>
  <c r="A672" i="2"/>
  <c r="B672" i="2"/>
  <c r="C672" i="2"/>
  <c r="D672" i="2"/>
  <c r="E672" i="2"/>
  <c r="F672" i="2"/>
  <c r="G672" i="2"/>
  <c r="H672" i="2"/>
  <c r="I672" i="2"/>
  <c r="J672" i="2"/>
  <c r="K672" i="2"/>
  <c r="L672" i="2"/>
  <c r="M672" i="2"/>
  <c r="N672" i="2"/>
  <c r="O672" i="2"/>
  <c r="P672" i="2"/>
  <c r="A673" i="2"/>
  <c r="B673" i="2"/>
  <c r="C673" i="2"/>
  <c r="D673" i="2"/>
  <c r="E673" i="2"/>
  <c r="F673" i="2"/>
  <c r="G673" i="2"/>
  <c r="H673" i="2"/>
  <c r="I673" i="2"/>
  <c r="J673" i="2"/>
  <c r="K673" i="2"/>
  <c r="L673" i="2"/>
  <c r="M673" i="2"/>
  <c r="N673" i="2"/>
  <c r="O673" i="2"/>
  <c r="P673" i="2"/>
  <c r="A674" i="2"/>
  <c r="B674" i="2"/>
  <c r="C674" i="2"/>
  <c r="D674" i="2"/>
  <c r="E674" i="2"/>
  <c r="F674" i="2"/>
  <c r="AA674" i="2" s="1"/>
  <c r="G674" i="2"/>
  <c r="H674" i="2"/>
  <c r="I674" i="2"/>
  <c r="J674" i="2"/>
  <c r="K674" i="2"/>
  <c r="L674" i="2"/>
  <c r="M674" i="2"/>
  <c r="N674" i="2"/>
  <c r="O674" i="2"/>
  <c r="P674" i="2"/>
  <c r="A675" i="2"/>
  <c r="B675" i="2"/>
  <c r="C675" i="2"/>
  <c r="D675" i="2"/>
  <c r="E675" i="2"/>
  <c r="Z675" i="2" s="1"/>
  <c r="F675" i="2"/>
  <c r="G675" i="2"/>
  <c r="H675" i="2"/>
  <c r="I675" i="2"/>
  <c r="J675" i="2"/>
  <c r="K675" i="2"/>
  <c r="L675" i="2"/>
  <c r="M675" i="2"/>
  <c r="N675" i="2"/>
  <c r="O675" i="2"/>
  <c r="P675" i="2"/>
  <c r="A676" i="2"/>
  <c r="B676" i="2"/>
  <c r="C676" i="2"/>
  <c r="D676" i="2"/>
  <c r="E676" i="2"/>
  <c r="Z676" i="2" s="1"/>
  <c r="F676" i="2"/>
  <c r="G676" i="2"/>
  <c r="H676" i="2"/>
  <c r="I676" i="2"/>
  <c r="J676" i="2"/>
  <c r="K676" i="2"/>
  <c r="L676" i="2"/>
  <c r="M676" i="2"/>
  <c r="N676" i="2"/>
  <c r="O676" i="2"/>
  <c r="P676" i="2"/>
  <c r="A677" i="2"/>
  <c r="B677" i="2"/>
  <c r="C677" i="2"/>
  <c r="D677" i="2"/>
  <c r="E677" i="2"/>
  <c r="F677" i="2"/>
  <c r="G677" i="2"/>
  <c r="H677" i="2"/>
  <c r="I677" i="2"/>
  <c r="J677" i="2"/>
  <c r="K677" i="2"/>
  <c r="L677" i="2"/>
  <c r="M677" i="2"/>
  <c r="N677" i="2"/>
  <c r="O677" i="2"/>
  <c r="P677" i="2"/>
  <c r="A678" i="2"/>
  <c r="B678" i="2"/>
  <c r="C678" i="2"/>
  <c r="D678" i="2"/>
  <c r="E678" i="2"/>
  <c r="Z678" i="2" s="1"/>
  <c r="F678" i="2"/>
  <c r="G678" i="2"/>
  <c r="H678" i="2"/>
  <c r="I678" i="2"/>
  <c r="J678" i="2"/>
  <c r="K678" i="2"/>
  <c r="L678" i="2"/>
  <c r="M678" i="2"/>
  <c r="N678" i="2"/>
  <c r="O678" i="2"/>
  <c r="P678" i="2"/>
  <c r="A679" i="2"/>
  <c r="B679" i="2"/>
  <c r="C679" i="2"/>
  <c r="D679" i="2"/>
  <c r="E679" i="2"/>
  <c r="F679" i="2"/>
  <c r="G679" i="2"/>
  <c r="H679" i="2"/>
  <c r="I679" i="2"/>
  <c r="J679" i="2"/>
  <c r="K679" i="2"/>
  <c r="L679" i="2"/>
  <c r="M679" i="2"/>
  <c r="N679" i="2"/>
  <c r="O679" i="2"/>
  <c r="P679" i="2"/>
  <c r="A680" i="2"/>
  <c r="B680" i="2"/>
  <c r="C680" i="2"/>
  <c r="D680" i="2"/>
  <c r="E680" i="2"/>
  <c r="F680" i="2"/>
  <c r="G680" i="2"/>
  <c r="H680" i="2"/>
  <c r="I680" i="2"/>
  <c r="J680" i="2"/>
  <c r="K680" i="2"/>
  <c r="L680" i="2"/>
  <c r="M680" i="2"/>
  <c r="N680" i="2"/>
  <c r="O680" i="2"/>
  <c r="P680" i="2"/>
  <c r="A681" i="2"/>
  <c r="B681" i="2"/>
  <c r="C681" i="2"/>
  <c r="D681" i="2"/>
  <c r="E681" i="2"/>
  <c r="F681" i="2"/>
  <c r="G681" i="2"/>
  <c r="H681" i="2"/>
  <c r="I681" i="2"/>
  <c r="J681" i="2"/>
  <c r="K681" i="2"/>
  <c r="L681" i="2"/>
  <c r="M681" i="2"/>
  <c r="N681" i="2"/>
  <c r="O681" i="2"/>
  <c r="P681" i="2"/>
  <c r="A682" i="2"/>
  <c r="B682" i="2"/>
  <c r="C682" i="2"/>
  <c r="D682" i="2"/>
  <c r="E682" i="2"/>
  <c r="F682" i="2"/>
  <c r="G682" i="2"/>
  <c r="H682" i="2"/>
  <c r="I682" i="2"/>
  <c r="J682" i="2"/>
  <c r="K682" i="2"/>
  <c r="L682" i="2"/>
  <c r="M682" i="2"/>
  <c r="N682" i="2"/>
  <c r="O682" i="2"/>
  <c r="P682" i="2"/>
  <c r="A683" i="2"/>
  <c r="B683" i="2"/>
  <c r="C683" i="2"/>
  <c r="D683" i="2"/>
  <c r="E683" i="2"/>
  <c r="F683" i="2"/>
  <c r="G683" i="2"/>
  <c r="H683" i="2"/>
  <c r="I683" i="2"/>
  <c r="J683" i="2"/>
  <c r="K683" i="2"/>
  <c r="L683" i="2"/>
  <c r="M683" i="2"/>
  <c r="N683" i="2"/>
  <c r="O683" i="2"/>
  <c r="P683" i="2"/>
  <c r="A684" i="2"/>
  <c r="B684" i="2"/>
  <c r="C684" i="2"/>
  <c r="D684" i="2"/>
  <c r="E684" i="2"/>
  <c r="F684" i="2"/>
  <c r="G684" i="2"/>
  <c r="H684" i="2"/>
  <c r="I684" i="2"/>
  <c r="J684" i="2"/>
  <c r="K684" i="2"/>
  <c r="L684" i="2"/>
  <c r="M684" i="2"/>
  <c r="N684" i="2"/>
  <c r="O684" i="2"/>
  <c r="P684" i="2"/>
  <c r="A685" i="2"/>
  <c r="B685" i="2"/>
  <c r="C685" i="2"/>
  <c r="D685" i="2"/>
  <c r="E685" i="2"/>
  <c r="F685" i="2"/>
  <c r="AA685" i="2" s="1"/>
  <c r="G685" i="2"/>
  <c r="H685" i="2"/>
  <c r="I685" i="2"/>
  <c r="J685" i="2"/>
  <c r="K685" i="2"/>
  <c r="L685" i="2"/>
  <c r="M685" i="2"/>
  <c r="N685" i="2"/>
  <c r="O685" i="2"/>
  <c r="P685" i="2"/>
  <c r="A686" i="2"/>
  <c r="B686" i="2"/>
  <c r="C686" i="2"/>
  <c r="D686" i="2"/>
  <c r="E686" i="2"/>
  <c r="Z686" i="2" s="1"/>
  <c r="F686" i="2"/>
  <c r="AA686" i="2" s="1"/>
  <c r="G686" i="2"/>
  <c r="H686" i="2"/>
  <c r="I686" i="2"/>
  <c r="J686" i="2"/>
  <c r="K686" i="2"/>
  <c r="L686" i="2"/>
  <c r="M686" i="2"/>
  <c r="N686" i="2"/>
  <c r="O686" i="2"/>
  <c r="P686" i="2"/>
  <c r="A687" i="2"/>
  <c r="B687" i="2"/>
  <c r="C687" i="2"/>
  <c r="D687" i="2"/>
  <c r="E687" i="2"/>
  <c r="F687" i="2"/>
  <c r="G687" i="2"/>
  <c r="H687" i="2"/>
  <c r="I687" i="2"/>
  <c r="J687" i="2"/>
  <c r="K687" i="2"/>
  <c r="L687" i="2"/>
  <c r="M687" i="2"/>
  <c r="N687" i="2"/>
  <c r="O687" i="2"/>
  <c r="P687" i="2"/>
  <c r="A688" i="2"/>
  <c r="B688" i="2"/>
  <c r="C688" i="2"/>
  <c r="D688" i="2"/>
  <c r="E688" i="2"/>
  <c r="F688" i="2"/>
  <c r="G688" i="2"/>
  <c r="H688" i="2"/>
  <c r="I688" i="2"/>
  <c r="J688" i="2"/>
  <c r="K688" i="2"/>
  <c r="L688" i="2"/>
  <c r="M688" i="2"/>
  <c r="N688" i="2"/>
  <c r="O688" i="2"/>
  <c r="P688" i="2"/>
  <c r="A689" i="2"/>
  <c r="B689" i="2"/>
  <c r="C689" i="2"/>
  <c r="D689" i="2"/>
  <c r="E689" i="2"/>
  <c r="F689" i="2"/>
  <c r="G689" i="2"/>
  <c r="H689" i="2"/>
  <c r="I689" i="2"/>
  <c r="J689" i="2"/>
  <c r="K689" i="2"/>
  <c r="L689" i="2"/>
  <c r="M689" i="2"/>
  <c r="N689" i="2"/>
  <c r="O689" i="2"/>
  <c r="P689" i="2"/>
  <c r="A690" i="2"/>
  <c r="B690" i="2"/>
  <c r="C690" i="2"/>
  <c r="D690" i="2"/>
  <c r="E690" i="2"/>
  <c r="F690" i="2"/>
  <c r="G690" i="2"/>
  <c r="H690" i="2"/>
  <c r="I690" i="2"/>
  <c r="J690" i="2"/>
  <c r="K690" i="2"/>
  <c r="L690" i="2"/>
  <c r="M690" i="2"/>
  <c r="N690" i="2"/>
  <c r="O690" i="2"/>
  <c r="P690" i="2"/>
  <c r="A691" i="2"/>
  <c r="B691" i="2"/>
  <c r="C691" i="2"/>
  <c r="D691" i="2"/>
  <c r="E691" i="2"/>
  <c r="F691" i="2"/>
  <c r="AE691" i="2" s="1"/>
  <c r="G691" i="2"/>
  <c r="H691" i="2"/>
  <c r="I691" i="2"/>
  <c r="J691" i="2"/>
  <c r="K691" i="2"/>
  <c r="L691" i="2"/>
  <c r="M691" i="2"/>
  <c r="N691" i="2"/>
  <c r="O691" i="2"/>
  <c r="P691" i="2"/>
  <c r="A692" i="2"/>
  <c r="B692" i="2"/>
  <c r="C692" i="2"/>
  <c r="D692" i="2"/>
  <c r="E692" i="2"/>
  <c r="F692" i="2"/>
  <c r="AA692" i="2" s="1"/>
  <c r="G692" i="2"/>
  <c r="H692" i="2"/>
  <c r="I692" i="2"/>
  <c r="J692" i="2"/>
  <c r="K692" i="2"/>
  <c r="L692" i="2"/>
  <c r="M692" i="2"/>
  <c r="N692" i="2"/>
  <c r="O692" i="2"/>
  <c r="P692" i="2"/>
  <c r="A693" i="2"/>
  <c r="B693" i="2"/>
  <c r="C693" i="2"/>
  <c r="D693" i="2"/>
  <c r="E693" i="2"/>
  <c r="F693" i="2"/>
  <c r="G693" i="2"/>
  <c r="H693" i="2"/>
  <c r="I693" i="2"/>
  <c r="J693" i="2"/>
  <c r="K693" i="2"/>
  <c r="L693" i="2"/>
  <c r="M693" i="2"/>
  <c r="N693" i="2"/>
  <c r="O693" i="2"/>
  <c r="P693" i="2"/>
  <c r="A694" i="2"/>
  <c r="B694" i="2"/>
  <c r="C694" i="2"/>
  <c r="D694" i="2"/>
  <c r="E694" i="2"/>
  <c r="F694" i="2"/>
  <c r="G694" i="2"/>
  <c r="H694" i="2"/>
  <c r="I694" i="2"/>
  <c r="J694" i="2"/>
  <c r="K694" i="2"/>
  <c r="L694" i="2"/>
  <c r="M694" i="2"/>
  <c r="N694" i="2"/>
  <c r="O694" i="2"/>
  <c r="P694" i="2"/>
  <c r="A695" i="2"/>
  <c r="B695" i="2"/>
  <c r="C695" i="2"/>
  <c r="D695" i="2"/>
  <c r="E695" i="2"/>
  <c r="AB695" i="2" s="1"/>
  <c r="F695" i="2"/>
  <c r="AA695" i="2" s="1"/>
  <c r="G695" i="2"/>
  <c r="H695" i="2"/>
  <c r="I695" i="2"/>
  <c r="J695" i="2"/>
  <c r="K695" i="2"/>
  <c r="L695" i="2"/>
  <c r="M695" i="2"/>
  <c r="N695" i="2"/>
  <c r="O695" i="2"/>
  <c r="P695" i="2"/>
  <c r="A696" i="2"/>
  <c r="B696" i="2"/>
  <c r="C696" i="2"/>
  <c r="D696" i="2"/>
  <c r="E696" i="2"/>
  <c r="F696" i="2"/>
  <c r="G696" i="2"/>
  <c r="H696" i="2"/>
  <c r="I696" i="2"/>
  <c r="J696" i="2"/>
  <c r="K696" i="2"/>
  <c r="L696" i="2"/>
  <c r="M696" i="2"/>
  <c r="N696" i="2"/>
  <c r="O696" i="2"/>
  <c r="P696" i="2"/>
  <c r="A697" i="2"/>
  <c r="B697" i="2"/>
  <c r="C697" i="2"/>
  <c r="D697" i="2"/>
  <c r="E697" i="2"/>
  <c r="F697" i="2"/>
  <c r="G697" i="2"/>
  <c r="H697" i="2"/>
  <c r="I697" i="2"/>
  <c r="J697" i="2"/>
  <c r="K697" i="2"/>
  <c r="L697" i="2"/>
  <c r="M697" i="2"/>
  <c r="N697" i="2"/>
  <c r="O697" i="2"/>
  <c r="P697" i="2"/>
  <c r="A698" i="2"/>
  <c r="B698" i="2"/>
  <c r="C698" i="2"/>
  <c r="D698" i="2"/>
  <c r="E698" i="2"/>
  <c r="F698" i="2"/>
  <c r="AA698" i="2" s="1"/>
  <c r="G698" i="2"/>
  <c r="H698" i="2"/>
  <c r="I698" i="2"/>
  <c r="J698" i="2"/>
  <c r="K698" i="2"/>
  <c r="L698" i="2"/>
  <c r="M698" i="2"/>
  <c r="N698" i="2"/>
  <c r="O698" i="2"/>
  <c r="P698" i="2"/>
  <c r="A699" i="2"/>
  <c r="B699" i="2"/>
  <c r="C699" i="2"/>
  <c r="D699" i="2"/>
  <c r="E699" i="2"/>
  <c r="Z699" i="2" s="1"/>
  <c r="F699" i="2"/>
  <c r="G699" i="2"/>
  <c r="H699" i="2"/>
  <c r="I699" i="2"/>
  <c r="J699" i="2"/>
  <c r="K699" i="2"/>
  <c r="L699" i="2"/>
  <c r="M699" i="2"/>
  <c r="N699" i="2"/>
  <c r="O699" i="2"/>
  <c r="P699" i="2"/>
  <c r="A700" i="2"/>
  <c r="B700" i="2"/>
  <c r="C700" i="2"/>
  <c r="D700" i="2"/>
  <c r="E700" i="2"/>
  <c r="F700" i="2"/>
  <c r="G700" i="2"/>
  <c r="H700" i="2"/>
  <c r="I700" i="2"/>
  <c r="J700" i="2"/>
  <c r="K700" i="2"/>
  <c r="L700" i="2"/>
  <c r="M700" i="2"/>
  <c r="N700" i="2"/>
  <c r="O700" i="2"/>
  <c r="P700" i="2"/>
  <c r="A701" i="2"/>
  <c r="B701" i="2"/>
  <c r="C701" i="2"/>
  <c r="D701" i="2"/>
  <c r="E701" i="2"/>
  <c r="F701" i="2"/>
  <c r="G701" i="2"/>
  <c r="H701" i="2"/>
  <c r="I701" i="2"/>
  <c r="J701" i="2"/>
  <c r="K701" i="2"/>
  <c r="L701" i="2"/>
  <c r="M701" i="2"/>
  <c r="N701" i="2"/>
  <c r="O701" i="2"/>
  <c r="P701" i="2"/>
  <c r="A702" i="2"/>
  <c r="B702" i="2"/>
  <c r="C702" i="2"/>
  <c r="D702" i="2"/>
  <c r="E702" i="2"/>
  <c r="Z702" i="2" s="1"/>
  <c r="F702" i="2"/>
  <c r="G702" i="2"/>
  <c r="H702" i="2"/>
  <c r="I702" i="2"/>
  <c r="J702" i="2"/>
  <c r="K702" i="2"/>
  <c r="L702" i="2"/>
  <c r="M702" i="2"/>
  <c r="N702" i="2"/>
  <c r="O702" i="2"/>
  <c r="P702" i="2"/>
  <c r="A703" i="2"/>
  <c r="B703" i="2"/>
  <c r="C703" i="2"/>
  <c r="D703" i="2"/>
  <c r="E703" i="2"/>
  <c r="Z703" i="2" s="1"/>
  <c r="F703" i="2"/>
  <c r="AA703" i="2" s="1"/>
  <c r="G703" i="2"/>
  <c r="H703" i="2"/>
  <c r="I703" i="2"/>
  <c r="J703" i="2"/>
  <c r="K703" i="2"/>
  <c r="L703" i="2"/>
  <c r="M703" i="2"/>
  <c r="N703" i="2"/>
  <c r="O703" i="2"/>
  <c r="P703" i="2"/>
  <c r="A704" i="2"/>
  <c r="B704" i="2"/>
  <c r="C704" i="2"/>
  <c r="D704" i="2"/>
  <c r="E704" i="2"/>
  <c r="Z704" i="2" s="1"/>
  <c r="F704" i="2"/>
  <c r="AA704" i="2" s="1"/>
  <c r="G704" i="2"/>
  <c r="H704" i="2"/>
  <c r="I704" i="2"/>
  <c r="J704" i="2"/>
  <c r="K704" i="2"/>
  <c r="L704" i="2"/>
  <c r="M704" i="2"/>
  <c r="N704" i="2"/>
  <c r="O704" i="2"/>
  <c r="P704" i="2"/>
  <c r="A705" i="2"/>
  <c r="B705" i="2"/>
  <c r="C705" i="2"/>
  <c r="D705" i="2"/>
  <c r="E705" i="2"/>
  <c r="F705" i="2"/>
  <c r="G705" i="2"/>
  <c r="H705" i="2"/>
  <c r="I705" i="2"/>
  <c r="J705" i="2"/>
  <c r="K705" i="2"/>
  <c r="L705" i="2"/>
  <c r="M705" i="2"/>
  <c r="N705" i="2"/>
  <c r="O705" i="2"/>
  <c r="P705" i="2"/>
  <c r="A706" i="2"/>
  <c r="B706" i="2"/>
  <c r="C706" i="2"/>
  <c r="D706" i="2"/>
  <c r="E706" i="2"/>
  <c r="F706" i="2"/>
  <c r="G706" i="2"/>
  <c r="H706" i="2"/>
  <c r="I706" i="2"/>
  <c r="J706" i="2"/>
  <c r="K706" i="2"/>
  <c r="L706" i="2"/>
  <c r="M706" i="2"/>
  <c r="N706" i="2"/>
  <c r="O706" i="2"/>
  <c r="P706" i="2"/>
  <c r="A707" i="2"/>
  <c r="B707" i="2"/>
  <c r="C707" i="2"/>
  <c r="D707" i="2"/>
  <c r="E707" i="2"/>
  <c r="AB707" i="2" s="1"/>
  <c r="F707" i="2"/>
  <c r="G707" i="2"/>
  <c r="H707" i="2"/>
  <c r="I707" i="2"/>
  <c r="J707" i="2"/>
  <c r="K707" i="2"/>
  <c r="L707" i="2"/>
  <c r="M707" i="2"/>
  <c r="N707" i="2"/>
  <c r="O707" i="2"/>
  <c r="P707" i="2"/>
  <c r="A708" i="2"/>
  <c r="B708" i="2"/>
  <c r="C708" i="2"/>
  <c r="D708" i="2"/>
  <c r="E708" i="2"/>
  <c r="F708" i="2"/>
  <c r="G708" i="2"/>
  <c r="H708" i="2"/>
  <c r="I708" i="2"/>
  <c r="J708" i="2"/>
  <c r="K708" i="2"/>
  <c r="L708" i="2"/>
  <c r="M708" i="2"/>
  <c r="N708" i="2"/>
  <c r="O708" i="2"/>
  <c r="P708" i="2"/>
  <c r="A709" i="2"/>
  <c r="B709" i="2"/>
  <c r="C709" i="2"/>
  <c r="D709" i="2"/>
  <c r="E709" i="2"/>
  <c r="F709" i="2"/>
  <c r="G709" i="2"/>
  <c r="H709" i="2"/>
  <c r="I709" i="2"/>
  <c r="J709" i="2"/>
  <c r="K709" i="2"/>
  <c r="L709" i="2"/>
  <c r="M709" i="2"/>
  <c r="N709" i="2"/>
  <c r="O709" i="2"/>
  <c r="P709" i="2"/>
  <c r="A710" i="2"/>
  <c r="B710" i="2"/>
  <c r="C710" i="2"/>
  <c r="D710" i="2"/>
  <c r="E710" i="2"/>
  <c r="F710" i="2"/>
  <c r="G710" i="2"/>
  <c r="H710" i="2"/>
  <c r="I710" i="2"/>
  <c r="J710" i="2"/>
  <c r="K710" i="2"/>
  <c r="L710" i="2"/>
  <c r="M710" i="2"/>
  <c r="N710" i="2"/>
  <c r="O710" i="2"/>
  <c r="P710" i="2"/>
  <c r="A711" i="2"/>
  <c r="B711" i="2"/>
  <c r="C711" i="2"/>
  <c r="D711" i="2"/>
  <c r="E711" i="2"/>
  <c r="F711" i="2"/>
  <c r="G711" i="2"/>
  <c r="H711" i="2"/>
  <c r="I711" i="2"/>
  <c r="J711" i="2"/>
  <c r="K711" i="2"/>
  <c r="L711" i="2"/>
  <c r="M711" i="2"/>
  <c r="N711" i="2"/>
  <c r="O711" i="2"/>
  <c r="P711" i="2"/>
  <c r="A712" i="2"/>
  <c r="B712" i="2"/>
  <c r="C712" i="2"/>
  <c r="D712" i="2"/>
  <c r="E712" i="2"/>
  <c r="F712" i="2"/>
  <c r="G712" i="2"/>
  <c r="H712" i="2"/>
  <c r="I712" i="2"/>
  <c r="J712" i="2"/>
  <c r="K712" i="2"/>
  <c r="L712" i="2"/>
  <c r="M712" i="2"/>
  <c r="N712" i="2"/>
  <c r="O712" i="2"/>
  <c r="P712" i="2"/>
  <c r="A713" i="2"/>
  <c r="B713" i="2"/>
  <c r="C713" i="2"/>
  <c r="D713" i="2"/>
  <c r="E713" i="2"/>
  <c r="AB713" i="2" s="1"/>
  <c r="F713" i="2"/>
  <c r="G713" i="2"/>
  <c r="H713" i="2"/>
  <c r="I713" i="2"/>
  <c r="J713" i="2"/>
  <c r="K713" i="2"/>
  <c r="L713" i="2"/>
  <c r="M713" i="2"/>
  <c r="N713" i="2"/>
  <c r="O713" i="2"/>
  <c r="P713" i="2"/>
  <c r="A714" i="2"/>
  <c r="B714" i="2"/>
  <c r="C714" i="2"/>
  <c r="D714" i="2"/>
  <c r="E714" i="2"/>
  <c r="F714" i="2"/>
  <c r="G714" i="2"/>
  <c r="H714" i="2"/>
  <c r="I714" i="2"/>
  <c r="J714" i="2"/>
  <c r="K714" i="2"/>
  <c r="L714" i="2"/>
  <c r="M714" i="2"/>
  <c r="N714" i="2"/>
  <c r="O714" i="2"/>
  <c r="P714" i="2"/>
  <c r="A715" i="2"/>
  <c r="B715" i="2"/>
  <c r="C715" i="2"/>
  <c r="D715" i="2"/>
  <c r="E715" i="2"/>
  <c r="F715" i="2"/>
  <c r="G715" i="2"/>
  <c r="H715" i="2"/>
  <c r="I715" i="2"/>
  <c r="J715" i="2"/>
  <c r="K715" i="2"/>
  <c r="L715" i="2"/>
  <c r="M715" i="2"/>
  <c r="N715" i="2"/>
  <c r="O715" i="2"/>
  <c r="P715" i="2"/>
  <c r="A716" i="2"/>
  <c r="B716" i="2"/>
  <c r="C716" i="2"/>
  <c r="D716" i="2"/>
  <c r="E716" i="2"/>
  <c r="F716" i="2"/>
  <c r="AA716" i="2" s="1"/>
  <c r="G716" i="2"/>
  <c r="H716" i="2"/>
  <c r="I716" i="2"/>
  <c r="J716" i="2"/>
  <c r="K716" i="2"/>
  <c r="L716" i="2"/>
  <c r="M716" i="2"/>
  <c r="N716" i="2"/>
  <c r="O716" i="2"/>
  <c r="P716" i="2"/>
  <c r="A717" i="2"/>
  <c r="B717" i="2"/>
  <c r="C717" i="2"/>
  <c r="D717" i="2"/>
  <c r="E717" i="2"/>
  <c r="Z717" i="2" s="1"/>
  <c r="F717" i="2"/>
  <c r="G717" i="2"/>
  <c r="H717" i="2"/>
  <c r="I717" i="2"/>
  <c r="J717" i="2"/>
  <c r="K717" i="2"/>
  <c r="L717" i="2"/>
  <c r="M717" i="2"/>
  <c r="N717" i="2"/>
  <c r="O717" i="2"/>
  <c r="P717" i="2"/>
  <c r="A718" i="2"/>
  <c r="B718" i="2"/>
  <c r="C718" i="2"/>
  <c r="D718" i="2"/>
  <c r="E718" i="2"/>
  <c r="F718" i="2"/>
  <c r="G718" i="2"/>
  <c r="H718" i="2"/>
  <c r="I718" i="2"/>
  <c r="J718" i="2"/>
  <c r="K718" i="2"/>
  <c r="L718" i="2"/>
  <c r="M718" i="2"/>
  <c r="N718" i="2"/>
  <c r="O718" i="2"/>
  <c r="P718" i="2"/>
  <c r="A719" i="2"/>
  <c r="B719" i="2"/>
  <c r="C719" i="2"/>
  <c r="D719" i="2"/>
  <c r="E719" i="2"/>
  <c r="F719" i="2"/>
  <c r="G719" i="2"/>
  <c r="H719" i="2"/>
  <c r="I719" i="2"/>
  <c r="J719" i="2"/>
  <c r="K719" i="2"/>
  <c r="L719" i="2"/>
  <c r="M719" i="2"/>
  <c r="N719" i="2"/>
  <c r="O719" i="2"/>
  <c r="P719" i="2"/>
  <c r="A720" i="2"/>
  <c r="B720" i="2"/>
  <c r="C720" i="2"/>
  <c r="D720" i="2"/>
  <c r="E720" i="2"/>
  <c r="Z720" i="2" s="1"/>
  <c r="F720" i="2"/>
  <c r="G720" i="2"/>
  <c r="H720" i="2"/>
  <c r="I720" i="2"/>
  <c r="J720" i="2"/>
  <c r="K720" i="2"/>
  <c r="L720" i="2"/>
  <c r="M720" i="2"/>
  <c r="N720" i="2"/>
  <c r="O720" i="2"/>
  <c r="P720" i="2"/>
  <c r="A721" i="2"/>
  <c r="B721" i="2"/>
  <c r="C721" i="2"/>
  <c r="D721" i="2"/>
  <c r="E721" i="2"/>
  <c r="F721" i="2"/>
  <c r="G721" i="2"/>
  <c r="H721" i="2"/>
  <c r="I721" i="2"/>
  <c r="J721" i="2"/>
  <c r="K721" i="2"/>
  <c r="L721" i="2"/>
  <c r="M721" i="2"/>
  <c r="N721" i="2"/>
  <c r="O721" i="2"/>
  <c r="P721" i="2"/>
  <c r="A722" i="2"/>
  <c r="B722" i="2"/>
  <c r="C722" i="2"/>
  <c r="D722" i="2"/>
  <c r="E722" i="2"/>
  <c r="Z722" i="2" s="1"/>
  <c r="F722" i="2"/>
  <c r="AA722" i="2" s="1"/>
  <c r="G722" i="2"/>
  <c r="H722" i="2"/>
  <c r="I722" i="2"/>
  <c r="J722" i="2"/>
  <c r="K722" i="2"/>
  <c r="L722" i="2"/>
  <c r="M722" i="2"/>
  <c r="N722" i="2"/>
  <c r="O722" i="2"/>
  <c r="P722" i="2"/>
  <c r="A723" i="2"/>
  <c r="B723" i="2"/>
  <c r="C723" i="2"/>
  <c r="D723" i="2"/>
  <c r="E723" i="2"/>
  <c r="F723" i="2"/>
  <c r="G723" i="2"/>
  <c r="H723" i="2"/>
  <c r="I723" i="2"/>
  <c r="J723" i="2"/>
  <c r="K723" i="2"/>
  <c r="L723" i="2"/>
  <c r="M723" i="2"/>
  <c r="N723" i="2"/>
  <c r="O723" i="2"/>
  <c r="P723" i="2"/>
  <c r="A724" i="2"/>
  <c r="B724" i="2"/>
  <c r="C724" i="2"/>
  <c r="D724" i="2"/>
  <c r="E724" i="2"/>
  <c r="F724" i="2"/>
  <c r="G724" i="2"/>
  <c r="H724" i="2"/>
  <c r="I724" i="2"/>
  <c r="J724" i="2"/>
  <c r="K724" i="2"/>
  <c r="L724" i="2"/>
  <c r="M724" i="2"/>
  <c r="N724" i="2"/>
  <c r="O724" i="2"/>
  <c r="P724" i="2"/>
  <c r="A725" i="2"/>
  <c r="B725" i="2"/>
  <c r="C725" i="2"/>
  <c r="D725" i="2"/>
  <c r="E725" i="2"/>
  <c r="F725" i="2"/>
  <c r="G725" i="2"/>
  <c r="H725" i="2"/>
  <c r="I725" i="2"/>
  <c r="J725" i="2"/>
  <c r="K725" i="2"/>
  <c r="L725" i="2"/>
  <c r="M725" i="2"/>
  <c r="N725" i="2"/>
  <c r="O725" i="2"/>
  <c r="P725" i="2"/>
  <c r="A726" i="2"/>
  <c r="B726" i="2"/>
  <c r="C726" i="2"/>
  <c r="D726" i="2"/>
  <c r="E726" i="2"/>
  <c r="F726" i="2"/>
  <c r="G726" i="2"/>
  <c r="H726" i="2"/>
  <c r="I726" i="2"/>
  <c r="J726" i="2"/>
  <c r="K726" i="2"/>
  <c r="L726" i="2"/>
  <c r="M726" i="2"/>
  <c r="N726" i="2"/>
  <c r="O726" i="2"/>
  <c r="P726" i="2"/>
  <c r="A727" i="2"/>
  <c r="B727" i="2"/>
  <c r="C727" i="2"/>
  <c r="D727" i="2"/>
  <c r="E727" i="2"/>
  <c r="Z727" i="2" s="1"/>
  <c r="F727" i="2"/>
  <c r="G727" i="2"/>
  <c r="H727" i="2"/>
  <c r="I727" i="2"/>
  <c r="J727" i="2"/>
  <c r="K727" i="2"/>
  <c r="L727" i="2"/>
  <c r="M727" i="2"/>
  <c r="N727" i="2"/>
  <c r="O727" i="2"/>
  <c r="P727" i="2"/>
  <c r="A728" i="2"/>
  <c r="B728" i="2"/>
  <c r="C728" i="2"/>
  <c r="D728" i="2"/>
  <c r="E728" i="2"/>
  <c r="F728" i="2"/>
  <c r="AA728" i="2" s="1"/>
  <c r="G728" i="2"/>
  <c r="H728" i="2"/>
  <c r="I728" i="2"/>
  <c r="J728" i="2"/>
  <c r="K728" i="2"/>
  <c r="L728" i="2"/>
  <c r="M728" i="2"/>
  <c r="N728" i="2"/>
  <c r="O728" i="2"/>
  <c r="P728" i="2"/>
  <c r="A729" i="2"/>
  <c r="B729" i="2"/>
  <c r="C729" i="2"/>
  <c r="D729" i="2"/>
  <c r="E729" i="2"/>
  <c r="Z729" i="2" s="1"/>
  <c r="F729" i="2"/>
  <c r="G729" i="2"/>
  <c r="H729" i="2"/>
  <c r="I729" i="2"/>
  <c r="J729" i="2"/>
  <c r="K729" i="2"/>
  <c r="L729" i="2"/>
  <c r="M729" i="2"/>
  <c r="N729" i="2"/>
  <c r="O729" i="2"/>
  <c r="P729" i="2"/>
  <c r="A730" i="2"/>
  <c r="B730" i="2"/>
  <c r="C730" i="2"/>
  <c r="D730" i="2"/>
  <c r="E730" i="2"/>
  <c r="Z730" i="2" s="1"/>
  <c r="F730" i="2"/>
  <c r="G730" i="2"/>
  <c r="H730" i="2"/>
  <c r="I730" i="2"/>
  <c r="J730" i="2"/>
  <c r="K730" i="2"/>
  <c r="L730" i="2"/>
  <c r="M730" i="2"/>
  <c r="N730" i="2"/>
  <c r="O730" i="2"/>
  <c r="P730" i="2"/>
  <c r="A731" i="2"/>
  <c r="B731" i="2"/>
  <c r="C731" i="2"/>
  <c r="D731" i="2"/>
  <c r="E731" i="2"/>
  <c r="F731" i="2"/>
  <c r="AA731" i="2" s="1"/>
  <c r="G731" i="2"/>
  <c r="H731" i="2"/>
  <c r="I731" i="2"/>
  <c r="J731" i="2"/>
  <c r="K731" i="2"/>
  <c r="L731" i="2"/>
  <c r="M731" i="2"/>
  <c r="N731" i="2"/>
  <c r="O731" i="2"/>
  <c r="P731" i="2"/>
  <c r="A732" i="2"/>
  <c r="B732" i="2"/>
  <c r="C732" i="2"/>
  <c r="D732" i="2"/>
  <c r="E732" i="2"/>
  <c r="F732" i="2"/>
  <c r="G732" i="2"/>
  <c r="H732" i="2"/>
  <c r="I732" i="2"/>
  <c r="J732" i="2"/>
  <c r="K732" i="2"/>
  <c r="L732" i="2"/>
  <c r="M732" i="2"/>
  <c r="N732" i="2"/>
  <c r="O732" i="2"/>
  <c r="P732" i="2"/>
  <c r="A733" i="2"/>
  <c r="B733" i="2"/>
  <c r="C733" i="2"/>
  <c r="D733" i="2"/>
  <c r="E733" i="2"/>
  <c r="F733" i="2"/>
  <c r="G733" i="2"/>
  <c r="H733" i="2"/>
  <c r="I733" i="2"/>
  <c r="J733" i="2"/>
  <c r="K733" i="2"/>
  <c r="L733" i="2"/>
  <c r="M733" i="2"/>
  <c r="N733" i="2"/>
  <c r="O733" i="2"/>
  <c r="P733" i="2"/>
  <c r="A734" i="2"/>
  <c r="B734" i="2"/>
  <c r="C734" i="2"/>
  <c r="D734" i="2"/>
  <c r="E734" i="2"/>
  <c r="F734" i="2"/>
  <c r="G734" i="2"/>
  <c r="H734" i="2"/>
  <c r="I734" i="2"/>
  <c r="J734" i="2"/>
  <c r="K734" i="2"/>
  <c r="L734" i="2"/>
  <c r="M734" i="2"/>
  <c r="N734" i="2"/>
  <c r="O734" i="2"/>
  <c r="P734" i="2"/>
  <c r="A735" i="2"/>
  <c r="B735" i="2"/>
  <c r="C735" i="2"/>
  <c r="D735" i="2"/>
  <c r="E735" i="2"/>
  <c r="F735" i="2"/>
  <c r="G735" i="2"/>
  <c r="H735" i="2"/>
  <c r="I735" i="2"/>
  <c r="J735" i="2"/>
  <c r="K735" i="2"/>
  <c r="L735" i="2"/>
  <c r="M735" i="2"/>
  <c r="N735" i="2"/>
  <c r="O735" i="2"/>
  <c r="P735" i="2"/>
  <c r="A736" i="2"/>
  <c r="B736" i="2"/>
  <c r="C736" i="2"/>
  <c r="D736" i="2"/>
  <c r="E736" i="2"/>
  <c r="F736" i="2"/>
  <c r="G736" i="2"/>
  <c r="H736" i="2"/>
  <c r="I736" i="2"/>
  <c r="J736" i="2"/>
  <c r="K736" i="2"/>
  <c r="L736" i="2"/>
  <c r="M736" i="2"/>
  <c r="N736" i="2"/>
  <c r="O736" i="2"/>
  <c r="P736" i="2"/>
  <c r="A737" i="2"/>
  <c r="B737" i="2"/>
  <c r="C737" i="2"/>
  <c r="D737" i="2"/>
  <c r="E737" i="2"/>
  <c r="F737" i="2"/>
  <c r="G737" i="2"/>
  <c r="H737" i="2"/>
  <c r="I737" i="2"/>
  <c r="J737" i="2"/>
  <c r="K737" i="2"/>
  <c r="L737" i="2"/>
  <c r="M737" i="2"/>
  <c r="N737" i="2"/>
  <c r="O737" i="2"/>
  <c r="P737" i="2"/>
  <c r="A738" i="2"/>
  <c r="B738" i="2"/>
  <c r="C738" i="2"/>
  <c r="D738" i="2"/>
  <c r="E738" i="2"/>
  <c r="F738" i="2"/>
  <c r="G738" i="2"/>
  <c r="H738" i="2"/>
  <c r="I738" i="2"/>
  <c r="J738" i="2"/>
  <c r="K738" i="2"/>
  <c r="L738" i="2"/>
  <c r="M738" i="2"/>
  <c r="N738" i="2"/>
  <c r="O738" i="2"/>
  <c r="P738" i="2"/>
  <c r="A739" i="2"/>
  <c r="B739" i="2"/>
  <c r="C739" i="2"/>
  <c r="D739" i="2"/>
  <c r="E739" i="2"/>
  <c r="F739" i="2"/>
  <c r="G739" i="2"/>
  <c r="H739" i="2"/>
  <c r="I739" i="2"/>
  <c r="J739" i="2"/>
  <c r="K739" i="2"/>
  <c r="L739" i="2"/>
  <c r="M739" i="2"/>
  <c r="N739" i="2"/>
  <c r="O739" i="2"/>
  <c r="P739" i="2"/>
  <c r="A740" i="2"/>
  <c r="B740" i="2"/>
  <c r="C740" i="2"/>
  <c r="D740" i="2"/>
  <c r="E740" i="2"/>
  <c r="Z740" i="2" s="1"/>
  <c r="F740" i="2"/>
  <c r="AA740" i="2" s="1"/>
  <c r="G740" i="2"/>
  <c r="H740" i="2"/>
  <c r="I740" i="2"/>
  <c r="J740" i="2"/>
  <c r="K740" i="2"/>
  <c r="L740" i="2"/>
  <c r="M740" i="2"/>
  <c r="N740" i="2"/>
  <c r="O740" i="2"/>
  <c r="P740" i="2"/>
  <c r="A741" i="2"/>
  <c r="B741" i="2"/>
  <c r="C741" i="2"/>
  <c r="D741" i="2"/>
  <c r="E741" i="2"/>
  <c r="F741" i="2"/>
  <c r="G741" i="2"/>
  <c r="H741" i="2"/>
  <c r="I741" i="2"/>
  <c r="J741" i="2"/>
  <c r="K741" i="2"/>
  <c r="L741" i="2"/>
  <c r="M741" i="2"/>
  <c r="N741" i="2"/>
  <c r="O741" i="2"/>
  <c r="P741" i="2"/>
  <c r="A742" i="2"/>
  <c r="B742" i="2"/>
  <c r="C742" i="2"/>
  <c r="D742" i="2"/>
  <c r="E742" i="2"/>
  <c r="F742" i="2"/>
  <c r="G742" i="2"/>
  <c r="H742" i="2"/>
  <c r="I742" i="2"/>
  <c r="J742" i="2"/>
  <c r="K742" i="2"/>
  <c r="L742" i="2"/>
  <c r="M742" i="2"/>
  <c r="N742" i="2"/>
  <c r="O742" i="2"/>
  <c r="P742" i="2"/>
  <c r="A743" i="2"/>
  <c r="B743" i="2"/>
  <c r="C743" i="2"/>
  <c r="D743" i="2"/>
  <c r="E743" i="2"/>
  <c r="AB743" i="2" s="1"/>
  <c r="F743" i="2"/>
  <c r="G743" i="2"/>
  <c r="H743" i="2"/>
  <c r="I743" i="2"/>
  <c r="J743" i="2"/>
  <c r="K743" i="2"/>
  <c r="L743" i="2"/>
  <c r="M743" i="2"/>
  <c r="N743" i="2"/>
  <c r="O743" i="2"/>
  <c r="P743" i="2"/>
  <c r="A744" i="2"/>
  <c r="B744" i="2"/>
  <c r="C744" i="2"/>
  <c r="D744" i="2"/>
  <c r="E744" i="2"/>
  <c r="Z744" i="2" s="1"/>
  <c r="F744" i="2"/>
  <c r="G744" i="2"/>
  <c r="H744" i="2"/>
  <c r="I744" i="2"/>
  <c r="J744" i="2"/>
  <c r="K744" i="2"/>
  <c r="L744" i="2"/>
  <c r="M744" i="2"/>
  <c r="N744" i="2"/>
  <c r="O744" i="2"/>
  <c r="P744" i="2"/>
  <c r="A745" i="2"/>
  <c r="B745" i="2"/>
  <c r="C745" i="2"/>
  <c r="D745" i="2"/>
  <c r="E745" i="2"/>
  <c r="F745" i="2"/>
  <c r="AA745" i="2" s="1"/>
  <c r="G745" i="2"/>
  <c r="H745" i="2"/>
  <c r="I745" i="2"/>
  <c r="J745" i="2"/>
  <c r="K745" i="2"/>
  <c r="L745" i="2"/>
  <c r="M745" i="2"/>
  <c r="N745" i="2"/>
  <c r="O745" i="2"/>
  <c r="P745" i="2"/>
  <c r="A746" i="2"/>
  <c r="B746" i="2"/>
  <c r="C746" i="2"/>
  <c r="D746" i="2"/>
  <c r="E746" i="2"/>
  <c r="F746" i="2"/>
  <c r="AA746" i="2" s="1"/>
  <c r="G746" i="2"/>
  <c r="H746" i="2"/>
  <c r="I746" i="2"/>
  <c r="J746" i="2"/>
  <c r="K746" i="2"/>
  <c r="L746" i="2"/>
  <c r="M746" i="2"/>
  <c r="N746" i="2"/>
  <c r="O746" i="2"/>
  <c r="P746" i="2"/>
  <c r="A747" i="2"/>
  <c r="B747" i="2"/>
  <c r="C747" i="2"/>
  <c r="D747" i="2"/>
  <c r="E747" i="2"/>
  <c r="F747" i="2"/>
  <c r="G747" i="2"/>
  <c r="H747" i="2"/>
  <c r="I747" i="2"/>
  <c r="J747" i="2"/>
  <c r="K747" i="2"/>
  <c r="L747" i="2"/>
  <c r="M747" i="2"/>
  <c r="N747" i="2"/>
  <c r="O747" i="2"/>
  <c r="P747" i="2"/>
  <c r="A748" i="2"/>
  <c r="B748" i="2"/>
  <c r="C748" i="2"/>
  <c r="D748" i="2"/>
  <c r="E748" i="2"/>
  <c r="F748" i="2"/>
  <c r="G748" i="2"/>
  <c r="H748" i="2"/>
  <c r="I748" i="2"/>
  <c r="J748" i="2"/>
  <c r="K748" i="2"/>
  <c r="L748" i="2"/>
  <c r="M748" i="2"/>
  <c r="N748" i="2"/>
  <c r="O748" i="2"/>
  <c r="P748" i="2"/>
  <c r="A749" i="2"/>
  <c r="B749" i="2"/>
  <c r="C749" i="2"/>
  <c r="D749" i="2"/>
  <c r="E749" i="2"/>
  <c r="F749" i="2"/>
  <c r="AA749" i="2" s="1"/>
  <c r="G749" i="2"/>
  <c r="H749" i="2"/>
  <c r="I749" i="2"/>
  <c r="J749" i="2"/>
  <c r="K749" i="2"/>
  <c r="L749" i="2"/>
  <c r="M749" i="2"/>
  <c r="N749" i="2"/>
  <c r="O749" i="2"/>
  <c r="P749" i="2"/>
  <c r="A750" i="2"/>
  <c r="B750" i="2"/>
  <c r="C750" i="2"/>
  <c r="D750" i="2"/>
  <c r="E750" i="2"/>
  <c r="F750" i="2"/>
  <c r="G750" i="2"/>
  <c r="H750" i="2"/>
  <c r="I750" i="2"/>
  <c r="J750" i="2"/>
  <c r="K750" i="2"/>
  <c r="L750" i="2"/>
  <c r="M750" i="2"/>
  <c r="N750" i="2"/>
  <c r="O750" i="2"/>
  <c r="P750" i="2"/>
  <c r="A751" i="2"/>
  <c r="B751" i="2"/>
  <c r="C751" i="2"/>
  <c r="D751" i="2"/>
  <c r="E751" i="2"/>
  <c r="F751" i="2"/>
  <c r="G751" i="2"/>
  <c r="H751" i="2"/>
  <c r="I751" i="2"/>
  <c r="J751" i="2"/>
  <c r="K751" i="2"/>
  <c r="L751" i="2"/>
  <c r="M751" i="2"/>
  <c r="N751" i="2"/>
  <c r="O751" i="2"/>
  <c r="P751" i="2"/>
  <c r="A752" i="2"/>
  <c r="B752" i="2"/>
  <c r="C752" i="2"/>
  <c r="D752" i="2"/>
  <c r="E752" i="2"/>
  <c r="F752" i="2"/>
  <c r="AA752" i="2" s="1"/>
  <c r="G752" i="2"/>
  <c r="H752" i="2"/>
  <c r="I752" i="2"/>
  <c r="J752" i="2"/>
  <c r="K752" i="2"/>
  <c r="L752" i="2"/>
  <c r="M752" i="2"/>
  <c r="N752" i="2"/>
  <c r="O752" i="2"/>
  <c r="P752" i="2"/>
  <c r="A753" i="2"/>
  <c r="B753" i="2"/>
  <c r="C753" i="2"/>
  <c r="D753" i="2"/>
  <c r="E753" i="2"/>
  <c r="Z753" i="2" s="1"/>
  <c r="F753" i="2"/>
  <c r="G753" i="2"/>
  <c r="H753" i="2"/>
  <c r="I753" i="2"/>
  <c r="J753" i="2"/>
  <c r="K753" i="2"/>
  <c r="L753" i="2"/>
  <c r="M753" i="2"/>
  <c r="N753" i="2"/>
  <c r="O753" i="2"/>
  <c r="P753" i="2"/>
  <c r="A754" i="2"/>
  <c r="B754" i="2"/>
  <c r="C754" i="2"/>
  <c r="D754" i="2"/>
  <c r="E754" i="2"/>
  <c r="F754" i="2"/>
  <c r="G754" i="2"/>
  <c r="H754" i="2"/>
  <c r="I754" i="2"/>
  <c r="J754" i="2"/>
  <c r="K754" i="2"/>
  <c r="L754" i="2"/>
  <c r="M754" i="2"/>
  <c r="N754" i="2"/>
  <c r="O754" i="2"/>
  <c r="P754" i="2"/>
  <c r="A755" i="2"/>
  <c r="B755" i="2"/>
  <c r="C755" i="2"/>
  <c r="D755" i="2"/>
  <c r="E755" i="2"/>
  <c r="F755" i="2"/>
  <c r="G755" i="2"/>
  <c r="H755" i="2"/>
  <c r="I755" i="2"/>
  <c r="J755" i="2"/>
  <c r="K755" i="2"/>
  <c r="L755" i="2"/>
  <c r="M755" i="2"/>
  <c r="N755" i="2"/>
  <c r="O755" i="2"/>
  <c r="P755" i="2"/>
  <c r="A756" i="2"/>
  <c r="B756" i="2"/>
  <c r="C756" i="2"/>
  <c r="D756" i="2"/>
  <c r="E756" i="2"/>
  <c r="Z756" i="2" s="1"/>
  <c r="F756" i="2"/>
  <c r="G756" i="2"/>
  <c r="H756" i="2"/>
  <c r="I756" i="2"/>
  <c r="J756" i="2"/>
  <c r="K756" i="2"/>
  <c r="L756" i="2"/>
  <c r="M756" i="2"/>
  <c r="N756" i="2"/>
  <c r="O756" i="2"/>
  <c r="P756" i="2"/>
  <c r="A757" i="2"/>
  <c r="B757" i="2"/>
  <c r="C757" i="2"/>
  <c r="D757" i="2"/>
  <c r="E757" i="2"/>
  <c r="Z757" i="2" s="1"/>
  <c r="F757" i="2"/>
  <c r="AE757" i="2" s="1"/>
  <c r="G757" i="2"/>
  <c r="H757" i="2"/>
  <c r="I757" i="2"/>
  <c r="J757" i="2"/>
  <c r="K757" i="2"/>
  <c r="L757" i="2"/>
  <c r="M757" i="2"/>
  <c r="N757" i="2"/>
  <c r="O757" i="2"/>
  <c r="P757" i="2"/>
  <c r="A758" i="2"/>
  <c r="B758" i="2"/>
  <c r="C758" i="2"/>
  <c r="D758" i="2"/>
  <c r="E758" i="2"/>
  <c r="Z758" i="2" s="1"/>
  <c r="F758" i="2"/>
  <c r="G758" i="2"/>
  <c r="H758" i="2"/>
  <c r="I758" i="2"/>
  <c r="J758" i="2"/>
  <c r="K758" i="2"/>
  <c r="L758" i="2"/>
  <c r="M758" i="2"/>
  <c r="N758" i="2"/>
  <c r="O758" i="2"/>
  <c r="P758" i="2"/>
  <c r="A759" i="2"/>
  <c r="B759" i="2"/>
  <c r="C759" i="2"/>
  <c r="D759" i="2"/>
  <c r="E759" i="2"/>
  <c r="F759" i="2"/>
  <c r="G759" i="2"/>
  <c r="H759" i="2"/>
  <c r="I759" i="2"/>
  <c r="J759" i="2"/>
  <c r="K759" i="2"/>
  <c r="L759" i="2"/>
  <c r="M759" i="2"/>
  <c r="N759" i="2"/>
  <c r="O759" i="2"/>
  <c r="P759" i="2"/>
  <c r="A760" i="2"/>
  <c r="B760" i="2"/>
  <c r="C760" i="2"/>
  <c r="D760" i="2"/>
  <c r="E760" i="2"/>
  <c r="F760" i="2"/>
  <c r="G760" i="2"/>
  <c r="H760" i="2"/>
  <c r="I760" i="2"/>
  <c r="J760" i="2"/>
  <c r="K760" i="2"/>
  <c r="L760" i="2"/>
  <c r="M760" i="2"/>
  <c r="N760" i="2"/>
  <c r="O760" i="2"/>
  <c r="P760" i="2"/>
  <c r="A761" i="2"/>
  <c r="B761" i="2"/>
  <c r="C761" i="2"/>
  <c r="D761" i="2"/>
  <c r="E761" i="2"/>
  <c r="F761" i="2"/>
  <c r="G761" i="2"/>
  <c r="H761" i="2"/>
  <c r="I761" i="2"/>
  <c r="J761" i="2"/>
  <c r="K761" i="2"/>
  <c r="L761" i="2"/>
  <c r="M761" i="2"/>
  <c r="N761" i="2"/>
  <c r="O761" i="2"/>
  <c r="P761" i="2"/>
  <c r="A762" i="2"/>
  <c r="B762" i="2"/>
  <c r="C762" i="2"/>
  <c r="D762" i="2"/>
  <c r="E762" i="2"/>
  <c r="F762" i="2"/>
  <c r="G762" i="2"/>
  <c r="H762" i="2"/>
  <c r="I762" i="2"/>
  <c r="J762" i="2"/>
  <c r="K762" i="2"/>
  <c r="L762" i="2"/>
  <c r="M762" i="2"/>
  <c r="N762" i="2"/>
  <c r="O762" i="2"/>
  <c r="P762" i="2"/>
  <c r="A763" i="2"/>
  <c r="B763" i="2"/>
  <c r="C763" i="2"/>
  <c r="D763" i="2"/>
  <c r="E763" i="2"/>
  <c r="F763" i="2"/>
  <c r="G763" i="2"/>
  <c r="H763" i="2"/>
  <c r="I763" i="2"/>
  <c r="J763" i="2"/>
  <c r="K763" i="2"/>
  <c r="L763" i="2"/>
  <c r="M763" i="2"/>
  <c r="N763" i="2"/>
  <c r="O763" i="2"/>
  <c r="P763" i="2"/>
  <c r="A764" i="2"/>
  <c r="B764" i="2"/>
  <c r="C764" i="2"/>
  <c r="D764" i="2"/>
  <c r="E764" i="2"/>
  <c r="F764" i="2"/>
  <c r="AA764" i="2" s="1"/>
  <c r="G764" i="2"/>
  <c r="H764" i="2"/>
  <c r="I764" i="2"/>
  <c r="J764" i="2"/>
  <c r="K764" i="2"/>
  <c r="L764" i="2"/>
  <c r="M764" i="2"/>
  <c r="N764" i="2"/>
  <c r="O764" i="2"/>
  <c r="P764" i="2"/>
  <c r="A765" i="2"/>
  <c r="B765" i="2"/>
  <c r="C765" i="2"/>
  <c r="D765" i="2"/>
  <c r="E765" i="2"/>
  <c r="F765" i="2"/>
  <c r="G765" i="2"/>
  <c r="H765" i="2"/>
  <c r="I765" i="2"/>
  <c r="J765" i="2"/>
  <c r="K765" i="2"/>
  <c r="L765" i="2"/>
  <c r="M765" i="2"/>
  <c r="N765" i="2"/>
  <c r="O765" i="2"/>
  <c r="P765" i="2"/>
  <c r="A766" i="2"/>
  <c r="B766" i="2"/>
  <c r="C766" i="2"/>
  <c r="D766" i="2"/>
  <c r="E766" i="2"/>
  <c r="F766" i="2"/>
  <c r="G766" i="2"/>
  <c r="H766" i="2"/>
  <c r="I766" i="2"/>
  <c r="J766" i="2"/>
  <c r="K766" i="2"/>
  <c r="L766" i="2"/>
  <c r="M766" i="2"/>
  <c r="N766" i="2"/>
  <c r="O766" i="2"/>
  <c r="P766" i="2"/>
  <c r="A767" i="2"/>
  <c r="B767" i="2"/>
  <c r="C767" i="2"/>
  <c r="D767" i="2"/>
  <c r="E767" i="2"/>
  <c r="F767" i="2"/>
  <c r="G767" i="2"/>
  <c r="H767" i="2"/>
  <c r="I767" i="2"/>
  <c r="J767" i="2"/>
  <c r="K767" i="2"/>
  <c r="L767" i="2"/>
  <c r="M767" i="2"/>
  <c r="N767" i="2"/>
  <c r="O767" i="2"/>
  <c r="P767" i="2"/>
  <c r="A768" i="2"/>
  <c r="B768" i="2"/>
  <c r="C768" i="2"/>
  <c r="D768" i="2"/>
  <c r="E768" i="2"/>
  <c r="Z768" i="2" s="1"/>
  <c r="F768" i="2"/>
  <c r="G768" i="2"/>
  <c r="H768" i="2"/>
  <c r="I768" i="2"/>
  <c r="J768" i="2"/>
  <c r="K768" i="2"/>
  <c r="L768" i="2"/>
  <c r="M768" i="2"/>
  <c r="N768" i="2"/>
  <c r="O768" i="2"/>
  <c r="P768" i="2"/>
  <c r="A769" i="2"/>
  <c r="B769" i="2"/>
  <c r="C769" i="2"/>
  <c r="D769" i="2"/>
  <c r="E769" i="2"/>
  <c r="F769" i="2"/>
  <c r="G769" i="2"/>
  <c r="H769" i="2"/>
  <c r="I769" i="2"/>
  <c r="J769" i="2"/>
  <c r="K769" i="2"/>
  <c r="L769" i="2"/>
  <c r="M769" i="2"/>
  <c r="N769" i="2"/>
  <c r="O769" i="2"/>
  <c r="P769" i="2"/>
  <c r="A770" i="2"/>
  <c r="B770" i="2"/>
  <c r="C770" i="2"/>
  <c r="D770" i="2"/>
  <c r="E770" i="2"/>
  <c r="F770" i="2"/>
  <c r="AA770" i="2" s="1"/>
  <c r="G770" i="2"/>
  <c r="H770" i="2"/>
  <c r="I770" i="2"/>
  <c r="J770" i="2"/>
  <c r="K770" i="2"/>
  <c r="L770" i="2"/>
  <c r="M770" i="2"/>
  <c r="N770" i="2"/>
  <c r="O770" i="2"/>
  <c r="P770" i="2"/>
  <c r="A771" i="2"/>
  <c r="B771" i="2"/>
  <c r="C771" i="2"/>
  <c r="D771" i="2"/>
  <c r="E771" i="2"/>
  <c r="Z771" i="2" s="1"/>
  <c r="F771" i="2"/>
  <c r="G771" i="2"/>
  <c r="H771" i="2"/>
  <c r="I771" i="2"/>
  <c r="J771" i="2"/>
  <c r="K771" i="2"/>
  <c r="L771" i="2"/>
  <c r="M771" i="2"/>
  <c r="N771" i="2"/>
  <c r="O771" i="2"/>
  <c r="P771" i="2"/>
  <c r="A772" i="2"/>
  <c r="B772" i="2"/>
  <c r="C772" i="2"/>
  <c r="D772" i="2"/>
  <c r="E772" i="2"/>
  <c r="Z772" i="2" s="1"/>
  <c r="F772" i="2"/>
  <c r="G772" i="2"/>
  <c r="H772" i="2"/>
  <c r="I772" i="2"/>
  <c r="J772" i="2"/>
  <c r="K772" i="2"/>
  <c r="L772" i="2"/>
  <c r="M772" i="2"/>
  <c r="N772" i="2"/>
  <c r="O772" i="2"/>
  <c r="P772" i="2"/>
  <c r="A773" i="2"/>
  <c r="B773" i="2"/>
  <c r="C773" i="2"/>
  <c r="D773" i="2"/>
  <c r="E773" i="2"/>
  <c r="F773" i="2"/>
  <c r="G773" i="2"/>
  <c r="H773" i="2"/>
  <c r="I773" i="2"/>
  <c r="J773" i="2"/>
  <c r="K773" i="2"/>
  <c r="L773" i="2"/>
  <c r="M773" i="2"/>
  <c r="N773" i="2"/>
  <c r="O773" i="2"/>
  <c r="P773" i="2"/>
  <c r="A774" i="2"/>
  <c r="B774" i="2"/>
  <c r="C774" i="2"/>
  <c r="D774" i="2"/>
  <c r="E774" i="2"/>
  <c r="Z774" i="2" s="1"/>
  <c r="F774" i="2"/>
  <c r="G774" i="2"/>
  <c r="H774" i="2"/>
  <c r="I774" i="2"/>
  <c r="J774" i="2"/>
  <c r="K774" i="2"/>
  <c r="L774" i="2"/>
  <c r="M774" i="2"/>
  <c r="N774" i="2"/>
  <c r="O774" i="2"/>
  <c r="P774" i="2"/>
  <c r="A775" i="2"/>
  <c r="B775" i="2"/>
  <c r="C775" i="2"/>
  <c r="D775" i="2"/>
  <c r="E775" i="2"/>
  <c r="F775" i="2"/>
  <c r="G775" i="2"/>
  <c r="H775" i="2"/>
  <c r="I775" i="2"/>
  <c r="J775" i="2"/>
  <c r="K775" i="2"/>
  <c r="L775" i="2"/>
  <c r="M775" i="2"/>
  <c r="N775" i="2"/>
  <c r="O775" i="2"/>
  <c r="P775" i="2"/>
  <c r="A776" i="2"/>
  <c r="B776" i="2"/>
  <c r="C776" i="2"/>
  <c r="D776" i="2"/>
  <c r="E776" i="2"/>
  <c r="Z776" i="2" s="1"/>
  <c r="F776" i="2"/>
  <c r="AA776" i="2" s="1"/>
  <c r="G776" i="2"/>
  <c r="H776" i="2"/>
  <c r="I776" i="2"/>
  <c r="J776" i="2"/>
  <c r="K776" i="2"/>
  <c r="L776" i="2"/>
  <c r="M776" i="2"/>
  <c r="N776" i="2"/>
  <c r="O776" i="2"/>
  <c r="P776" i="2"/>
  <c r="A777" i="2"/>
  <c r="B777" i="2"/>
  <c r="C777" i="2"/>
  <c r="D777" i="2"/>
  <c r="E777" i="2"/>
  <c r="F777" i="2"/>
  <c r="G777" i="2"/>
  <c r="H777" i="2"/>
  <c r="I777" i="2"/>
  <c r="J777" i="2"/>
  <c r="K777" i="2"/>
  <c r="L777" i="2"/>
  <c r="M777" i="2"/>
  <c r="N777" i="2"/>
  <c r="O777" i="2"/>
  <c r="P777" i="2"/>
  <c r="A778" i="2"/>
  <c r="B778" i="2"/>
  <c r="C778" i="2"/>
  <c r="D778" i="2"/>
  <c r="E778" i="2"/>
  <c r="F778" i="2"/>
  <c r="G778" i="2"/>
  <c r="H778" i="2"/>
  <c r="I778" i="2"/>
  <c r="J778" i="2"/>
  <c r="K778" i="2"/>
  <c r="L778" i="2"/>
  <c r="M778" i="2"/>
  <c r="N778" i="2"/>
  <c r="O778" i="2"/>
  <c r="P778" i="2"/>
  <c r="A779" i="2"/>
  <c r="B779" i="2"/>
  <c r="C779" i="2"/>
  <c r="D779" i="2"/>
  <c r="E779" i="2"/>
  <c r="F779" i="2"/>
  <c r="G779" i="2"/>
  <c r="H779" i="2"/>
  <c r="I779" i="2"/>
  <c r="J779" i="2"/>
  <c r="K779" i="2"/>
  <c r="L779" i="2"/>
  <c r="M779" i="2"/>
  <c r="N779" i="2"/>
  <c r="O779" i="2"/>
  <c r="P779" i="2"/>
  <c r="A780" i="2"/>
  <c r="B780" i="2"/>
  <c r="C780" i="2"/>
  <c r="D780" i="2"/>
  <c r="E780" i="2"/>
  <c r="F780" i="2"/>
  <c r="G780" i="2"/>
  <c r="H780" i="2"/>
  <c r="I780" i="2"/>
  <c r="J780" i="2"/>
  <c r="K780" i="2"/>
  <c r="L780" i="2"/>
  <c r="M780" i="2"/>
  <c r="N780" i="2"/>
  <c r="O780" i="2"/>
  <c r="P780" i="2"/>
  <c r="A781" i="2"/>
  <c r="B781" i="2"/>
  <c r="C781" i="2"/>
  <c r="D781" i="2"/>
  <c r="E781" i="2"/>
  <c r="Z781" i="2" s="1"/>
  <c r="F781" i="2"/>
  <c r="G781" i="2"/>
  <c r="H781" i="2"/>
  <c r="I781" i="2"/>
  <c r="J781" i="2"/>
  <c r="K781" i="2"/>
  <c r="L781" i="2"/>
  <c r="M781" i="2"/>
  <c r="N781" i="2"/>
  <c r="O781" i="2"/>
  <c r="P781" i="2"/>
  <c r="A782" i="2"/>
  <c r="B782" i="2"/>
  <c r="C782" i="2"/>
  <c r="D782" i="2"/>
  <c r="E782" i="2"/>
  <c r="F782" i="2"/>
  <c r="AA782" i="2" s="1"/>
  <c r="G782" i="2"/>
  <c r="H782" i="2"/>
  <c r="I782" i="2"/>
  <c r="J782" i="2"/>
  <c r="K782" i="2"/>
  <c r="L782" i="2"/>
  <c r="M782" i="2"/>
  <c r="N782" i="2"/>
  <c r="O782" i="2"/>
  <c r="P782" i="2"/>
  <c r="A783" i="2"/>
  <c r="B783" i="2"/>
  <c r="C783" i="2"/>
  <c r="D783" i="2"/>
  <c r="E783" i="2"/>
  <c r="F783" i="2"/>
  <c r="G783" i="2"/>
  <c r="H783" i="2"/>
  <c r="I783" i="2"/>
  <c r="J783" i="2"/>
  <c r="K783" i="2"/>
  <c r="L783" i="2"/>
  <c r="M783" i="2"/>
  <c r="N783" i="2"/>
  <c r="O783" i="2"/>
  <c r="P783" i="2"/>
  <c r="A784" i="2"/>
  <c r="B784" i="2"/>
  <c r="C784" i="2"/>
  <c r="D784" i="2"/>
  <c r="E784" i="2"/>
  <c r="F784" i="2"/>
  <c r="G784" i="2"/>
  <c r="H784" i="2"/>
  <c r="I784" i="2"/>
  <c r="J784" i="2"/>
  <c r="K784" i="2"/>
  <c r="L784" i="2"/>
  <c r="M784" i="2"/>
  <c r="N784" i="2"/>
  <c r="O784" i="2"/>
  <c r="P784" i="2"/>
  <c r="A785" i="2"/>
  <c r="B785" i="2"/>
  <c r="C785" i="2"/>
  <c r="D785" i="2"/>
  <c r="E785" i="2"/>
  <c r="AB785" i="2" s="1"/>
  <c r="F785" i="2"/>
  <c r="AA785" i="2" s="1"/>
  <c r="G785" i="2"/>
  <c r="H785" i="2"/>
  <c r="I785" i="2"/>
  <c r="J785" i="2"/>
  <c r="K785" i="2"/>
  <c r="L785" i="2"/>
  <c r="M785" i="2"/>
  <c r="N785" i="2"/>
  <c r="O785" i="2"/>
  <c r="P785" i="2"/>
  <c r="A786" i="2"/>
  <c r="B786" i="2"/>
  <c r="C786" i="2"/>
  <c r="D786" i="2"/>
  <c r="E786" i="2"/>
  <c r="Z786" i="2" s="1"/>
  <c r="F786" i="2"/>
  <c r="G786" i="2"/>
  <c r="H786" i="2"/>
  <c r="I786" i="2"/>
  <c r="J786" i="2"/>
  <c r="K786" i="2"/>
  <c r="L786" i="2"/>
  <c r="M786" i="2"/>
  <c r="N786" i="2"/>
  <c r="O786" i="2"/>
  <c r="P786" i="2"/>
  <c r="A787" i="2"/>
  <c r="B787" i="2"/>
  <c r="C787" i="2"/>
  <c r="D787" i="2"/>
  <c r="E787" i="2"/>
  <c r="AB787" i="2" s="1"/>
  <c r="F787" i="2"/>
  <c r="G787" i="2"/>
  <c r="H787" i="2"/>
  <c r="I787" i="2"/>
  <c r="J787" i="2"/>
  <c r="K787" i="2"/>
  <c r="L787" i="2"/>
  <c r="M787" i="2"/>
  <c r="N787" i="2"/>
  <c r="O787" i="2"/>
  <c r="P787" i="2"/>
  <c r="A788" i="2"/>
  <c r="B788" i="2"/>
  <c r="C788" i="2"/>
  <c r="D788" i="2"/>
  <c r="E788" i="2"/>
  <c r="AB788" i="2" s="1"/>
  <c r="F788" i="2"/>
  <c r="G788" i="2"/>
  <c r="H788" i="2"/>
  <c r="I788" i="2"/>
  <c r="J788" i="2"/>
  <c r="K788" i="2"/>
  <c r="L788" i="2"/>
  <c r="M788" i="2"/>
  <c r="N788" i="2"/>
  <c r="O788" i="2"/>
  <c r="P788" i="2"/>
  <c r="A789" i="2"/>
  <c r="B789" i="2"/>
  <c r="C789" i="2"/>
  <c r="D789" i="2"/>
  <c r="E789" i="2"/>
  <c r="F789" i="2"/>
  <c r="G789" i="2"/>
  <c r="H789" i="2"/>
  <c r="I789" i="2"/>
  <c r="J789" i="2"/>
  <c r="K789" i="2"/>
  <c r="L789" i="2"/>
  <c r="M789" i="2"/>
  <c r="N789" i="2"/>
  <c r="O789" i="2"/>
  <c r="P789" i="2"/>
  <c r="A790" i="2"/>
  <c r="B790" i="2"/>
  <c r="C790" i="2"/>
  <c r="D790" i="2"/>
  <c r="E790" i="2"/>
  <c r="F790" i="2"/>
  <c r="G790" i="2"/>
  <c r="H790" i="2"/>
  <c r="I790" i="2"/>
  <c r="J790" i="2"/>
  <c r="K790" i="2"/>
  <c r="L790" i="2"/>
  <c r="M790" i="2"/>
  <c r="N790" i="2"/>
  <c r="O790" i="2"/>
  <c r="P790" i="2"/>
  <c r="A791" i="2"/>
  <c r="B791" i="2"/>
  <c r="C791" i="2"/>
  <c r="D791" i="2"/>
  <c r="E791" i="2"/>
  <c r="AB791" i="2" s="1"/>
  <c r="F791" i="2"/>
  <c r="G791" i="2"/>
  <c r="H791" i="2"/>
  <c r="I791" i="2"/>
  <c r="J791" i="2"/>
  <c r="K791" i="2"/>
  <c r="L791" i="2"/>
  <c r="M791" i="2"/>
  <c r="N791" i="2"/>
  <c r="O791" i="2"/>
  <c r="P791" i="2"/>
  <c r="A792" i="2"/>
  <c r="B792" i="2"/>
  <c r="C792" i="2"/>
  <c r="D792" i="2"/>
  <c r="E792" i="2"/>
  <c r="F792" i="2"/>
  <c r="G792" i="2"/>
  <c r="H792" i="2"/>
  <c r="I792" i="2"/>
  <c r="J792" i="2"/>
  <c r="K792" i="2"/>
  <c r="L792" i="2"/>
  <c r="M792" i="2"/>
  <c r="N792" i="2"/>
  <c r="O792" i="2"/>
  <c r="P792" i="2"/>
  <c r="A793" i="2"/>
  <c r="B793" i="2"/>
  <c r="C793" i="2"/>
  <c r="D793" i="2"/>
  <c r="E793" i="2"/>
  <c r="F793" i="2"/>
  <c r="AA793" i="2" s="1"/>
  <c r="G793" i="2"/>
  <c r="H793" i="2"/>
  <c r="I793" i="2"/>
  <c r="J793" i="2"/>
  <c r="K793" i="2"/>
  <c r="L793" i="2"/>
  <c r="M793" i="2"/>
  <c r="N793" i="2"/>
  <c r="O793" i="2"/>
  <c r="P793" i="2"/>
  <c r="A794" i="2"/>
  <c r="B794" i="2"/>
  <c r="C794" i="2"/>
  <c r="D794" i="2"/>
  <c r="E794" i="2"/>
  <c r="Z794" i="2" s="1"/>
  <c r="F794" i="2"/>
  <c r="AA794" i="2" s="1"/>
  <c r="G794" i="2"/>
  <c r="H794" i="2"/>
  <c r="I794" i="2"/>
  <c r="J794" i="2"/>
  <c r="K794" i="2"/>
  <c r="L794" i="2"/>
  <c r="M794" i="2"/>
  <c r="N794" i="2"/>
  <c r="O794" i="2"/>
  <c r="P794" i="2"/>
  <c r="A795" i="2"/>
  <c r="B795" i="2"/>
  <c r="C795" i="2"/>
  <c r="D795" i="2"/>
  <c r="E795" i="2"/>
  <c r="F795" i="2"/>
  <c r="G795" i="2"/>
  <c r="H795" i="2"/>
  <c r="I795" i="2"/>
  <c r="J795" i="2"/>
  <c r="K795" i="2"/>
  <c r="L795" i="2"/>
  <c r="M795" i="2"/>
  <c r="N795" i="2"/>
  <c r="O795" i="2"/>
  <c r="P795" i="2"/>
  <c r="A796" i="2"/>
  <c r="B796" i="2"/>
  <c r="C796" i="2"/>
  <c r="D796" i="2"/>
  <c r="E796" i="2"/>
  <c r="F796" i="2"/>
  <c r="G796" i="2"/>
  <c r="H796" i="2"/>
  <c r="I796" i="2"/>
  <c r="J796" i="2"/>
  <c r="K796" i="2"/>
  <c r="L796" i="2"/>
  <c r="M796" i="2"/>
  <c r="N796" i="2"/>
  <c r="O796" i="2"/>
  <c r="P796" i="2"/>
  <c r="A797" i="2"/>
  <c r="B797" i="2"/>
  <c r="C797" i="2"/>
  <c r="D797" i="2"/>
  <c r="E797" i="2"/>
  <c r="F797" i="2"/>
  <c r="G797" i="2"/>
  <c r="H797" i="2"/>
  <c r="I797" i="2"/>
  <c r="J797" i="2"/>
  <c r="K797" i="2"/>
  <c r="L797" i="2"/>
  <c r="M797" i="2"/>
  <c r="N797" i="2"/>
  <c r="O797" i="2"/>
  <c r="P797" i="2"/>
  <c r="A798" i="2"/>
  <c r="B798" i="2"/>
  <c r="C798" i="2"/>
  <c r="D798" i="2"/>
  <c r="E798" i="2"/>
  <c r="Z798" i="2" s="1"/>
  <c r="F798" i="2"/>
  <c r="G798" i="2"/>
  <c r="H798" i="2"/>
  <c r="I798" i="2"/>
  <c r="J798" i="2"/>
  <c r="K798" i="2"/>
  <c r="L798" i="2"/>
  <c r="M798" i="2"/>
  <c r="N798" i="2"/>
  <c r="O798" i="2"/>
  <c r="P798" i="2"/>
  <c r="A799" i="2"/>
  <c r="B799" i="2"/>
  <c r="C799" i="2"/>
  <c r="D799" i="2"/>
  <c r="E799" i="2"/>
  <c r="Z799" i="2" s="1"/>
  <c r="F799" i="2"/>
  <c r="AA799" i="2" s="1"/>
  <c r="G799" i="2"/>
  <c r="H799" i="2"/>
  <c r="I799" i="2"/>
  <c r="J799" i="2"/>
  <c r="K799" i="2"/>
  <c r="L799" i="2"/>
  <c r="M799" i="2"/>
  <c r="N799" i="2"/>
  <c r="O799" i="2"/>
  <c r="P799" i="2"/>
  <c r="A800" i="2"/>
  <c r="B800" i="2"/>
  <c r="C800" i="2"/>
  <c r="D800" i="2"/>
  <c r="E800" i="2"/>
  <c r="F800" i="2"/>
  <c r="AA800" i="2" s="1"/>
  <c r="G800" i="2"/>
  <c r="H800" i="2"/>
  <c r="I800" i="2"/>
  <c r="J800" i="2"/>
  <c r="K800" i="2"/>
  <c r="L800" i="2"/>
  <c r="M800" i="2"/>
  <c r="N800" i="2"/>
  <c r="O800" i="2"/>
  <c r="P800" i="2"/>
  <c r="A801" i="2"/>
  <c r="B801" i="2"/>
  <c r="C801" i="2"/>
  <c r="D801" i="2"/>
  <c r="E801" i="2"/>
  <c r="F801" i="2"/>
  <c r="G801" i="2"/>
  <c r="H801" i="2"/>
  <c r="I801" i="2"/>
  <c r="J801" i="2"/>
  <c r="K801" i="2"/>
  <c r="L801" i="2"/>
  <c r="M801" i="2"/>
  <c r="N801" i="2"/>
  <c r="O801" i="2"/>
  <c r="P801" i="2"/>
  <c r="A802" i="2"/>
  <c r="B802" i="2"/>
  <c r="C802" i="2"/>
  <c r="D802" i="2"/>
  <c r="E802" i="2"/>
  <c r="F802" i="2"/>
  <c r="G802" i="2"/>
  <c r="H802" i="2"/>
  <c r="I802" i="2"/>
  <c r="J802" i="2"/>
  <c r="K802" i="2"/>
  <c r="L802" i="2"/>
  <c r="M802" i="2"/>
  <c r="N802" i="2"/>
  <c r="O802" i="2"/>
  <c r="P802" i="2"/>
  <c r="A803" i="2"/>
  <c r="B803" i="2"/>
  <c r="C803" i="2"/>
  <c r="D803" i="2"/>
  <c r="E803" i="2"/>
  <c r="F803" i="2"/>
  <c r="AA803" i="2" s="1"/>
  <c r="G803" i="2"/>
  <c r="H803" i="2"/>
  <c r="I803" i="2"/>
  <c r="J803" i="2"/>
  <c r="K803" i="2"/>
  <c r="L803" i="2"/>
  <c r="M803" i="2"/>
  <c r="N803" i="2"/>
  <c r="O803" i="2"/>
  <c r="P803" i="2"/>
  <c r="A804" i="2"/>
  <c r="B804" i="2"/>
  <c r="C804" i="2"/>
  <c r="D804" i="2"/>
  <c r="E804" i="2"/>
  <c r="F804" i="2"/>
  <c r="G804" i="2"/>
  <c r="H804" i="2"/>
  <c r="I804" i="2"/>
  <c r="J804" i="2"/>
  <c r="K804" i="2"/>
  <c r="L804" i="2"/>
  <c r="M804" i="2"/>
  <c r="N804" i="2"/>
  <c r="O804" i="2"/>
  <c r="P804" i="2"/>
  <c r="A805" i="2"/>
  <c r="B805" i="2"/>
  <c r="C805" i="2"/>
  <c r="D805" i="2"/>
  <c r="E805" i="2"/>
  <c r="F805" i="2"/>
  <c r="G805" i="2"/>
  <c r="H805" i="2"/>
  <c r="I805" i="2"/>
  <c r="J805" i="2"/>
  <c r="K805" i="2"/>
  <c r="L805" i="2"/>
  <c r="M805" i="2"/>
  <c r="N805" i="2"/>
  <c r="O805" i="2"/>
  <c r="P805" i="2"/>
  <c r="A806" i="2"/>
  <c r="B806" i="2"/>
  <c r="C806" i="2"/>
  <c r="D806" i="2"/>
  <c r="E806" i="2"/>
  <c r="F806" i="2"/>
  <c r="G806" i="2"/>
  <c r="H806" i="2"/>
  <c r="I806" i="2"/>
  <c r="J806" i="2"/>
  <c r="K806" i="2"/>
  <c r="L806" i="2"/>
  <c r="M806" i="2"/>
  <c r="N806" i="2"/>
  <c r="O806" i="2"/>
  <c r="P806" i="2"/>
  <c r="A807" i="2"/>
  <c r="B807" i="2"/>
  <c r="C807" i="2"/>
  <c r="D807" i="2"/>
  <c r="E807" i="2"/>
  <c r="F807" i="2"/>
  <c r="G807" i="2"/>
  <c r="H807" i="2"/>
  <c r="I807" i="2"/>
  <c r="J807" i="2"/>
  <c r="K807" i="2"/>
  <c r="L807" i="2"/>
  <c r="M807" i="2"/>
  <c r="N807" i="2"/>
  <c r="O807" i="2"/>
  <c r="P807" i="2"/>
  <c r="A808" i="2"/>
  <c r="B808" i="2"/>
  <c r="C808" i="2"/>
  <c r="D808" i="2"/>
  <c r="E808" i="2"/>
  <c r="F808" i="2"/>
  <c r="G808" i="2"/>
  <c r="H808" i="2"/>
  <c r="I808" i="2"/>
  <c r="J808" i="2"/>
  <c r="K808" i="2"/>
  <c r="L808" i="2"/>
  <c r="M808" i="2"/>
  <c r="N808" i="2"/>
  <c r="O808" i="2"/>
  <c r="P808" i="2"/>
  <c r="A809" i="2"/>
  <c r="B809" i="2"/>
  <c r="C809" i="2"/>
  <c r="D809" i="2"/>
  <c r="E809" i="2"/>
  <c r="F809" i="2"/>
  <c r="G809" i="2"/>
  <c r="H809" i="2"/>
  <c r="I809" i="2"/>
  <c r="J809" i="2"/>
  <c r="K809" i="2"/>
  <c r="L809" i="2"/>
  <c r="M809" i="2"/>
  <c r="N809" i="2"/>
  <c r="O809" i="2"/>
  <c r="P809" i="2"/>
  <c r="A810" i="2"/>
  <c r="B810" i="2"/>
  <c r="C810" i="2"/>
  <c r="D810" i="2"/>
  <c r="E810" i="2"/>
  <c r="F810" i="2"/>
  <c r="G810" i="2"/>
  <c r="H810" i="2"/>
  <c r="I810" i="2"/>
  <c r="J810" i="2"/>
  <c r="K810" i="2"/>
  <c r="L810" i="2"/>
  <c r="M810" i="2"/>
  <c r="N810" i="2"/>
  <c r="O810" i="2"/>
  <c r="P810" i="2"/>
  <c r="A811" i="2"/>
  <c r="B811" i="2"/>
  <c r="C811" i="2"/>
  <c r="D811" i="2"/>
  <c r="E811" i="2"/>
  <c r="F811" i="2"/>
  <c r="AA811" i="2" s="1"/>
  <c r="G811" i="2"/>
  <c r="H811" i="2"/>
  <c r="I811" i="2"/>
  <c r="J811" i="2"/>
  <c r="K811" i="2"/>
  <c r="L811" i="2"/>
  <c r="M811" i="2"/>
  <c r="N811" i="2"/>
  <c r="O811" i="2"/>
  <c r="P811" i="2"/>
  <c r="A812" i="2"/>
  <c r="B812" i="2"/>
  <c r="C812" i="2"/>
  <c r="D812" i="2"/>
  <c r="E812" i="2"/>
  <c r="Z812" i="2" s="1"/>
  <c r="F812" i="2"/>
  <c r="AA812" i="2" s="1"/>
  <c r="G812" i="2"/>
  <c r="H812" i="2"/>
  <c r="I812" i="2"/>
  <c r="J812" i="2"/>
  <c r="K812" i="2"/>
  <c r="L812" i="2"/>
  <c r="M812" i="2"/>
  <c r="N812" i="2"/>
  <c r="O812" i="2"/>
  <c r="P812" i="2"/>
  <c r="A813" i="2"/>
  <c r="B813" i="2"/>
  <c r="C813" i="2"/>
  <c r="D813" i="2"/>
  <c r="E813" i="2"/>
  <c r="F813" i="2"/>
  <c r="G813" i="2"/>
  <c r="H813" i="2"/>
  <c r="I813" i="2"/>
  <c r="J813" i="2"/>
  <c r="K813" i="2"/>
  <c r="L813" i="2"/>
  <c r="M813" i="2"/>
  <c r="N813" i="2"/>
  <c r="O813" i="2"/>
  <c r="P813" i="2"/>
  <c r="A814" i="2"/>
  <c r="B814" i="2"/>
  <c r="C814" i="2"/>
  <c r="D814" i="2"/>
  <c r="E814" i="2"/>
  <c r="F814" i="2"/>
  <c r="G814" i="2"/>
  <c r="H814" i="2"/>
  <c r="I814" i="2"/>
  <c r="J814" i="2"/>
  <c r="K814" i="2"/>
  <c r="L814" i="2"/>
  <c r="M814" i="2"/>
  <c r="N814" i="2"/>
  <c r="O814" i="2"/>
  <c r="P814" i="2"/>
  <c r="A815" i="2"/>
  <c r="B815" i="2"/>
  <c r="C815" i="2"/>
  <c r="D815" i="2"/>
  <c r="E815" i="2"/>
  <c r="AB815" i="2" s="1"/>
  <c r="F815" i="2"/>
  <c r="G815" i="2"/>
  <c r="H815" i="2"/>
  <c r="I815" i="2"/>
  <c r="J815" i="2"/>
  <c r="K815" i="2"/>
  <c r="L815" i="2"/>
  <c r="M815" i="2"/>
  <c r="N815" i="2"/>
  <c r="O815" i="2"/>
  <c r="P815" i="2"/>
  <c r="A816" i="2"/>
  <c r="B816" i="2"/>
  <c r="C816" i="2"/>
  <c r="D816" i="2"/>
  <c r="E816" i="2"/>
  <c r="F816" i="2"/>
  <c r="G816" i="2"/>
  <c r="H816" i="2"/>
  <c r="I816" i="2"/>
  <c r="J816" i="2"/>
  <c r="K816" i="2"/>
  <c r="L816" i="2"/>
  <c r="M816" i="2"/>
  <c r="N816" i="2"/>
  <c r="O816" i="2"/>
  <c r="P816" i="2"/>
  <c r="A817" i="2"/>
  <c r="B817" i="2"/>
  <c r="C817" i="2"/>
  <c r="D817" i="2"/>
  <c r="E817" i="2"/>
  <c r="F817" i="2"/>
  <c r="G817" i="2"/>
  <c r="H817" i="2"/>
  <c r="I817" i="2"/>
  <c r="J817" i="2"/>
  <c r="K817" i="2"/>
  <c r="L817" i="2"/>
  <c r="M817" i="2"/>
  <c r="N817" i="2"/>
  <c r="O817" i="2"/>
  <c r="P817" i="2"/>
  <c r="A818" i="2"/>
  <c r="B818" i="2"/>
  <c r="C818" i="2"/>
  <c r="D818" i="2"/>
  <c r="E818" i="2"/>
  <c r="F818" i="2"/>
  <c r="AA818" i="2" s="1"/>
  <c r="G818" i="2"/>
  <c r="H818" i="2"/>
  <c r="I818" i="2"/>
  <c r="J818" i="2"/>
  <c r="K818" i="2"/>
  <c r="L818" i="2"/>
  <c r="M818" i="2"/>
  <c r="N818" i="2"/>
  <c r="O818" i="2"/>
  <c r="P818" i="2"/>
  <c r="A819" i="2"/>
  <c r="B819" i="2"/>
  <c r="C819" i="2"/>
  <c r="D819" i="2"/>
  <c r="E819" i="2"/>
  <c r="F819" i="2"/>
  <c r="G819" i="2"/>
  <c r="H819" i="2"/>
  <c r="I819" i="2"/>
  <c r="J819" i="2"/>
  <c r="K819" i="2"/>
  <c r="L819" i="2"/>
  <c r="M819" i="2"/>
  <c r="N819" i="2"/>
  <c r="O819" i="2"/>
  <c r="P819" i="2"/>
  <c r="A820" i="2"/>
  <c r="B820" i="2"/>
  <c r="C820" i="2"/>
  <c r="D820" i="2"/>
  <c r="E820" i="2"/>
  <c r="Z820" i="2" s="1"/>
  <c r="F820" i="2"/>
  <c r="G820" i="2"/>
  <c r="H820" i="2"/>
  <c r="I820" i="2"/>
  <c r="J820" i="2"/>
  <c r="K820" i="2"/>
  <c r="L820" i="2"/>
  <c r="M820" i="2"/>
  <c r="N820" i="2"/>
  <c r="O820" i="2"/>
  <c r="P820" i="2"/>
  <c r="A821" i="2"/>
  <c r="B821" i="2"/>
  <c r="C821" i="2"/>
  <c r="D821" i="2"/>
  <c r="E821" i="2"/>
  <c r="AB821" i="2" s="1"/>
  <c r="F821" i="2"/>
  <c r="G821" i="2"/>
  <c r="H821" i="2"/>
  <c r="I821" i="2"/>
  <c r="J821" i="2"/>
  <c r="K821" i="2"/>
  <c r="L821" i="2"/>
  <c r="M821" i="2"/>
  <c r="N821" i="2"/>
  <c r="O821" i="2"/>
  <c r="P821" i="2"/>
  <c r="A822" i="2"/>
  <c r="B822" i="2"/>
  <c r="C822" i="2"/>
  <c r="D822" i="2"/>
  <c r="E822" i="2"/>
  <c r="Z822" i="2" s="1"/>
  <c r="F822" i="2"/>
  <c r="G822" i="2"/>
  <c r="H822" i="2"/>
  <c r="I822" i="2"/>
  <c r="J822" i="2"/>
  <c r="K822" i="2"/>
  <c r="L822" i="2"/>
  <c r="M822" i="2"/>
  <c r="N822" i="2"/>
  <c r="O822" i="2"/>
  <c r="P822" i="2"/>
  <c r="A823" i="2"/>
  <c r="B823" i="2"/>
  <c r="C823" i="2"/>
  <c r="D823" i="2"/>
  <c r="E823" i="2"/>
  <c r="F823" i="2"/>
  <c r="G823" i="2"/>
  <c r="H823" i="2"/>
  <c r="I823" i="2"/>
  <c r="J823" i="2"/>
  <c r="K823" i="2"/>
  <c r="L823" i="2"/>
  <c r="M823" i="2"/>
  <c r="N823" i="2"/>
  <c r="O823" i="2"/>
  <c r="P823" i="2"/>
  <c r="A824" i="2"/>
  <c r="B824" i="2"/>
  <c r="C824" i="2"/>
  <c r="D824" i="2"/>
  <c r="E824" i="2"/>
  <c r="F824" i="2"/>
  <c r="AA824" i="2" s="1"/>
  <c r="G824" i="2"/>
  <c r="H824" i="2"/>
  <c r="I824" i="2"/>
  <c r="J824" i="2"/>
  <c r="K824" i="2"/>
  <c r="L824" i="2"/>
  <c r="M824" i="2"/>
  <c r="N824" i="2"/>
  <c r="O824" i="2"/>
  <c r="P824" i="2"/>
  <c r="A825" i="2"/>
  <c r="B825" i="2"/>
  <c r="C825" i="2"/>
  <c r="D825" i="2"/>
  <c r="E825" i="2"/>
  <c r="Z825" i="2" s="1"/>
  <c r="F825" i="2"/>
  <c r="G825" i="2"/>
  <c r="H825" i="2"/>
  <c r="I825" i="2"/>
  <c r="J825" i="2"/>
  <c r="K825" i="2"/>
  <c r="L825" i="2"/>
  <c r="M825" i="2"/>
  <c r="N825" i="2"/>
  <c r="O825" i="2"/>
  <c r="P825" i="2"/>
  <c r="A826" i="2"/>
  <c r="B826" i="2"/>
  <c r="C826" i="2"/>
  <c r="D826" i="2"/>
  <c r="E826" i="2"/>
  <c r="Z826" i="2" s="1"/>
  <c r="F826" i="2"/>
  <c r="G826" i="2"/>
  <c r="H826" i="2"/>
  <c r="I826" i="2"/>
  <c r="J826" i="2"/>
  <c r="K826" i="2"/>
  <c r="L826" i="2"/>
  <c r="M826" i="2"/>
  <c r="N826" i="2"/>
  <c r="O826" i="2"/>
  <c r="P826" i="2"/>
  <c r="A827" i="2"/>
  <c r="B827" i="2"/>
  <c r="C827" i="2"/>
  <c r="D827" i="2"/>
  <c r="E827" i="2"/>
  <c r="F827" i="2"/>
  <c r="G827" i="2"/>
  <c r="H827" i="2"/>
  <c r="I827" i="2"/>
  <c r="J827" i="2"/>
  <c r="K827" i="2"/>
  <c r="L827" i="2"/>
  <c r="M827" i="2"/>
  <c r="N827" i="2"/>
  <c r="O827" i="2"/>
  <c r="P827" i="2"/>
  <c r="A828" i="2"/>
  <c r="B828" i="2"/>
  <c r="C828" i="2"/>
  <c r="D828" i="2"/>
  <c r="E828" i="2"/>
  <c r="F828" i="2"/>
  <c r="G828" i="2"/>
  <c r="H828" i="2"/>
  <c r="I828" i="2"/>
  <c r="J828" i="2"/>
  <c r="K828" i="2"/>
  <c r="L828" i="2"/>
  <c r="M828" i="2"/>
  <c r="N828" i="2"/>
  <c r="O828" i="2"/>
  <c r="P828" i="2"/>
  <c r="A829" i="2"/>
  <c r="B829" i="2"/>
  <c r="C829" i="2"/>
  <c r="D829" i="2"/>
  <c r="E829" i="2"/>
  <c r="F829" i="2"/>
  <c r="G829" i="2"/>
  <c r="H829" i="2"/>
  <c r="I829" i="2"/>
  <c r="J829" i="2"/>
  <c r="K829" i="2"/>
  <c r="L829" i="2"/>
  <c r="M829" i="2"/>
  <c r="N829" i="2"/>
  <c r="O829" i="2"/>
  <c r="P829" i="2"/>
  <c r="A830" i="2"/>
  <c r="B830" i="2"/>
  <c r="C830" i="2"/>
  <c r="D830" i="2"/>
  <c r="E830" i="2"/>
  <c r="Z830" i="2" s="1"/>
  <c r="F830" i="2"/>
  <c r="AA830" i="2" s="1"/>
  <c r="G830" i="2"/>
  <c r="H830" i="2"/>
  <c r="I830" i="2"/>
  <c r="J830" i="2"/>
  <c r="K830" i="2"/>
  <c r="L830" i="2"/>
  <c r="M830" i="2"/>
  <c r="N830" i="2"/>
  <c r="O830" i="2"/>
  <c r="P830" i="2"/>
  <c r="A831" i="2"/>
  <c r="B831" i="2"/>
  <c r="C831" i="2"/>
  <c r="D831" i="2"/>
  <c r="E831" i="2"/>
  <c r="F831" i="2"/>
  <c r="G831" i="2"/>
  <c r="H831" i="2"/>
  <c r="I831" i="2"/>
  <c r="J831" i="2"/>
  <c r="K831" i="2"/>
  <c r="L831" i="2"/>
  <c r="M831" i="2"/>
  <c r="N831" i="2"/>
  <c r="O831" i="2"/>
  <c r="P831" i="2"/>
  <c r="A832" i="2"/>
  <c r="B832" i="2"/>
  <c r="C832" i="2"/>
  <c r="D832" i="2"/>
  <c r="E832" i="2"/>
  <c r="F832" i="2"/>
  <c r="G832" i="2"/>
  <c r="H832" i="2"/>
  <c r="I832" i="2"/>
  <c r="J832" i="2"/>
  <c r="K832" i="2"/>
  <c r="L832" i="2"/>
  <c r="M832" i="2"/>
  <c r="N832" i="2"/>
  <c r="O832" i="2"/>
  <c r="P832" i="2"/>
  <c r="A833" i="2"/>
  <c r="B833" i="2"/>
  <c r="C833" i="2"/>
  <c r="D833" i="2"/>
  <c r="E833" i="2"/>
  <c r="F833" i="2"/>
  <c r="G833" i="2"/>
  <c r="H833" i="2"/>
  <c r="I833" i="2"/>
  <c r="J833" i="2"/>
  <c r="K833" i="2"/>
  <c r="L833" i="2"/>
  <c r="M833" i="2"/>
  <c r="N833" i="2"/>
  <c r="O833" i="2"/>
  <c r="P833" i="2"/>
  <c r="A834" i="2"/>
  <c r="B834" i="2"/>
  <c r="C834" i="2"/>
  <c r="D834" i="2"/>
  <c r="E834" i="2"/>
  <c r="F834" i="2"/>
  <c r="G834" i="2"/>
  <c r="H834" i="2"/>
  <c r="I834" i="2"/>
  <c r="J834" i="2"/>
  <c r="K834" i="2"/>
  <c r="L834" i="2"/>
  <c r="M834" i="2"/>
  <c r="N834" i="2"/>
  <c r="O834" i="2"/>
  <c r="P834" i="2"/>
  <c r="A835" i="2"/>
  <c r="B835" i="2"/>
  <c r="C835" i="2"/>
  <c r="D835" i="2"/>
  <c r="E835" i="2"/>
  <c r="F835" i="2"/>
  <c r="G835" i="2"/>
  <c r="H835" i="2"/>
  <c r="I835" i="2"/>
  <c r="J835" i="2"/>
  <c r="K835" i="2"/>
  <c r="L835" i="2"/>
  <c r="M835" i="2"/>
  <c r="N835" i="2"/>
  <c r="O835" i="2"/>
  <c r="P835" i="2"/>
  <c r="A836" i="2"/>
  <c r="B836" i="2"/>
  <c r="C836" i="2"/>
  <c r="D836" i="2"/>
  <c r="E836" i="2"/>
  <c r="F836" i="2"/>
  <c r="AA836" i="2" s="1"/>
  <c r="G836" i="2"/>
  <c r="H836" i="2"/>
  <c r="I836" i="2"/>
  <c r="J836" i="2"/>
  <c r="K836" i="2"/>
  <c r="L836" i="2"/>
  <c r="M836" i="2"/>
  <c r="N836" i="2"/>
  <c r="O836" i="2"/>
  <c r="P836" i="2"/>
  <c r="A837" i="2"/>
  <c r="B837" i="2"/>
  <c r="C837" i="2"/>
  <c r="D837" i="2"/>
  <c r="E837" i="2"/>
  <c r="Z837" i="2" s="1"/>
  <c r="F837" i="2"/>
  <c r="G837" i="2"/>
  <c r="H837" i="2"/>
  <c r="I837" i="2"/>
  <c r="J837" i="2"/>
  <c r="K837" i="2"/>
  <c r="L837" i="2"/>
  <c r="M837" i="2"/>
  <c r="N837" i="2"/>
  <c r="O837" i="2"/>
  <c r="P837" i="2"/>
  <c r="A838" i="2"/>
  <c r="B838" i="2"/>
  <c r="C838" i="2"/>
  <c r="D838" i="2"/>
  <c r="E838" i="2"/>
  <c r="F838" i="2"/>
  <c r="G838" i="2"/>
  <c r="H838" i="2"/>
  <c r="I838" i="2"/>
  <c r="J838" i="2"/>
  <c r="K838" i="2"/>
  <c r="L838" i="2"/>
  <c r="M838" i="2"/>
  <c r="N838" i="2"/>
  <c r="O838" i="2"/>
  <c r="P838" i="2"/>
  <c r="A839" i="2"/>
  <c r="B839" i="2"/>
  <c r="C839" i="2"/>
  <c r="D839" i="2"/>
  <c r="E839" i="2"/>
  <c r="F839" i="2"/>
  <c r="AA839" i="2" s="1"/>
  <c r="G839" i="2"/>
  <c r="H839" i="2"/>
  <c r="I839" i="2"/>
  <c r="J839" i="2"/>
  <c r="K839" i="2"/>
  <c r="L839" i="2"/>
  <c r="M839" i="2"/>
  <c r="N839" i="2"/>
  <c r="O839" i="2"/>
  <c r="P839" i="2"/>
  <c r="A840" i="2"/>
  <c r="B840" i="2"/>
  <c r="C840" i="2"/>
  <c r="D840" i="2"/>
  <c r="E840" i="2"/>
  <c r="Z840" i="2" s="1"/>
  <c r="F840" i="2"/>
  <c r="G840" i="2"/>
  <c r="H840" i="2"/>
  <c r="I840" i="2"/>
  <c r="J840" i="2"/>
  <c r="K840" i="2"/>
  <c r="L840" i="2"/>
  <c r="M840" i="2"/>
  <c r="N840" i="2"/>
  <c r="O840" i="2"/>
  <c r="P840" i="2"/>
  <c r="A841" i="2"/>
  <c r="B841" i="2"/>
  <c r="C841" i="2"/>
  <c r="D841" i="2"/>
  <c r="E841" i="2"/>
  <c r="F841" i="2"/>
  <c r="G841" i="2"/>
  <c r="H841" i="2"/>
  <c r="I841" i="2"/>
  <c r="J841" i="2"/>
  <c r="K841" i="2"/>
  <c r="L841" i="2"/>
  <c r="M841" i="2"/>
  <c r="N841" i="2"/>
  <c r="O841" i="2"/>
  <c r="P841" i="2"/>
  <c r="A842" i="2"/>
  <c r="B842" i="2"/>
  <c r="C842" i="2"/>
  <c r="D842" i="2"/>
  <c r="E842" i="2"/>
  <c r="F842" i="2"/>
  <c r="G842" i="2"/>
  <c r="H842" i="2"/>
  <c r="I842" i="2"/>
  <c r="J842" i="2"/>
  <c r="K842" i="2"/>
  <c r="L842" i="2"/>
  <c r="M842" i="2"/>
  <c r="N842" i="2"/>
  <c r="O842" i="2"/>
  <c r="P842" i="2"/>
  <c r="A843" i="2"/>
  <c r="B843" i="2"/>
  <c r="C843" i="2"/>
  <c r="D843" i="2"/>
  <c r="E843" i="2"/>
  <c r="F843" i="2"/>
  <c r="G843" i="2"/>
  <c r="H843" i="2"/>
  <c r="I843" i="2"/>
  <c r="J843" i="2"/>
  <c r="K843" i="2"/>
  <c r="L843" i="2"/>
  <c r="M843" i="2"/>
  <c r="N843" i="2"/>
  <c r="O843" i="2"/>
  <c r="P843" i="2"/>
  <c r="A844" i="2"/>
  <c r="B844" i="2"/>
  <c r="C844" i="2"/>
  <c r="D844" i="2"/>
  <c r="E844" i="2"/>
  <c r="F844" i="2"/>
  <c r="G844" i="2"/>
  <c r="H844" i="2"/>
  <c r="I844" i="2"/>
  <c r="J844" i="2"/>
  <c r="K844" i="2"/>
  <c r="L844" i="2"/>
  <c r="M844" i="2"/>
  <c r="N844" i="2"/>
  <c r="O844" i="2"/>
  <c r="P844" i="2"/>
  <c r="A845" i="2"/>
  <c r="B845" i="2"/>
  <c r="C845" i="2"/>
  <c r="D845" i="2"/>
  <c r="E845" i="2"/>
  <c r="F845" i="2"/>
  <c r="AC845" i="2" s="1"/>
  <c r="G845" i="2"/>
  <c r="H845" i="2"/>
  <c r="I845" i="2"/>
  <c r="J845" i="2"/>
  <c r="K845" i="2"/>
  <c r="L845" i="2"/>
  <c r="M845" i="2"/>
  <c r="N845" i="2"/>
  <c r="O845" i="2"/>
  <c r="P845" i="2"/>
  <c r="A846" i="2"/>
  <c r="B846" i="2"/>
  <c r="C846" i="2"/>
  <c r="D846" i="2"/>
  <c r="E846" i="2"/>
  <c r="F846" i="2"/>
  <c r="AC846" i="2" s="1"/>
  <c r="G846" i="2"/>
  <c r="H846" i="2"/>
  <c r="I846" i="2"/>
  <c r="J846" i="2"/>
  <c r="K846" i="2"/>
  <c r="L846" i="2"/>
  <c r="M846" i="2"/>
  <c r="N846" i="2"/>
  <c r="O846" i="2"/>
  <c r="P846" i="2"/>
  <c r="A847" i="2"/>
  <c r="B847" i="2"/>
  <c r="C847" i="2"/>
  <c r="D847" i="2"/>
  <c r="E847" i="2"/>
  <c r="F847" i="2"/>
  <c r="AA847" i="2" s="1"/>
  <c r="G847" i="2"/>
  <c r="H847" i="2"/>
  <c r="I847" i="2"/>
  <c r="J847" i="2"/>
  <c r="K847" i="2"/>
  <c r="L847" i="2"/>
  <c r="M847" i="2"/>
  <c r="N847" i="2"/>
  <c r="O847" i="2"/>
  <c r="P847" i="2"/>
  <c r="A848" i="2"/>
  <c r="B848" i="2"/>
  <c r="C848" i="2"/>
  <c r="D848" i="2"/>
  <c r="E848" i="2"/>
  <c r="AD848" i="2" s="1"/>
  <c r="F848" i="2"/>
  <c r="G848" i="2"/>
  <c r="H848" i="2"/>
  <c r="I848" i="2"/>
  <c r="J848" i="2"/>
  <c r="K848" i="2"/>
  <c r="L848" i="2"/>
  <c r="M848" i="2"/>
  <c r="N848" i="2"/>
  <c r="O848" i="2"/>
  <c r="P848" i="2"/>
  <c r="A849" i="2"/>
  <c r="B849" i="2"/>
  <c r="C849" i="2"/>
  <c r="D849" i="2"/>
  <c r="E849" i="2"/>
  <c r="F849" i="2"/>
  <c r="G849" i="2"/>
  <c r="H849" i="2"/>
  <c r="I849" i="2"/>
  <c r="J849" i="2"/>
  <c r="K849" i="2"/>
  <c r="L849" i="2"/>
  <c r="M849" i="2"/>
  <c r="N849" i="2"/>
  <c r="O849" i="2"/>
  <c r="P849" i="2"/>
  <c r="A850" i="2"/>
  <c r="B850" i="2"/>
  <c r="C850" i="2"/>
  <c r="D850" i="2"/>
  <c r="E850" i="2"/>
  <c r="F850" i="2"/>
  <c r="G850" i="2"/>
  <c r="H850" i="2"/>
  <c r="I850" i="2"/>
  <c r="J850" i="2"/>
  <c r="K850" i="2"/>
  <c r="L850" i="2"/>
  <c r="M850" i="2"/>
  <c r="N850" i="2"/>
  <c r="O850" i="2"/>
  <c r="P850" i="2"/>
  <c r="A851" i="2"/>
  <c r="B851" i="2"/>
  <c r="C851" i="2"/>
  <c r="D851" i="2"/>
  <c r="E851" i="2"/>
  <c r="AB851" i="2" s="1"/>
  <c r="F851" i="2"/>
  <c r="G851" i="2"/>
  <c r="H851" i="2"/>
  <c r="I851" i="2"/>
  <c r="J851" i="2"/>
  <c r="K851" i="2"/>
  <c r="L851" i="2"/>
  <c r="M851" i="2"/>
  <c r="N851" i="2"/>
  <c r="O851" i="2"/>
  <c r="P851" i="2"/>
  <c r="A852" i="2"/>
  <c r="B852" i="2"/>
  <c r="C852" i="2"/>
  <c r="D852" i="2"/>
  <c r="E852" i="2"/>
  <c r="Z852" i="2" s="1"/>
  <c r="F852" i="2"/>
  <c r="G852" i="2"/>
  <c r="H852" i="2"/>
  <c r="I852" i="2"/>
  <c r="J852" i="2"/>
  <c r="K852" i="2"/>
  <c r="L852" i="2"/>
  <c r="M852" i="2"/>
  <c r="N852" i="2"/>
  <c r="O852" i="2"/>
  <c r="P852" i="2"/>
  <c r="A853" i="2"/>
  <c r="B853" i="2"/>
  <c r="C853" i="2"/>
  <c r="D853" i="2"/>
  <c r="E853" i="2"/>
  <c r="Z853" i="2" s="1"/>
  <c r="F853" i="2"/>
  <c r="G853" i="2"/>
  <c r="H853" i="2"/>
  <c r="I853" i="2"/>
  <c r="J853" i="2"/>
  <c r="K853" i="2"/>
  <c r="L853" i="2"/>
  <c r="M853" i="2"/>
  <c r="N853" i="2"/>
  <c r="O853" i="2"/>
  <c r="P853" i="2"/>
  <c r="A854" i="2"/>
  <c r="B854" i="2"/>
  <c r="C854" i="2"/>
  <c r="D854" i="2"/>
  <c r="E854" i="2"/>
  <c r="F854" i="2"/>
  <c r="AA854" i="2" s="1"/>
  <c r="G854" i="2"/>
  <c r="H854" i="2"/>
  <c r="I854" i="2"/>
  <c r="J854" i="2"/>
  <c r="K854" i="2"/>
  <c r="L854" i="2"/>
  <c r="M854" i="2"/>
  <c r="N854" i="2"/>
  <c r="O854" i="2"/>
  <c r="P854" i="2"/>
  <c r="A855" i="2"/>
  <c r="B855" i="2"/>
  <c r="C855" i="2"/>
  <c r="D855" i="2"/>
  <c r="E855" i="2"/>
  <c r="F855" i="2"/>
  <c r="G855" i="2"/>
  <c r="H855" i="2"/>
  <c r="I855" i="2"/>
  <c r="J855" i="2"/>
  <c r="K855" i="2"/>
  <c r="L855" i="2"/>
  <c r="M855" i="2"/>
  <c r="N855" i="2"/>
  <c r="O855" i="2"/>
  <c r="P855" i="2"/>
  <c r="A856" i="2"/>
  <c r="B856" i="2"/>
  <c r="C856" i="2"/>
  <c r="D856" i="2"/>
  <c r="E856" i="2"/>
  <c r="F856" i="2"/>
  <c r="G856" i="2"/>
  <c r="H856" i="2"/>
  <c r="I856" i="2"/>
  <c r="J856" i="2"/>
  <c r="K856" i="2"/>
  <c r="L856" i="2"/>
  <c r="M856" i="2"/>
  <c r="N856" i="2"/>
  <c r="O856" i="2"/>
  <c r="P856" i="2"/>
  <c r="A857" i="2"/>
  <c r="B857" i="2"/>
  <c r="C857" i="2"/>
  <c r="D857" i="2"/>
  <c r="E857" i="2"/>
  <c r="F857" i="2"/>
  <c r="AA857" i="2" s="1"/>
  <c r="G857" i="2"/>
  <c r="H857" i="2"/>
  <c r="I857" i="2"/>
  <c r="J857" i="2"/>
  <c r="K857" i="2"/>
  <c r="L857" i="2"/>
  <c r="M857" i="2"/>
  <c r="N857" i="2"/>
  <c r="O857" i="2"/>
  <c r="P857" i="2"/>
  <c r="A858" i="2"/>
  <c r="B858" i="2"/>
  <c r="C858" i="2"/>
  <c r="D858" i="2"/>
  <c r="E858" i="2"/>
  <c r="F858" i="2"/>
  <c r="G858" i="2"/>
  <c r="H858" i="2"/>
  <c r="I858" i="2"/>
  <c r="J858" i="2"/>
  <c r="K858" i="2"/>
  <c r="L858" i="2"/>
  <c r="M858" i="2"/>
  <c r="N858" i="2"/>
  <c r="O858" i="2"/>
  <c r="P858" i="2"/>
  <c r="A859" i="2"/>
  <c r="B859" i="2"/>
  <c r="C859" i="2"/>
  <c r="D859" i="2"/>
  <c r="E859" i="2"/>
  <c r="F859" i="2"/>
  <c r="G859" i="2"/>
  <c r="H859" i="2"/>
  <c r="I859" i="2"/>
  <c r="J859" i="2"/>
  <c r="K859" i="2"/>
  <c r="L859" i="2"/>
  <c r="M859" i="2"/>
  <c r="N859" i="2"/>
  <c r="O859" i="2"/>
  <c r="P859" i="2"/>
  <c r="A860" i="2"/>
  <c r="B860" i="2"/>
  <c r="C860" i="2"/>
  <c r="D860" i="2"/>
  <c r="E860" i="2"/>
  <c r="F860" i="2"/>
  <c r="AA860" i="2" s="1"/>
  <c r="G860" i="2"/>
  <c r="H860" i="2"/>
  <c r="I860" i="2"/>
  <c r="J860" i="2"/>
  <c r="K860" i="2"/>
  <c r="L860" i="2"/>
  <c r="M860" i="2"/>
  <c r="N860" i="2"/>
  <c r="O860" i="2"/>
  <c r="P860" i="2"/>
  <c r="A861" i="2"/>
  <c r="B861" i="2"/>
  <c r="C861" i="2"/>
  <c r="D861" i="2"/>
  <c r="E861" i="2"/>
  <c r="Z861" i="2" s="1"/>
  <c r="F861" i="2"/>
  <c r="G861" i="2"/>
  <c r="H861" i="2"/>
  <c r="I861" i="2"/>
  <c r="J861" i="2"/>
  <c r="K861" i="2"/>
  <c r="L861" i="2"/>
  <c r="M861" i="2"/>
  <c r="N861" i="2"/>
  <c r="O861" i="2"/>
  <c r="P861" i="2"/>
  <c r="A862" i="2"/>
  <c r="B862" i="2"/>
  <c r="C862" i="2"/>
  <c r="D862" i="2"/>
  <c r="E862" i="2"/>
  <c r="F862" i="2"/>
  <c r="G862" i="2"/>
  <c r="H862" i="2"/>
  <c r="I862" i="2"/>
  <c r="J862" i="2"/>
  <c r="K862" i="2"/>
  <c r="L862" i="2"/>
  <c r="M862" i="2"/>
  <c r="N862" i="2"/>
  <c r="O862" i="2"/>
  <c r="P862" i="2"/>
  <c r="A863" i="2"/>
  <c r="B863" i="2"/>
  <c r="C863" i="2"/>
  <c r="D863" i="2"/>
  <c r="E863" i="2"/>
  <c r="F863" i="2"/>
  <c r="G863" i="2"/>
  <c r="H863" i="2"/>
  <c r="I863" i="2"/>
  <c r="J863" i="2"/>
  <c r="K863" i="2"/>
  <c r="L863" i="2"/>
  <c r="M863" i="2"/>
  <c r="N863" i="2"/>
  <c r="O863" i="2"/>
  <c r="P863" i="2"/>
  <c r="A864" i="2"/>
  <c r="B864" i="2"/>
  <c r="C864" i="2"/>
  <c r="D864" i="2"/>
  <c r="E864" i="2"/>
  <c r="Z864" i="2" s="1"/>
  <c r="F864" i="2"/>
  <c r="G864" i="2"/>
  <c r="H864" i="2"/>
  <c r="I864" i="2"/>
  <c r="J864" i="2"/>
  <c r="K864" i="2"/>
  <c r="L864" i="2"/>
  <c r="M864" i="2"/>
  <c r="N864" i="2"/>
  <c r="O864" i="2"/>
  <c r="P864" i="2"/>
  <c r="A865" i="2"/>
  <c r="B865" i="2"/>
  <c r="C865" i="2"/>
  <c r="D865" i="2"/>
  <c r="E865" i="2"/>
  <c r="F865" i="2"/>
  <c r="AA865" i="2" s="1"/>
  <c r="G865" i="2"/>
  <c r="H865" i="2"/>
  <c r="I865" i="2"/>
  <c r="J865" i="2"/>
  <c r="K865" i="2"/>
  <c r="L865" i="2"/>
  <c r="M865" i="2"/>
  <c r="N865" i="2"/>
  <c r="O865" i="2"/>
  <c r="P865" i="2"/>
  <c r="A866" i="2"/>
  <c r="B866" i="2"/>
  <c r="C866" i="2"/>
  <c r="D866" i="2"/>
  <c r="E866" i="2"/>
  <c r="Z866" i="2" s="1"/>
  <c r="F866" i="2"/>
  <c r="AA866" i="2" s="1"/>
  <c r="G866" i="2"/>
  <c r="H866" i="2"/>
  <c r="I866" i="2"/>
  <c r="J866" i="2"/>
  <c r="K866" i="2"/>
  <c r="L866" i="2"/>
  <c r="M866" i="2"/>
  <c r="N866" i="2"/>
  <c r="O866" i="2"/>
  <c r="P866" i="2"/>
  <c r="A867" i="2"/>
  <c r="B867" i="2"/>
  <c r="C867" i="2"/>
  <c r="D867" i="2"/>
  <c r="E867" i="2"/>
  <c r="F867" i="2"/>
  <c r="G867" i="2"/>
  <c r="H867" i="2"/>
  <c r="I867" i="2"/>
  <c r="J867" i="2"/>
  <c r="K867" i="2"/>
  <c r="L867" i="2"/>
  <c r="M867" i="2"/>
  <c r="N867" i="2"/>
  <c r="O867" i="2"/>
  <c r="P867" i="2"/>
  <c r="A868" i="2"/>
  <c r="B868" i="2"/>
  <c r="C868" i="2"/>
  <c r="D868" i="2"/>
  <c r="E868" i="2"/>
  <c r="F868" i="2"/>
  <c r="G868" i="2"/>
  <c r="H868" i="2"/>
  <c r="I868" i="2"/>
  <c r="J868" i="2"/>
  <c r="K868" i="2"/>
  <c r="L868" i="2"/>
  <c r="M868" i="2"/>
  <c r="N868" i="2"/>
  <c r="O868" i="2"/>
  <c r="P868" i="2"/>
  <c r="A869" i="2"/>
  <c r="B869" i="2"/>
  <c r="C869" i="2"/>
  <c r="D869" i="2"/>
  <c r="E869" i="2"/>
  <c r="F869" i="2"/>
  <c r="G869" i="2"/>
  <c r="H869" i="2"/>
  <c r="I869" i="2"/>
  <c r="J869" i="2"/>
  <c r="K869" i="2"/>
  <c r="L869" i="2"/>
  <c r="M869" i="2"/>
  <c r="N869" i="2"/>
  <c r="O869" i="2"/>
  <c r="P869" i="2"/>
  <c r="A870" i="2"/>
  <c r="B870" i="2"/>
  <c r="C870" i="2"/>
  <c r="D870" i="2"/>
  <c r="E870" i="2"/>
  <c r="F870" i="2"/>
  <c r="G870" i="2"/>
  <c r="H870" i="2"/>
  <c r="I870" i="2"/>
  <c r="J870" i="2"/>
  <c r="K870" i="2"/>
  <c r="L870" i="2"/>
  <c r="M870" i="2"/>
  <c r="N870" i="2"/>
  <c r="O870" i="2"/>
  <c r="P870" i="2"/>
  <c r="A871" i="2"/>
  <c r="B871" i="2"/>
  <c r="C871" i="2"/>
  <c r="D871" i="2"/>
  <c r="E871" i="2"/>
  <c r="F871" i="2"/>
  <c r="G871" i="2"/>
  <c r="H871" i="2"/>
  <c r="I871" i="2"/>
  <c r="J871" i="2"/>
  <c r="K871" i="2"/>
  <c r="L871" i="2"/>
  <c r="M871" i="2"/>
  <c r="N871" i="2"/>
  <c r="O871" i="2"/>
  <c r="P871" i="2"/>
  <c r="A872" i="2"/>
  <c r="B872" i="2"/>
  <c r="C872" i="2"/>
  <c r="D872" i="2"/>
  <c r="E872" i="2"/>
  <c r="F872" i="2"/>
  <c r="AA872" i="2" s="1"/>
  <c r="G872" i="2"/>
  <c r="H872" i="2"/>
  <c r="I872" i="2"/>
  <c r="J872" i="2"/>
  <c r="K872" i="2"/>
  <c r="L872" i="2"/>
  <c r="M872" i="2"/>
  <c r="N872" i="2"/>
  <c r="O872" i="2"/>
  <c r="P872" i="2"/>
  <c r="A873" i="2"/>
  <c r="B873" i="2"/>
  <c r="C873" i="2"/>
  <c r="D873" i="2"/>
  <c r="E873" i="2"/>
  <c r="F873" i="2"/>
  <c r="G873" i="2"/>
  <c r="H873" i="2"/>
  <c r="I873" i="2"/>
  <c r="J873" i="2"/>
  <c r="K873" i="2"/>
  <c r="L873" i="2"/>
  <c r="M873" i="2"/>
  <c r="N873" i="2"/>
  <c r="O873" i="2"/>
  <c r="P873" i="2"/>
  <c r="A874" i="2"/>
  <c r="B874" i="2"/>
  <c r="C874" i="2"/>
  <c r="D874" i="2"/>
  <c r="E874" i="2"/>
  <c r="Z874" i="2" s="1"/>
  <c r="F874" i="2"/>
  <c r="G874" i="2"/>
  <c r="H874" i="2"/>
  <c r="I874" i="2"/>
  <c r="J874" i="2"/>
  <c r="K874" i="2"/>
  <c r="L874" i="2"/>
  <c r="M874" i="2"/>
  <c r="N874" i="2"/>
  <c r="O874" i="2"/>
  <c r="P874" i="2"/>
  <c r="A875" i="2"/>
  <c r="B875" i="2"/>
  <c r="C875" i="2"/>
  <c r="D875" i="2"/>
  <c r="E875" i="2"/>
  <c r="AB875" i="2" s="1"/>
  <c r="F875" i="2"/>
  <c r="AA875" i="2" s="1"/>
  <c r="G875" i="2"/>
  <c r="H875" i="2"/>
  <c r="I875" i="2"/>
  <c r="J875" i="2"/>
  <c r="K875" i="2"/>
  <c r="L875" i="2"/>
  <c r="M875" i="2"/>
  <c r="N875" i="2"/>
  <c r="O875" i="2"/>
  <c r="P875" i="2"/>
  <c r="A876" i="2"/>
  <c r="B876" i="2"/>
  <c r="C876" i="2"/>
  <c r="D876" i="2"/>
  <c r="E876" i="2"/>
  <c r="Z876" i="2" s="1"/>
  <c r="F876" i="2"/>
  <c r="G876" i="2"/>
  <c r="H876" i="2"/>
  <c r="I876" i="2"/>
  <c r="J876" i="2"/>
  <c r="K876" i="2"/>
  <c r="L876" i="2"/>
  <c r="M876" i="2"/>
  <c r="N876" i="2"/>
  <c r="O876" i="2"/>
  <c r="P876" i="2"/>
  <c r="A877" i="2"/>
  <c r="B877" i="2"/>
  <c r="C877" i="2"/>
  <c r="D877" i="2"/>
  <c r="E877" i="2"/>
  <c r="F877" i="2"/>
  <c r="G877" i="2"/>
  <c r="H877" i="2"/>
  <c r="I877" i="2"/>
  <c r="J877" i="2"/>
  <c r="K877" i="2"/>
  <c r="L877" i="2"/>
  <c r="M877" i="2"/>
  <c r="N877" i="2"/>
  <c r="O877" i="2"/>
  <c r="P877" i="2"/>
  <c r="A878" i="2"/>
  <c r="B878" i="2"/>
  <c r="C878" i="2"/>
  <c r="D878" i="2"/>
  <c r="E878" i="2"/>
  <c r="F878" i="2"/>
  <c r="AA878" i="2" s="1"/>
  <c r="G878" i="2"/>
  <c r="H878" i="2"/>
  <c r="I878" i="2"/>
  <c r="J878" i="2"/>
  <c r="K878" i="2"/>
  <c r="L878" i="2"/>
  <c r="M878" i="2"/>
  <c r="N878" i="2"/>
  <c r="O878" i="2"/>
  <c r="P878" i="2"/>
  <c r="A879" i="2"/>
  <c r="B879" i="2"/>
  <c r="C879" i="2"/>
  <c r="D879" i="2"/>
  <c r="E879" i="2"/>
  <c r="F879" i="2"/>
  <c r="G879" i="2"/>
  <c r="H879" i="2"/>
  <c r="I879" i="2"/>
  <c r="J879" i="2"/>
  <c r="K879" i="2"/>
  <c r="L879" i="2"/>
  <c r="M879" i="2"/>
  <c r="N879" i="2"/>
  <c r="O879" i="2"/>
  <c r="P879" i="2"/>
  <c r="A880" i="2"/>
  <c r="B880" i="2"/>
  <c r="C880" i="2"/>
  <c r="D880" i="2"/>
  <c r="E880" i="2"/>
  <c r="F880" i="2"/>
  <c r="G880" i="2"/>
  <c r="H880" i="2"/>
  <c r="I880" i="2"/>
  <c r="J880" i="2"/>
  <c r="K880" i="2"/>
  <c r="L880" i="2"/>
  <c r="M880" i="2"/>
  <c r="N880" i="2"/>
  <c r="O880" i="2"/>
  <c r="P880" i="2"/>
  <c r="A881" i="2"/>
  <c r="B881" i="2"/>
  <c r="C881" i="2"/>
  <c r="D881" i="2"/>
  <c r="E881" i="2"/>
  <c r="F881" i="2"/>
  <c r="G881" i="2"/>
  <c r="H881" i="2"/>
  <c r="I881" i="2"/>
  <c r="J881" i="2"/>
  <c r="K881" i="2"/>
  <c r="L881" i="2"/>
  <c r="M881" i="2"/>
  <c r="N881" i="2"/>
  <c r="O881" i="2"/>
  <c r="P881" i="2"/>
  <c r="A882" i="2"/>
  <c r="B882" i="2"/>
  <c r="C882" i="2"/>
  <c r="D882" i="2"/>
  <c r="E882" i="2"/>
  <c r="Z882" i="2" s="1"/>
  <c r="F882" i="2"/>
  <c r="G882" i="2"/>
  <c r="H882" i="2"/>
  <c r="I882" i="2"/>
  <c r="J882" i="2"/>
  <c r="K882" i="2"/>
  <c r="L882" i="2"/>
  <c r="M882" i="2"/>
  <c r="N882" i="2"/>
  <c r="O882" i="2"/>
  <c r="P882" i="2"/>
  <c r="A883" i="2"/>
  <c r="B883" i="2"/>
  <c r="C883" i="2"/>
  <c r="D883" i="2"/>
  <c r="E883" i="2"/>
  <c r="F883" i="2"/>
  <c r="G883" i="2"/>
  <c r="H883" i="2"/>
  <c r="I883" i="2"/>
  <c r="J883" i="2"/>
  <c r="K883" i="2"/>
  <c r="L883" i="2"/>
  <c r="M883" i="2"/>
  <c r="N883" i="2"/>
  <c r="O883" i="2"/>
  <c r="P883" i="2"/>
  <c r="A884" i="2"/>
  <c r="B884" i="2"/>
  <c r="C884" i="2"/>
  <c r="D884" i="2"/>
  <c r="E884" i="2"/>
  <c r="Z884" i="2" s="1"/>
  <c r="F884" i="2"/>
  <c r="AA884" i="2" s="1"/>
  <c r="G884" i="2"/>
  <c r="H884" i="2"/>
  <c r="I884" i="2"/>
  <c r="J884" i="2"/>
  <c r="K884" i="2"/>
  <c r="L884" i="2"/>
  <c r="M884" i="2"/>
  <c r="N884" i="2"/>
  <c r="O884" i="2"/>
  <c r="P884" i="2"/>
  <c r="A885" i="2"/>
  <c r="B885" i="2"/>
  <c r="C885" i="2"/>
  <c r="D885" i="2"/>
  <c r="E885" i="2"/>
  <c r="F885" i="2"/>
  <c r="G885" i="2"/>
  <c r="H885" i="2"/>
  <c r="I885" i="2"/>
  <c r="J885" i="2"/>
  <c r="K885" i="2"/>
  <c r="L885" i="2"/>
  <c r="M885" i="2"/>
  <c r="N885" i="2"/>
  <c r="O885" i="2"/>
  <c r="P885" i="2"/>
  <c r="A886" i="2"/>
  <c r="B886" i="2"/>
  <c r="C886" i="2"/>
  <c r="D886" i="2"/>
  <c r="E886" i="2"/>
  <c r="F886" i="2"/>
  <c r="G886" i="2"/>
  <c r="H886" i="2"/>
  <c r="I886" i="2"/>
  <c r="J886" i="2"/>
  <c r="K886" i="2"/>
  <c r="L886" i="2"/>
  <c r="M886" i="2"/>
  <c r="N886" i="2"/>
  <c r="O886" i="2"/>
  <c r="P886" i="2"/>
  <c r="A887" i="2"/>
  <c r="B887" i="2"/>
  <c r="C887" i="2"/>
  <c r="D887" i="2"/>
  <c r="E887" i="2"/>
  <c r="F887" i="2"/>
  <c r="G887" i="2"/>
  <c r="H887" i="2"/>
  <c r="I887" i="2"/>
  <c r="J887" i="2"/>
  <c r="K887" i="2"/>
  <c r="L887" i="2"/>
  <c r="M887" i="2"/>
  <c r="N887" i="2"/>
  <c r="O887" i="2"/>
  <c r="P887" i="2"/>
  <c r="A888" i="2"/>
  <c r="B888" i="2"/>
  <c r="C888" i="2"/>
  <c r="D888" i="2"/>
  <c r="E888" i="2"/>
  <c r="F888" i="2"/>
  <c r="G888" i="2"/>
  <c r="H888" i="2"/>
  <c r="I888" i="2"/>
  <c r="J888" i="2"/>
  <c r="K888" i="2"/>
  <c r="L888" i="2"/>
  <c r="M888" i="2"/>
  <c r="N888" i="2"/>
  <c r="O888" i="2"/>
  <c r="P888" i="2"/>
  <c r="A889" i="2"/>
  <c r="B889" i="2"/>
  <c r="C889" i="2"/>
  <c r="D889" i="2"/>
  <c r="E889" i="2"/>
  <c r="F889" i="2"/>
  <c r="G889" i="2"/>
  <c r="H889" i="2"/>
  <c r="I889" i="2"/>
  <c r="J889" i="2"/>
  <c r="K889" i="2"/>
  <c r="L889" i="2"/>
  <c r="M889" i="2"/>
  <c r="N889" i="2"/>
  <c r="O889" i="2"/>
  <c r="P889" i="2"/>
  <c r="A890" i="2"/>
  <c r="B890" i="2"/>
  <c r="C890" i="2"/>
  <c r="D890" i="2"/>
  <c r="E890" i="2"/>
  <c r="AB890" i="2" s="1"/>
  <c r="F890" i="2"/>
  <c r="G890" i="2"/>
  <c r="H890" i="2"/>
  <c r="I890" i="2"/>
  <c r="J890" i="2"/>
  <c r="K890" i="2"/>
  <c r="L890" i="2"/>
  <c r="M890" i="2"/>
  <c r="N890" i="2"/>
  <c r="O890" i="2"/>
  <c r="P890" i="2"/>
  <c r="A891" i="2"/>
  <c r="B891" i="2"/>
  <c r="C891" i="2"/>
  <c r="D891" i="2"/>
  <c r="E891" i="2"/>
  <c r="Z891" i="2" s="1"/>
  <c r="F891" i="2"/>
  <c r="AC891" i="2" s="1"/>
  <c r="G891" i="2"/>
  <c r="H891" i="2"/>
  <c r="I891" i="2"/>
  <c r="J891" i="2"/>
  <c r="K891" i="2"/>
  <c r="L891" i="2"/>
  <c r="M891" i="2"/>
  <c r="N891" i="2"/>
  <c r="O891" i="2"/>
  <c r="P891" i="2"/>
  <c r="A892" i="2"/>
  <c r="B892" i="2"/>
  <c r="C892" i="2"/>
  <c r="D892" i="2"/>
  <c r="E892" i="2"/>
  <c r="Z892" i="2" s="1"/>
  <c r="F892" i="2"/>
  <c r="G892" i="2"/>
  <c r="H892" i="2"/>
  <c r="I892" i="2"/>
  <c r="J892" i="2"/>
  <c r="K892" i="2"/>
  <c r="L892" i="2"/>
  <c r="M892" i="2"/>
  <c r="N892" i="2"/>
  <c r="O892" i="2"/>
  <c r="P892" i="2"/>
  <c r="A893" i="2"/>
  <c r="B893" i="2"/>
  <c r="C893" i="2"/>
  <c r="D893" i="2"/>
  <c r="E893" i="2"/>
  <c r="F893" i="2"/>
  <c r="AA893" i="2" s="1"/>
  <c r="G893" i="2"/>
  <c r="H893" i="2"/>
  <c r="I893" i="2"/>
  <c r="J893" i="2"/>
  <c r="K893" i="2"/>
  <c r="L893" i="2"/>
  <c r="M893" i="2"/>
  <c r="N893" i="2"/>
  <c r="O893" i="2"/>
  <c r="P893" i="2"/>
  <c r="A894" i="2"/>
  <c r="B894" i="2"/>
  <c r="C894" i="2"/>
  <c r="D894" i="2"/>
  <c r="E894" i="2"/>
  <c r="Z894" i="2" s="1"/>
  <c r="F894" i="2"/>
  <c r="G894" i="2"/>
  <c r="H894" i="2"/>
  <c r="I894" i="2"/>
  <c r="J894" i="2"/>
  <c r="K894" i="2"/>
  <c r="L894" i="2"/>
  <c r="M894" i="2"/>
  <c r="N894" i="2"/>
  <c r="O894" i="2"/>
  <c r="P894" i="2"/>
  <c r="A895" i="2"/>
  <c r="B895" i="2"/>
  <c r="C895" i="2"/>
  <c r="D895" i="2"/>
  <c r="E895" i="2"/>
  <c r="F895" i="2"/>
  <c r="G895" i="2"/>
  <c r="H895" i="2"/>
  <c r="I895" i="2"/>
  <c r="J895" i="2"/>
  <c r="K895" i="2"/>
  <c r="L895" i="2"/>
  <c r="M895" i="2"/>
  <c r="N895" i="2"/>
  <c r="O895" i="2"/>
  <c r="P895" i="2"/>
  <c r="A896" i="2"/>
  <c r="B896" i="2"/>
  <c r="C896" i="2"/>
  <c r="D896" i="2"/>
  <c r="E896" i="2"/>
  <c r="F896" i="2"/>
  <c r="G896" i="2"/>
  <c r="H896" i="2"/>
  <c r="I896" i="2"/>
  <c r="J896" i="2"/>
  <c r="K896" i="2"/>
  <c r="L896" i="2"/>
  <c r="M896" i="2"/>
  <c r="N896" i="2"/>
  <c r="O896" i="2"/>
  <c r="P896" i="2"/>
  <c r="A897" i="2"/>
  <c r="B897" i="2"/>
  <c r="C897" i="2"/>
  <c r="D897" i="2"/>
  <c r="E897" i="2"/>
  <c r="F897" i="2"/>
  <c r="G897" i="2"/>
  <c r="H897" i="2"/>
  <c r="I897" i="2"/>
  <c r="J897" i="2"/>
  <c r="K897" i="2"/>
  <c r="L897" i="2"/>
  <c r="M897" i="2"/>
  <c r="N897" i="2"/>
  <c r="O897" i="2"/>
  <c r="P897" i="2"/>
  <c r="A898" i="2"/>
  <c r="B898" i="2"/>
  <c r="C898" i="2"/>
  <c r="D898" i="2"/>
  <c r="E898" i="2"/>
  <c r="F898" i="2"/>
  <c r="G898" i="2"/>
  <c r="H898" i="2"/>
  <c r="I898" i="2"/>
  <c r="J898" i="2"/>
  <c r="K898" i="2"/>
  <c r="L898" i="2"/>
  <c r="M898" i="2"/>
  <c r="N898" i="2"/>
  <c r="O898" i="2"/>
  <c r="P898" i="2"/>
  <c r="A899" i="2"/>
  <c r="B899" i="2"/>
  <c r="C899" i="2"/>
  <c r="D899" i="2"/>
  <c r="E899" i="2"/>
  <c r="F899" i="2"/>
  <c r="G899" i="2"/>
  <c r="H899" i="2"/>
  <c r="I899" i="2"/>
  <c r="J899" i="2"/>
  <c r="K899" i="2"/>
  <c r="L899" i="2"/>
  <c r="M899" i="2"/>
  <c r="N899" i="2"/>
  <c r="O899" i="2"/>
  <c r="P899" i="2"/>
  <c r="A900" i="2"/>
  <c r="B900" i="2"/>
  <c r="C900" i="2"/>
  <c r="D900" i="2"/>
  <c r="E900" i="2"/>
  <c r="F900" i="2"/>
  <c r="G900" i="2"/>
  <c r="H900" i="2"/>
  <c r="I900" i="2"/>
  <c r="J900" i="2"/>
  <c r="K900" i="2"/>
  <c r="L900" i="2"/>
  <c r="M900" i="2"/>
  <c r="N900" i="2"/>
  <c r="O900" i="2"/>
  <c r="P900" i="2"/>
  <c r="A901" i="2"/>
  <c r="B901" i="2"/>
  <c r="C901" i="2"/>
  <c r="D901" i="2"/>
  <c r="E901" i="2"/>
  <c r="F901" i="2"/>
  <c r="AA901" i="2" s="1"/>
  <c r="G901" i="2"/>
  <c r="H901" i="2"/>
  <c r="I901" i="2"/>
  <c r="J901" i="2"/>
  <c r="K901" i="2"/>
  <c r="L901" i="2"/>
  <c r="M901" i="2"/>
  <c r="N901" i="2"/>
  <c r="O901" i="2"/>
  <c r="P901" i="2"/>
  <c r="A902" i="2"/>
  <c r="B902" i="2"/>
  <c r="C902" i="2"/>
  <c r="D902" i="2"/>
  <c r="E902" i="2"/>
  <c r="Z902" i="2" s="1"/>
  <c r="F902" i="2"/>
  <c r="AA902" i="2" s="1"/>
  <c r="G902" i="2"/>
  <c r="H902" i="2"/>
  <c r="I902" i="2"/>
  <c r="J902" i="2"/>
  <c r="K902" i="2"/>
  <c r="L902" i="2"/>
  <c r="M902" i="2"/>
  <c r="N902" i="2"/>
  <c r="O902" i="2"/>
  <c r="P902" i="2"/>
  <c r="A903" i="2"/>
  <c r="B903" i="2"/>
  <c r="C903" i="2"/>
  <c r="D903" i="2"/>
  <c r="E903" i="2"/>
  <c r="F903" i="2"/>
  <c r="AC903" i="2" s="1"/>
  <c r="G903" i="2"/>
  <c r="H903" i="2"/>
  <c r="I903" i="2"/>
  <c r="J903" i="2"/>
  <c r="K903" i="2"/>
  <c r="L903" i="2"/>
  <c r="M903" i="2"/>
  <c r="N903" i="2"/>
  <c r="O903" i="2"/>
  <c r="P903" i="2"/>
  <c r="A904" i="2"/>
  <c r="B904" i="2"/>
  <c r="C904" i="2"/>
  <c r="D904" i="2"/>
  <c r="E904" i="2"/>
  <c r="F904" i="2"/>
  <c r="G904" i="2"/>
  <c r="H904" i="2"/>
  <c r="I904" i="2"/>
  <c r="J904" i="2"/>
  <c r="K904" i="2"/>
  <c r="L904" i="2"/>
  <c r="M904" i="2"/>
  <c r="N904" i="2"/>
  <c r="O904" i="2"/>
  <c r="P904" i="2"/>
  <c r="A905" i="2"/>
  <c r="B905" i="2"/>
  <c r="C905" i="2"/>
  <c r="D905" i="2"/>
  <c r="E905" i="2"/>
  <c r="F905" i="2"/>
  <c r="G905" i="2"/>
  <c r="H905" i="2"/>
  <c r="I905" i="2"/>
  <c r="J905" i="2"/>
  <c r="K905" i="2"/>
  <c r="L905" i="2"/>
  <c r="M905" i="2"/>
  <c r="N905" i="2"/>
  <c r="O905" i="2"/>
  <c r="P905" i="2"/>
  <c r="A906" i="2"/>
  <c r="B906" i="2"/>
  <c r="C906" i="2"/>
  <c r="D906" i="2"/>
  <c r="E906" i="2"/>
  <c r="F906" i="2"/>
  <c r="G906" i="2"/>
  <c r="H906" i="2"/>
  <c r="I906" i="2"/>
  <c r="J906" i="2"/>
  <c r="K906" i="2"/>
  <c r="L906" i="2"/>
  <c r="M906" i="2"/>
  <c r="N906" i="2"/>
  <c r="O906" i="2"/>
  <c r="P906" i="2"/>
  <c r="A907" i="2"/>
  <c r="B907" i="2"/>
  <c r="C907" i="2"/>
  <c r="D907" i="2"/>
  <c r="E907" i="2"/>
  <c r="F907" i="2"/>
  <c r="G907" i="2"/>
  <c r="H907" i="2"/>
  <c r="I907" i="2"/>
  <c r="J907" i="2"/>
  <c r="K907" i="2"/>
  <c r="L907" i="2"/>
  <c r="M907" i="2"/>
  <c r="N907" i="2"/>
  <c r="O907" i="2"/>
  <c r="P907" i="2"/>
  <c r="A908" i="2"/>
  <c r="B908" i="2"/>
  <c r="C908" i="2"/>
  <c r="D908" i="2"/>
  <c r="E908" i="2"/>
  <c r="F908" i="2"/>
  <c r="AA908" i="2" s="1"/>
  <c r="G908" i="2"/>
  <c r="H908" i="2"/>
  <c r="I908" i="2"/>
  <c r="J908" i="2"/>
  <c r="K908" i="2"/>
  <c r="L908" i="2"/>
  <c r="M908" i="2"/>
  <c r="N908" i="2"/>
  <c r="O908" i="2"/>
  <c r="P908" i="2"/>
  <c r="A909" i="2"/>
  <c r="B909" i="2"/>
  <c r="C909" i="2"/>
  <c r="D909" i="2"/>
  <c r="E909" i="2"/>
  <c r="F909" i="2"/>
  <c r="G909" i="2"/>
  <c r="H909" i="2"/>
  <c r="I909" i="2"/>
  <c r="J909" i="2"/>
  <c r="K909" i="2"/>
  <c r="L909" i="2"/>
  <c r="M909" i="2"/>
  <c r="N909" i="2"/>
  <c r="O909" i="2"/>
  <c r="P909" i="2"/>
  <c r="A910" i="2"/>
  <c r="B910" i="2"/>
  <c r="C910" i="2"/>
  <c r="D910" i="2"/>
  <c r="E910" i="2"/>
  <c r="AB910" i="2" s="1"/>
  <c r="F910" i="2"/>
  <c r="G910" i="2"/>
  <c r="H910" i="2"/>
  <c r="I910" i="2"/>
  <c r="J910" i="2"/>
  <c r="K910" i="2"/>
  <c r="L910" i="2"/>
  <c r="M910" i="2"/>
  <c r="N910" i="2"/>
  <c r="O910" i="2"/>
  <c r="P910" i="2"/>
  <c r="A911" i="2"/>
  <c r="B911" i="2"/>
  <c r="C911" i="2"/>
  <c r="D911" i="2"/>
  <c r="E911" i="2"/>
  <c r="F911" i="2"/>
  <c r="G911" i="2"/>
  <c r="H911" i="2"/>
  <c r="I911" i="2"/>
  <c r="J911" i="2"/>
  <c r="K911" i="2"/>
  <c r="L911" i="2"/>
  <c r="M911" i="2"/>
  <c r="N911" i="2"/>
  <c r="O911" i="2"/>
  <c r="P911" i="2"/>
  <c r="A912" i="2"/>
  <c r="B912" i="2"/>
  <c r="C912" i="2"/>
  <c r="D912" i="2"/>
  <c r="E912" i="2"/>
  <c r="F912" i="2"/>
  <c r="G912" i="2"/>
  <c r="H912" i="2"/>
  <c r="I912" i="2"/>
  <c r="J912" i="2"/>
  <c r="K912" i="2"/>
  <c r="L912" i="2"/>
  <c r="M912" i="2"/>
  <c r="N912" i="2"/>
  <c r="O912" i="2"/>
  <c r="P912" i="2"/>
  <c r="A913" i="2"/>
  <c r="B913" i="2"/>
  <c r="C913" i="2"/>
  <c r="D913" i="2"/>
  <c r="E913" i="2"/>
  <c r="F913" i="2"/>
  <c r="G913" i="2"/>
  <c r="H913" i="2"/>
  <c r="I913" i="2"/>
  <c r="J913" i="2"/>
  <c r="K913" i="2"/>
  <c r="L913" i="2"/>
  <c r="M913" i="2"/>
  <c r="N913" i="2"/>
  <c r="O913" i="2"/>
  <c r="P913" i="2"/>
  <c r="A914" i="2"/>
  <c r="B914" i="2"/>
  <c r="C914" i="2"/>
  <c r="D914" i="2"/>
  <c r="E914" i="2"/>
  <c r="F914" i="2"/>
  <c r="G914" i="2"/>
  <c r="H914" i="2"/>
  <c r="I914" i="2"/>
  <c r="J914" i="2"/>
  <c r="K914" i="2"/>
  <c r="L914" i="2"/>
  <c r="M914" i="2"/>
  <c r="N914" i="2"/>
  <c r="O914" i="2"/>
  <c r="P914" i="2"/>
  <c r="A915" i="2"/>
  <c r="B915" i="2"/>
  <c r="C915" i="2"/>
  <c r="D915" i="2"/>
  <c r="E915" i="2"/>
  <c r="Z915" i="2" s="1"/>
  <c r="F915" i="2"/>
  <c r="G915" i="2"/>
  <c r="H915" i="2"/>
  <c r="I915" i="2"/>
  <c r="J915" i="2"/>
  <c r="K915" i="2"/>
  <c r="L915" i="2"/>
  <c r="M915" i="2"/>
  <c r="N915" i="2"/>
  <c r="O915" i="2"/>
  <c r="P915" i="2"/>
  <c r="A916" i="2"/>
  <c r="B916" i="2"/>
  <c r="C916" i="2"/>
  <c r="D916" i="2"/>
  <c r="E916" i="2"/>
  <c r="F916" i="2"/>
  <c r="G916" i="2"/>
  <c r="H916" i="2"/>
  <c r="I916" i="2"/>
  <c r="J916" i="2"/>
  <c r="K916" i="2"/>
  <c r="L916" i="2"/>
  <c r="M916" i="2"/>
  <c r="N916" i="2"/>
  <c r="O916" i="2"/>
  <c r="P916" i="2"/>
  <c r="A917" i="2"/>
  <c r="B917" i="2"/>
  <c r="C917" i="2"/>
  <c r="D917" i="2"/>
  <c r="E917" i="2"/>
  <c r="F917" i="2"/>
  <c r="G917" i="2"/>
  <c r="H917" i="2"/>
  <c r="I917" i="2"/>
  <c r="J917" i="2"/>
  <c r="K917" i="2"/>
  <c r="L917" i="2"/>
  <c r="M917" i="2"/>
  <c r="N917" i="2"/>
  <c r="O917" i="2"/>
  <c r="P917" i="2"/>
  <c r="A918" i="2"/>
  <c r="B918" i="2"/>
  <c r="C918" i="2"/>
  <c r="D918" i="2"/>
  <c r="E918" i="2"/>
  <c r="Z918" i="2" s="1"/>
  <c r="F918" i="2"/>
  <c r="G918" i="2"/>
  <c r="H918" i="2"/>
  <c r="I918" i="2"/>
  <c r="J918" i="2"/>
  <c r="K918" i="2"/>
  <c r="L918" i="2"/>
  <c r="M918" i="2"/>
  <c r="N918" i="2"/>
  <c r="O918" i="2"/>
  <c r="P918" i="2"/>
  <c r="A919" i="2"/>
  <c r="B919" i="2"/>
  <c r="C919" i="2"/>
  <c r="D919" i="2"/>
  <c r="E919" i="2"/>
  <c r="Z919" i="2" s="1"/>
  <c r="F919" i="2"/>
  <c r="AA919" i="2" s="1"/>
  <c r="G919" i="2"/>
  <c r="H919" i="2"/>
  <c r="I919" i="2"/>
  <c r="J919" i="2"/>
  <c r="K919" i="2"/>
  <c r="L919" i="2"/>
  <c r="M919" i="2"/>
  <c r="N919" i="2"/>
  <c r="O919" i="2"/>
  <c r="P919" i="2"/>
  <c r="A920" i="2"/>
  <c r="B920" i="2"/>
  <c r="C920" i="2"/>
  <c r="D920" i="2"/>
  <c r="E920" i="2"/>
  <c r="Z920" i="2" s="1"/>
  <c r="F920" i="2"/>
  <c r="AA920" i="2" s="1"/>
  <c r="G920" i="2"/>
  <c r="H920" i="2"/>
  <c r="I920" i="2"/>
  <c r="J920" i="2"/>
  <c r="K920" i="2"/>
  <c r="L920" i="2"/>
  <c r="M920" i="2"/>
  <c r="N920" i="2"/>
  <c r="O920" i="2"/>
  <c r="P920" i="2"/>
  <c r="A921" i="2"/>
  <c r="B921" i="2"/>
  <c r="C921" i="2"/>
  <c r="D921" i="2"/>
  <c r="E921" i="2"/>
  <c r="F921" i="2"/>
  <c r="G921" i="2"/>
  <c r="H921" i="2"/>
  <c r="I921" i="2"/>
  <c r="J921" i="2"/>
  <c r="K921" i="2"/>
  <c r="L921" i="2"/>
  <c r="M921" i="2"/>
  <c r="N921" i="2"/>
  <c r="O921" i="2"/>
  <c r="P921" i="2"/>
  <c r="A922" i="2"/>
  <c r="B922" i="2"/>
  <c r="C922" i="2"/>
  <c r="D922" i="2"/>
  <c r="E922" i="2"/>
  <c r="F922" i="2"/>
  <c r="G922" i="2"/>
  <c r="H922" i="2"/>
  <c r="I922" i="2"/>
  <c r="J922" i="2"/>
  <c r="K922" i="2"/>
  <c r="L922" i="2"/>
  <c r="M922" i="2"/>
  <c r="N922" i="2"/>
  <c r="O922" i="2"/>
  <c r="P922" i="2"/>
  <c r="A923" i="2"/>
  <c r="B923" i="2"/>
  <c r="C923" i="2"/>
  <c r="D923" i="2"/>
  <c r="E923" i="2"/>
  <c r="F923" i="2"/>
  <c r="G923" i="2"/>
  <c r="H923" i="2"/>
  <c r="I923" i="2"/>
  <c r="J923" i="2"/>
  <c r="K923" i="2"/>
  <c r="L923" i="2"/>
  <c r="M923" i="2"/>
  <c r="N923" i="2"/>
  <c r="O923" i="2"/>
  <c r="P923" i="2"/>
  <c r="A924" i="2"/>
  <c r="B924" i="2"/>
  <c r="C924" i="2"/>
  <c r="D924" i="2"/>
  <c r="E924" i="2"/>
  <c r="F924" i="2"/>
  <c r="G924" i="2"/>
  <c r="H924" i="2"/>
  <c r="I924" i="2"/>
  <c r="J924" i="2"/>
  <c r="K924" i="2"/>
  <c r="L924" i="2"/>
  <c r="M924" i="2"/>
  <c r="N924" i="2"/>
  <c r="O924" i="2"/>
  <c r="P924" i="2"/>
  <c r="A925" i="2"/>
  <c r="B925" i="2"/>
  <c r="C925" i="2"/>
  <c r="D925" i="2"/>
  <c r="E925" i="2"/>
  <c r="F925" i="2"/>
  <c r="G925" i="2"/>
  <c r="H925" i="2"/>
  <c r="I925" i="2"/>
  <c r="J925" i="2"/>
  <c r="K925" i="2"/>
  <c r="L925" i="2"/>
  <c r="M925" i="2"/>
  <c r="N925" i="2"/>
  <c r="O925" i="2"/>
  <c r="P925" i="2"/>
  <c r="A926" i="2"/>
  <c r="B926" i="2"/>
  <c r="C926" i="2"/>
  <c r="D926" i="2"/>
  <c r="E926" i="2"/>
  <c r="F926" i="2"/>
  <c r="AA926" i="2" s="1"/>
  <c r="G926" i="2"/>
  <c r="H926" i="2"/>
  <c r="I926" i="2"/>
  <c r="J926" i="2"/>
  <c r="K926" i="2"/>
  <c r="L926" i="2"/>
  <c r="M926" i="2"/>
  <c r="N926" i="2"/>
  <c r="O926" i="2"/>
  <c r="P926" i="2"/>
  <c r="A927" i="2"/>
  <c r="B927" i="2"/>
  <c r="C927" i="2"/>
  <c r="D927" i="2"/>
  <c r="E927" i="2"/>
  <c r="F927" i="2"/>
  <c r="G927" i="2"/>
  <c r="H927" i="2"/>
  <c r="I927" i="2"/>
  <c r="J927" i="2"/>
  <c r="K927" i="2"/>
  <c r="L927" i="2"/>
  <c r="M927" i="2"/>
  <c r="N927" i="2"/>
  <c r="O927" i="2"/>
  <c r="P927" i="2"/>
  <c r="A928" i="2"/>
  <c r="B928" i="2"/>
  <c r="C928" i="2"/>
  <c r="D928" i="2"/>
  <c r="E928" i="2"/>
  <c r="F928" i="2"/>
  <c r="G928" i="2"/>
  <c r="H928" i="2"/>
  <c r="I928" i="2"/>
  <c r="J928" i="2"/>
  <c r="K928" i="2"/>
  <c r="L928" i="2"/>
  <c r="M928" i="2"/>
  <c r="N928" i="2"/>
  <c r="O928" i="2"/>
  <c r="P928" i="2"/>
  <c r="A929" i="2"/>
  <c r="B929" i="2"/>
  <c r="C929" i="2"/>
  <c r="D929" i="2"/>
  <c r="E929" i="2"/>
  <c r="F929" i="2"/>
  <c r="AA929" i="2" s="1"/>
  <c r="G929" i="2"/>
  <c r="H929" i="2"/>
  <c r="I929" i="2"/>
  <c r="J929" i="2"/>
  <c r="K929" i="2"/>
  <c r="L929" i="2"/>
  <c r="M929" i="2"/>
  <c r="N929" i="2"/>
  <c r="O929" i="2"/>
  <c r="P929" i="2"/>
  <c r="A930" i="2"/>
  <c r="B930" i="2"/>
  <c r="C930" i="2"/>
  <c r="D930" i="2"/>
  <c r="E930" i="2"/>
  <c r="Z930" i="2" s="1"/>
  <c r="F930" i="2"/>
  <c r="G930" i="2"/>
  <c r="H930" i="2"/>
  <c r="I930" i="2"/>
  <c r="J930" i="2"/>
  <c r="K930" i="2"/>
  <c r="L930" i="2"/>
  <c r="M930" i="2"/>
  <c r="N930" i="2"/>
  <c r="O930" i="2"/>
  <c r="P930" i="2"/>
  <c r="A931" i="2"/>
  <c r="B931" i="2"/>
  <c r="C931" i="2"/>
  <c r="D931" i="2"/>
  <c r="E931" i="2"/>
  <c r="F931" i="2"/>
  <c r="G931" i="2"/>
  <c r="H931" i="2"/>
  <c r="I931" i="2"/>
  <c r="J931" i="2"/>
  <c r="K931" i="2"/>
  <c r="L931" i="2"/>
  <c r="M931" i="2"/>
  <c r="N931" i="2"/>
  <c r="O931" i="2"/>
  <c r="P931" i="2"/>
  <c r="A932" i="2"/>
  <c r="B932" i="2"/>
  <c r="C932" i="2"/>
  <c r="D932" i="2"/>
  <c r="E932" i="2"/>
  <c r="F932" i="2"/>
  <c r="AA932" i="2" s="1"/>
  <c r="G932" i="2"/>
  <c r="H932" i="2"/>
  <c r="I932" i="2"/>
  <c r="J932" i="2"/>
  <c r="K932" i="2"/>
  <c r="L932" i="2"/>
  <c r="M932" i="2"/>
  <c r="N932" i="2"/>
  <c r="O932" i="2"/>
  <c r="P932" i="2"/>
  <c r="P1" i="2"/>
  <c r="M1" i="2"/>
  <c r="N1" i="2"/>
  <c r="O1" i="2"/>
  <c r="B1" i="2"/>
  <c r="C1" i="2"/>
  <c r="D1" i="2"/>
  <c r="E1" i="2"/>
  <c r="F1" i="2"/>
  <c r="G1" i="2"/>
  <c r="H1" i="2"/>
  <c r="I1" i="2"/>
  <c r="J1" i="2"/>
  <c r="K1" i="2"/>
  <c r="L1" i="2"/>
  <c r="A1" i="2"/>
  <c r="AH12" i="2" l="1"/>
  <c r="AH10" i="2"/>
  <c r="AH11" i="2"/>
  <c r="AH9" i="2"/>
  <c r="AA5" i="2"/>
  <c r="Z5" i="2"/>
  <c r="AB1426" i="2"/>
  <c r="Z2428" i="2"/>
  <c r="AH3" i="2"/>
  <c r="AH4" i="2"/>
  <c r="AA1010" i="2"/>
  <c r="AH5" i="2"/>
  <c r="AH6" i="2"/>
  <c r="U930" i="2"/>
  <c r="U927" i="2"/>
  <c r="U924" i="2"/>
  <c r="U921" i="2"/>
  <c r="Z2236" i="2"/>
  <c r="AC1743" i="2"/>
  <c r="AA1455" i="2"/>
  <c r="AC1455" i="2"/>
  <c r="AC1425" i="2"/>
  <c r="AA1389" i="2"/>
  <c r="U912" i="2"/>
  <c r="AE911" i="2"/>
  <c r="AC911" i="2"/>
  <c r="U903" i="2"/>
  <c r="U894" i="2"/>
  <c r="U882" i="2"/>
  <c r="U873" i="2"/>
  <c r="U861" i="2"/>
  <c r="U849" i="2"/>
  <c r="AE848" i="2"/>
  <c r="AC848" i="2"/>
  <c r="AA848" i="2"/>
  <c r="U840" i="2"/>
  <c r="U831" i="2"/>
  <c r="U819" i="2"/>
  <c r="U810" i="2"/>
  <c r="U801" i="2"/>
  <c r="U789" i="2"/>
  <c r="U783" i="2"/>
  <c r="U771" i="2"/>
  <c r="U756" i="2"/>
  <c r="U747" i="2"/>
  <c r="U735" i="2"/>
  <c r="U723" i="2"/>
  <c r="U717" i="2"/>
  <c r="U705" i="2"/>
  <c r="U696" i="2"/>
  <c r="U684" i="2"/>
  <c r="U672" i="2"/>
  <c r="U663" i="2"/>
  <c r="AE662" i="2"/>
  <c r="AA662" i="2"/>
  <c r="U651" i="2"/>
  <c r="AE650" i="2"/>
  <c r="AA650" i="2"/>
  <c r="AC650" i="2"/>
  <c r="U642" i="2"/>
  <c r="U633" i="2"/>
  <c r="U621" i="2"/>
  <c r="U609" i="2"/>
  <c r="U600" i="2"/>
  <c r="U588" i="2"/>
  <c r="U579" i="2"/>
  <c r="U570" i="2"/>
  <c r="U558" i="2"/>
  <c r="U546" i="2"/>
  <c r="U540" i="2"/>
  <c r="U528" i="2"/>
  <c r="U516" i="2"/>
  <c r="U507" i="2"/>
  <c r="U495" i="2"/>
  <c r="U483" i="2"/>
  <c r="U477" i="2"/>
  <c r="U465" i="2"/>
  <c r="U453" i="2"/>
  <c r="U444" i="2"/>
  <c r="U432" i="2"/>
  <c r="U423" i="2"/>
  <c r="U414" i="2"/>
  <c r="U402" i="2"/>
  <c r="U393" i="2"/>
  <c r="U381" i="2"/>
  <c r="U378" i="2"/>
  <c r="U366" i="2"/>
  <c r="U363" i="2"/>
  <c r="U351" i="2"/>
  <c r="U342" i="2"/>
  <c r="U339" i="2"/>
  <c r="U330" i="2"/>
  <c r="U321" i="2"/>
  <c r="U312" i="2"/>
  <c r="U306" i="2"/>
  <c r="U297" i="2"/>
  <c r="U288" i="2"/>
  <c r="U282" i="2"/>
  <c r="U273" i="2"/>
  <c r="U264" i="2"/>
  <c r="U258" i="2"/>
  <c r="U249" i="2"/>
  <c r="U240" i="2"/>
  <c r="U234" i="2"/>
  <c r="U225" i="2"/>
  <c r="U219" i="2"/>
  <c r="U213" i="2"/>
  <c r="U207" i="2"/>
  <c r="U201" i="2"/>
  <c r="U195" i="2"/>
  <c r="U189" i="2"/>
  <c r="U183" i="2"/>
  <c r="U177" i="2"/>
  <c r="U171" i="2"/>
  <c r="U165" i="2"/>
  <c r="V162" i="2"/>
  <c r="U162" i="2"/>
  <c r="U156" i="2"/>
  <c r="U150" i="2"/>
  <c r="U144" i="2"/>
  <c r="U141" i="2"/>
  <c r="U135" i="2"/>
  <c r="U132" i="2"/>
  <c r="U126" i="2"/>
  <c r="U123" i="2"/>
  <c r="U120" i="2"/>
  <c r="U2169" i="2"/>
  <c r="U1812" i="2"/>
  <c r="U1806" i="2"/>
  <c r="U915" i="2"/>
  <c r="AE914" i="2"/>
  <c r="AC914" i="2"/>
  <c r="AA914" i="2"/>
  <c r="U909" i="2"/>
  <c r="U897" i="2"/>
  <c r="U885" i="2"/>
  <c r="U876" i="2"/>
  <c r="U864" i="2"/>
  <c r="U852" i="2"/>
  <c r="U846" i="2"/>
  <c r="U834" i="2"/>
  <c r="U822" i="2"/>
  <c r="AE821" i="2"/>
  <c r="AC821" i="2"/>
  <c r="U813" i="2"/>
  <c r="U798" i="2"/>
  <c r="U786" i="2"/>
  <c r="U780" i="2"/>
  <c r="U768" i="2"/>
  <c r="AE767" i="2"/>
  <c r="AC767" i="2"/>
  <c r="U759" i="2"/>
  <c r="AE758" i="2"/>
  <c r="AA758" i="2"/>
  <c r="U750" i="2"/>
  <c r="U738" i="2"/>
  <c r="U732" i="2"/>
  <c r="U720" i="2"/>
  <c r="U708" i="2"/>
  <c r="U699" i="2"/>
  <c r="U687" i="2"/>
  <c r="U675" i="2"/>
  <c r="U666" i="2"/>
  <c r="U657" i="2"/>
  <c r="U645" i="2"/>
  <c r="U636" i="2"/>
  <c r="U624" i="2"/>
  <c r="U612" i="2"/>
  <c r="U603" i="2"/>
  <c r="U594" i="2"/>
  <c r="U582" i="2"/>
  <c r="U573" i="2"/>
  <c r="U561" i="2"/>
  <c r="U549" i="2"/>
  <c r="U543" i="2"/>
  <c r="U531" i="2"/>
  <c r="U519" i="2"/>
  <c r="U510" i="2"/>
  <c r="U501" i="2"/>
  <c r="U489" i="2"/>
  <c r="U480" i="2"/>
  <c r="U468" i="2"/>
  <c r="U456" i="2"/>
  <c r="U447" i="2"/>
  <c r="U438" i="2"/>
  <c r="U426" i="2"/>
  <c r="U417" i="2"/>
  <c r="U405" i="2"/>
  <c r="U396" i="2"/>
  <c r="U384" i="2"/>
  <c r="U375" i="2"/>
  <c r="U369" i="2"/>
  <c r="U360" i="2"/>
  <c r="U354" i="2"/>
  <c r="U345" i="2"/>
  <c r="U333" i="2"/>
  <c r="U327" i="2"/>
  <c r="U318" i="2"/>
  <c r="U309" i="2"/>
  <c r="U303" i="2"/>
  <c r="U294" i="2"/>
  <c r="U285" i="2"/>
  <c r="U276" i="2"/>
  <c r="U270" i="2"/>
  <c r="U261" i="2"/>
  <c r="U255" i="2"/>
  <c r="U246" i="2"/>
  <c r="U237" i="2"/>
  <c r="U231" i="2"/>
  <c r="U222" i="2"/>
  <c r="U216" i="2"/>
  <c r="U210" i="2"/>
  <c r="U204" i="2"/>
  <c r="U198" i="2"/>
  <c r="U192" i="2"/>
  <c r="U186" i="2"/>
  <c r="U180" i="2"/>
  <c r="U174" i="2"/>
  <c r="U168" i="2"/>
  <c r="U159" i="2"/>
  <c r="U153" i="2"/>
  <c r="U147" i="2"/>
  <c r="U138" i="2"/>
  <c r="U129" i="2"/>
  <c r="U918" i="2"/>
  <c r="U906" i="2"/>
  <c r="U891" i="2"/>
  <c r="AE890" i="2"/>
  <c r="AA890" i="2"/>
  <c r="U879" i="2"/>
  <c r="U867" i="2"/>
  <c r="U858" i="2"/>
  <c r="U843" i="2"/>
  <c r="U828" i="2"/>
  <c r="U816" i="2"/>
  <c r="U804" i="2"/>
  <c r="U795" i="2"/>
  <c r="U777" i="2"/>
  <c r="U765" i="2"/>
  <c r="U753" i="2"/>
  <c r="U741" i="2"/>
  <c r="U729" i="2"/>
  <c r="U714" i="2"/>
  <c r="AE713" i="2"/>
  <c r="AC713" i="2"/>
  <c r="U702" i="2"/>
  <c r="U690" i="2"/>
  <c r="U678" i="2"/>
  <c r="AE677" i="2"/>
  <c r="AA677" i="2"/>
  <c r="AC677" i="2"/>
  <c r="U669" i="2"/>
  <c r="U654" i="2"/>
  <c r="U639" i="2"/>
  <c r="U627" i="2"/>
  <c r="U618" i="2"/>
  <c r="U606" i="2"/>
  <c r="AE602" i="2"/>
  <c r="AA602" i="2"/>
  <c r="U591" i="2"/>
  <c r="U576" i="2"/>
  <c r="U564" i="2"/>
  <c r="U552" i="2"/>
  <c r="U534" i="2"/>
  <c r="U525" i="2"/>
  <c r="U513" i="2"/>
  <c r="U498" i="2"/>
  <c r="U486" i="2"/>
  <c r="U471" i="2"/>
  <c r="U462" i="2"/>
  <c r="U450" i="2"/>
  <c r="U435" i="2"/>
  <c r="U420" i="2"/>
  <c r="U408" i="2"/>
  <c r="U390" i="2"/>
  <c r="U2186" i="2"/>
  <c r="U2181" i="2"/>
  <c r="U900" i="2"/>
  <c r="U888" i="2"/>
  <c r="U870" i="2"/>
  <c r="U855" i="2"/>
  <c r="U837" i="2"/>
  <c r="U825" i="2"/>
  <c r="U807" i="2"/>
  <c r="AE806" i="2"/>
  <c r="AA806" i="2"/>
  <c r="U792" i="2"/>
  <c r="U774" i="2"/>
  <c r="U762" i="2"/>
  <c r="U744" i="2"/>
  <c r="U726" i="2"/>
  <c r="U711" i="2"/>
  <c r="AE710" i="2"/>
  <c r="AC710" i="2"/>
  <c r="AA710" i="2"/>
  <c r="U693" i="2"/>
  <c r="U681" i="2"/>
  <c r="U660" i="2"/>
  <c r="U648" i="2"/>
  <c r="U630" i="2"/>
  <c r="U615" i="2"/>
  <c r="U597" i="2"/>
  <c r="U585" i="2"/>
  <c r="U567" i="2"/>
  <c r="U555" i="2"/>
  <c r="U537" i="2"/>
  <c r="U522" i="2"/>
  <c r="U504" i="2"/>
  <c r="U492" i="2"/>
  <c r="U474" i="2"/>
  <c r="U459" i="2"/>
  <c r="U441" i="2"/>
  <c r="U429" i="2"/>
  <c r="U411" i="2"/>
  <c r="U399" i="2"/>
  <c r="U387" i="2"/>
  <c r="U372" i="2"/>
  <c r="U357" i="2"/>
  <c r="U348" i="2"/>
  <c r="U336" i="2"/>
  <c r="U324" i="2"/>
  <c r="U315" i="2"/>
  <c r="U300" i="2"/>
  <c r="U291" i="2"/>
  <c r="U279" i="2"/>
  <c r="U267" i="2"/>
  <c r="U252" i="2"/>
  <c r="U243" i="2"/>
  <c r="U228" i="2"/>
  <c r="U1410" i="2"/>
  <c r="U1407" i="2"/>
  <c r="U111" i="2"/>
  <c r="U105" i="2"/>
  <c r="U99" i="2"/>
  <c r="U90" i="2"/>
  <c r="U81" i="2"/>
  <c r="U75" i="2"/>
  <c r="U66" i="2"/>
  <c r="U60" i="2"/>
  <c r="U51" i="2"/>
  <c r="U39" i="2"/>
  <c r="U36" i="2"/>
  <c r="U24" i="2"/>
  <c r="U21" i="2"/>
  <c r="U12" i="2"/>
  <c r="U6" i="2"/>
  <c r="U409" i="2"/>
  <c r="U601" i="2"/>
  <c r="U980" i="2"/>
  <c r="U1118" i="2"/>
  <c r="U136" i="2"/>
  <c r="U580" i="2"/>
  <c r="U1222" i="2"/>
  <c r="U145" i="2"/>
  <c r="U948" i="2"/>
  <c r="U1018" i="2"/>
  <c r="U253" i="2"/>
  <c r="U694" i="2"/>
  <c r="U1031" i="2"/>
  <c r="U2098" i="2"/>
  <c r="U2281" i="2"/>
  <c r="U697" i="2"/>
  <c r="U1033" i="2"/>
  <c r="U1041" i="2"/>
  <c r="U2101" i="2"/>
  <c r="U328" i="2"/>
  <c r="U1062" i="2"/>
  <c r="U1984" i="2"/>
  <c r="U2348" i="2"/>
  <c r="U397" i="2"/>
  <c r="U1116" i="2"/>
  <c r="U1132" i="2"/>
  <c r="U445" i="2"/>
  <c r="U1144" i="2"/>
  <c r="U1612" i="2"/>
  <c r="U454" i="2"/>
  <c r="U1156" i="2"/>
  <c r="U1619" i="2"/>
  <c r="U2002" i="2"/>
  <c r="U2362" i="2"/>
  <c r="U1163" i="2"/>
  <c r="U1624" i="2"/>
  <c r="U2009" i="2"/>
  <c r="U2365" i="2"/>
  <c r="AD632" i="2"/>
  <c r="AB632" i="2"/>
  <c r="AD257" i="2"/>
  <c r="AB257" i="2"/>
  <c r="AD245" i="2"/>
  <c r="Z245" i="2"/>
  <c r="U2463" i="2"/>
  <c r="U2460" i="2"/>
  <c r="U2457" i="2"/>
  <c r="U2451" i="2"/>
  <c r="U2448" i="2"/>
  <c r="U2445" i="2"/>
  <c r="U2439" i="2"/>
  <c r="U2436" i="2"/>
  <c r="U2433" i="2"/>
  <c r="U2424" i="2"/>
  <c r="U2418" i="2"/>
  <c r="U2409" i="2"/>
  <c r="U2406" i="2"/>
  <c r="AE2405" i="2"/>
  <c r="AC2405" i="2"/>
  <c r="AE2402" i="2"/>
  <c r="AC2402" i="2"/>
  <c r="AE2396" i="2"/>
  <c r="AC2396" i="2"/>
  <c r="AA2396" i="2"/>
  <c r="U2394" i="2"/>
  <c r="U2388" i="2"/>
  <c r="AE2384" i="2"/>
  <c r="AC2384" i="2"/>
  <c r="AA2384" i="2"/>
  <c r="AE2375" i="2"/>
  <c r="AC2375" i="2"/>
  <c r="AA2375" i="2"/>
  <c r="U2367" i="2"/>
  <c r="U2361" i="2"/>
  <c r="U2352" i="2"/>
  <c r="U2349" i="2"/>
  <c r="U2340" i="2"/>
  <c r="U2334" i="2"/>
  <c r="U2319" i="2"/>
  <c r="U2313" i="2"/>
  <c r="U2298" i="2"/>
  <c r="U2292" i="2"/>
  <c r="U2289" i="2"/>
  <c r="U2283" i="2"/>
  <c r="U2280" i="2"/>
  <c r="U2277" i="2"/>
  <c r="U2271" i="2"/>
  <c r="AE2267" i="2"/>
  <c r="AA2267" i="2"/>
  <c r="U2265" i="2"/>
  <c r="U2262" i="2"/>
  <c r="U2253" i="2"/>
  <c r="U2247" i="2"/>
  <c r="U2244" i="2"/>
  <c r="U2241" i="2"/>
  <c r="U2238" i="2"/>
  <c r="U2235" i="2"/>
  <c r="AE2231" i="2"/>
  <c r="AA2231" i="2"/>
  <c r="AC2231" i="2"/>
  <c r="U2229" i="2"/>
  <c r="AE2228" i="2"/>
  <c r="AC2228" i="2"/>
  <c r="AA2228" i="2"/>
  <c r="U2217" i="2"/>
  <c r="U2211" i="2"/>
  <c r="U2199" i="2"/>
  <c r="U2196" i="2"/>
  <c r="U2193" i="2"/>
  <c r="U2190" i="2"/>
  <c r="U2160" i="2"/>
  <c r="U2151" i="2"/>
  <c r="U2148" i="2"/>
  <c r="AE2141" i="2"/>
  <c r="AC2141" i="2"/>
  <c r="U2139" i="2"/>
  <c r="U2130" i="2"/>
  <c r="U2127" i="2"/>
  <c r="U2112" i="2"/>
  <c r="U2091" i="2"/>
  <c r="U2085" i="2"/>
  <c r="U2073" i="2"/>
  <c r="U2067" i="2"/>
  <c r="U2055" i="2"/>
  <c r="U2052" i="2"/>
  <c r="U2040" i="2"/>
  <c r="U2031" i="2"/>
  <c r="U2028" i="2"/>
  <c r="U2025" i="2"/>
  <c r="U2022" i="2"/>
  <c r="U2019" i="2"/>
  <c r="U2013" i="2"/>
  <c r="U2010" i="2"/>
  <c r="V1998" i="2"/>
  <c r="U1998" i="2"/>
  <c r="U1995" i="2"/>
  <c r="U1992" i="2"/>
  <c r="U1989" i="2"/>
  <c r="U1986" i="2"/>
  <c r="AE1979" i="2"/>
  <c r="AA1979" i="2"/>
  <c r="AC1979" i="2"/>
  <c r="AE1967" i="2"/>
  <c r="AC1967" i="2"/>
  <c r="AA1967" i="2"/>
  <c r="U1965" i="2"/>
  <c r="U1962" i="2"/>
  <c r="U1956" i="2"/>
  <c r="U1953" i="2"/>
  <c r="AE1949" i="2"/>
  <c r="AC1949" i="2"/>
  <c r="AA1949" i="2"/>
  <c r="U1947" i="2"/>
  <c r="U1935" i="2"/>
  <c r="U1929" i="2"/>
  <c r="AE1925" i="2"/>
  <c r="AC1925" i="2"/>
  <c r="AA1925" i="2"/>
  <c r="U1923" i="2"/>
  <c r="U1911" i="2"/>
  <c r="U1896" i="2"/>
  <c r="U1881" i="2"/>
  <c r="AC1874" i="2"/>
  <c r="AE1874" i="2"/>
  <c r="U1869" i="2"/>
  <c r="U1866" i="2"/>
  <c r="U1857" i="2"/>
  <c r="V1854" i="2"/>
  <c r="U1854" i="2"/>
  <c r="AC1850" i="2"/>
  <c r="AA1850" i="2"/>
  <c r="AE1850" i="2"/>
  <c r="U1848" i="2"/>
  <c r="U1836" i="2"/>
  <c r="U1833" i="2"/>
  <c r="U1827" i="2"/>
  <c r="U1824" i="2"/>
  <c r="U1821" i="2"/>
  <c r="AE1817" i="2"/>
  <c r="AC1817" i="2"/>
  <c r="AA1817" i="2"/>
  <c r="U1815" i="2"/>
  <c r="AC1811" i="2"/>
  <c r="AA1811" i="2"/>
  <c r="AE1811" i="2"/>
  <c r="U1809" i="2"/>
  <c r="U1803" i="2"/>
  <c r="U1797" i="2"/>
  <c r="U1794" i="2"/>
  <c r="U1791" i="2"/>
  <c r="U1788" i="2"/>
  <c r="U1785" i="2"/>
  <c r="U1782" i="2"/>
  <c r="U1779" i="2"/>
  <c r="U1776" i="2"/>
  <c r="U1767" i="2"/>
  <c r="U1764" i="2"/>
  <c r="U1761" i="2"/>
  <c r="U1755" i="2"/>
  <c r="U1752" i="2"/>
  <c r="U1749" i="2"/>
  <c r="AE1745" i="2"/>
  <c r="AC1745" i="2"/>
  <c r="AA1745" i="2"/>
  <c r="U1743" i="2"/>
  <c r="U1737" i="2"/>
  <c r="U1734" i="2"/>
  <c r="AE1733" i="2"/>
  <c r="AA1733" i="2"/>
  <c r="U1731" i="2"/>
  <c r="U1728" i="2"/>
  <c r="U1725" i="2"/>
  <c r="U1722" i="2"/>
  <c r="U1719" i="2"/>
  <c r="U1716" i="2"/>
  <c r="AE1715" i="2"/>
  <c r="AA1715" i="2"/>
  <c r="V1713" i="2"/>
  <c r="U1713" i="2"/>
  <c r="U1710" i="2"/>
  <c r="U1707" i="2"/>
  <c r="U1704" i="2"/>
  <c r="U1701" i="2"/>
  <c r="U1698" i="2"/>
  <c r="U1695" i="2"/>
  <c r="U1692" i="2"/>
  <c r="AC1691" i="2"/>
  <c r="AA1691" i="2"/>
  <c r="AE1691" i="2"/>
  <c r="U1689" i="2"/>
  <c r="U1686" i="2"/>
  <c r="U1683" i="2"/>
  <c r="U1680" i="2"/>
  <c r="U1677" i="2"/>
  <c r="U1674" i="2"/>
  <c r="V1671" i="2"/>
  <c r="U1671" i="2"/>
  <c r="U1668" i="2"/>
  <c r="U1665" i="2"/>
  <c r="U1662" i="2"/>
  <c r="U1659" i="2"/>
  <c r="U1656" i="2"/>
  <c r="AE1655" i="2"/>
  <c r="AC1655" i="2"/>
  <c r="AA1655" i="2"/>
  <c r="U1653" i="2"/>
  <c r="U1650" i="2"/>
  <c r="U1647" i="2"/>
  <c r="U1644" i="2"/>
  <c r="U1641" i="2"/>
  <c r="U1638" i="2"/>
  <c r="AE1637" i="2"/>
  <c r="AA1637" i="2"/>
  <c r="U1635" i="2"/>
  <c r="U1632" i="2"/>
  <c r="U1629" i="2"/>
  <c r="U1626" i="2"/>
  <c r="AE1625" i="2"/>
  <c r="AA1625" i="2"/>
  <c r="AC1625" i="2"/>
  <c r="U1623" i="2"/>
  <c r="U1620" i="2"/>
  <c r="U1617" i="2"/>
  <c r="U1614" i="2"/>
  <c r="U1611" i="2"/>
  <c r="U1608" i="2"/>
  <c r="AE1607" i="2"/>
  <c r="AC1607" i="2"/>
  <c r="AA1607" i="2"/>
  <c r="U1605" i="2"/>
  <c r="U1602" i="2"/>
  <c r="AE1601" i="2"/>
  <c r="AA1601" i="2"/>
  <c r="U1599" i="2"/>
  <c r="U1593" i="2"/>
  <c r="U1548" i="2"/>
  <c r="U1393" i="2"/>
  <c r="U1381" i="2"/>
  <c r="U1344" i="2"/>
  <c r="U929" i="2"/>
  <c r="U923" i="2"/>
  <c r="U917" i="2"/>
  <c r="U908" i="2"/>
  <c r="U902" i="2"/>
  <c r="U890" i="2"/>
  <c r="U881" i="2"/>
  <c r="U878" i="2"/>
  <c r="U872" i="2"/>
  <c r="U860" i="2"/>
  <c r="U851" i="2"/>
  <c r="U839" i="2"/>
  <c r="U833" i="2"/>
  <c r="U830" i="2"/>
  <c r="U824" i="2"/>
  <c r="U818" i="2"/>
  <c r="U812" i="2"/>
  <c r="U803" i="2"/>
  <c r="U797" i="2"/>
  <c r="U788" i="2"/>
  <c r="U776" i="2"/>
  <c r="U770" i="2"/>
  <c r="U758" i="2"/>
  <c r="U752" i="2"/>
  <c r="U740" i="2"/>
  <c r="U737" i="2"/>
  <c r="U725" i="2"/>
  <c r="U719" i="2"/>
  <c r="U710" i="2"/>
  <c r="U704" i="2"/>
  <c r="U701" i="2"/>
  <c r="U692" i="2"/>
  <c r="U689" i="2"/>
  <c r="U683" i="2"/>
  <c r="U674" i="2"/>
  <c r="U668" i="2"/>
  <c r="U665" i="2"/>
  <c r="U656" i="2"/>
  <c r="U653" i="2"/>
  <c r="U647" i="2"/>
  <c r="U641" i="2"/>
  <c r="U632" i="2"/>
  <c r="U626" i="2"/>
  <c r="U617" i="2"/>
  <c r="U602" i="2"/>
  <c r="U578" i="2"/>
  <c r="U566" i="2"/>
  <c r="U551" i="2"/>
  <c r="U548" i="2"/>
  <c r="U542" i="2"/>
  <c r="U536" i="2"/>
  <c r="U533" i="2"/>
  <c r="U521" i="2"/>
  <c r="U515" i="2"/>
  <c r="U509" i="2"/>
  <c r="U506" i="2"/>
  <c r="U503" i="2"/>
  <c r="U497" i="2"/>
  <c r="U494" i="2"/>
  <c r="U488" i="2"/>
  <c r="U485" i="2"/>
  <c r="U479" i="2"/>
  <c r="U476" i="2"/>
  <c r="U473" i="2"/>
  <c r="U467" i="2"/>
  <c r="U464" i="2"/>
  <c r="U458" i="2"/>
  <c r="U455" i="2"/>
  <c r="U449" i="2"/>
  <c r="U446" i="2"/>
  <c r="U443" i="2"/>
  <c r="U437" i="2"/>
  <c r="U434" i="2"/>
  <c r="U425" i="2"/>
  <c r="U422" i="2"/>
  <c r="U413" i="2"/>
  <c r="U407" i="2"/>
  <c r="U395" i="2"/>
  <c r="U392" i="2"/>
  <c r="U383" i="2"/>
  <c r="U380" i="2"/>
  <c r="U368" i="2"/>
  <c r="U365" i="2"/>
  <c r="U362" i="2"/>
  <c r="U356" i="2"/>
  <c r="U350" i="2"/>
  <c r="U344" i="2"/>
  <c r="U341" i="2"/>
  <c r="U335" i="2"/>
  <c r="U332" i="2"/>
  <c r="U329" i="2"/>
  <c r="U326" i="2"/>
  <c r="U314" i="2"/>
  <c r="U311" i="2"/>
  <c r="U302" i="2"/>
  <c r="U299" i="2"/>
  <c r="U293" i="2"/>
  <c r="U290" i="2"/>
  <c r="U284" i="2"/>
  <c r="U281" i="2"/>
  <c r="U278" i="2"/>
  <c r="U275" i="2"/>
  <c r="U269" i="2"/>
  <c r="U266" i="2"/>
  <c r="U263" i="2"/>
  <c r="U260" i="2"/>
  <c r="U257" i="2"/>
  <c r="U254" i="2"/>
  <c r="U251" i="2"/>
  <c r="U248" i="2"/>
  <c r="U245" i="2"/>
  <c r="U242" i="2"/>
  <c r="U239" i="2"/>
  <c r="U236" i="2"/>
  <c r="U233" i="2"/>
  <c r="U230" i="2"/>
  <c r="U227" i="2"/>
  <c r="U224" i="2"/>
  <c r="U221" i="2"/>
  <c r="U218" i="2"/>
  <c r="U215" i="2"/>
  <c r="U212" i="2"/>
  <c r="U209" i="2"/>
  <c r="U206" i="2"/>
  <c r="U203" i="2"/>
  <c r="U200" i="2"/>
  <c r="U197" i="2"/>
  <c r="U194" i="2"/>
  <c r="U191" i="2"/>
  <c r="U188" i="2"/>
  <c r="U185" i="2"/>
  <c r="U182" i="2"/>
  <c r="U179" i="2"/>
  <c r="U176" i="2"/>
  <c r="U173" i="2"/>
  <c r="U170" i="2"/>
  <c r="U167" i="2"/>
  <c r="U164" i="2"/>
  <c r="U161" i="2"/>
  <c r="U158" i="2"/>
  <c r="U155" i="2"/>
  <c r="U152" i="2"/>
  <c r="U149" i="2"/>
  <c r="U110" i="2"/>
  <c r="U406" i="2"/>
  <c r="U2303" i="2"/>
  <c r="U1979" i="2"/>
  <c r="U853" i="2"/>
  <c r="U1811" i="2"/>
  <c r="U114" i="2"/>
  <c r="U102" i="2"/>
  <c r="U93" i="2"/>
  <c r="U78" i="2"/>
  <c r="U69" i="2"/>
  <c r="U57" i="2"/>
  <c r="U45" i="2"/>
  <c r="U33" i="2"/>
  <c r="U18" i="2"/>
  <c r="U1403" i="2"/>
  <c r="AD527" i="2"/>
  <c r="AB527" i="2"/>
  <c r="AD413" i="2"/>
  <c r="AB413" i="2"/>
  <c r="AD281" i="2"/>
  <c r="Z281" i="2"/>
  <c r="AB281" i="2"/>
  <c r="AE2456" i="2"/>
  <c r="AC2456" i="2"/>
  <c r="U2442" i="2"/>
  <c r="U2430" i="2"/>
  <c r="U2427" i="2"/>
  <c r="AE2423" i="2"/>
  <c r="AA2423" i="2"/>
  <c r="AC2423" i="2"/>
  <c r="U2415" i="2"/>
  <c r="U2403" i="2"/>
  <c r="U2397" i="2"/>
  <c r="U2391" i="2"/>
  <c r="U2385" i="2"/>
  <c r="U2379" i="2"/>
  <c r="U2376" i="2"/>
  <c r="U2364" i="2"/>
  <c r="U2358" i="2"/>
  <c r="AE2354" i="2"/>
  <c r="AC2354" i="2"/>
  <c r="AE2342" i="2"/>
  <c r="AA2342" i="2"/>
  <c r="U2337" i="2"/>
  <c r="U2331" i="2"/>
  <c r="AE2327" i="2"/>
  <c r="AA2327" i="2"/>
  <c r="U2316" i="2"/>
  <c r="U2310" i="2"/>
  <c r="U2304" i="2"/>
  <c r="U2274" i="2"/>
  <c r="U2268" i="2"/>
  <c r="AE2264" i="2"/>
  <c r="AC2264" i="2"/>
  <c r="AA2264" i="2"/>
  <c r="AE2255" i="2"/>
  <c r="AC2255" i="2"/>
  <c r="AA2255" i="2"/>
  <c r="AE2249" i="2"/>
  <c r="AC2249" i="2"/>
  <c r="U2232" i="2"/>
  <c r="U2226" i="2"/>
  <c r="AE2219" i="2"/>
  <c r="AA2219" i="2"/>
  <c r="U2208" i="2"/>
  <c r="U2205" i="2"/>
  <c r="AE2204" i="2"/>
  <c r="AA2204" i="2"/>
  <c r="U2178" i="2"/>
  <c r="U2166" i="2"/>
  <c r="U2163" i="2"/>
  <c r="U2157" i="2"/>
  <c r="U2145" i="2"/>
  <c r="V2142" i="2"/>
  <c r="U2142" i="2"/>
  <c r="U2136" i="2"/>
  <c r="U2133" i="2"/>
  <c r="U2124" i="2"/>
  <c r="U2109" i="2"/>
  <c r="U2103" i="2"/>
  <c r="U2097" i="2"/>
  <c r="U2088" i="2"/>
  <c r="AE2075" i="2"/>
  <c r="AA2075" i="2"/>
  <c r="AE2057" i="2"/>
  <c r="AC2057" i="2"/>
  <c r="AA2057" i="2"/>
  <c r="U2046" i="2"/>
  <c r="AE2039" i="2"/>
  <c r="AC2039" i="2"/>
  <c r="AA2039" i="2"/>
  <c r="U2034" i="2"/>
  <c r="AE2021" i="2"/>
  <c r="AA2021" i="2"/>
  <c r="AC2021" i="2"/>
  <c r="U2016" i="2"/>
  <c r="U1980" i="2"/>
  <c r="U1971" i="2"/>
  <c r="U1950" i="2"/>
  <c r="U1944" i="2"/>
  <c r="U1938" i="2"/>
  <c r="U1932" i="2"/>
  <c r="U1926" i="2"/>
  <c r="U1914" i="2"/>
  <c r="U1905" i="2"/>
  <c r="U1902" i="2"/>
  <c r="U1890" i="2"/>
  <c r="U1884" i="2"/>
  <c r="U1878" i="2"/>
  <c r="U1872" i="2"/>
  <c r="U1860" i="2"/>
  <c r="AE1859" i="2"/>
  <c r="AC1859" i="2"/>
  <c r="AA1859" i="2"/>
  <c r="U1851" i="2"/>
  <c r="U1842" i="2"/>
  <c r="U1830" i="2"/>
  <c r="U926" i="2"/>
  <c r="U911" i="2"/>
  <c r="U905" i="2"/>
  <c r="U899" i="2"/>
  <c r="U887" i="2"/>
  <c r="U875" i="2"/>
  <c r="U848" i="2"/>
  <c r="U842" i="2"/>
  <c r="U836" i="2"/>
  <c r="U821" i="2"/>
  <c r="U815" i="2"/>
  <c r="U806" i="2"/>
  <c r="U800" i="2"/>
  <c r="U794" i="2"/>
  <c r="U782" i="2"/>
  <c r="U767" i="2"/>
  <c r="U761" i="2"/>
  <c r="U755" i="2"/>
  <c r="U746" i="2"/>
  <c r="U743" i="2"/>
  <c r="U728" i="2"/>
  <c r="U722" i="2"/>
  <c r="U713" i="2"/>
  <c r="U707" i="2"/>
  <c r="U695" i="2"/>
  <c r="U677" i="2"/>
  <c r="U671" i="2"/>
  <c r="U662" i="2"/>
  <c r="U638" i="2"/>
  <c r="U620" i="2"/>
  <c r="U614" i="2"/>
  <c r="U608" i="2"/>
  <c r="U599" i="2"/>
  <c r="U596" i="2"/>
  <c r="U587" i="2"/>
  <c r="U584" i="2"/>
  <c r="U581" i="2"/>
  <c r="U569" i="2"/>
  <c r="U560" i="2"/>
  <c r="U539" i="2"/>
  <c r="U527" i="2"/>
  <c r="U524" i="2"/>
  <c r="U518" i="2"/>
  <c r="U500" i="2"/>
  <c r="U491" i="2"/>
  <c r="U482" i="2"/>
  <c r="U470" i="2"/>
  <c r="U461" i="2"/>
  <c r="U452" i="2"/>
  <c r="U440" i="2"/>
  <c r="U431" i="2"/>
  <c r="U428" i="2"/>
  <c r="U419" i="2"/>
  <c r="U416" i="2"/>
  <c r="U410" i="2"/>
  <c r="U404" i="2"/>
  <c r="U401" i="2"/>
  <c r="U398" i="2"/>
  <c r="U389" i="2"/>
  <c r="U386" i="2"/>
  <c r="U377" i="2"/>
  <c r="U374" i="2"/>
  <c r="U371" i="2"/>
  <c r="U359" i="2"/>
  <c r="U353" i="2"/>
  <c r="U347" i="2"/>
  <c r="U338" i="2"/>
  <c r="U323" i="2"/>
  <c r="U320" i="2"/>
  <c r="U317" i="2"/>
  <c r="U308" i="2"/>
  <c r="U305" i="2"/>
  <c r="U296" i="2"/>
  <c r="U287" i="2"/>
  <c r="U272" i="2"/>
  <c r="U1822" i="2"/>
  <c r="AB848" i="2"/>
  <c r="U1793" i="2"/>
  <c r="U117" i="2"/>
  <c r="U108" i="2"/>
  <c r="U96" i="2"/>
  <c r="U87" i="2"/>
  <c r="U84" i="2"/>
  <c r="U72" i="2"/>
  <c r="U63" i="2"/>
  <c r="U54" i="2"/>
  <c r="V48" i="2"/>
  <c r="U48" i="2"/>
  <c r="U42" i="2"/>
  <c r="U30" i="2"/>
  <c r="U27" i="2"/>
  <c r="U15" i="2"/>
  <c r="U9" i="2"/>
  <c r="U2180" i="2"/>
  <c r="AD650" i="2"/>
  <c r="AB650" i="2"/>
  <c r="Z650" i="2"/>
  <c r="AD467" i="2"/>
  <c r="Z467" i="2"/>
  <c r="AB467" i="2"/>
  <c r="AD203" i="2"/>
  <c r="Z203" i="2"/>
  <c r="U2454" i="2"/>
  <c r="AE2438" i="2"/>
  <c r="AA2438" i="2"/>
  <c r="AE2432" i="2"/>
  <c r="AA2432" i="2"/>
  <c r="AC2432" i="2"/>
  <c r="U2421" i="2"/>
  <c r="AE2414" i="2"/>
  <c r="AA2414" i="2"/>
  <c r="U2412" i="2"/>
  <c r="AE2411" i="2"/>
  <c r="AC2411" i="2"/>
  <c r="AA2411" i="2"/>
  <c r="U2400" i="2"/>
  <c r="U2382" i="2"/>
  <c r="U2373" i="2"/>
  <c r="U2370" i="2"/>
  <c r="AE2366" i="2"/>
  <c r="AA2366" i="2"/>
  <c r="U2355" i="2"/>
  <c r="U2346" i="2"/>
  <c r="U2343" i="2"/>
  <c r="U2328" i="2"/>
  <c r="U2325" i="2"/>
  <c r="U2322" i="2"/>
  <c r="AE2312" i="2"/>
  <c r="AC2312" i="2"/>
  <c r="AA2312" i="2"/>
  <c r="U2307" i="2"/>
  <c r="U2301" i="2"/>
  <c r="U2295" i="2"/>
  <c r="AE2291" i="2"/>
  <c r="AA2291" i="2"/>
  <c r="U2286" i="2"/>
  <c r="U2259" i="2"/>
  <c r="U2256" i="2"/>
  <c r="U2250" i="2"/>
  <c r="U2223" i="2"/>
  <c r="U2220" i="2"/>
  <c r="U2214" i="2"/>
  <c r="U2202" i="2"/>
  <c r="U2187" i="2"/>
  <c r="U2184" i="2"/>
  <c r="U2175" i="2"/>
  <c r="U2172" i="2"/>
  <c r="AE2165" i="2"/>
  <c r="AC2165" i="2"/>
  <c r="U2154" i="2"/>
  <c r="AE2129" i="2"/>
  <c r="AC2129" i="2"/>
  <c r="U2121" i="2"/>
  <c r="U2118" i="2"/>
  <c r="U2115" i="2"/>
  <c r="U2106" i="2"/>
  <c r="U2100" i="2"/>
  <c r="U2094" i="2"/>
  <c r="AE2087" i="2"/>
  <c r="AC2087" i="2"/>
  <c r="AA2087" i="2"/>
  <c r="U2082" i="2"/>
  <c r="U2079" i="2"/>
  <c r="U2076" i="2"/>
  <c r="U2070" i="2"/>
  <c r="U2064" i="2"/>
  <c r="U2061" i="2"/>
  <c r="U2058" i="2"/>
  <c r="U2049" i="2"/>
  <c r="U2043" i="2"/>
  <c r="U2037" i="2"/>
  <c r="AE2033" i="2"/>
  <c r="AA2033" i="2"/>
  <c r="U2007" i="2"/>
  <c r="U2004" i="2"/>
  <c r="U2001" i="2"/>
  <c r="U1983" i="2"/>
  <c r="U1977" i="2"/>
  <c r="U1974" i="2"/>
  <c r="U1968" i="2"/>
  <c r="U1959" i="2"/>
  <c r="U1941" i="2"/>
  <c r="AE1931" i="2"/>
  <c r="AA1931" i="2"/>
  <c r="U1920" i="2"/>
  <c r="U1917" i="2"/>
  <c r="U1908" i="2"/>
  <c r="U1899" i="2"/>
  <c r="U1893" i="2"/>
  <c r="U1887" i="2"/>
  <c r="U1875" i="2"/>
  <c r="AE1871" i="2"/>
  <c r="AA1871" i="2"/>
  <c r="U1863" i="2"/>
  <c r="U1845" i="2"/>
  <c r="U1839" i="2"/>
  <c r="AE1823" i="2"/>
  <c r="AC1823" i="2"/>
  <c r="AA1823" i="2"/>
  <c r="U1818" i="2"/>
  <c r="U1800" i="2"/>
  <c r="U1773" i="2"/>
  <c r="U1770" i="2"/>
  <c r="AE1763" i="2"/>
  <c r="AA1763" i="2"/>
  <c r="AC1763" i="2"/>
  <c r="U1758" i="2"/>
  <c r="U1746" i="2"/>
  <c r="U1740" i="2"/>
  <c r="U2162" i="2"/>
  <c r="U2135" i="2"/>
  <c r="U932" i="2"/>
  <c r="U920" i="2"/>
  <c r="U914" i="2"/>
  <c r="U896" i="2"/>
  <c r="U893" i="2"/>
  <c r="U884" i="2"/>
  <c r="U869" i="2"/>
  <c r="U866" i="2"/>
  <c r="U863" i="2"/>
  <c r="U857" i="2"/>
  <c r="U854" i="2"/>
  <c r="U845" i="2"/>
  <c r="U827" i="2"/>
  <c r="U809" i="2"/>
  <c r="U791" i="2"/>
  <c r="U785" i="2"/>
  <c r="U779" i="2"/>
  <c r="U773" i="2"/>
  <c r="U764" i="2"/>
  <c r="U749" i="2"/>
  <c r="U734" i="2"/>
  <c r="U731" i="2"/>
  <c r="U716" i="2"/>
  <c r="U698" i="2"/>
  <c r="U686" i="2"/>
  <c r="U680" i="2"/>
  <c r="U659" i="2"/>
  <c r="U650" i="2"/>
  <c r="U644" i="2"/>
  <c r="U635" i="2"/>
  <c r="U629" i="2"/>
  <c r="U623" i="2"/>
  <c r="U611" i="2"/>
  <c r="U605" i="2"/>
  <c r="U593" i="2"/>
  <c r="U590" i="2"/>
  <c r="U575" i="2"/>
  <c r="U572" i="2"/>
  <c r="U563" i="2"/>
  <c r="U557" i="2"/>
  <c r="U554" i="2"/>
  <c r="U545" i="2"/>
  <c r="U530" i="2"/>
  <c r="U512" i="2"/>
  <c r="U2449" i="2"/>
  <c r="U2050" i="2"/>
  <c r="U1861" i="2"/>
  <c r="U1729" i="2"/>
  <c r="AB203" i="2"/>
  <c r="U1766" i="2"/>
  <c r="U1596" i="2"/>
  <c r="U1590" i="2"/>
  <c r="AE1589" i="2"/>
  <c r="AA1589" i="2"/>
  <c r="AC1589" i="2"/>
  <c r="U1587" i="2"/>
  <c r="U1584" i="2"/>
  <c r="U1581" i="2"/>
  <c r="U1578" i="2"/>
  <c r="U1575" i="2"/>
  <c r="U1572" i="2"/>
  <c r="U1569" i="2"/>
  <c r="U1566" i="2"/>
  <c r="U1563" i="2"/>
  <c r="U1560" i="2"/>
  <c r="U1557" i="2"/>
  <c r="U1554" i="2"/>
  <c r="U1551" i="2"/>
  <c r="U1545" i="2"/>
  <c r="U1542" i="2"/>
  <c r="U1539" i="2"/>
  <c r="U1536" i="2"/>
  <c r="U1533" i="2"/>
  <c r="U1530" i="2"/>
  <c r="AE1529" i="2"/>
  <c r="AA1529" i="2"/>
  <c r="AC1529" i="2"/>
  <c r="U1527" i="2"/>
  <c r="AC1526" i="2"/>
  <c r="AA1526" i="2"/>
  <c r="AE1526" i="2"/>
  <c r="U1524" i="2"/>
  <c r="U1521" i="2"/>
  <c r="U1518" i="2"/>
  <c r="AE1517" i="2"/>
  <c r="AA1517" i="2"/>
  <c r="U1515" i="2"/>
  <c r="U1512" i="2"/>
  <c r="U1509" i="2"/>
  <c r="U1506" i="2"/>
  <c r="U1503" i="2"/>
  <c r="U1500" i="2"/>
  <c r="U1497" i="2"/>
  <c r="U1494" i="2"/>
  <c r="AE1493" i="2"/>
  <c r="AA1493" i="2"/>
  <c r="AC1493" i="2"/>
  <c r="U1491" i="2"/>
  <c r="U1488" i="2"/>
  <c r="U1485" i="2"/>
  <c r="U1482" i="2"/>
  <c r="AE1481" i="2"/>
  <c r="AA1481" i="2"/>
  <c r="U1479" i="2"/>
  <c r="U1476" i="2"/>
  <c r="U1473" i="2"/>
  <c r="U1470" i="2"/>
  <c r="U1467" i="2"/>
  <c r="U1464" i="2"/>
  <c r="U1461" i="2"/>
  <c r="U1458" i="2"/>
  <c r="U1455" i="2"/>
  <c r="U1452" i="2"/>
  <c r="U1449" i="2"/>
  <c r="U1446" i="2"/>
  <c r="U1443" i="2"/>
  <c r="U1440" i="2"/>
  <c r="AE1439" i="2"/>
  <c r="AA1439" i="2"/>
  <c r="U1437" i="2"/>
  <c r="U1434" i="2"/>
  <c r="U1431" i="2"/>
  <c r="U1428" i="2"/>
  <c r="AE1427" i="2"/>
  <c r="AA1427" i="2"/>
  <c r="AC1427" i="2"/>
  <c r="U1425" i="2"/>
  <c r="U1422" i="2"/>
  <c r="AE1421" i="2"/>
  <c r="AA1421" i="2"/>
  <c r="AC1421" i="2"/>
  <c r="U1419" i="2"/>
  <c r="U1416" i="2"/>
  <c r="U1413" i="2"/>
  <c r="U1404" i="2"/>
  <c r="U1401" i="2"/>
  <c r="U1398" i="2"/>
  <c r="U1395" i="2"/>
  <c r="U1392" i="2"/>
  <c r="AE1391" i="2"/>
  <c r="AC1391" i="2"/>
  <c r="AA1391" i="2"/>
  <c r="U1389" i="2"/>
  <c r="U1386" i="2"/>
  <c r="AE1385" i="2"/>
  <c r="AC1385" i="2"/>
  <c r="AA1385" i="2"/>
  <c r="U1383" i="2"/>
  <c r="U1380" i="2"/>
  <c r="U1377" i="2"/>
  <c r="U1374" i="2"/>
  <c r="U1371" i="2"/>
  <c r="U1368" i="2"/>
  <c r="U1365" i="2"/>
  <c r="V1362" i="2"/>
  <c r="U1362" i="2"/>
  <c r="V1359" i="2"/>
  <c r="U1359" i="2"/>
  <c r="U1356" i="2"/>
  <c r="U1353" i="2"/>
  <c r="U1350" i="2"/>
  <c r="U1347" i="2"/>
  <c r="U1341" i="2"/>
  <c r="U1338" i="2"/>
  <c r="U1335" i="2"/>
  <c r="U1332" i="2"/>
  <c r="U1329" i="2"/>
  <c r="U1326" i="2"/>
  <c r="U1323" i="2"/>
  <c r="U1320" i="2"/>
  <c r="U1317" i="2"/>
  <c r="U1314" i="2"/>
  <c r="U1311" i="2"/>
  <c r="U1308" i="2"/>
  <c r="U1305" i="2"/>
  <c r="U1302" i="2"/>
  <c r="U1299" i="2"/>
  <c r="U1296" i="2"/>
  <c r="U1293" i="2"/>
  <c r="U1290" i="2"/>
  <c r="U1287" i="2"/>
  <c r="U1284" i="2"/>
  <c r="U1281" i="2"/>
  <c r="U1278" i="2"/>
  <c r="U1275" i="2"/>
  <c r="U1272" i="2"/>
  <c r="U1269" i="2"/>
  <c r="U1266" i="2"/>
  <c r="U1263" i="2"/>
  <c r="U1260" i="2"/>
  <c r="U1257" i="2"/>
  <c r="U1254" i="2"/>
  <c r="U1251" i="2"/>
  <c r="U1248" i="2"/>
  <c r="U1245" i="2"/>
  <c r="U1242" i="2"/>
  <c r="U1239" i="2"/>
  <c r="AC1238" i="2"/>
  <c r="AE1238" i="2"/>
  <c r="AA1238" i="2"/>
  <c r="U1236" i="2"/>
  <c r="U1233" i="2"/>
  <c r="U1230" i="2"/>
  <c r="U1227" i="2"/>
  <c r="U1224" i="2"/>
  <c r="U1221" i="2"/>
  <c r="U1218" i="2"/>
  <c r="U1215" i="2"/>
  <c r="U1212" i="2"/>
  <c r="U1209" i="2"/>
  <c r="U1206" i="2"/>
  <c r="U1203" i="2"/>
  <c r="U1200" i="2"/>
  <c r="U1197" i="2"/>
  <c r="U1194" i="2"/>
  <c r="U1191" i="2"/>
  <c r="U1188" i="2"/>
  <c r="U1185" i="2"/>
  <c r="U1182" i="2"/>
  <c r="U1179" i="2"/>
  <c r="U1176" i="2"/>
  <c r="U1173" i="2"/>
  <c r="U1170" i="2"/>
  <c r="U1167" i="2"/>
  <c r="U1164" i="2"/>
  <c r="V1161" i="2"/>
  <c r="U1161" i="2"/>
  <c r="U1158" i="2"/>
  <c r="U1155" i="2"/>
  <c r="U1152" i="2"/>
  <c r="V1149" i="2"/>
  <c r="U1149" i="2"/>
  <c r="U1146" i="2"/>
  <c r="U2459" i="2"/>
  <c r="U2456" i="2"/>
  <c r="U2450" i="2"/>
  <c r="U2402" i="2"/>
  <c r="U2399" i="2"/>
  <c r="U2378" i="2"/>
  <c r="U2375" i="2"/>
  <c r="U2366" i="2"/>
  <c r="U2354" i="2"/>
  <c r="AC2350" i="2"/>
  <c r="AA2350" i="2"/>
  <c r="U2342" i="2"/>
  <c r="U2339" i="2"/>
  <c r="U2336" i="2"/>
  <c r="U2333" i="2"/>
  <c r="U2330" i="2"/>
  <c r="U2327" i="2"/>
  <c r="U2324" i="2"/>
  <c r="U2321" i="2"/>
  <c r="U2309" i="2"/>
  <c r="U2306" i="2"/>
  <c r="U2300" i="2"/>
  <c r="U2294" i="2"/>
  <c r="U2291" i="2"/>
  <c r="U2288" i="2"/>
  <c r="U2282" i="2"/>
  <c r="U2279" i="2"/>
  <c r="U2276" i="2"/>
  <c r="U2273" i="2"/>
  <c r="U2270" i="2"/>
  <c r="U2267" i="2"/>
  <c r="V2264" i="2"/>
  <c r="U2264" i="2"/>
  <c r="U2261" i="2"/>
  <c r="U2258" i="2"/>
  <c r="U2255" i="2"/>
  <c r="U2252" i="2"/>
  <c r="U2249" i="2"/>
  <c r="U2246" i="2"/>
  <c r="U2243" i="2"/>
  <c r="V2240" i="2"/>
  <c r="U2240" i="2"/>
  <c r="U2237" i="2"/>
  <c r="U2234" i="2"/>
  <c r="U2231" i="2"/>
  <c r="U2228" i="2"/>
  <c r="U2225" i="2"/>
  <c r="U2222" i="2"/>
  <c r="U2219" i="2"/>
  <c r="V2216" i="2"/>
  <c r="U2216" i="2"/>
  <c r="U2213" i="2"/>
  <c r="AE2212" i="2"/>
  <c r="AA2212" i="2"/>
  <c r="AC2212" i="2"/>
  <c r="U2210" i="2"/>
  <c r="U2207" i="2"/>
  <c r="AE2206" i="2"/>
  <c r="AC2206" i="2"/>
  <c r="AA2206" i="2"/>
  <c r="U2204" i="2"/>
  <c r="U2201" i="2"/>
  <c r="U2198" i="2"/>
  <c r="U2195" i="2"/>
  <c r="U2192" i="2"/>
  <c r="U2189" i="2"/>
  <c r="U2183" i="2"/>
  <c r="U2177" i="2"/>
  <c r="U2174" i="2"/>
  <c r="U2171" i="2"/>
  <c r="U2168" i="2"/>
  <c r="U2165" i="2"/>
  <c r="U2159" i="2"/>
  <c r="U2156" i="2"/>
  <c r="U2153" i="2"/>
  <c r="U2150" i="2"/>
  <c r="U2147" i="2"/>
  <c r="U2144" i="2"/>
  <c r="U2141" i="2"/>
  <c r="U2138" i="2"/>
  <c r="U2132" i="2"/>
  <c r="U2129" i="2"/>
  <c r="U2126" i="2"/>
  <c r="U2123" i="2"/>
  <c r="U2120" i="2"/>
  <c r="U2117" i="2"/>
  <c r="U2114" i="2"/>
  <c r="U2111" i="2"/>
  <c r="U2108" i="2"/>
  <c r="U2105" i="2"/>
  <c r="U2102" i="2"/>
  <c r="AE2101" i="2"/>
  <c r="AC2101" i="2"/>
  <c r="AA2101" i="2"/>
  <c r="U2099" i="2"/>
  <c r="U2096" i="2"/>
  <c r="U2093" i="2"/>
  <c r="U2090" i="2"/>
  <c r="U2087" i="2"/>
  <c r="U2084" i="2"/>
  <c r="U2081" i="2"/>
  <c r="U2078" i="2"/>
  <c r="U2075" i="2"/>
  <c r="U2072" i="2"/>
  <c r="U2069" i="2"/>
  <c r="U2066" i="2"/>
  <c r="U2063" i="2"/>
  <c r="U2060" i="2"/>
  <c r="U2057" i="2"/>
  <c r="AC2056" i="2"/>
  <c r="AA2056" i="2"/>
  <c r="U2054" i="2"/>
  <c r="U2051" i="2"/>
  <c r="U2048" i="2"/>
  <c r="U2045" i="2"/>
  <c r="U2042" i="2"/>
  <c r="U2039" i="2"/>
  <c r="U2036" i="2"/>
  <c r="U2033" i="2"/>
  <c r="U2030" i="2"/>
  <c r="U2027" i="2"/>
  <c r="U2024" i="2"/>
  <c r="U2021" i="2"/>
  <c r="U2018" i="2"/>
  <c r="U2015" i="2"/>
  <c r="U2012" i="2"/>
  <c r="U2006" i="2"/>
  <c r="U2003" i="2"/>
  <c r="U2000" i="2"/>
  <c r="U1997" i="2"/>
  <c r="U1994" i="2"/>
  <c r="U1991" i="2"/>
  <c r="U1988" i="2"/>
  <c r="U1985" i="2"/>
  <c r="U1982" i="2"/>
  <c r="U1976" i="2"/>
  <c r="U1973" i="2"/>
  <c r="U1970" i="2"/>
  <c r="U1967" i="2"/>
  <c r="U1964" i="2"/>
  <c r="U1961" i="2"/>
  <c r="U1958" i="2"/>
  <c r="U1955" i="2"/>
  <c r="U1952" i="2"/>
  <c r="U1949" i="2"/>
  <c r="U1946" i="2"/>
  <c r="U1943" i="2"/>
  <c r="V1940" i="2"/>
  <c r="U1940" i="2"/>
  <c r="U1937" i="2"/>
  <c r="U1934" i="2"/>
  <c r="U1931" i="2"/>
  <c r="U1928" i="2"/>
  <c r="U1925" i="2"/>
  <c r="U1922" i="2"/>
  <c r="U1919" i="2"/>
  <c r="U1916" i="2"/>
  <c r="U1913" i="2"/>
  <c r="U1910" i="2"/>
  <c r="U1907" i="2"/>
  <c r="U1904" i="2"/>
  <c r="AE1903" i="2"/>
  <c r="AC1903" i="2"/>
  <c r="U1901" i="2"/>
  <c r="U1898" i="2"/>
  <c r="U1895" i="2"/>
  <c r="U1892" i="2"/>
  <c r="U1889" i="2"/>
  <c r="U1886" i="2"/>
  <c r="U1883" i="2"/>
  <c r="U1880" i="2"/>
  <c r="U1877" i="2"/>
  <c r="U1874" i="2"/>
  <c r="U1871" i="2"/>
  <c r="U1868" i="2"/>
  <c r="U1865" i="2"/>
  <c r="AC1864" i="2"/>
  <c r="AA1864" i="2"/>
  <c r="U1862" i="2"/>
  <c r="U1859" i="2"/>
  <c r="U1856" i="2"/>
  <c r="U1853" i="2"/>
  <c r="U1850" i="2"/>
  <c r="U1847" i="2"/>
  <c r="U1844" i="2"/>
  <c r="U1841" i="2"/>
  <c r="U1838" i="2"/>
  <c r="U1835" i="2"/>
  <c r="U1832" i="2"/>
  <c r="U1829" i="2"/>
  <c r="U1826" i="2"/>
  <c r="U1823" i="2"/>
  <c r="U1820" i="2"/>
  <c r="U1817" i="2"/>
  <c r="U1814" i="2"/>
  <c r="U1808" i="2"/>
  <c r="U1805" i="2"/>
  <c r="U1802" i="2"/>
  <c r="U1799" i="2"/>
  <c r="U1796" i="2"/>
  <c r="U1790" i="2"/>
  <c r="U1787" i="2"/>
  <c r="U1784" i="2"/>
  <c r="U1781" i="2"/>
  <c r="U1778" i="2"/>
  <c r="U1775" i="2"/>
  <c r="U1772" i="2"/>
  <c r="U1769" i="2"/>
  <c r="U1763" i="2"/>
  <c r="U1760" i="2"/>
  <c r="U1757" i="2"/>
  <c r="U1754" i="2"/>
  <c r="U1751" i="2"/>
  <c r="U1748" i="2"/>
  <c r="U1745" i="2"/>
  <c r="U1742" i="2"/>
  <c r="AE1741" i="2"/>
  <c r="AC1741" i="2"/>
  <c r="U1739" i="2"/>
  <c r="U1736" i="2"/>
  <c r="U1733" i="2"/>
  <c r="U1730" i="2"/>
  <c r="U1727" i="2"/>
  <c r="U1724" i="2"/>
  <c r="U1721" i="2"/>
  <c r="U1718" i="2"/>
  <c r="U1715" i="2"/>
  <c r="U1712" i="2"/>
  <c r="U1709" i="2"/>
  <c r="U1706" i="2"/>
  <c r="U1703" i="2"/>
  <c r="U1700" i="2"/>
  <c r="U1697" i="2"/>
  <c r="U1694" i="2"/>
  <c r="U1691" i="2"/>
  <c r="U1688" i="2"/>
  <c r="AE1687" i="2"/>
  <c r="AC1687" i="2"/>
  <c r="AA1687" i="2"/>
  <c r="U1685" i="2"/>
  <c r="U1682" i="2"/>
  <c r="U1679" i="2"/>
  <c r="U1676" i="2"/>
  <c r="U1673" i="2"/>
  <c r="U1670" i="2"/>
  <c r="U1667" i="2"/>
  <c r="U1664" i="2"/>
  <c r="U1661" i="2"/>
  <c r="U1658" i="2"/>
  <c r="U1655" i="2"/>
  <c r="U1652" i="2"/>
  <c r="U1649" i="2"/>
  <c r="U1646" i="2"/>
  <c r="U1643" i="2"/>
  <c r="U1640" i="2"/>
  <c r="U1637" i="2"/>
  <c r="U1634" i="2"/>
  <c r="U1631" i="2"/>
  <c r="U1628" i="2"/>
  <c r="U1625" i="2"/>
  <c r="U1469" i="2"/>
  <c r="U1298" i="2"/>
  <c r="AD583" i="2"/>
  <c r="Z583" i="2"/>
  <c r="U2462" i="2"/>
  <c r="U2453" i="2"/>
  <c r="U2447" i="2"/>
  <c r="U2444" i="2"/>
  <c r="U2441" i="2"/>
  <c r="U2438" i="2"/>
  <c r="U2435" i="2"/>
  <c r="U2432" i="2"/>
  <c r="U2429" i="2"/>
  <c r="U2426" i="2"/>
  <c r="U2423" i="2"/>
  <c r="U2420" i="2"/>
  <c r="U2417" i="2"/>
  <c r="U2414" i="2"/>
  <c r="U2411" i="2"/>
  <c r="U2408" i="2"/>
  <c r="U2405" i="2"/>
  <c r="U2396" i="2"/>
  <c r="U2393" i="2"/>
  <c r="U2390" i="2"/>
  <c r="U2387" i="2"/>
  <c r="U2384" i="2"/>
  <c r="U2381" i="2"/>
  <c r="U2372" i="2"/>
  <c r="U2369" i="2"/>
  <c r="U2363" i="2"/>
  <c r="U2360" i="2"/>
  <c r="U2357" i="2"/>
  <c r="U2351" i="2"/>
  <c r="U2345" i="2"/>
  <c r="U2318" i="2"/>
  <c r="U2315" i="2"/>
  <c r="U2312" i="2"/>
  <c r="AE2305" i="2"/>
  <c r="AC2305" i="2"/>
  <c r="AA2305" i="2"/>
  <c r="U2297" i="2"/>
  <c r="U2285" i="2"/>
  <c r="AA2398" i="2"/>
  <c r="U1622" i="2"/>
  <c r="U1616" i="2"/>
  <c r="U1613" i="2"/>
  <c r="U1610" i="2"/>
  <c r="U1607" i="2"/>
  <c r="U1604" i="2"/>
  <c r="U1601" i="2"/>
  <c r="U1598" i="2"/>
  <c r="U1595" i="2"/>
  <c r="U1592" i="2"/>
  <c r="V1589" i="2"/>
  <c r="U1589" i="2"/>
  <c r="V1586" i="2"/>
  <c r="U1586" i="2"/>
  <c r="U1583" i="2"/>
  <c r="U1580" i="2"/>
  <c r="U1577" i="2"/>
  <c r="U1574" i="2"/>
  <c r="U1571" i="2"/>
  <c r="V1568" i="2"/>
  <c r="U1568" i="2"/>
  <c r="U1565" i="2"/>
  <c r="U1562" i="2"/>
  <c r="AC1561" i="2"/>
  <c r="AE1561" i="2"/>
  <c r="U1559" i="2"/>
  <c r="U1556" i="2"/>
  <c r="U1553" i="2"/>
  <c r="U1550" i="2"/>
  <c r="V1547" i="2"/>
  <c r="U1547" i="2"/>
  <c r="U1544" i="2"/>
  <c r="U1541" i="2"/>
  <c r="V1538" i="2"/>
  <c r="U1538" i="2"/>
  <c r="U1535" i="2"/>
  <c r="U1532" i="2"/>
  <c r="V1529" i="2"/>
  <c r="U1529" i="2"/>
  <c r="U1523" i="2"/>
  <c r="U1520" i="2"/>
  <c r="U1517" i="2"/>
  <c r="U1514" i="2"/>
  <c r="U1511" i="2"/>
  <c r="U1508" i="2"/>
  <c r="U1505" i="2"/>
  <c r="U1502" i="2"/>
  <c r="U1499" i="2"/>
  <c r="U1496" i="2"/>
  <c r="U1493" i="2"/>
  <c r="U1490" i="2"/>
  <c r="V1487" i="2"/>
  <c r="U1487" i="2"/>
  <c r="U1484" i="2"/>
  <c r="U1481" i="2"/>
  <c r="U1478" i="2"/>
  <c r="U1475" i="2"/>
  <c r="V1472" i="2"/>
  <c r="U1472" i="2"/>
  <c r="AE1471" i="2"/>
  <c r="AA1471" i="2"/>
  <c r="U1466" i="2"/>
  <c r="U1463" i="2"/>
  <c r="U1460" i="2"/>
  <c r="U1457" i="2"/>
  <c r="U1454" i="2"/>
  <c r="U1451" i="2"/>
  <c r="V1448" i="2"/>
  <c r="U1448" i="2"/>
  <c r="U1445" i="2"/>
  <c r="U1442" i="2"/>
  <c r="U1439" i="2"/>
  <c r="U1436" i="2"/>
  <c r="V1433" i="2"/>
  <c r="U1433" i="2"/>
  <c r="V1430" i="2"/>
  <c r="U1430" i="2"/>
  <c r="U1427" i="2"/>
  <c r="U1424" i="2"/>
  <c r="U1421" i="2"/>
  <c r="U1418" i="2"/>
  <c r="U1415" i="2"/>
  <c r="U1412" i="2"/>
  <c r="V1409" i="2"/>
  <c r="U1409" i="2"/>
  <c r="U1406" i="2"/>
  <c r="U1400" i="2"/>
  <c r="U1397" i="2"/>
  <c r="U1394" i="2"/>
  <c r="U1391" i="2"/>
  <c r="V1388" i="2"/>
  <c r="U1388" i="2"/>
  <c r="U1385" i="2"/>
  <c r="U1382" i="2"/>
  <c r="U1379" i="2"/>
  <c r="U1376" i="2"/>
  <c r="U1373" i="2"/>
  <c r="U1370" i="2"/>
  <c r="U1367" i="2"/>
  <c r="U1364" i="2"/>
  <c r="V1361" i="2"/>
  <c r="U1361" i="2"/>
  <c r="U1358" i="2"/>
  <c r="U1355" i="2"/>
  <c r="U1352" i="2"/>
  <c r="U1349" i="2"/>
  <c r="V1346" i="2"/>
  <c r="U1346" i="2"/>
  <c r="U1343" i="2"/>
  <c r="U1340" i="2"/>
  <c r="U1337" i="2"/>
  <c r="U1334" i="2"/>
  <c r="T1331" i="2"/>
  <c r="U1331" i="2"/>
  <c r="U1328" i="2"/>
  <c r="U1325" i="2"/>
  <c r="V1322" i="2"/>
  <c r="U1322" i="2"/>
  <c r="U1319" i="2"/>
  <c r="U1316" i="2"/>
  <c r="U1313" i="2"/>
  <c r="U1310" i="2"/>
  <c r="U1307" i="2"/>
  <c r="V1304" i="2"/>
  <c r="U1304" i="2"/>
  <c r="U1301" i="2"/>
  <c r="U1295" i="2"/>
  <c r="U1292" i="2"/>
  <c r="U1289" i="2"/>
  <c r="V1286" i="2"/>
  <c r="U1286" i="2"/>
  <c r="U1283" i="2"/>
  <c r="V1280" i="2"/>
  <c r="U1280" i="2"/>
  <c r="U1277" i="2"/>
  <c r="U1274" i="2"/>
  <c r="U1271" i="2"/>
  <c r="U1268" i="2"/>
  <c r="U1265" i="2"/>
  <c r="U1262" i="2"/>
  <c r="U1259" i="2"/>
  <c r="U1256" i="2"/>
  <c r="U1253" i="2"/>
  <c r="U1250" i="2"/>
  <c r="U1247" i="2"/>
  <c r="V1244" i="2"/>
  <c r="U1244" i="2"/>
  <c r="U1241" i="2"/>
  <c r="V1238" i="2"/>
  <c r="U1238" i="2"/>
  <c r="V1235" i="2"/>
  <c r="U1235" i="2"/>
  <c r="U1232" i="2"/>
  <c r="U1229" i="2"/>
  <c r="U1226" i="2"/>
  <c r="U1223" i="2"/>
  <c r="V1220" i="2"/>
  <c r="U1220" i="2"/>
  <c r="U1217" i="2"/>
  <c r="U1214" i="2"/>
  <c r="U1211" i="2"/>
  <c r="U1208" i="2"/>
  <c r="U1205" i="2"/>
  <c r="U1202" i="2"/>
  <c r="U1199" i="2"/>
  <c r="U1196" i="2"/>
  <c r="V1196" i="2"/>
  <c r="U1193" i="2"/>
  <c r="U1190" i="2"/>
  <c r="U1187" i="2"/>
  <c r="U1184" i="2"/>
  <c r="U1181" i="2"/>
  <c r="T1178" i="2"/>
  <c r="U1178" i="2"/>
  <c r="AE1177" i="2"/>
  <c r="AC1177" i="2"/>
  <c r="U1175" i="2"/>
  <c r="V1172" i="2"/>
  <c r="U1172" i="2"/>
  <c r="U1169" i="2"/>
  <c r="U1166" i="2"/>
  <c r="U1160" i="2"/>
  <c r="U1094" i="2"/>
  <c r="U1085" i="2"/>
  <c r="U986" i="2"/>
  <c r="U1526" i="2"/>
  <c r="U889" i="2"/>
  <c r="U2464" i="2"/>
  <c r="U2461" i="2"/>
  <c r="U2458" i="2"/>
  <c r="U2455" i="2"/>
  <c r="U2452" i="2"/>
  <c r="U2446" i="2"/>
  <c r="U2443" i="2"/>
  <c r="U2440" i="2"/>
  <c r="U2437" i="2"/>
  <c r="U2434" i="2"/>
  <c r="U2431" i="2"/>
  <c r="U2428" i="2"/>
  <c r="U2425" i="2"/>
  <c r="U2422" i="2"/>
  <c r="U2419" i="2"/>
  <c r="U2416" i="2"/>
  <c r="U2413" i="2"/>
  <c r="U2410" i="2"/>
  <c r="U2407" i="2"/>
  <c r="U2404" i="2"/>
  <c r="U2401" i="2"/>
  <c r="U2398" i="2"/>
  <c r="U2395" i="2"/>
  <c r="U2392" i="2"/>
  <c r="U2389" i="2"/>
  <c r="U2386" i="2"/>
  <c r="U2383" i="2"/>
  <c r="U2380" i="2"/>
  <c r="U2377" i="2"/>
  <c r="U2374" i="2"/>
  <c r="U2371" i="2"/>
  <c r="U2368" i="2"/>
  <c r="U2359" i="2"/>
  <c r="U2356" i="2"/>
  <c r="U2353" i="2"/>
  <c r="U2350" i="2"/>
  <c r="U2347" i="2"/>
  <c r="U2344" i="2"/>
  <c r="U2341" i="2"/>
  <c r="U2338" i="2"/>
  <c r="U2335" i="2"/>
  <c r="U2332" i="2"/>
  <c r="U2329" i="2"/>
  <c r="AE2328" i="2"/>
  <c r="AA2328" i="2"/>
  <c r="U2326" i="2"/>
  <c r="U2323" i="2"/>
  <c r="U2320" i="2"/>
  <c r="U2317" i="2"/>
  <c r="U2314" i="2"/>
  <c r="U2311" i="2"/>
  <c r="U2308" i="2"/>
  <c r="U2305" i="2"/>
  <c r="U2302" i="2"/>
  <c r="U2299" i="2"/>
  <c r="U2296" i="2"/>
  <c r="U2293" i="2"/>
  <c r="AE2292" i="2"/>
  <c r="AC2292" i="2"/>
  <c r="AA2292" i="2"/>
  <c r="U2290" i="2"/>
  <c r="U2287" i="2"/>
  <c r="U2284" i="2"/>
  <c r="U2278" i="2"/>
  <c r="U2275" i="2"/>
  <c r="U2272" i="2"/>
  <c r="U2269" i="2"/>
  <c r="U2266" i="2"/>
  <c r="U2263" i="2"/>
  <c r="U2260" i="2"/>
  <c r="U2257" i="2"/>
  <c r="U2254" i="2"/>
  <c r="U2251" i="2"/>
  <c r="U2248" i="2"/>
  <c r="U2245" i="2"/>
  <c r="U2242" i="2"/>
  <c r="U2239" i="2"/>
  <c r="U2236" i="2"/>
  <c r="U2233" i="2"/>
  <c r="U2230" i="2"/>
  <c r="U2227" i="2"/>
  <c r="U2224" i="2"/>
  <c r="U2221" i="2"/>
  <c r="U2218" i="2"/>
  <c r="U2215" i="2"/>
  <c r="U2212" i="2"/>
  <c r="U2209" i="2"/>
  <c r="U2206" i="2"/>
  <c r="U2203" i="2"/>
  <c r="U2200" i="2"/>
  <c r="U2197" i="2"/>
  <c r="U2194" i="2"/>
  <c r="U2191" i="2"/>
  <c r="U2188" i="2"/>
  <c r="U2185" i="2"/>
  <c r="U2182" i="2"/>
  <c r="U2179" i="2"/>
  <c r="U2176" i="2"/>
  <c r="U2173" i="2"/>
  <c r="U2170" i="2"/>
  <c r="U2167" i="2"/>
  <c r="U2164" i="2"/>
  <c r="U2161" i="2"/>
  <c r="U2158" i="2"/>
  <c r="U2155" i="2"/>
  <c r="U2152" i="2"/>
  <c r="U2149" i="2"/>
  <c r="U2146" i="2"/>
  <c r="AE2145" i="2"/>
  <c r="AA2145" i="2"/>
  <c r="U2143" i="2"/>
  <c r="U2140" i="2"/>
  <c r="U2137" i="2"/>
  <c r="AE2136" i="2"/>
  <c r="AA2136" i="2"/>
  <c r="AC2136" i="2"/>
  <c r="U2134" i="2"/>
  <c r="U2131" i="2"/>
  <c r="U2128" i="2"/>
  <c r="U2125" i="2"/>
  <c r="U2122" i="2"/>
  <c r="U2119" i="2"/>
  <c r="U2116" i="2"/>
  <c r="U2113" i="2"/>
  <c r="U2110" i="2"/>
  <c r="U2107" i="2"/>
  <c r="U2104" i="2"/>
  <c r="U2095" i="2"/>
  <c r="U2092" i="2"/>
  <c r="U2089" i="2"/>
  <c r="U2086" i="2"/>
  <c r="U2083" i="2"/>
  <c r="U2080" i="2"/>
  <c r="U2077" i="2"/>
  <c r="U2074" i="2"/>
  <c r="U2071" i="2"/>
  <c r="U2068" i="2"/>
  <c r="U2065" i="2"/>
  <c r="U2062" i="2"/>
  <c r="U2059" i="2"/>
  <c r="U2056" i="2"/>
  <c r="U2053" i="2"/>
  <c r="U2047" i="2"/>
  <c r="U2044" i="2"/>
  <c r="U2041" i="2"/>
  <c r="U2038" i="2"/>
  <c r="U2035" i="2"/>
  <c r="U2032" i="2"/>
  <c r="U2029" i="2"/>
  <c r="U2026" i="2"/>
  <c r="U2023" i="2"/>
  <c r="U2020" i="2"/>
  <c r="U2017" i="2"/>
  <c r="U2014" i="2"/>
  <c r="U2011" i="2"/>
  <c r="U2008" i="2"/>
  <c r="U2005" i="2"/>
  <c r="U1999" i="2"/>
  <c r="U1996" i="2"/>
  <c r="U1993" i="2"/>
  <c r="U1990" i="2"/>
  <c r="U1987" i="2"/>
  <c r="U1981" i="2"/>
  <c r="U1978" i="2"/>
  <c r="AE1977" i="2"/>
  <c r="AC1977" i="2"/>
  <c r="AA1977" i="2"/>
  <c r="U1975" i="2"/>
  <c r="U1972" i="2"/>
  <c r="U1969" i="2"/>
  <c r="U1966" i="2"/>
  <c r="U1963" i="2"/>
  <c r="U1960" i="2"/>
  <c r="U1957" i="2"/>
  <c r="U1954" i="2"/>
  <c r="U1951" i="2"/>
  <c r="U1948" i="2"/>
  <c r="AE1947" i="2"/>
  <c r="AC1947" i="2"/>
  <c r="AA1947" i="2"/>
  <c r="U1945" i="2"/>
  <c r="U1942" i="2"/>
  <c r="U1939" i="2"/>
  <c r="U1936" i="2"/>
  <c r="U1933" i="2"/>
  <c r="U1930" i="2"/>
  <c r="U1927" i="2"/>
  <c r="U1924" i="2"/>
  <c r="U1921" i="2"/>
  <c r="U1918" i="2"/>
  <c r="U1915" i="2"/>
  <c r="U1912" i="2"/>
  <c r="U1909" i="2"/>
  <c r="U1906" i="2"/>
  <c r="U1903" i="2"/>
  <c r="U1900" i="2"/>
  <c r="U1897" i="2"/>
  <c r="U1894" i="2"/>
  <c r="U1891" i="2"/>
  <c r="U1888" i="2"/>
  <c r="U1885" i="2"/>
  <c r="U1882" i="2"/>
  <c r="U1879" i="2"/>
  <c r="U1876" i="2"/>
  <c r="U1873" i="2"/>
  <c r="U1870" i="2"/>
  <c r="U1867" i="2"/>
  <c r="U1864" i="2"/>
  <c r="U1858" i="2"/>
  <c r="U1855" i="2"/>
  <c r="U1852" i="2"/>
  <c r="U1849" i="2"/>
  <c r="U1846" i="2"/>
  <c r="U1843" i="2"/>
  <c r="U1840" i="2"/>
  <c r="U1837" i="2"/>
  <c r="U1834" i="2"/>
  <c r="U1831" i="2"/>
  <c r="U1828" i="2"/>
  <c r="U1825" i="2"/>
  <c r="AE1821" i="2"/>
  <c r="AC1821" i="2"/>
  <c r="AA1821" i="2"/>
  <c r="U1819" i="2"/>
  <c r="U1816" i="2"/>
  <c r="U1813" i="2"/>
  <c r="U1810" i="2"/>
  <c r="U1807" i="2"/>
  <c r="U1804" i="2"/>
  <c r="U1801" i="2"/>
  <c r="U1798" i="2"/>
  <c r="U1795" i="2"/>
  <c r="U1792" i="2"/>
  <c r="U1789" i="2"/>
  <c r="U1786" i="2"/>
  <c r="U1783" i="2"/>
  <c r="U1780" i="2"/>
  <c r="U1777" i="2"/>
  <c r="U1774" i="2"/>
  <c r="U1771" i="2"/>
  <c r="U1768" i="2"/>
  <c r="AE1767" i="2"/>
  <c r="AA1767" i="2"/>
  <c r="U1765" i="2"/>
  <c r="U1762" i="2"/>
  <c r="U1759" i="2"/>
  <c r="U1756" i="2"/>
  <c r="U1753" i="2"/>
  <c r="U1750" i="2"/>
  <c r="U1747" i="2"/>
  <c r="U1744" i="2"/>
  <c r="U1741" i="2"/>
  <c r="U1738" i="2"/>
  <c r="U1735" i="2"/>
  <c r="U1732" i="2"/>
  <c r="U1726" i="2"/>
  <c r="U1723" i="2"/>
  <c r="U1720" i="2"/>
  <c r="U1717" i="2"/>
  <c r="U1714" i="2"/>
  <c r="U1711" i="2"/>
  <c r="U1708" i="2"/>
  <c r="U1705" i="2"/>
  <c r="U1702" i="2"/>
  <c r="U1699" i="2"/>
  <c r="U1696" i="2"/>
  <c r="U1693" i="2"/>
  <c r="U1690" i="2"/>
  <c r="U1687" i="2"/>
  <c r="U1684" i="2"/>
  <c r="U1681" i="2"/>
  <c r="U1678" i="2"/>
  <c r="U1675" i="2"/>
  <c r="U1672" i="2"/>
  <c r="U1669" i="2"/>
  <c r="U1666" i="2"/>
  <c r="U1663" i="2"/>
  <c r="U1660" i="2"/>
  <c r="AE1659" i="2"/>
  <c r="AC1659" i="2"/>
  <c r="U1657" i="2"/>
  <c r="U1654" i="2"/>
  <c r="AE1653" i="2"/>
  <c r="AA1653" i="2"/>
  <c r="AC1653" i="2"/>
  <c r="U1651" i="2"/>
  <c r="U1648" i="2"/>
  <c r="U1645" i="2"/>
  <c r="U1642" i="2"/>
  <c r="U1639" i="2"/>
  <c r="U1636" i="2"/>
  <c r="U1633" i="2"/>
  <c r="U1630" i="2"/>
  <c r="U1627" i="2"/>
  <c r="U1621" i="2"/>
  <c r="U1618" i="2"/>
  <c r="U1615" i="2"/>
  <c r="U1609" i="2"/>
  <c r="U1606" i="2"/>
  <c r="U1603" i="2"/>
  <c r="U1600" i="2"/>
  <c r="U1597" i="2"/>
  <c r="U1594" i="2"/>
  <c r="U1591" i="2"/>
  <c r="U1588" i="2"/>
  <c r="U1585" i="2"/>
  <c r="U1582" i="2"/>
  <c r="AE1581" i="2"/>
  <c r="AC1581" i="2"/>
  <c r="U1579" i="2"/>
  <c r="U1576" i="2"/>
  <c r="U1573" i="2"/>
  <c r="U1570" i="2"/>
  <c r="U1567" i="2"/>
  <c r="U1564" i="2"/>
  <c r="U1561" i="2"/>
  <c r="U1558" i="2"/>
  <c r="U1555" i="2"/>
  <c r="U1552" i="2"/>
  <c r="AE1551" i="2"/>
  <c r="AA1551" i="2"/>
  <c r="U1549" i="2"/>
  <c r="U1546" i="2"/>
  <c r="U1543" i="2"/>
  <c r="U1540" i="2"/>
  <c r="U1537" i="2"/>
  <c r="U1534" i="2"/>
  <c r="U1531" i="2"/>
  <c r="U1528" i="2"/>
  <c r="U1516" i="2"/>
  <c r="U1489" i="2"/>
  <c r="U1462" i="2"/>
  <c r="U1432" i="2"/>
  <c r="U1405" i="2"/>
  <c r="U1390" i="2"/>
  <c r="U1372" i="2"/>
  <c r="U1357" i="2"/>
  <c r="U1342" i="2"/>
  <c r="U1312" i="2"/>
  <c r="U1294" i="2"/>
  <c r="U952" i="2"/>
  <c r="AD1110" i="2"/>
  <c r="Z1110" i="2"/>
  <c r="AD1068" i="2"/>
  <c r="Z1068" i="2"/>
  <c r="AB1068" i="2"/>
  <c r="AD948" i="2"/>
  <c r="AB948" i="2"/>
  <c r="U1143" i="2"/>
  <c r="U1140" i="2"/>
  <c r="U1134" i="2"/>
  <c r="U1038" i="2"/>
  <c r="U1002" i="2"/>
  <c r="U951" i="2"/>
  <c r="U1486" i="2"/>
  <c r="U1384" i="2"/>
  <c r="U1228" i="2"/>
  <c r="U1117" i="2"/>
  <c r="U970" i="2"/>
  <c r="U820" i="2"/>
  <c r="U598" i="2"/>
  <c r="U146" i="2"/>
  <c r="U143" i="2"/>
  <c r="U140" i="2"/>
  <c r="U137" i="2"/>
  <c r="U134" i="2"/>
  <c r="U131" i="2"/>
  <c r="U128" i="2"/>
  <c r="U125" i="2"/>
  <c r="U122" i="2"/>
  <c r="U119" i="2"/>
  <c r="U116" i="2"/>
  <c r="U113" i="2"/>
  <c r="U107" i="2"/>
  <c r="U104" i="2"/>
  <c r="U101" i="2"/>
  <c r="U98" i="2"/>
  <c r="U95" i="2"/>
  <c r="U92" i="2"/>
  <c r="U89" i="2"/>
  <c r="U86" i="2"/>
  <c r="U83" i="2"/>
  <c r="U80" i="2"/>
  <c r="U77" i="2"/>
  <c r="U74" i="2"/>
  <c r="U71" i="2"/>
  <c r="U68" i="2"/>
  <c r="U65" i="2"/>
  <c r="U62" i="2"/>
  <c r="U59" i="2"/>
  <c r="U56" i="2"/>
  <c r="U53" i="2"/>
  <c r="U50" i="2"/>
  <c r="U47" i="2"/>
  <c r="U44" i="2"/>
  <c r="U41" i="2"/>
  <c r="U38" i="2"/>
  <c r="U35" i="2"/>
  <c r="U32" i="2"/>
  <c r="U29" i="2"/>
  <c r="U26" i="2"/>
  <c r="U23" i="2"/>
  <c r="U20" i="2"/>
  <c r="U17" i="2"/>
  <c r="U14" i="2"/>
  <c r="U11" i="2"/>
  <c r="U8" i="2"/>
  <c r="U973" i="2"/>
  <c r="U994" i="2"/>
  <c r="U1138" i="2"/>
  <c r="U1186" i="2"/>
  <c r="U1201" i="2"/>
  <c r="U1216" i="2"/>
  <c r="U1234" i="2"/>
  <c r="U1249" i="2"/>
  <c r="U1264" i="2"/>
  <c r="U937" i="2"/>
  <c r="U961" i="2"/>
  <c r="U982" i="2"/>
  <c r="U1045" i="2"/>
  <c r="U1102" i="2"/>
  <c r="U1141" i="2"/>
  <c r="U1213" i="2"/>
  <c r="U1252" i="2"/>
  <c r="U1366" i="2"/>
  <c r="U1402" i="2"/>
  <c r="U1420" i="2"/>
  <c r="U1504" i="2"/>
  <c r="U1066" i="2"/>
  <c r="U1120" i="2"/>
  <c r="U1177" i="2"/>
  <c r="U1273" i="2"/>
  <c r="U1330" i="2"/>
  <c r="U1030" i="2"/>
  <c r="U1084" i="2"/>
  <c r="U1180" i="2"/>
  <c r="U1198" i="2"/>
  <c r="U1237" i="2"/>
  <c r="U1456" i="2"/>
  <c r="U1522" i="2"/>
  <c r="U964" i="2"/>
  <c r="U1096" i="2"/>
  <c r="U1300" i="2"/>
  <c r="U1321" i="2"/>
  <c r="U1477" i="2"/>
  <c r="U1513" i="2"/>
  <c r="U5" i="2"/>
  <c r="U1072" i="2"/>
  <c r="U1174" i="2"/>
  <c r="U1225" i="2"/>
  <c r="U1276" i="2"/>
  <c r="U1324" i="2"/>
  <c r="U934" i="2"/>
  <c r="U997" i="2"/>
  <c r="U1024" i="2"/>
  <c r="U1078" i="2"/>
  <c r="U1129" i="2"/>
  <c r="U1150" i="2"/>
  <c r="U1396" i="2"/>
  <c r="U1438" i="2"/>
  <c r="U1480" i="2"/>
  <c r="U1498" i="2"/>
  <c r="U1036" i="2"/>
  <c r="U1105" i="2"/>
  <c r="U1450" i="2"/>
  <c r="U1000" i="2"/>
  <c r="U1069" i="2"/>
  <c r="U1108" i="2"/>
  <c r="U1168" i="2"/>
  <c r="U1426" i="2"/>
  <c r="U958" i="2"/>
  <c r="U1240" i="2"/>
  <c r="U1306" i="2"/>
  <c r="U1369" i="2"/>
  <c r="U1056" i="2"/>
  <c r="U1095" i="2"/>
  <c r="U1189" i="2"/>
  <c r="U1285" i="2"/>
  <c r="U1408" i="2"/>
  <c r="U1474" i="2"/>
  <c r="U969" i="2"/>
  <c r="U1017" i="2"/>
  <c r="U1057" i="2"/>
  <c r="U1110" i="2"/>
  <c r="U1378" i="2"/>
  <c r="U1444" i="2"/>
  <c r="U976" i="2"/>
  <c r="U1246" i="2"/>
  <c r="U1288" i="2"/>
  <c r="U940" i="2"/>
  <c r="U1009" i="2"/>
  <c r="U1417" i="2"/>
  <c r="U1465" i="2"/>
  <c r="U1510" i="2"/>
  <c r="U946" i="2"/>
  <c r="U1012" i="2"/>
  <c r="U1080" i="2"/>
  <c r="U1131" i="2"/>
  <c r="U1360" i="2"/>
  <c r="U949" i="2"/>
  <c r="U1032" i="2"/>
  <c r="U1089" i="2"/>
  <c r="U1525" i="2"/>
  <c r="U978" i="2"/>
  <c r="U1093" i="2"/>
  <c r="U1162" i="2"/>
  <c r="U1441" i="2"/>
  <c r="U1492" i="2"/>
  <c r="U981" i="2"/>
  <c r="U1081" i="2"/>
  <c r="U1345" i="2"/>
  <c r="U388" i="2"/>
  <c r="U1261" i="2"/>
  <c r="U1354" i="2"/>
  <c r="U1429" i="2"/>
  <c r="U901" i="2"/>
  <c r="U988" i="2"/>
  <c r="U1282" i="2"/>
  <c r="U1501" i="2"/>
  <c r="U987" i="2"/>
  <c r="U1090" i="2"/>
  <c r="U1468" i="2"/>
  <c r="U1112" i="2"/>
  <c r="U947" i="2"/>
  <c r="U808" i="2"/>
  <c r="U142" i="2"/>
  <c r="U1333" i="2"/>
  <c r="U1055" i="2"/>
  <c r="U925" i="2"/>
  <c r="U304" i="2"/>
  <c r="U112" i="2"/>
  <c r="U1318" i="2"/>
  <c r="U1210" i="2"/>
  <c r="U1054" i="2"/>
  <c r="U772" i="2"/>
  <c r="U652" i="2"/>
  <c r="U505" i="2"/>
  <c r="U502" i="2"/>
  <c r="U76" i="2"/>
  <c r="U61" i="2"/>
  <c r="U1042" i="2"/>
  <c r="U730" i="2"/>
  <c r="U1154" i="2"/>
  <c r="U1136" i="2"/>
  <c r="U1130" i="2"/>
  <c r="U1127" i="2"/>
  <c r="U1121" i="2"/>
  <c r="U1103" i="2"/>
  <c r="V1100" i="2"/>
  <c r="U1100" i="2"/>
  <c r="U1079" i="2"/>
  <c r="AD2458" i="2"/>
  <c r="AB2458" i="2"/>
  <c r="AB2308" i="2"/>
  <c r="AD2308" i="2"/>
  <c r="Z2308" i="2"/>
  <c r="AD2188" i="2"/>
  <c r="Z2188" i="2"/>
  <c r="AB2164" i="2"/>
  <c r="AD2164" i="2"/>
  <c r="Z2164" i="2"/>
  <c r="AD2056" i="2"/>
  <c r="AB2056" i="2"/>
  <c r="AD1588" i="2"/>
  <c r="AB1588" i="2"/>
  <c r="AD1534" i="2"/>
  <c r="AB1534" i="2"/>
  <c r="Z1534" i="2"/>
  <c r="AD1348" i="2"/>
  <c r="AB1348" i="2"/>
  <c r="AD1267" i="2"/>
  <c r="AB1267" i="2"/>
  <c r="AB1252" i="2"/>
  <c r="Z1252" i="2"/>
  <c r="AD1231" i="2"/>
  <c r="Z1231" i="2"/>
  <c r="AD1069" i="2"/>
  <c r="Z1069" i="2"/>
  <c r="AD943" i="2"/>
  <c r="Z943" i="2"/>
  <c r="V1157" i="2"/>
  <c r="U1157" i="2"/>
  <c r="V1148" i="2"/>
  <c r="U1148" i="2"/>
  <c r="U1142" i="2"/>
  <c r="U1139" i="2"/>
  <c r="V1133" i="2"/>
  <c r="U1133" i="2"/>
  <c r="V1124" i="2"/>
  <c r="U1124" i="2"/>
  <c r="U1115" i="2"/>
  <c r="U1109" i="2"/>
  <c r="U1106" i="2"/>
  <c r="U1097" i="2"/>
  <c r="U1091" i="2"/>
  <c r="U1088" i="2"/>
  <c r="U1082" i="2"/>
  <c r="U1076" i="2"/>
  <c r="U1073" i="2"/>
  <c r="V1070" i="2"/>
  <c r="U1070" i="2"/>
  <c r="U1067" i="2"/>
  <c r="U1064" i="2"/>
  <c r="U1061" i="2"/>
  <c r="V1058" i="2"/>
  <c r="U1058" i="2"/>
  <c r="U1052" i="2"/>
  <c r="U1049" i="2"/>
  <c r="U1046" i="2"/>
  <c r="U1043" i="2"/>
  <c r="V1040" i="2"/>
  <c r="U1040" i="2"/>
  <c r="U1037" i="2"/>
  <c r="V1034" i="2"/>
  <c r="U1034" i="2"/>
  <c r="U1028" i="2"/>
  <c r="U1025" i="2"/>
  <c r="U1022" i="2"/>
  <c r="U1019" i="2"/>
  <c r="U1016" i="2"/>
  <c r="AE1015" i="2"/>
  <c r="AA1015" i="2"/>
  <c r="U1013" i="2"/>
  <c r="U1010" i="2"/>
  <c r="U1007" i="2"/>
  <c r="V1004" i="2"/>
  <c r="U1004" i="2"/>
  <c r="U1001" i="2"/>
  <c r="V998" i="2"/>
  <c r="U998" i="2"/>
  <c r="V995" i="2"/>
  <c r="U995" i="2"/>
  <c r="U992" i="2"/>
  <c r="U983" i="2"/>
  <c r="U977" i="2"/>
  <c r="U974" i="2"/>
  <c r="V971" i="2"/>
  <c r="U971" i="2"/>
  <c r="U968" i="2"/>
  <c r="U965" i="2"/>
  <c r="U962" i="2"/>
  <c r="U959" i="2"/>
  <c r="U956" i="2"/>
  <c r="U953" i="2"/>
  <c r="U950" i="2"/>
  <c r="U944" i="2"/>
  <c r="U941" i="2"/>
  <c r="U1151" i="2"/>
  <c r="U1145" i="2"/>
  <c r="U989" i="2"/>
  <c r="U931" i="2"/>
  <c r="U928" i="2"/>
  <c r="U922" i="2"/>
  <c r="U919" i="2"/>
  <c r="U916" i="2"/>
  <c r="U913" i="2"/>
  <c r="U910" i="2"/>
  <c r="U907" i="2"/>
  <c r="U904" i="2"/>
  <c r="U898" i="2"/>
  <c r="U895" i="2"/>
  <c r="U892" i="2"/>
  <c r="U886" i="2"/>
  <c r="U883" i="2"/>
  <c r="U880" i="2"/>
  <c r="U877" i="2"/>
  <c r="U874" i="2"/>
  <c r="U871" i="2"/>
  <c r="U868" i="2"/>
  <c r="U865" i="2"/>
  <c r="U862" i="2"/>
  <c r="U859" i="2"/>
  <c r="U856" i="2"/>
  <c r="U850" i="2"/>
  <c r="U847" i="2"/>
  <c r="U844" i="2"/>
  <c r="U841" i="2"/>
  <c r="U838" i="2"/>
  <c r="U835" i="2"/>
  <c r="U832" i="2"/>
  <c r="U829" i="2"/>
  <c r="U826" i="2"/>
  <c r="U823" i="2"/>
  <c r="U817" i="2"/>
  <c r="U814" i="2"/>
  <c r="U811" i="2"/>
  <c r="U805" i="2"/>
  <c r="U802" i="2"/>
  <c r="U799" i="2"/>
  <c r="U796" i="2"/>
  <c r="U793" i="2"/>
  <c r="U790" i="2"/>
  <c r="U787" i="2"/>
  <c r="U784" i="2"/>
  <c r="U781" i="2"/>
  <c r="U778" i="2"/>
  <c r="U775" i="2"/>
  <c r="U769" i="2"/>
  <c r="U766" i="2"/>
  <c r="U763" i="2"/>
  <c r="U760" i="2"/>
  <c r="U757" i="2"/>
  <c r="U754" i="2"/>
  <c r="U751" i="2"/>
  <c r="U748" i="2"/>
  <c r="U745" i="2"/>
  <c r="U742" i="2"/>
  <c r="U739" i="2"/>
  <c r="U736" i="2"/>
  <c r="U733" i="2"/>
  <c r="U727" i="2"/>
  <c r="U724" i="2"/>
  <c r="U721" i="2"/>
  <c r="U718" i="2"/>
  <c r="U715" i="2"/>
  <c r="U712" i="2"/>
  <c r="U709" i="2"/>
  <c r="U706" i="2"/>
  <c r="U703" i="2"/>
  <c r="U700" i="2"/>
  <c r="U691" i="2"/>
  <c r="U688" i="2"/>
  <c r="U685" i="2"/>
  <c r="U682" i="2"/>
  <c r="U679" i="2"/>
  <c r="U676" i="2"/>
  <c r="U673" i="2"/>
  <c r="U670" i="2"/>
  <c r="U667" i="2"/>
  <c r="U664" i="2"/>
  <c r="U661" i="2"/>
  <c r="U658" i="2"/>
  <c r="U655" i="2"/>
  <c r="U649" i="2"/>
  <c r="U646" i="2"/>
  <c r="U643" i="2"/>
  <c r="U640" i="2"/>
  <c r="U637" i="2"/>
  <c r="U634" i="2"/>
  <c r="U631" i="2"/>
  <c r="U628" i="2"/>
  <c r="U625" i="2"/>
  <c r="U622" i="2"/>
  <c r="U619" i="2"/>
  <c r="U616" i="2"/>
  <c r="U613" i="2"/>
  <c r="U610" i="2"/>
  <c r="U607" i="2"/>
  <c r="U604" i="2"/>
  <c r="U595" i="2"/>
  <c r="U592" i="2"/>
  <c r="U589" i="2"/>
  <c r="U586" i="2"/>
  <c r="U583" i="2"/>
  <c r="U577" i="2"/>
  <c r="U574" i="2"/>
  <c r="U571" i="2"/>
  <c r="U568" i="2"/>
  <c r="U565" i="2"/>
  <c r="U562" i="2"/>
  <c r="U559" i="2"/>
  <c r="U556" i="2"/>
  <c r="U553" i="2"/>
  <c r="U550" i="2"/>
  <c r="U547" i="2"/>
  <c r="U544" i="2"/>
  <c r="U541" i="2"/>
  <c r="U538" i="2"/>
  <c r="U535" i="2"/>
  <c r="U532" i="2"/>
  <c r="U529" i="2"/>
  <c r="U526" i="2"/>
  <c r="U523" i="2"/>
  <c r="U520" i="2"/>
  <c r="U517" i="2"/>
  <c r="U514" i="2"/>
  <c r="U511" i="2"/>
  <c r="U508" i="2"/>
  <c r="AE504" i="2"/>
  <c r="AA504" i="2"/>
  <c r="U499" i="2"/>
  <c r="U496" i="2"/>
  <c r="U493" i="2"/>
  <c r="U490" i="2"/>
  <c r="U487" i="2"/>
  <c r="U484" i="2"/>
  <c r="U481" i="2"/>
  <c r="U478" i="2"/>
  <c r="U475" i="2"/>
  <c r="U472" i="2"/>
  <c r="U469" i="2"/>
  <c r="U466" i="2"/>
  <c r="U463" i="2"/>
  <c r="U460" i="2"/>
  <c r="U457" i="2"/>
  <c r="U451" i="2"/>
  <c r="U448" i="2"/>
  <c r="U442" i="2"/>
  <c r="U439" i="2"/>
  <c r="U436" i="2"/>
  <c r="U433" i="2"/>
  <c r="U430" i="2"/>
  <c r="U427" i="2"/>
  <c r="U424" i="2"/>
  <c r="U421" i="2"/>
  <c r="U418" i="2"/>
  <c r="U415" i="2"/>
  <c r="U412" i="2"/>
  <c r="U403" i="2"/>
  <c r="U400" i="2"/>
  <c r="U394" i="2"/>
  <c r="U391" i="2"/>
  <c r="U385" i="2"/>
  <c r="U382" i="2"/>
  <c r="U379" i="2"/>
  <c r="U376" i="2"/>
  <c r="U373" i="2"/>
  <c r="U370" i="2"/>
  <c r="U367" i="2"/>
  <c r="U364" i="2"/>
  <c r="U361" i="2"/>
  <c r="U358" i="2"/>
  <c r="U355" i="2"/>
  <c r="U352" i="2"/>
  <c r="U349" i="2"/>
  <c r="U346" i="2"/>
  <c r="U343" i="2"/>
  <c r="U340" i="2"/>
  <c r="U337" i="2"/>
  <c r="U334" i="2"/>
  <c r="U331" i="2"/>
  <c r="U325" i="2"/>
  <c r="U322" i="2"/>
  <c r="U319" i="2"/>
  <c r="U316" i="2"/>
  <c r="U313" i="2"/>
  <c r="U310" i="2"/>
  <c r="U307" i="2"/>
  <c r="U301" i="2"/>
  <c r="U298" i="2"/>
  <c r="U295" i="2"/>
  <c r="U292" i="2"/>
  <c r="U289" i="2"/>
  <c r="U286" i="2"/>
  <c r="U283" i="2"/>
  <c r="U280" i="2"/>
  <c r="U277" i="2"/>
  <c r="U274" i="2"/>
  <c r="U271" i="2"/>
  <c r="U268" i="2"/>
  <c r="U265" i="2"/>
  <c r="U262" i="2"/>
  <c r="U259" i="2"/>
  <c r="U256" i="2"/>
  <c r="U250" i="2"/>
  <c r="U247" i="2"/>
  <c r="U244" i="2"/>
  <c r="U241" i="2"/>
  <c r="U238" i="2"/>
  <c r="U235" i="2"/>
  <c r="U232" i="2"/>
  <c r="U229" i="2"/>
  <c r="U226" i="2"/>
  <c r="U223" i="2"/>
  <c r="U220" i="2"/>
  <c r="U217" i="2"/>
  <c r="U214" i="2"/>
  <c r="U211" i="2"/>
  <c r="U208" i="2"/>
  <c r="U205" i="2"/>
  <c r="U202" i="2"/>
  <c r="U199" i="2"/>
  <c r="U196" i="2"/>
  <c r="U193" i="2"/>
  <c r="U190" i="2"/>
  <c r="U187" i="2"/>
  <c r="U184" i="2"/>
  <c r="U181" i="2"/>
  <c r="U178" i="2"/>
  <c r="U175" i="2"/>
  <c r="U172" i="2"/>
  <c r="U169" i="2"/>
  <c r="U166" i="2"/>
  <c r="U163" i="2"/>
  <c r="U160" i="2"/>
  <c r="U157" i="2"/>
  <c r="U154" i="2"/>
  <c r="U151" i="2"/>
  <c r="U148" i="2"/>
  <c r="U139" i="2"/>
  <c r="U133" i="2"/>
  <c r="U130" i="2"/>
  <c r="U127" i="2"/>
  <c r="U124" i="2"/>
  <c r="U121" i="2"/>
  <c r="U118" i="2"/>
  <c r="U115" i="2"/>
  <c r="U109" i="2"/>
  <c r="U106" i="2"/>
  <c r="U103" i="2"/>
  <c r="U100" i="2"/>
  <c r="U97" i="2"/>
  <c r="U94" i="2"/>
  <c r="U91" i="2"/>
  <c r="U88" i="2"/>
  <c r="U85" i="2"/>
  <c r="U82" i="2"/>
  <c r="U79" i="2"/>
  <c r="U73" i="2"/>
  <c r="U70" i="2"/>
  <c r="U67" i="2"/>
  <c r="U64" i="2"/>
  <c r="U58" i="2"/>
  <c r="U55" i="2"/>
  <c r="U52" i="2"/>
  <c r="U49" i="2"/>
  <c r="U46" i="2"/>
  <c r="U43" i="2"/>
  <c r="U40" i="2"/>
  <c r="U37" i="2"/>
  <c r="U34" i="2"/>
  <c r="U31" i="2"/>
  <c r="U28" i="2"/>
  <c r="U25" i="2"/>
  <c r="U22" i="2"/>
  <c r="U19" i="2"/>
  <c r="U16" i="2"/>
  <c r="U13" i="2"/>
  <c r="U10" i="2"/>
  <c r="U7" i="2"/>
  <c r="U938" i="2"/>
  <c r="T938" i="2"/>
  <c r="V935" i="2"/>
  <c r="U935" i="2"/>
  <c r="U1137" i="2"/>
  <c r="U1128" i="2"/>
  <c r="U1125" i="2"/>
  <c r="U1122" i="2"/>
  <c r="U1119" i="2"/>
  <c r="U1113" i="2"/>
  <c r="U1107" i="2"/>
  <c r="U1104" i="2"/>
  <c r="U1101" i="2"/>
  <c r="U1098" i="2"/>
  <c r="U1092" i="2"/>
  <c r="U1086" i="2"/>
  <c r="U1083" i="2"/>
  <c r="U1077" i="2"/>
  <c r="U1074" i="2"/>
  <c r="U1071" i="2"/>
  <c r="U1065" i="2"/>
  <c r="U1059" i="2"/>
  <c r="U1053" i="2"/>
  <c r="U1050" i="2"/>
  <c r="U1047" i="2"/>
  <c r="U1044" i="2"/>
  <c r="U1035" i="2"/>
  <c r="U1029" i="2"/>
  <c r="U1026" i="2"/>
  <c r="U1023" i="2"/>
  <c r="U1020" i="2"/>
  <c r="U1014" i="2"/>
  <c r="U1011" i="2"/>
  <c r="U1008" i="2"/>
  <c r="V1005" i="2"/>
  <c r="U1005" i="2"/>
  <c r="U999" i="2"/>
  <c r="U996" i="2"/>
  <c r="U993" i="2"/>
  <c r="U990" i="2"/>
  <c r="U984" i="2"/>
  <c r="U975" i="2"/>
  <c r="U972" i="2"/>
  <c r="U966" i="2"/>
  <c r="U963" i="2"/>
  <c r="U960" i="2"/>
  <c r="U957" i="2"/>
  <c r="U954" i="2"/>
  <c r="U945" i="2"/>
  <c r="U942" i="2"/>
  <c r="U939" i="2"/>
  <c r="V936" i="2"/>
  <c r="U936" i="2"/>
  <c r="V933" i="2"/>
  <c r="U933" i="2"/>
  <c r="U1068" i="2"/>
  <c r="U1519" i="2"/>
  <c r="U1507" i="2"/>
  <c r="U1495" i="2"/>
  <c r="U1483" i="2"/>
  <c r="U1471" i="2"/>
  <c r="U1459" i="2"/>
  <c r="U1453" i="2"/>
  <c r="U1447" i="2"/>
  <c r="U1435" i="2"/>
  <c r="U1423" i="2"/>
  <c r="U1414" i="2"/>
  <c r="U1411" i="2"/>
  <c r="U1399" i="2"/>
  <c r="U1387" i="2"/>
  <c r="U1375" i="2"/>
  <c r="U1363" i="2"/>
  <c r="V1351" i="2"/>
  <c r="U1351" i="2"/>
  <c r="U1348" i="2"/>
  <c r="U1339" i="2"/>
  <c r="U1336" i="2"/>
  <c r="U1327" i="2"/>
  <c r="U1315" i="2"/>
  <c r="U1309" i="2"/>
  <c r="U1303" i="2"/>
  <c r="U1297" i="2"/>
  <c r="U1291" i="2"/>
  <c r="U1279" i="2"/>
  <c r="U1270" i="2"/>
  <c r="U1267" i="2"/>
  <c r="U1258" i="2"/>
  <c r="U1255" i="2"/>
  <c r="U1243" i="2"/>
  <c r="U1231" i="2"/>
  <c r="U1219" i="2"/>
  <c r="U1207" i="2"/>
  <c r="U1204" i="2"/>
  <c r="U1195" i="2"/>
  <c r="U1192" i="2"/>
  <c r="U1183" i="2"/>
  <c r="U1171" i="2"/>
  <c r="U1165" i="2"/>
  <c r="U1159" i="2"/>
  <c r="U1153" i="2"/>
  <c r="U1147" i="2"/>
  <c r="U1135" i="2"/>
  <c r="U1126" i="2"/>
  <c r="U1123" i="2"/>
  <c r="U1114" i="2"/>
  <c r="U1111" i="2"/>
  <c r="U1099" i="2"/>
  <c r="U1087" i="2"/>
  <c r="U1075" i="2"/>
  <c r="U1063" i="2"/>
  <c r="U1060" i="2"/>
  <c r="U1051" i="2"/>
  <c r="U1048" i="2"/>
  <c r="U1039" i="2"/>
  <c r="U1027" i="2"/>
  <c r="U1021" i="2"/>
  <c r="U1015" i="2"/>
  <c r="U1006" i="2"/>
  <c r="U1003" i="2"/>
  <c r="U991" i="2"/>
  <c r="U985" i="2"/>
  <c r="U979" i="2"/>
  <c r="U967" i="2"/>
  <c r="U955" i="2"/>
  <c r="U943" i="2"/>
  <c r="AD2462" i="2"/>
  <c r="AB2462" i="2"/>
  <c r="Z2462" i="2"/>
  <c r="AD2459" i="2"/>
  <c r="AB2459" i="2"/>
  <c r="Z2459" i="2"/>
  <c r="AD2456" i="2"/>
  <c r="AB2456" i="2"/>
  <c r="Z2456" i="2"/>
  <c r="AD2453" i="2"/>
  <c r="Z2453" i="2"/>
  <c r="AB2453" i="2"/>
  <c r="AD2450" i="2"/>
  <c r="AB2450" i="2"/>
  <c r="Z2450" i="2"/>
  <c r="AD2447" i="2"/>
  <c r="AB2447" i="2"/>
  <c r="Z2447" i="2"/>
  <c r="AD2444" i="2"/>
  <c r="AB2444" i="2"/>
  <c r="Z2444" i="2"/>
  <c r="AD2441" i="2"/>
  <c r="AB2441" i="2"/>
  <c r="Z2441" i="2"/>
  <c r="AD2438" i="2"/>
  <c r="AB2438" i="2"/>
  <c r="Z2438" i="2"/>
  <c r="AD2435" i="2"/>
  <c r="AB2435" i="2"/>
  <c r="Z2435" i="2"/>
  <c r="AB2432" i="2"/>
  <c r="AD2432" i="2"/>
  <c r="Z2432" i="2"/>
  <c r="AD2429" i="2"/>
  <c r="Z2429" i="2"/>
  <c r="AB2429" i="2"/>
  <c r="AD2426" i="2"/>
  <c r="AB2426" i="2"/>
  <c r="Z2426" i="2"/>
  <c r="AD2423" i="2"/>
  <c r="AB2423" i="2"/>
  <c r="Z2423" i="2"/>
  <c r="AD2420" i="2"/>
  <c r="AB2420" i="2"/>
  <c r="Z2420" i="2"/>
  <c r="AD2417" i="2"/>
  <c r="AB2417" i="2"/>
  <c r="Z2417" i="2"/>
  <c r="AD2414" i="2"/>
  <c r="AB2414" i="2"/>
  <c r="Z2414" i="2"/>
  <c r="AD2411" i="2"/>
  <c r="AB2411" i="2"/>
  <c r="Z2411" i="2"/>
  <c r="AD2408" i="2"/>
  <c r="AB2408" i="2"/>
  <c r="Z2408" i="2"/>
  <c r="AD2405" i="2"/>
  <c r="AB2405" i="2"/>
  <c r="Z2405" i="2"/>
  <c r="AD2402" i="2"/>
  <c r="AB2402" i="2"/>
  <c r="Z2402" i="2"/>
  <c r="AD2399" i="2"/>
  <c r="AB2399" i="2"/>
  <c r="Z2399" i="2"/>
  <c r="AD2396" i="2"/>
  <c r="AB2396" i="2"/>
  <c r="Z2396" i="2"/>
  <c r="AD2393" i="2"/>
  <c r="AB2393" i="2"/>
  <c r="Z2393" i="2"/>
  <c r="AD2390" i="2"/>
  <c r="AB2390" i="2"/>
  <c r="Z2390" i="2"/>
  <c r="AD2387" i="2"/>
  <c r="AB2387" i="2"/>
  <c r="Z2387" i="2"/>
  <c r="AD2384" i="2"/>
  <c r="AB2384" i="2"/>
  <c r="Z2384" i="2"/>
  <c r="AD2381" i="2"/>
  <c r="AB2381" i="2"/>
  <c r="Z2381" i="2"/>
  <c r="AB2378" i="2"/>
  <c r="AD2378" i="2"/>
  <c r="Z2378" i="2"/>
  <c r="AD2375" i="2"/>
  <c r="AB2375" i="2"/>
  <c r="Z2375" i="2"/>
  <c r="AD2372" i="2"/>
  <c r="AB2372" i="2"/>
  <c r="Z2372" i="2"/>
  <c r="AD2369" i="2"/>
  <c r="AB2369" i="2"/>
  <c r="Z2369" i="2"/>
  <c r="AD2366" i="2"/>
  <c r="AB2366" i="2"/>
  <c r="Z2366" i="2"/>
  <c r="AD2363" i="2"/>
  <c r="Z2363" i="2"/>
  <c r="AB2363" i="2"/>
  <c r="AD2360" i="2"/>
  <c r="AB2360" i="2"/>
  <c r="Z2360" i="2"/>
  <c r="AD2357" i="2"/>
  <c r="AB2357" i="2"/>
  <c r="Z2357" i="2"/>
  <c r="AD2354" i="2"/>
  <c r="AB2354" i="2"/>
  <c r="Z2354" i="2"/>
  <c r="AD2351" i="2"/>
  <c r="AB2351" i="2"/>
  <c r="Z2351" i="2"/>
  <c r="AD2348" i="2"/>
  <c r="AB2348" i="2"/>
  <c r="Z2348" i="2"/>
  <c r="AD2345" i="2"/>
  <c r="AB2345" i="2"/>
  <c r="Z2345" i="2"/>
  <c r="AB2342" i="2"/>
  <c r="AD2342" i="2"/>
  <c r="Z2342" i="2"/>
  <c r="AB2339" i="2"/>
  <c r="AD2339" i="2"/>
  <c r="Z2339" i="2"/>
  <c r="AD2336" i="2"/>
  <c r="AB2336" i="2"/>
  <c r="Z2336" i="2"/>
  <c r="AD2333" i="2"/>
  <c r="Z2333" i="2"/>
  <c r="AB2333" i="2"/>
  <c r="AD2330" i="2"/>
  <c r="AB2330" i="2"/>
  <c r="Z2330" i="2"/>
  <c r="AD2327" i="2"/>
  <c r="Z2327" i="2"/>
  <c r="AB2327" i="2"/>
  <c r="AD2324" i="2"/>
  <c r="AB2324" i="2"/>
  <c r="Z2324" i="2"/>
  <c r="AD2321" i="2"/>
  <c r="AB2321" i="2"/>
  <c r="Z2321" i="2"/>
  <c r="AD2318" i="2"/>
  <c r="AB2318" i="2"/>
  <c r="Z2318" i="2"/>
  <c r="AD2315" i="2"/>
  <c r="AB2315" i="2"/>
  <c r="Z2315" i="2"/>
  <c r="AD2312" i="2"/>
  <c r="AB2312" i="2"/>
  <c r="Z2312" i="2"/>
  <c r="AD2309" i="2"/>
  <c r="AB2309" i="2"/>
  <c r="Z2309" i="2"/>
  <c r="AB2306" i="2"/>
  <c r="Z2306" i="2"/>
  <c r="AD2303" i="2"/>
  <c r="AB2303" i="2"/>
  <c r="Z2303" i="2"/>
  <c r="AD2300" i="2"/>
  <c r="AB2300" i="2"/>
  <c r="Z2300" i="2"/>
  <c r="AD2297" i="2"/>
  <c r="AB2297" i="2"/>
  <c r="Z2297" i="2"/>
  <c r="AD2294" i="2"/>
  <c r="AB2294" i="2"/>
  <c r="Z2294" i="2"/>
  <c r="AD2291" i="2"/>
  <c r="AB2291" i="2"/>
  <c r="Z2291" i="2"/>
  <c r="AB2288" i="2"/>
  <c r="AD2288" i="2"/>
  <c r="Z2288" i="2"/>
  <c r="AB2285" i="2"/>
  <c r="Z2285" i="2"/>
  <c r="AD2285" i="2"/>
  <c r="AD2282" i="2"/>
  <c r="AB2282" i="2"/>
  <c r="Z2282" i="2"/>
  <c r="AD2279" i="2"/>
  <c r="AB2279" i="2"/>
  <c r="Z2279" i="2"/>
  <c r="AD2276" i="2"/>
  <c r="AB2276" i="2"/>
  <c r="Z2276" i="2"/>
  <c r="AD2273" i="2"/>
  <c r="AB2273" i="2"/>
  <c r="Z2273" i="2"/>
  <c r="AB2270" i="2"/>
  <c r="AD2270" i="2"/>
  <c r="Z2270" i="2"/>
  <c r="AD2267" i="2"/>
  <c r="AB2267" i="2"/>
  <c r="Z2267" i="2"/>
  <c r="AD2264" i="2"/>
  <c r="AB2264" i="2"/>
  <c r="Z2264" i="2"/>
  <c r="AD2261" i="2"/>
  <c r="AB2261" i="2"/>
  <c r="Z2261" i="2"/>
  <c r="AD2258" i="2"/>
  <c r="AB2258" i="2"/>
  <c r="Z2258" i="2"/>
  <c r="AD2255" i="2"/>
  <c r="AB2255" i="2"/>
  <c r="Z2255" i="2"/>
  <c r="AD2252" i="2"/>
  <c r="AB2252" i="2"/>
  <c r="Z2252" i="2"/>
  <c r="AD2249" i="2"/>
  <c r="AB2249" i="2"/>
  <c r="Z2249" i="2"/>
  <c r="AD2246" i="2"/>
  <c r="AB2246" i="2"/>
  <c r="Z2246" i="2"/>
  <c r="AD2243" i="2"/>
  <c r="Z2243" i="2"/>
  <c r="AB2243" i="2"/>
  <c r="AD2240" i="2"/>
  <c r="AB2240" i="2"/>
  <c r="Z2240" i="2"/>
  <c r="AD2237" i="2"/>
  <c r="AB2237" i="2"/>
  <c r="Z2237" i="2"/>
  <c r="AD2234" i="2"/>
  <c r="AB2234" i="2"/>
  <c r="Z2234" i="2"/>
  <c r="AD2231" i="2"/>
  <c r="AB2231" i="2"/>
  <c r="Z2231" i="2"/>
  <c r="AB2228" i="2"/>
  <c r="AD2228" i="2"/>
  <c r="Z2228" i="2"/>
  <c r="AD2225" i="2"/>
  <c r="AB2225" i="2"/>
  <c r="Z2225" i="2"/>
  <c r="AD2222" i="2"/>
  <c r="AB2222" i="2"/>
  <c r="Z2222" i="2"/>
  <c r="AD2219" i="2"/>
  <c r="AB2219" i="2"/>
  <c r="Z2219" i="2"/>
  <c r="AB2216" i="2"/>
  <c r="AD2216" i="2"/>
  <c r="Z2216" i="2"/>
  <c r="AD2213" i="2"/>
  <c r="AB2213" i="2"/>
  <c r="Z2213" i="2"/>
  <c r="AD2210" i="2"/>
  <c r="AB2210" i="2"/>
  <c r="Z2210" i="2"/>
  <c r="AD2207" i="2"/>
  <c r="AB2207" i="2"/>
  <c r="Z2207" i="2"/>
  <c r="AD2204" i="2"/>
  <c r="AB2204" i="2"/>
  <c r="Z2204" i="2"/>
  <c r="AD2201" i="2"/>
  <c r="AB2201" i="2"/>
  <c r="Z2201" i="2"/>
  <c r="AB2198" i="2"/>
  <c r="AD2198" i="2"/>
  <c r="Z2198" i="2"/>
  <c r="AB2195" i="2"/>
  <c r="AD2195" i="2"/>
  <c r="Z2195" i="2"/>
  <c r="AD2192" i="2"/>
  <c r="AB2192" i="2"/>
  <c r="Z2192" i="2"/>
  <c r="AD2189" i="2"/>
  <c r="AB2189" i="2"/>
  <c r="Z2189" i="2"/>
  <c r="AD2186" i="2"/>
  <c r="AB2186" i="2"/>
  <c r="Z2186" i="2"/>
  <c r="AD2183" i="2"/>
  <c r="AB2183" i="2"/>
  <c r="Z2183" i="2"/>
  <c r="AD2180" i="2"/>
  <c r="AB2180" i="2"/>
  <c r="Z2180" i="2"/>
  <c r="AD2177" i="2"/>
  <c r="AB2177" i="2"/>
  <c r="Z2177" i="2"/>
  <c r="AD2174" i="2"/>
  <c r="AB2174" i="2"/>
  <c r="Z2174" i="2"/>
  <c r="AD2171" i="2"/>
  <c r="AB2171" i="2"/>
  <c r="Z2171" i="2"/>
  <c r="AD2168" i="2"/>
  <c r="AB2168" i="2"/>
  <c r="Z2168" i="2"/>
  <c r="AB2165" i="2"/>
  <c r="AD2165" i="2"/>
  <c r="Z2165" i="2"/>
  <c r="AB2162" i="2"/>
  <c r="Z2162" i="2"/>
  <c r="AD2162" i="2"/>
  <c r="AD2159" i="2"/>
  <c r="AB2159" i="2"/>
  <c r="Z2159" i="2"/>
  <c r="AB2156" i="2"/>
  <c r="AD2156" i="2"/>
  <c r="Z2156" i="2"/>
  <c r="AD2153" i="2"/>
  <c r="AB2153" i="2"/>
  <c r="Z2153" i="2"/>
  <c r="AD2150" i="2"/>
  <c r="AB2150" i="2"/>
  <c r="Z2150" i="2"/>
  <c r="AD2147" i="2"/>
  <c r="AB2147" i="2"/>
  <c r="Z2147" i="2"/>
  <c r="AD2144" i="2"/>
  <c r="AB2144" i="2"/>
  <c r="Z2144" i="2"/>
  <c r="AD2141" i="2"/>
  <c r="AB2141" i="2"/>
  <c r="Z2141" i="2"/>
  <c r="AD2138" i="2"/>
  <c r="AB2138" i="2"/>
  <c r="Z2138" i="2"/>
  <c r="AD2078" i="2"/>
  <c r="AB2078" i="2"/>
  <c r="Z2078" i="2"/>
  <c r="AD2135" i="2"/>
  <c r="AB2135" i="2"/>
  <c r="Z2135" i="2"/>
  <c r="AB2132" i="2"/>
  <c r="AD2132" i="2"/>
  <c r="Z2132" i="2"/>
  <c r="AD2129" i="2"/>
  <c r="AB2129" i="2"/>
  <c r="Z2129" i="2"/>
  <c r="AB2126" i="2"/>
  <c r="AD2126" i="2"/>
  <c r="Z2126" i="2"/>
  <c r="AD2123" i="2"/>
  <c r="AB2123" i="2"/>
  <c r="Z2123" i="2"/>
  <c r="AD2120" i="2"/>
  <c r="AB2120" i="2"/>
  <c r="Z2120" i="2"/>
  <c r="AD2117" i="2"/>
  <c r="AB2117" i="2"/>
  <c r="Z2117" i="2"/>
  <c r="AD2114" i="2"/>
  <c r="AB2114" i="2"/>
  <c r="Z2114" i="2"/>
  <c r="AD2111" i="2"/>
  <c r="AB2111" i="2"/>
  <c r="Z2111" i="2"/>
  <c r="AD2108" i="2"/>
  <c r="AB2108" i="2"/>
  <c r="Z2108" i="2"/>
  <c r="AD2105" i="2"/>
  <c r="AB2105" i="2"/>
  <c r="Z2105" i="2"/>
  <c r="AD2102" i="2"/>
  <c r="AB2102" i="2"/>
  <c r="AD2099" i="2"/>
  <c r="AB2099" i="2"/>
  <c r="Z2099" i="2"/>
  <c r="AD2096" i="2"/>
  <c r="AB2096" i="2"/>
  <c r="Z2096" i="2"/>
  <c r="AD2093" i="2"/>
  <c r="AB2093" i="2"/>
  <c r="Z2093" i="2"/>
  <c r="AD2090" i="2"/>
  <c r="AB2090" i="2"/>
  <c r="Z2090" i="2"/>
  <c r="AD2087" i="2"/>
  <c r="AB2087" i="2"/>
  <c r="Z2087" i="2"/>
  <c r="AB2084" i="2"/>
  <c r="AD2084" i="2"/>
  <c r="Z2084" i="2"/>
  <c r="AD2081" i="2"/>
  <c r="AB2081" i="2"/>
  <c r="Z2081" i="2"/>
  <c r="AD2075" i="2"/>
  <c r="AB2075" i="2"/>
  <c r="Z2075" i="2"/>
  <c r="AD2072" i="2"/>
  <c r="AB2072" i="2"/>
  <c r="Z2072" i="2"/>
  <c r="AD2069" i="2"/>
  <c r="AB2069" i="2"/>
  <c r="Z2069" i="2"/>
  <c r="AD2066" i="2"/>
  <c r="AB2066" i="2"/>
  <c r="Z2066" i="2"/>
  <c r="AD2063" i="2"/>
  <c r="AB2063" i="2"/>
  <c r="Z2063" i="2"/>
  <c r="AD2060" i="2"/>
  <c r="AB2060" i="2"/>
  <c r="Z2060" i="2"/>
  <c r="AD2057" i="2"/>
  <c r="AB2057" i="2"/>
  <c r="Z2057" i="2"/>
  <c r="AD2054" i="2"/>
  <c r="AB2054" i="2"/>
  <c r="Z2054" i="2"/>
  <c r="AD2051" i="2"/>
  <c r="AB2051" i="2"/>
  <c r="Z2051" i="2"/>
  <c r="AD2048" i="2"/>
  <c r="AB2048" i="2"/>
  <c r="AD2045" i="2"/>
  <c r="AB2045" i="2"/>
  <c r="Z2045" i="2"/>
  <c r="AB2042" i="2"/>
  <c r="AD2042" i="2"/>
  <c r="Z2042" i="2"/>
  <c r="AD2039" i="2"/>
  <c r="AB2039" i="2"/>
  <c r="Z2039" i="2"/>
  <c r="AD2036" i="2"/>
  <c r="AB2036" i="2"/>
  <c r="Z2036" i="2"/>
  <c r="AD2033" i="2"/>
  <c r="AB2033" i="2"/>
  <c r="Z2033" i="2"/>
  <c r="AD2030" i="2"/>
  <c r="AB2030" i="2"/>
  <c r="Z2030" i="2"/>
  <c r="AD2027" i="2"/>
  <c r="AB2027" i="2"/>
  <c r="Z2027" i="2"/>
  <c r="AD2024" i="2"/>
  <c r="AB2024" i="2"/>
  <c r="Z2024" i="2"/>
  <c r="AD2021" i="2"/>
  <c r="AB2021" i="2"/>
  <c r="Z2021" i="2"/>
  <c r="AD2018" i="2"/>
  <c r="AB2018" i="2"/>
  <c r="Z2018" i="2"/>
  <c r="AD2015" i="2"/>
  <c r="AB2015" i="2"/>
  <c r="Z2015" i="2"/>
  <c r="AD2012" i="2"/>
  <c r="AB2012" i="2"/>
  <c r="Z2012" i="2"/>
  <c r="AD2009" i="2"/>
  <c r="AB2009" i="2"/>
  <c r="Z2009" i="2"/>
  <c r="AD2006" i="2"/>
  <c r="AB2006" i="2"/>
  <c r="Z2006" i="2"/>
  <c r="AD2003" i="2"/>
  <c r="AB2003" i="2"/>
  <c r="Z2003" i="2"/>
  <c r="AD2000" i="2"/>
  <c r="AB2000" i="2"/>
  <c r="Z2000" i="2"/>
  <c r="AD1997" i="2"/>
  <c r="AB1997" i="2"/>
  <c r="Z1997" i="2"/>
  <c r="AD1994" i="2"/>
  <c r="AB1994" i="2"/>
  <c r="AD1991" i="2"/>
  <c r="AB1991" i="2"/>
  <c r="Z1991" i="2"/>
  <c r="AB1988" i="2"/>
  <c r="AD1988" i="2"/>
  <c r="Z1988" i="2"/>
  <c r="AD1985" i="2"/>
  <c r="AB1985" i="2"/>
  <c r="Z1985" i="2"/>
  <c r="AD1982" i="2"/>
  <c r="AB1982" i="2"/>
  <c r="Z1982" i="2"/>
  <c r="AD1979" i="2"/>
  <c r="AB1979" i="2"/>
  <c r="Z1979" i="2"/>
  <c r="AD1976" i="2"/>
  <c r="AB1976" i="2"/>
  <c r="Z1976" i="2"/>
  <c r="AD1973" i="2"/>
  <c r="AB1973" i="2"/>
  <c r="Z1973" i="2"/>
  <c r="AB1970" i="2"/>
  <c r="AD1970" i="2"/>
  <c r="Z1970" i="2"/>
  <c r="AD1967" i="2"/>
  <c r="AB1967" i="2"/>
  <c r="Z1967" i="2"/>
  <c r="AD1964" i="2"/>
  <c r="AB1964" i="2"/>
  <c r="Z1964" i="2"/>
  <c r="AD1961" i="2"/>
  <c r="AB1961" i="2"/>
  <c r="Z1961" i="2"/>
  <c r="AD1958" i="2"/>
  <c r="AB1958" i="2"/>
  <c r="Z1958" i="2"/>
  <c r="AD1955" i="2"/>
  <c r="AB1955" i="2"/>
  <c r="Z1955" i="2"/>
  <c r="AD1952" i="2"/>
  <c r="AB1952" i="2"/>
  <c r="Z1952" i="2"/>
  <c r="AD1949" i="2"/>
  <c r="AB1949" i="2"/>
  <c r="Z1949" i="2"/>
  <c r="AD1946" i="2"/>
  <c r="AB1946" i="2"/>
  <c r="Z1946" i="2"/>
  <c r="AD1943" i="2"/>
  <c r="AB1943" i="2"/>
  <c r="Z1943" i="2"/>
  <c r="AD1940" i="2"/>
  <c r="AB1940" i="2"/>
  <c r="AD1937" i="2"/>
  <c r="AB1937" i="2"/>
  <c r="Z1937" i="2"/>
  <c r="AD1934" i="2"/>
  <c r="AB1934" i="2"/>
  <c r="Z1934" i="2"/>
  <c r="AD1931" i="2"/>
  <c r="AB1931" i="2"/>
  <c r="Z1931" i="2"/>
  <c r="AD1928" i="2"/>
  <c r="AB1928" i="2"/>
  <c r="Z1928" i="2"/>
  <c r="AD1925" i="2"/>
  <c r="AB1925" i="2"/>
  <c r="Z1925" i="2"/>
  <c r="AB1922" i="2"/>
  <c r="AD1922" i="2"/>
  <c r="Z1922" i="2"/>
  <c r="AD1919" i="2"/>
  <c r="AB1919" i="2"/>
  <c r="Z1919" i="2"/>
  <c r="AD1916" i="2"/>
  <c r="AB1916" i="2"/>
  <c r="Z1916" i="2"/>
  <c r="AD1913" i="2"/>
  <c r="AB1913" i="2"/>
  <c r="Z1913" i="2"/>
  <c r="AD1910" i="2"/>
  <c r="AB1910" i="2"/>
  <c r="Z1910" i="2"/>
  <c r="AD1907" i="2"/>
  <c r="AB1907" i="2"/>
  <c r="Z1907" i="2"/>
  <c r="AD1904" i="2"/>
  <c r="AB1904" i="2"/>
  <c r="Z1904" i="2"/>
  <c r="AD1901" i="2"/>
  <c r="AB1901" i="2"/>
  <c r="Z1901" i="2"/>
  <c r="AD1898" i="2"/>
  <c r="AB1898" i="2"/>
  <c r="Z1898" i="2"/>
  <c r="AD1895" i="2"/>
  <c r="AB1895" i="2"/>
  <c r="Z1895" i="2"/>
  <c r="AB1892" i="2"/>
  <c r="AD1892" i="2"/>
  <c r="Z1892" i="2"/>
  <c r="AD1889" i="2"/>
  <c r="AB1889" i="2"/>
  <c r="Z1889" i="2"/>
  <c r="AD1886" i="2"/>
  <c r="AB1886" i="2"/>
  <c r="AD1883" i="2"/>
  <c r="AB1883" i="2"/>
  <c r="Z1883" i="2"/>
  <c r="AD1880" i="2"/>
  <c r="AB1880" i="2"/>
  <c r="Z1880" i="2"/>
  <c r="AD1877" i="2"/>
  <c r="AB1877" i="2"/>
  <c r="Z1877" i="2"/>
  <c r="AB1874" i="2"/>
  <c r="AD1874" i="2"/>
  <c r="Z1874" i="2"/>
  <c r="AD1871" i="2"/>
  <c r="AB1871" i="2"/>
  <c r="Z1871" i="2"/>
  <c r="AD1868" i="2"/>
  <c r="AB1868" i="2"/>
  <c r="Z1868" i="2"/>
  <c r="AD1865" i="2"/>
  <c r="AB1865" i="2"/>
  <c r="Z1865" i="2"/>
  <c r="AD1862" i="2"/>
  <c r="AB1862" i="2"/>
  <c r="Z1862" i="2"/>
  <c r="AD1859" i="2"/>
  <c r="AB1859" i="2"/>
  <c r="Z1859" i="2"/>
  <c r="AD1856" i="2"/>
  <c r="AB1856" i="2"/>
  <c r="AD1853" i="2"/>
  <c r="AB1853" i="2"/>
  <c r="Z1853" i="2"/>
  <c r="AB1850" i="2"/>
  <c r="AD1850" i="2"/>
  <c r="Z1850" i="2"/>
  <c r="AD1847" i="2"/>
  <c r="AB1847" i="2"/>
  <c r="Z1847" i="2"/>
  <c r="AD1844" i="2"/>
  <c r="AB1844" i="2"/>
  <c r="Z1844" i="2"/>
  <c r="AD1841" i="2"/>
  <c r="AB1841" i="2"/>
  <c r="Z1841" i="2"/>
  <c r="AD1838" i="2"/>
  <c r="AB1838" i="2"/>
  <c r="AD1835" i="2"/>
  <c r="AB1835" i="2"/>
  <c r="Z1835" i="2"/>
  <c r="AD1832" i="2"/>
  <c r="AB1832" i="2"/>
  <c r="Z1832" i="2"/>
  <c r="AD1829" i="2"/>
  <c r="AB1829" i="2"/>
  <c r="Z1829" i="2"/>
  <c r="AB1826" i="2"/>
  <c r="AD1826" i="2"/>
  <c r="Z1826" i="2"/>
  <c r="AD1823" i="2"/>
  <c r="AB1823" i="2"/>
  <c r="Z1823" i="2"/>
  <c r="AD1820" i="2"/>
  <c r="AB1820" i="2"/>
  <c r="Z1820" i="2"/>
  <c r="AD1817" i="2"/>
  <c r="AB1817" i="2"/>
  <c r="Z1817" i="2"/>
  <c r="AD1814" i="2"/>
  <c r="AB1814" i="2"/>
  <c r="Z1814" i="2"/>
  <c r="AD1811" i="2"/>
  <c r="AB1811" i="2"/>
  <c r="Z1811" i="2"/>
  <c r="AD1808" i="2"/>
  <c r="AB1808" i="2"/>
  <c r="Z1808" i="2"/>
  <c r="AD1805" i="2"/>
  <c r="AB1805" i="2"/>
  <c r="Z1805" i="2"/>
  <c r="AD1802" i="2"/>
  <c r="AB1802" i="2"/>
  <c r="Z1802" i="2"/>
  <c r="AD1799" i="2"/>
  <c r="AB1799" i="2"/>
  <c r="Z1799" i="2"/>
  <c r="AB1796" i="2"/>
  <c r="AD1796" i="2"/>
  <c r="Z1796" i="2"/>
  <c r="AD1793" i="2"/>
  <c r="AB1793" i="2"/>
  <c r="Z1793" i="2"/>
  <c r="AB1790" i="2"/>
  <c r="AD1790" i="2"/>
  <c r="Z1790" i="2"/>
  <c r="AD1787" i="2"/>
  <c r="AB1787" i="2"/>
  <c r="AD1784" i="2"/>
  <c r="AB1784" i="2"/>
  <c r="Z1784" i="2"/>
  <c r="AD1781" i="2"/>
  <c r="AB1781" i="2"/>
  <c r="Z1781" i="2"/>
  <c r="AD1778" i="2"/>
  <c r="AB1778" i="2"/>
  <c r="Z1778" i="2"/>
  <c r="AD1775" i="2"/>
  <c r="AB1775" i="2"/>
  <c r="Z1775" i="2"/>
  <c r="AD1772" i="2"/>
  <c r="AB1772" i="2"/>
  <c r="Z1772" i="2"/>
  <c r="AD1769" i="2"/>
  <c r="AB1769" i="2"/>
  <c r="AB1766" i="2"/>
  <c r="AD1766" i="2"/>
  <c r="Z1766" i="2"/>
  <c r="AD1763" i="2"/>
  <c r="AB1763" i="2"/>
  <c r="Z1763" i="2"/>
  <c r="AD1760" i="2"/>
  <c r="AB1760" i="2"/>
  <c r="Z1760" i="2"/>
  <c r="AD1757" i="2"/>
  <c r="AB1757" i="2"/>
  <c r="Z1757" i="2"/>
  <c r="AB1754" i="2"/>
  <c r="AD1754" i="2"/>
  <c r="Z1754" i="2"/>
  <c r="AD1751" i="2"/>
  <c r="AB1751" i="2"/>
  <c r="Z1751" i="2"/>
  <c r="AD1748" i="2"/>
  <c r="AB1748" i="2"/>
  <c r="Z1748" i="2"/>
  <c r="AD1745" i="2"/>
  <c r="AB1745" i="2"/>
  <c r="Z1745" i="2"/>
  <c r="AD1742" i="2"/>
  <c r="AB1742" i="2"/>
  <c r="Z1742" i="2"/>
  <c r="AD1739" i="2"/>
  <c r="AB1739" i="2"/>
  <c r="Z1739" i="2"/>
  <c r="AD1736" i="2"/>
  <c r="AB1736" i="2"/>
  <c r="Z1736" i="2"/>
  <c r="AB1733" i="2"/>
  <c r="AD1733" i="2"/>
  <c r="Z1733" i="2"/>
  <c r="AB1730" i="2"/>
  <c r="AD1730" i="2"/>
  <c r="Z1730" i="2"/>
  <c r="AD1727" i="2"/>
  <c r="AB1727" i="2"/>
  <c r="Z1727" i="2"/>
  <c r="AD1724" i="2"/>
  <c r="AB1724" i="2"/>
  <c r="Z1724" i="2"/>
  <c r="AD1721" i="2"/>
  <c r="AB1721" i="2"/>
  <c r="Z1721" i="2"/>
  <c r="AD1718" i="2"/>
  <c r="AB1718" i="2"/>
  <c r="Z1718" i="2"/>
  <c r="AD1715" i="2"/>
  <c r="AB1715" i="2"/>
  <c r="Z1715" i="2"/>
  <c r="AD1712" i="2"/>
  <c r="AB1712" i="2"/>
  <c r="Z1712" i="2"/>
  <c r="AD1709" i="2"/>
  <c r="AB1709" i="2"/>
  <c r="Z1709" i="2"/>
  <c r="AD1706" i="2"/>
  <c r="AB1706" i="2"/>
  <c r="AD1703" i="2"/>
  <c r="AB1703" i="2"/>
  <c r="Z1703" i="2"/>
  <c r="AD1700" i="2"/>
  <c r="AB1700" i="2"/>
  <c r="Z1700" i="2"/>
  <c r="AD1697" i="2"/>
  <c r="AB1697" i="2"/>
  <c r="Z1697" i="2"/>
  <c r="AD1694" i="2"/>
  <c r="AB1694" i="2"/>
  <c r="Z1694" i="2"/>
  <c r="AB1691" i="2"/>
  <c r="AD1691" i="2"/>
  <c r="Z1691" i="2"/>
  <c r="AB1688" i="2"/>
  <c r="AD1688" i="2"/>
  <c r="AD1685" i="2"/>
  <c r="AB1685" i="2"/>
  <c r="Z1685" i="2"/>
  <c r="AD1682" i="2"/>
  <c r="AB1682" i="2"/>
  <c r="Z1682" i="2"/>
  <c r="AB1679" i="2"/>
  <c r="AD1679" i="2"/>
  <c r="Z1679" i="2"/>
  <c r="AD1676" i="2"/>
  <c r="AB1676" i="2"/>
  <c r="Z1676" i="2"/>
  <c r="AD1673" i="2"/>
  <c r="AB1673" i="2"/>
  <c r="Z1673" i="2"/>
  <c r="AD1670" i="2"/>
  <c r="AB1670" i="2"/>
  <c r="Z1670" i="2"/>
  <c r="AD1667" i="2"/>
  <c r="AB1667" i="2"/>
  <c r="Z1667" i="2"/>
  <c r="AB1664" i="2"/>
  <c r="AD1664" i="2"/>
  <c r="Z1664" i="2"/>
  <c r="AD1661" i="2"/>
  <c r="AB1661" i="2"/>
  <c r="Z1661" i="2"/>
  <c r="AD1658" i="2"/>
  <c r="AB1658" i="2"/>
  <c r="Z1658" i="2"/>
  <c r="AD1655" i="2"/>
  <c r="AB1655" i="2"/>
  <c r="Z1655" i="2"/>
  <c r="AD1652" i="2"/>
  <c r="AB1652" i="2"/>
  <c r="Z1652" i="2"/>
  <c r="AD1649" i="2"/>
  <c r="AB1649" i="2"/>
  <c r="Z1649" i="2"/>
  <c r="AD1646" i="2"/>
  <c r="AB1646" i="2"/>
  <c r="Z1646" i="2"/>
  <c r="AD1643" i="2"/>
  <c r="AB1643" i="2"/>
  <c r="Z1643" i="2"/>
  <c r="AD1640" i="2"/>
  <c r="AB1640" i="2"/>
  <c r="AD1637" i="2"/>
  <c r="AB1637" i="2"/>
  <c r="Z1637" i="2"/>
  <c r="AD1634" i="2"/>
  <c r="AB1634" i="2"/>
  <c r="Z1634" i="2"/>
  <c r="AD1631" i="2"/>
  <c r="AB1631" i="2"/>
  <c r="Z1631" i="2"/>
  <c r="AD1628" i="2"/>
  <c r="AB1628" i="2"/>
  <c r="Z1628" i="2"/>
  <c r="AD1625" i="2"/>
  <c r="AB1625" i="2"/>
  <c r="Z1625" i="2"/>
  <c r="AB1622" i="2"/>
  <c r="AD1622" i="2"/>
  <c r="AD1619" i="2"/>
  <c r="AB1619" i="2"/>
  <c r="Z1619" i="2"/>
  <c r="AD1616" i="2"/>
  <c r="AB1616" i="2"/>
  <c r="Z1616" i="2"/>
  <c r="AD1613" i="2"/>
  <c r="AB1613" i="2"/>
  <c r="Z1613" i="2"/>
  <c r="AD1610" i="2"/>
  <c r="AB1610" i="2"/>
  <c r="Z1610" i="2"/>
  <c r="AD1607" i="2"/>
  <c r="AB1607" i="2"/>
  <c r="Z1607" i="2"/>
  <c r="AB1604" i="2"/>
  <c r="AD1604" i="2"/>
  <c r="Z1604" i="2"/>
  <c r="AD1601" i="2"/>
  <c r="AB1601" i="2"/>
  <c r="Z1601" i="2"/>
  <c r="AD1598" i="2"/>
  <c r="AB1598" i="2"/>
  <c r="Z1598" i="2"/>
  <c r="AD1595" i="2"/>
  <c r="AB1595" i="2"/>
  <c r="Z1595" i="2"/>
  <c r="AD1592" i="2"/>
  <c r="AB1592" i="2"/>
  <c r="Z1592" i="2"/>
  <c r="AD1589" i="2"/>
  <c r="AB1589" i="2"/>
  <c r="Z1589" i="2"/>
  <c r="AD1586" i="2"/>
  <c r="AB1586" i="2"/>
  <c r="Z1586" i="2"/>
  <c r="AD1583" i="2"/>
  <c r="AB1583" i="2"/>
  <c r="Z1583" i="2"/>
  <c r="AD1580" i="2"/>
  <c r="AB1580" i="2"/>
  <c r="Z1580" i="2"/>
  <c r="AB1577" i="2"/>
  <c r="AD1577" i="2"/>
  <c r="Z1577" i="2"/>
  <c r="AD1574" i="2"/>
  <c r="AB1574" i="2"/>
  <c r="Z1574" i="2"/>
  <c r="AD1571" i="2"/>
  <c r="AB1571" i="2"/>
  <c r="AD1568" i="2"/>
  <c r="AB1568" i="2"/>
  <c r="Z1568" i="2"/>
  <c r="AD1565" i="2"/>
  <c r="AB1565" i="2"/>
  <c r="Z1565" i="2"/>
  <c r="AD1562" i="2"/>
  <c r="AB1562" i="2"/>
  <c r="Z1562" i="2"/>
  <c r="AD1559" i="2"/>
  <c r="AB1559" i="2"/>
  <c r="Z1559" i="2"/>
  <c r="AD1556" i="2"/>
  <c r="AB1556" i="2"/>
  <c r="Z1556" i="2"/>
  <c r="AD1553" i="2"/>
  <c r="AB1553" i="2"/>
  <c r="AD1550" i="2"/>
  <c r="AB1550" i="2"/>
  <c r="Z1550" i="2"/>
  <c r="AD1547" i="2"/>
  <c r="AB1547" i="2"/>
  <c r="Z1547" i="2"/>
  <c r="AB1544" i="2"/>
  <c r="AD1544" i="2"/>
  <c r="Z1544" i="2"/>
  <c r="AD1541" i="2"/>
  <c r="AB1541" i="2"/>
  <c r="Z1541" i="2"/>
  <c r="AD1538" i="2"/>
  <c r="AB1538" i="2"/>
  <c r="Z1538" i="2"/>
  <c r="AD1535" i="2"/>
  <c r="AB1535" i="2"/>
  <c r="Z1535" i="2"/>
  <c r="AD1532" i="2"/>
  <c r="AB1532" i="2"/>
  <c r="Z1532" i="2"/>
  <c r="AD1529" i="2"/>
  <c r="AB1529" i="2"/>
  <c r="Z1529" i="2"/>
  <c r="AD1526" i="2"/>
  <c r="AB1526" i="2"/>
  <c r="Z1526" i="2"/>
  <c r="AD1523" i="2"/>
  <c r="AB1523" i="2"/>
  <c r="Z1523" i="2"/>
  <c r="AD1520" i="2"/>
  <c r="AB1520" i="2"/>
  <c r="Z1520" i="2"/>
  <c r="AD1517" i="2"/>
  <c r="AB1517" i="2"/>
  <c r="Z1517" i="2"/>
  <c r="AD1514" i="2"/>
  <c r="AB1514" i="2"/>
  <c r="Z1514" i="2"/>
  <c r="AD1511" i="2"/>
  <c r="AB1511" i="2"/>
  <c r="Z1511" i="2"/>
  <c r="AD1508" i="2"/>
  <c r="AB1508" i="2"/>
  <c r="Z1508" i="2"/>
  <c r="AD1505" i="2"/>
  <c r="AB1505" i="2"/>
  <c r="Z1505" i="2"/>
  <c r="AD1502" i="2"/>
  <c r="AB1502" i="2"/>
  <c r="Z1502" i="2"/>
  <c r="AD1499" i="2"/>
  <c r="AB1499" i="2"/>
  <c r="Z1499" i="2"/>
  <c r="AD1496" i="2"/>
  <c r="AB1496" i="2"/>
  <c r="Z1496" i="2"/>
  <c r="AB1493" i="2"/>
  <c r="AD1493" i="2"/>
  <c r="Z1493" i="2"/>
  <c r="AD1490" i="2"/>
  <c r="AB1490" i="2"/>
  <c r="AB1487" i="2"/>
  <c r="Z1487" i="2"/>
  <c r="AD1487" i="2"/>
  <c r="AD1484" i="2"/>
  <c r="AB1484" i="2"/>
  <c r="Z1484" i="2"/>
  <c r="AD1481" i="2"/>
  <c r="AB1481" i="2"/>
  <c r="Z1481" i="2"/>
  <c r="AD1478" i="2"/>
  <c r="AB1478" i="2"/>
  <c r="Z1478" i="2"/>
  <c r="AD1475" i="2"/>
  <c r="AB1475" i="2"/>
  <c r="Z1475" i="2"/>
  <c r="AD1472" i="2"/>
  <c r="AB1472" i="2"/>
  <c r="AD1469" i="2"/>
  <c r="AB1469" i="2"/>
  <c r="Z1469" i="2"/>
  <c r="AD1466" i="2"/>
  <c r="AB1466" i="2"/>
  <c r="Z1466" i="2"/>
  <c r="AD1463" i="2"/>
  <c r="AB1463" i="2"/>
  <c r="Z1463" i="2"/>
  <c r="AD1460" i="2"/>
  <c r="AB1460" i="2"/>
  <c r="Z1460" i="2"/>
  <c r="AD1457" i="2"/>
  <c r="AB1457" i="2"/>
  <c r="Z1457" i="2"/>
  <c r="AD1454" i="2"/>
  <c r="AB1454" i="2"/>
  <c r="Z1454" i="2"/>
  <c r="AD1451" i="2"/>
  <c r="AB1451" i="2"/>
  <c r="Z1451" i="2"/>
  <c r="AD1448" i="2"/>
  <c r="AB1448" i="2"/>
  <c r="Z1448" i="2"/>
  <c r="AD1445" i="2"/>
  <c r="AB1445" i="2"/>
  <c r="Z1445" i="2"/>
  <c r="AD1442" i="2"/>
  <c r="AB1442" i="2"/>
  <c r="Z1442" i="2"/>
  <c r="AD1439" i="2"/>
  <c r="AB1439" i="2"/>
  <c r="Z1439" i="2"/>
  <c r="AD1436" i="2"/>
  <c r="AB1436" i="2"/>
  <c r="Z1436" i="2"/>
  <c r="AD1433" i="2"/>
  <c r="AB1433" i="2"/>
  <c r="Z1433" i="2"/>
  <c r="AD1430" i="2"/>
  <c r="AB1430" i="2"/>
  <c r="Z1430" i="2"/>
  <c r="AD1427" i="2"/>
  <c r="AB1427" i="2"/>
  <c r="Z1427" i="2"/>
  <c r="AD1424" i="2"/>
  <c r="AB1424" i="2"/>
  <c r="AD1421" i="2"/>
  <c r="AB1421" i="2"/>
  <c r="Z1421" i="2"/>
  <c r="AD1418" i="2"/>
  <c r="AB1418" i="2"/>
  <c r="Z1418" i="2"/>
  <c r="AD1415" i="2"/>
  <c r="AB1415" i="2"/>
  <c r="Z1415" i="2"/>
  <c r="AD1412" i="2"/>
  <c r="AB1412" i="2"/>
  <c r="Z1412" i="2"/>
  <c r="AD1409" i="2"/>
  <c r="AB1409" i="2"/>
  <c r="Z1409" i="2"/>
  <c r="AD1406" i="2"/>
  <c r="AB1406" i="2"/>
  <c r="AD1403" i="2"/>
  <c r="AB1403" i="2"/>
  <c r="Z1403" i="2"/>
  <c r="AD1400" i="2"/>
  <c r="AB1400" i="2"/>
  <c r="Z1400" i="2"/>
  <c r="AD1397" i="2"/>
  <c r="AB1397" i="2"/>
  <c r="Z1397" i="2"/>
  <c r="AD1394" i="2"/>
  <c r="AB1394" i="2"/>
  <c r="Z1394" i="2"/>
  <c r="AD1391" i="2"/>
  <c r="AB1391" i="2"/>
  <c r="Z1391" i="2"/>
  <c r="AD1388" i="2"/>
  <c r="AB1388" i="2"/>
  <c r="Z1388" i="2"/>
  <c r="AD1385" i="2"/>
  <c r="AB1385" i="2"/>
  <c r="Z1385" i="2"/>
  <c r="AD1382" i="2"/>
  <c r="AB1382" i="2"/>
  <c r="Z1382" i="2"/>
  <c r="Z1571" i="2"/>
  <c r="Z1424" i="2"/>
  <c r="Z2102" i="2"/>
  <c r="Z1886" i="2"/>
  <c r="Z1688" i="2"/>
  <c r="Z1856" i="2"/>
  <c r="Z1622" i="2"/>
  <c r="Z2048" i="2"/>
  <c r="Z1787" i="2"/>
  <c r="Z1472" i="2"/>
  <c r="Z1994" i="2"/>
  <c r="Z1640" i="2"/>
  <c r="Z1406" i="2"/>
  <c r="Z1553" i="2"/>
  <c r="AD1325" i="2"/>
  <c r="AB1325" i="2"/>
  <c r="Z1325" i="2"/>
  <c r="AD1304" i="2"/>
  <c r="AB1304" i="2"/>
  <c r="Z1304" i="2"/>
  <c r="AD1301" i="2"/>
  <c r="AB1301" i="2"/>
  <c r="Z1301" i="2"/>
  <c r="AB1298" i="2"/>
  <c r="AD1298" i="2"/>
  <c r="AD1295" i="2"/>
  <c r="AB1295" i="2"/>
  <c r="Z1295" i="2"/>
  <c r="AD1292" i="2"/>
  <c r="AB1292" i="2"/>
  <c r="Z1292" i="2"/>
  <c r="AD1286" i="2"/>
  <c r="AB1286" i="2"/>
  <c r="Z1286" i="2"/>
  <c r="AD1283" i="2"/>
  <c r="AB1283" i="2"/>
  <c r="Z1283" i="2"/>
  <c r="AD1280" i="2"/>
  <c r="AB1280" i="2"/>
  <c r="Z1280" i="2"/>
  <c r="AD1277" i="2"/>
  <c r="AB1277" i="2"/>
  <c r="Z1277" i="2"/>
  <c r="AD1274" i="2"/>
  <c r="AB1274" i="2"/>
  <c r="Z1274" i="2"/>
  <c r="AD1268" i="2"/>
  <c r="AB1268" i="2"/>
  <c r="Z1268" i="2"/>
  <c r="AD1265" i="2"/>
  <c r="AB1265" i="2"/>
  <c r="Z1265" i="2"/>
  <c r="AD1262" i="2"/>
  <c r="AB1262" i="2"/>
  <c r="Z1262" i="2"/>
  <c r="AD1244" i="2"/>
  <c r="AB1244" i="2"/>
  <c r="AD1238" i="2"/>
  <c r="AB1238" i="2"/>
  <c r="Z1238" i="2"/>
  <c r="AD1235" i="2"/>
  <c r="AB1235" i="2"/>
  <c r="Z1235" i="2"/>
  <c r="AD1232" i="2"/>
  <c r="AB1232" i="2"/>
  <c r="Z1232" i="2"/>
  <c r="AD1229" i="2"/>
  <c r="AB1229" i="2"/>
  <c r="Z1229" i="2"/>
  <c r="AD1226" i="2"/>
  <c r="AB1226" i="2"/>
  <c r="Z1226" i="2"/>
  <c r="AD1223" i="2"/>
  <c r="AB1223" i="2"/>
  <c r="Z1223" i="2"/>
  <c r="AD1220" i="2"/>
  <c r="AB1220" i="2"/>
  <c r="Z1220" i="2"/>
  <c r="AD1217" i="2"/>
  <c r="AB1217" i="2"/>
  <c r="Z1217" i="2"/>
  <c r="AD1193" i="2"/>
  <c r="AB1193" i="2"/>
  <c r="Z1193" i="2"/>
  <c r="AD1175" i="2"/>
  <c r="AB1175" i="2"/>
  <c r="Z1175" i="2"/>
  <c r="AD1172" i="2"/>
  <c r="AB1172" i="2"/>
  <c r="Z1172" i="2"/>
  <c r="AD1169" i="2"/>
  <c r="AB1169" i="2"/>
  <c r="Z1169" i="2"/>
  <c r="AD1166" i="2"/>
  <c r="AB1166" i="2"/>
  <c r="Z1166" i="2"/>
  <c r="AD1163" i="2"/>
  <c r="AB1163" i="2"/>
  <c r="Z1163" i="2"/>
  <c r="AB1160" i="2"/>
  <c r="AD1160" i="2"/>
  <c r="Z1160" i="2"/>
  <c r="AD1157" i="2"/>
  <c r="AB1157" i="2"/>
  <c r="Z1157" i="2"/>
  <c r="AD1154" i="2"/>
  <c r="AB1154" i="2"/>
  <c r="Z1154" i="2"/>
  <c r="AD1151" i="2"/>
  <c r="AB1151" i="2"/>
  <c r="Z1151" i="2"/>
  <c r="AD1148" i="2"/>
  <c r="AB1148" i="2"/>
  <c r="Z1148" i="2"/>
  <c r="AD1145" i="2"/>
  <c r="AB1145" i="2"/>
  <c r="Z1145" i="2"/>
  <c r="AD1142" i="2"/>
  <c r="AB1142" i="2"/>
  <c r="Z1142" i="2"/>
  <c r="AD1139" i="2"/>
  <c r="AB1139" i="2"/>
  <c r="Z1139" i="2"/>
  <c r="AD1136" i="2"/>
  <c r="AB1136" i="2"/>
  <c r="AD1106" i="2"/>
  <c r="AB1106" i="2"/>
  <c r="Z1106" i="2"/>
  <c r="AB1103" i="2"/>
  <c r="AD1103" i="2"/>
  <c r="Z1103" i="2"/>
  <c r="AD1100" i="2"/>
  <c r="AB1100" i="2"/>
  <c r="Z1100" i="2"/>
  <c r="AD1082" i="2"/>
  <c r="AB1082" i="2"/>
  <c r="AD1079" i="2"/>
  <c r="AB1079" i="2"/>
  <c r="Z1079" i="2"/>
  <c r="AD1076" i="2"/>
  <c r="AB1076" i="2"/>
  <c r="Z1076" i="2"/>
  <c r="AD1073" i="2"/>
  <c r="AB1073" i="2"/>
  <c r="Z1073" i="2"/>
  <c r="AD1070" i="2"/>
  <c r="AB1070" i="2"/>
  <c r="Z1070" i="2"/>
  <c r="AD1067" i="2"/>
  <c r="AB1067" i="2"/>
  <c r="Z1067" i="2"/>
  <c r="AD1049" i="2"/>
  <c r="AB1049" i="2"/>
  <c r="Z1049" i="2"/>
  <c r="AD1031" i="2"/>
  <c r="AB1031" i="2"/>
  <c r="Z1031" i="2"/>
  <c r="AD938" i="2"/>
  <c r="AB938" i="2"/>
  <c r="Z938" i="2"/>
  <c r="AE925" i="2"/>
  <c r="AA925" i="2"/>
  <c r="AC925" i="2"/>
  <c r="AE886" i="2"/>
  <c r="AC886" i="2"/>
  <c r="AA886" i="2"/>
  <c r="AE826" i="2"/>
  <c r="AC826" i="2"/>
  <c r="AA826" i="2"/>
  <c r="AE775" i="2"/>
  <c r="AC775" i="2"/>
  <c r="AA775" i="2"/>
  <c r="AE769" i="2"/>
  <c r="AC769" i="2"/>
  <c r="AA769" i="2"/>
  <c r="AE763" i="2"/>
  <c r="AC763" i="2"/>
  <c r="AA763" i="2"/>
  <c r="AE736" i="2"/>
  <c r="AC736" i="2"/>
  <c r="AA736" i="2"/>
  <c r="AE712" i="2"/>
  <c r="AC712" i="2"/>
  <c r="AA712" i="2"/>
  <c r="AE679" i="2"/>
  <c r="AC679" i="2"/>
  <c r="AA679" i="2"/>
  <c r="AE673" i="2"/>
  <c r="AC673" i="2"/>
  <c r="AA673" i="2"/>
  <c r="AE667" i="2"/>
  <c r="AC667" i="2"/>
  <c r="AA667" i="2"/>
  <c r="AE655" i="2"/>
  <c r="AC655" i="2"/>
  <c r="AA655" i="2"/>
  <c r="AE640" i="2"/>
  <c r="AC640" i="2"/>
  <c r="AA640" i="2"/>
  <c r="AE634" i="2"/>
  <c r="AC634" i="2"/>
  <c r="AA634" i="2"/>
  <c r="AE622" i="2"/>
  <c r="AC622" i="2"/>
  <c r="AA622" i="2"/>
  <c r="AE607" i="2"/>
  <c r="AC607" i="2"/>
  <c r="AA607" i="2"/>
  <c r="AE601" i="2"/>
  <c r="AC601" i="2"/>
  <c r="AA601" i="2"/>
  <c r="AE592" i="2"/>
  <c r="AC592" i="2"/>
  <c r="AA592" i="2"/>
  <c r="AE571" i="2"/>
  <c r="AA571" i="2"/>
  <c r="AE553" i="2"/>
  <c r="AA553" i="2"/>
  <c r="AC553" i="2"/>
  <c r="AE526" i="2"/>
  <c r="AC526" i="2"/>
  <c r="AE517" i="2"/>
  <c r="AC517" i="2"/>
  <c r="AA517" i="2"/>
  <c r="AE508" i="2"/>
  <c r="AA508" i="2"/>
  <c r="AE505" i="2"/>
  <c r="AC505" i="2"/>
  <c r="AA505" i="2"/>
  <c r="AE484" i="2"/>
  <c r="AC484" i="2"/>
  <c r="AA484" i="2"/>
  <c r="AE463" i="2"/>
  <c r="AC463" i="2"/>
  <c r="AA463" i="2"/>
  <c r="AE460" i="2"/>
  <c r="AC460" i="2"/>
  <c r="AA460" i="2"/>
  <c r="AE430" i="2"/>
  <c r="AC430" i="2"/>
  <c r="AA430" i="2"/>
  <c r="AE418" i="2"/>
  <c r="AC418" i="2"/>
  <c r="AA418" i="2"/>
  <c r="AE358" i="2"/>
  <c r="AC358" i="2"/>
  <c r="AA358" i="2"/>
  <c r="AE316" i="2"/>
  <c r="AC316" i="2"/>
  <c r="AE310" i="2"/>
  <c r="AC310" i="2"/>
  <c r="AA310" i="2"/>
  <c r="AE298" i="2"/>
  <c r="AA298" i="2"/>
  <c r="AC298" i="2"/>
  <c r="AE292" i="2"/>
  <c r="AC292" i="2"/>
  <c r="AA292" i="2"/>
  <c r="AE277" i="2"/>
  <c r="AA277" i="2"/>
  <c r="AC277" i="2"/>
  <c r="AE268" i="2"/>
  <c r="AC268" i="2"/>
  <c r="AA268" i="2"/>
  <c r="AE256" i="2"/>
  <c r="AC256" i="2"/>
  <c r="AA256" i="2"/>
  <c r="AE244" i="2"/>
  <c r="AC244" i="2"/>
  <c r="AE235" i="2"/>
  <c r="AC235" i="2"/>
  <c r="AA235" i="2"/>
  <c r="AE217" i="2"/>
  <c r="AC217" i="2"/>
  <c r="AA217" i="2"/>
  <c r="AE208" i="2"/>
  <c r="AC208" i="2"/>
  <c r="AA208" i="2"/>
  <c r="AE205" i="2"/>
  <c r="AA205" i="2"/>
  <c r="AC205" i="2"/>
  <c r="AE187" i="2"/>
  <c r="AC187" i="2"/>
  <c r="AA187" i="2"/>
  <c r="AE178" i="2"/>
  <c r="AC178" i="2"/>
  <c r="AE133" i="2"/>
  <c r="AC133" i="2"/>
  <c r="AA133" i="2"/>
  <c r="AE103" i="2"/>
  <c r="AC103" i="2"/>
  <c r="AA103" i="2"/>
  <c r="AE97" i="2"/>
  <c r="AA97" i="2"/>
  <c r="AC97" i="2"/>
  <c r="AE94" i="2"/>
  <c r="AC94" i="2"/>
  <c r="AA94" i="2"/>
  <c r="AE91" i="2"/>
  <c r="AA91" i="2"/>
  <c r="AC91" i="2"/>
  <c r="AE88" i="2"/>
  <c r="AC88" i="2"/>
  <c r="AE73" i="2"/>
  <c r="AC73" i="2"/>
  <c r="AA73" i="2"/>
  <c r="AE70" i="2"/>
  <c r="AC70" i="2"/>
  <c r="AA70" i="2"/>
  <c r="AE55" i="2"/>
  <c r="AC55" i="2"/>
  <c r="AA55" i="2"/>
  <c r="AE52" i="2"/>
  <c r="AC52" i="2"/>
  <c r="AA52" i="2"/>
  <c r="AE49" i="2"/>
  <c r="AC49" i="2"/>
  <c r="AA49" i="2"/>
  <c r="AE40" i="2"/>
  <c r="AC40" i="2"/>
  <c r="AA40" i="2"/>
  <c r="AE25" i="2"/>
  <c r="AC25" i="2"/>
  <c r="AA25" i="2"/>
  <c r="AE10" i="2"/>
  <c r="AC10" i="2"/>
  <c r="AA10" i="2"/>
  <c r="Z1298" i="2"/>
  <c r="Z1082" i="2"/>
  <c r="AA526" i="2"/>
  <c r="AA316" i="2"/>
  <c r="AC508" i="2"/>
  <c r="AD931" i="2"/>
  <c r="AB931" i="2"/>
  <c r="Z931" i="2"/>
  <c r="AD928" i="2"/>
  <c r="AB928" i="2"/>
  <c r="AD925" i="2"/>
  <c r="AB925" i="2"/>
  <c r="Z925" i="2"/>
  <c r="AD922" i="2"/>
  <c r="AB922" i="2"/>
  <c r="Z922" i="2"/>
  <c r="AD919" i="2"/>
  <c r="AB919" i="2"/>
  <c r="AD916" i="2"/>
  <c r="AB916" i="2"/>
  <c r="Z916" i="2"/>
  <c r="AD913" i="2"/>
  <c r="AB913" i="2"/>
  <c r="Z913" i="2"/>
  <c r="AD910" i="2"/>
  <c r="Z910" i="2"/>
  <c r="AD907" i="2"/>
  <c r="AB907" i="2"/>
  <c r="AD904" i="2"/>
  <c r="AB904" i="2"/>
  <c r="Z904" i="2"/>
  <c r="AD901" i="2"/>
  <c r="AB901" i="2"/>
  <c r="Z901" i="2"/>
  <c r="AD898" i="2"/>
  <c r="AB898" i="2"/>
  <c r="Z898" i="2"/>
  <c r="AD895" i="2"/>
  <c r="AB895" i="2"/>
  <c r="Z895" i="2"/>
  <c r="AD892" i="2"/>
  <c r="AB892" i="2"/>
  <c r="AD889" i="2"/>
  <c r="AB889" i="2"/>
  <c r="AD886" i="2"/>
  <c r="Z886" i="2"/>
  <c r="AB886" i="2"/>
  <c r="AD883" i="2"/>
  <c r="AB883" i="2"/>
  <c r="Z883" i="2"/>
  <c r="AD880" i="2"/>
  <c r="AB880" i="2"/>
  <c r="AD877" i="2"/>
  <c r="Z877" i="2"/>
  <c r="AB877" i="2"/>
  <c r="AD874" i="2"/>
  <c r="AB874" i="2"/>
  <c r="AD871" i="2"/>
  <c r="AB871" i="2"/>
  <c r="Z871" i="2"/>
  <c r="AD868" i="2"/>
  <c r="AB868" i="2"/>
  <c r="Z868" i="2"/>
  <c r="AD865" i="2"/>
  <c r="AB865" i="2"/>
  <c r="AD862" i="2"/>
  <c r="AB862" i="2"/>
  <c r="Z862" i="2"/>
  <c r="AD859" i="2"/>
  <c r="AB859" i="2"/>
  <c r="Z859" i="2"/>
  <c r="AD856" i="2"/>
  <c r="AB856" i="2"/>
  <c r="Z856" i="2"/>
  <c r="AD853" i="2"/>
  <c r="AB853" i="2"/>
  <c r="AD850" i="2"/>
  <c r="AB850" i="2"/>
  <c r="Z850" i="2"/>
  <c r="AD847" i="2"/>
  <c r="AB847" i="2"/>
  <c r="Z847" i="2"/>
  <c r="AD844" i="2"/>
  <c r="AB844" i="2"/>
  <c r="Z844" i="2"/>
  <c r="AD841" i="2"/>
  <c r="AB841" i="2"/>
  <c r="Z841" i="2"/>
  <c r="AD838" i="2"/>
  <c r="AB838" i="2"/>
  <c r="AD835" i="2"/>
  <c r="AB835" i="2"/>
  <c r="AD832" i="2"/>
  <c r="AB832" i="2"/>
  <c r="Z832" i="2"/>
  <c r="AD829" i="2"/>
  <c r="AB829" i="2"/>
  <c r="Z829" i="2"/>
  <c r="AD826" i="2"/>
  <c r="AB826" i="2"/>
  <c r="AD823" i="2"/>
  <c r="AB823" i="2"/>
  <c r="Z823" i="2"/>
  <c r="AD820" i="2"/>
  <c r="AB820" i="2"/>
  <c r="AD817" i="2"/>
  <c r="AB817" i="2"/>
  <c r="Z817" i="2"/>
  <c r="AD814" i="2"/>
  <c r="AB814" i="2"/>
  <c r="Z814" i="2"/>
  <c r="AD811" i="2"/>
  <c r="AB811" i="2"/>
  <c r="AD808" i="2"/>
  <c r="AB808" i="2"/>
  <c r="Z808" i="2"/>
  <c r="AD805" i="2"/>
  <c r="AB805" i="2"/>
  <c r="Z805" i="2"/>
  <c r="AD802" i="2"/>
  <c r="AB802" i="2"/>
  <c r="Z802" i="2"/>
  <c r="AD799" i="2"/>
  <c r="AB799" i="2"/>
  <c r="AD796" i="2"/>
  <c r="AB796" i="2"/>
  <c r="Z796" i="2"/>
  <c r="AD793" i="2"/>
  <c r="AB793" i="2"/>
  <c r="Z793" i="2"/>
  <c r="AD790" i="2"/>
  <c r="AB790" i="2"/>
  <c r="Z790" i="2"/>
  <c r="AD787" i="2"/>
  <c r="Z787" i="2"/>
  <c r="AD784" i="2"/>
  <c r="AB784" i="2"/>
  <c r="AD781" i="2"/>
  <c r="AB781" i="2"/>
  <c r="AD778" i="2"/>
  <c r="AB778" i="2"/>
  <c r="Z778" i="2"/>
  <c r="AD775" i="2"/>
  <c r="AB775" i="2"/>
  <c r="Z775" i="2"/>
  <c r="AD772" i="2"/>
  <c r="AB772" i="2"/>
  <c r="AD769" i="2"/>
  <c r="AB769" i="2"/>
  <c r="Z769" i="2"/>
  <c r="AD766" i="2"/>
  <c r="AB766" i="2"/>
  <c r="AD763" i="2"/>
  <c r="AB763" i="2"/>
  <c r="Z763" i="2"/>
  <c r="AD760" i="2"/>
  <c r="AB760" i="2"/>
  <c r="Z760" i="2"/>
  <c r="AD757" i="2"/>
  <c r="AB757" i="2"/>
  <c r="AB754" i="2"/>
  <c r="AD754" i="2"/>
  <c r="Z754" i="2"/>
  <c r="AD751" i="2"/>
  <c r="AB751" i="2"/>
  <c r="Z751" i="2"/>
  <c r="AD748" i="2"/>
  <c r="AB748" i="2"/>
  <c r="Z748" i="2"/>
  <c r="AD745" i="2"/>
  <c r="AB745" i="2"/>
  <c r="AD742" i="2"/>
  <c r="AB742" i="2"/>
  <c r="Z742" i="2"/>
  <c r="AD739" i="2"/>
  <c r="AB739" i="2"/>
  <c r="Z739" i="2"/>
  <c r="AD736" i="2"/>
  <c r="AB736" i="2"/>
  <c r="Z736" i="2"/>
  <c r="AD733" i="2"/>
  <c r="AB733" i="2"/>
  <c r="Z733" i="2"/>
  <c r="AD730" i="2"/>
  <c r="AB730" i="2"/>
  <c r="AD727" i="2"/>
  <c r="AB727" i="2"/>
  <c r="AD724" i="2"/>
  <c r="AB724" i="2"/>
  <c r="Z724" i="2"/>
  <c r="AD721" i="2"/>
  <c r="AB721" i="2"/>
  <c r="Z721" i="2"/>
  <c r="AB718" i="2"/>
  <c r="AD718" i="2"/>
  <c r="AD715" i="2"/>
  <c r="Z715" i="2"/>
  <c r="AD712" i="2"/>
  <c r="AB712" i="2"/>
  <c r="AD709" i="2"/>
  <c r="AB709" i="2"/>
  <c r="Z709" i="2"/>
  <c r="AD706" i="2"/>
  <c r="AB706" i="2"/>
  <c r="Z706" i="2"/>
  <c r="AD703" i="2"/>
  <c r="AB703" i="2"/>
  <c r="AD700" i="2"/>
  <c r="AB700" i="2"/>
  <c r="Z700" i="2"/>
  <c r="AD697" i="2"/>
  <c r="AB697" i="2"/>
  <c r="Z697" i="2"/>
  <c r="AD694" i="2"/>
  <c r="AB694" i="2"/>
  <c r="Z694" i="2"/>
  <c r="AD691" i="2"/>
  <c r="AB691" i="2"/>
  <c r="AD688" i="2"/>
  <c r="AB688" i="2"/>
  <c r="Z688" i="2"/>
  <c r="AD685" i="2"/>
  <c r="AB685" i="2"/>
  <c r="Z685" i="2"/>
  <c r="AD682" i="2"/>
  <c r="AB682" i="2"/>
  <c r="Z682" i="2"/>
  <c r="AD679" i="2"/>
  <c r="AB679" i="2"/>
  <c r="Z679" i="2"/>
  <c r="AD676" i="2"/>
  <c r="AB676" i="2"/>
  <c r="AD673" i="2"/>
  <c r="AB673" i="2"/>
  <c r="AD670" i="2"/>
  <c r="AB670" i="2"/>
  <c r="Z670" i="2"/>
  <c r="AD667" i="2"/>
  <c r="AB667" i="2"/>
  <c r="Z667" i="2"/>
  <c r="AD664" i="2"/>
  <c r="AB664" i="2"/>
  <c r="AD661" i="2"/>
  <c r="Z661" i="2"/>
  <c r="AD658" i="2"/>
  <c r="AB658" i="2"/>
  <c r="AD655" i="2"/>
  <c r="AB655" i="2"/>
  <c r="Z655" i="2"/>
  <c r="AD652" i="2"/>
  <c r="AB652" i="2"/>
  <c r="Z652" i="2"/>
  <c r="AD649" i="2"/>
  <c r="AB649" i="2"/>
  <c r="AD646" i="2"/>
  <c r="AB646" i="2"/>
  <c r="Z646" i="2"/>
  <c r="AD643" i="2"/>
  <c r="AB643" i="2"/>
  <c r="Z643" i="2"/>
  <c r="AD640" i="2"/>
  <c r="AB640" i="2"/>
  <c r="Z640" i="2"/>
  <c r="AD637" i="2"/>
  <c r="AB637" i="2"/>
  <c r="AD634" i="2"/>
  <c r="AB634" i="2"/>
  <c r="Z634" i="2"/>
  <c r="AD631" i="2"/>
  <c r="AB631" i="2"/>
  <c r="Z631" i="2"/>
  <c r="AD628" i="2"/>
  <c r="AB628" i="2"/>
  <c r="Z628" i="2"/>
  <c r="AD625" i="2"/>
  <c r="AB625" i="2"/>
  <c r="Z625" i="2"/>
  <c r="AD622" i="2"/>
  <c r="AB622" i="2"/>
  <c r="AD619" i="2"/>
  <c r="AB619" i="2"/>
  <c r="AD616" i="2"/>
  <c r="AB616" i="2"/>
  <c r="Z616" i="2"/>
  <c r="AD613" i="2"/>
  <c r="Z613" i="2"/>
  <c r="AB613" i="2"/>
  <c r="AD610" i="2"/>
  <c r="AB610" i="2"/>
  <c r="AD607" i="2"/>
  <c r="AB607" i="2"/>
  <c r="Z607" i="2"/>
  <c r="AD604" i="2"/>
  <c r="AB604" i="2"/>
  <c r="AD601" i="2"/>
  <c r="AB601" i="2"/>
  <c r="Z601" i="2"/>
  <c r="AD598" i="2"/>
  <c r="AB598" i="2"/>
  <c r="Z598" i="2"/>
  <c r="AD595" i="2"/>
  <c r="AB595" i="2"/>
  <c r="AD592" i="2"/>
  <c r="AB592" i="2"/>
  <c r="Z592" i="2"/>
  <c r="AD589" i="2"/>
  <c r="AB589" i="2"/>
  <c r="Z589" i="2"/>
  <c r="AD586" i="2"/>
  <c r="AB586" i="2"/>
  <c r="Z586" i="2"/>
  <c r="AD580" i="2"/>
  <c r="AB580" i="2"/>
  <c r="Z580" i="2"/>
  <c r="AD577" i="2"/>
  <c r="AB577" i="2"/>
  <c r="Z577" i="2"/>
  <c r="AD574" i="2"/>
  <c r="AB574" i="2"/>
  <c r="Z574" i="2"/>
  <c r="AD571" i="2"/>
  <c r="AB571" i="2"/>
  <c r="Z571" i="2"/>
  <c r="AD568" i="2"/>
  <c r="AB568" i="2"/>
  <c r="AD565" i="2"/>
  <c r="AB565" i="2"/>
  <c r="AD562" i="2"/>
  <c r="AB562" i="2"/>
  <c r="Z562" i="2"/>
  <c r="AD559" i="2"/>
  <c r="AB559" i="2"/>
  <c r="Z559" i="2"/>
  <c r="AD556" i="2"/>
  <c r="AB556" i="2"/>
  <c r="AD553" i="2"/>
  <c r="AB553" i="2"/>
  <c r="Z553" i="2"/>
  <c r="AB550" i="2"/>
  <c r="AD550" i="2"/>
  <c r="AD547" i="2"/>
  <c r="AB547" i="2"/>
  <c r="Z547" i="2"/>
  <c r="AD544" i="2"/>
  <c r="AB544" i="2"/>
  <c r="Z544" i="2"/>
  <c r="AD541" i="2"/>
  <c r="AB541" i="2"/>
  <c r="Z541" i="2"/>
  <c r="AD538" i="2"/>
  <c r="AB538" i="2"/>
  <c r="AD535" i="2"/>
  <c r="AB535" i="2"/>
  <c r="Z535" i="2"/>
  <c r="AD532" i="2"/>
  <c r="AB532" i="2"/>
  <c r="Z532" i="2"/>
  <c r="AD529" i="2"/>
  <c r="AB529" i="2"/>
  <c r="Z529" i="2"/>
  <c r="AD526" i="2"/>
  <c r="AB526" i="2"/>
  <c r="Z526" i="2"/>
  <c r="AD523" i="2"/>
  <c r="AB523" i="2"/>
  <c r="AD520" i="2"/>
  <c r="AB520" i="2"/>
  <c r="Z520" i="2"/>
  <c r="AD517" i="2"/>
  <c r="AB517" i="2"/>
  <c r="AD514" i="2"/>
  <c r="AB514" i="2"/>
  <c r="Z514" i="2"/>
  <c r="AD511" i="2"/>
  <c r="AB511" i="2"/>
  <c r="Z511" i="2"/>
  <c r="AD508" i="2"/>
  <c r="AB508" i="2"/>
  <c r="AD505" i="2"/>
  <c r="AB505" i="2"/>
  <c r="Z505" i="2"/>
  <c r="AD502" i="2"/>
  <c r="AB502" i="2"/>
  <c r="Z502" i="2"/>
  <c r="AD499" i="2"/>
  <c r="AB499" i="2"/>
  <c r="Z499" i="2"/>
  <c r="AD496" i="2"/>
  <c r="AB496" i="2"/>
  <c r="Z496" i="2"/>
  <c r="AD493" i="2"/>
  <c r="AB493" i="2"/>
  <c r="Z493" i="2"/>
  <c r="AD490" i="2"/>
  <c r="AB490" i="2"/>
  <c r="Z490" i="2"/>
  <c r="AD487" i="2"/>
  <c r="AB487" i="2"/>
  <c r="Z487" i="2"/>
  <c r="AD484" i="2"/>
  <c r="AB484" i="2"/>
  <c r="Z484" i="2"/>
  <c r="AD481" i="2"/>
  <c r="AB481" i="2"/>
  <c r="Z481" i="2"/>
  <c r="AD478" i="2"/>
  <c r="AB478" i="2"/>
  <c r="Z478" i="2"/>
  <c r="AD475" i="2"/>
  <c r="AB475" i="2"/>
  <c r="Z475" i="2"/>
  <c r="AD472" i="2"/>
  <c r="AB472" i="2"/>
  <c r="Z472" i="2"/>
  <c r="AD469" i="2"/>
  <c r="AB469" i="2"/>
  <c r="Z469" i="2"/>
  <c r="AD466" i="2"/>
  <c r="AB466" i="2"/>
  <c r="AD463" i="2"/>
  <c r="AB463" i="2"/>
  <c r="Z463" i="2"/>
  <c r="AD460" i="2"/>
  <c r="AB460" i="2"/>
  <c r="AD457" i="2"/>
  <c r="AB457" i="2"/>
  <c r="Z457" i="2"/>
  <c r="AD454" i="2"/>
  <c r="AB454" i="2"/>
  <c r="Z454" i="2"/>
  <c r="AD451" i="2"/>
  <c r="AB451" i="2"/>
  <c r="Z451" i="2"/>
  <c r="AD448" i="2"/>
  <c r="AB448" i="2"/>
  <c r="AD445" i="2"/>
  <c r="AB445" i="2"/>
  <c r="Z445" i="2"/>
  <c r="AD442" i="2"/>
  <c r="AB442" i="2"/>
  <c r="Z442" i="2"/>
  <c r="AD439" i="2"/>
  <c r="AB439" i="2"/>
  <c r="AD436" i="2"/>
  <c r="AB436" i="2"/>
  <c r="Z436" i="2"/>
  <c r="AD433" i="2"/>
  <c r="AB433" i="2"/>
  <c r="Z433" i="2"/>
  <c r="AD430" i="2"/>
  <c r="AB430" i="2"/>
  <c r="Z430" i="2"/>
  <c r="AD427" i="2"/>
  <c r="AB427" i="2"/>
  <c r="AD424" i="2"/>
  <c r="AB424" i="2"/>
  <c r="AD421" i="2"/>
  <c r="AB421" i="2"/>
  <c r="Z421" i="2"/>
  <c r="AD418" i="2"/>
  <c r="AB418" i="2"/>
  <c r="Z418" i="2"/>
  <c r="AD415" i="2"/>
  <c r="AB415" i="2"/>
  <c r="Z415" i="2"/>
  <c r="AD412" i="2"/>
  <c r="AB412" i="2"/>
  <c r="Z412" i="2"/>
  <c r="AD409" i="2"/>
  <c r="AB409" i="2"/>
  <c r="Z409" i="2"/>
  <c r="AD406" i="2"/>
  <c r="AB406" i="2"/>
  <c r="AD403" i="2"/>
  <c r="AB403" i="2"/>
  <c r="Z403" i="2"/>
  <c r="AD400" i="2"/>
  <c r="AB400" i="2"/>
  <c r="Z400" i="2"/>
  <c r="AD397" i="2"/>
  <c r="AB397" i="2"/>
  <c r="Z397" i="2"/>
  <c r="AD394" i="2"/>
  <c r="AB394" i="2"/>
  <c r="Z394" i="2"/>
  <c r="AD391" i="2"/>
  <c r="AB391" i="2"/>
  <c r="Z391" i="2"/>
  <c r="AD388" i="2"/>
  <c r="Z388" i="2"/>
  <c r="AB388" i="2"/>
  <c r="AD385" i="2"/>
  <c r="AB385" i="2"/>
  <c r="AD382" i="2"/>
  <c r="AB382" i="2"/>
  <c r="Z382" i="2"/>
  <c r="AD379" i="2"/>
  <c r="AB379" i="2"/>
  <c r="Z379" i="2"/>
  <c r="AD376" i="2"/>
  <c r="Z376" i="2"/>
  <c r="AD373" i="2"/>
  <c r="AB373" i="2"/>
  <c r="Z373" i="2"/>
  <c r="AD370" i="2"/>
  <c r="AB370" i="2"/>
  <c r="Z370" i="2"/>
  <c r="AD367" i="2"/>
  <c r="AB367" i="2"/>
  <c r="Z367" i="2"/>
  <c r="AD364" i="2"/>
  <c r="AB364" i="2"/>
  <c r="AD361" i="2"/>
  <c r="AB361" i="2"/>
  <c r="Z361" i="2"/>
  <c r="AD358" i="2"/>
  <c r="AB358" i="2"/>
  <c r="AD355" i="2"/>
  <c r="AB355" i="2"/>
  <c r="Z355" i="2"/>
  <c r="AD352" i="2"/>
  <c r="AB352" i="2"/>
  <c r="Z352" i="2"/>
  <c r="AD349" i="2"/>
  <c r="AB349" i="2"/>
  <c r="Z349" i="2"/>
  <c r="AD346" i="2"/>
  <c r="AB346" i="2"/>
  <c r="Z346" i="2"/>
  <c r="AD343" i="2"/>
  <c r="AB343" i="2"/>
  <c r="Z343" i="2"/>
  <c r="AD340" i="2"/>
  <c r="AB340" i="2"/>
  <c r="AD337" i="2"/>
  <c r="AB337" i="2"/>
  <c r="Z337" i="2"/>
  <c r="AD334" i="2"/>
  <c r="AB334" i="2"/>
  <c r="Z334" i="2"/>
  <c r="AD331" i="2"/>
  <c r="AB331" i="2"/>
  <c r="Z331" i="2"/>
  <c r="AD328" i="2"/>
  <c r="AB328" i="2"/>
  <c r="Z328" i="2"/>
  <c r="AD325" i="2"/>
  <c r="AB325" i="2"/>
  <c r="Z325" i="2"/>
  <c r="AD322" i="2"/>
  <c r="AB322" i="2"/>
  <c r="Z322" i="2"/>
  <c r="AD319" i="2"/>
  <c r="AB319" i="2"/>
  <c r="Z319" i="2"/>
  <c r="AD316" i="2"/>
  <c r="AB316" i="2"/>
  <c r="Z316" i="2"/>
  <c r="AD313" i="2"/>
  <c r="AB313" i="2"/>
  <c r="Z313" i="2"/>
  <c r="AD310" i="2"/>
  <c r="AB310" i="2"/>
  <c r="Z310" i="2"/>
  <c r="AD307" i="2"/>
  <c r="AB307" i="2"/>
  <c r="Z307" i="2"/>
  <c r="AD304" i="2"/>
  <c r="AB304" i="2"/>
  <c r="Z304" i="2"/>
  <c r="AD301" i="2"/>
  <c r="AB301" i="2"/>
  <c r="Z301" i="2"/>
  <c r="AD298" i="2"/>
  <c r="AB298" i="2"/>
  <c r="Z298" i="2"/>
  <c r="AD295" i="2"/>
  <c r="AB295" i="2"/>
  <c r="Z295" i="2"/>
  <c r="AD292" i="2"/>
  <c r="AB292" i="2"/>
  <c r="AD289" i="2"/>
  <c r="AB289" i="2"/>
  <c r="Z289" i="2"/>
  <c r="AD286" i="2"/>
  <c r="AB286" i="2"/>
  <c r="Z286" i="2"/>
  <c r="AD283" i="2"/>
  <c r="AB283" i="2"/>
  <c r="Z283" i="2"/>
  <c r="AD280" i="2"/>
  <c r="AB280" i="2"/>
  <c r="Z280" i="2"/>
  <c r="AD277" i="2"/>
  <c r="AB277" i="2"/>
  <c r="Z277" i="2"/>
  <c r="AD274" i="2"/>
  <c r="AB274" i="2"/>
  <c r="AD271" i="2"/>
  <c r="AB271" i="2"/>
  <c r="Z271" i="2"/>
  <c r="AD268" i="2"/>
  <c r="AB268" i="2"/>
  <c r="Z268" i="2"/>
  <c r="AD265" i="2"/>
  <c r="AB265" i="2"/>
  <c r="Z265" i="2"/>
  <c r="AD262" i="2"/>
  <c r="AB262" i="2"/>
  <c r="Z262" i="2"/>
  <c r="AD259" i="2"/>
  <c r="AB259" i="2"/>
  <c r="Z259" i="2"/>
  <c r="AD256" i="2"/>
  <c r="AB256" i="2"/>
  <c r="Z256" i="2"/>
  <c r="AD253" i="2"/>
  <c r="AB253" i="2"/>
  <c r="Z253" i="2"/>
  <c r="AD250" i="2"/>
  <c r="AB250" i="2"/>
  <c r="AD247" i="2"/>
  <c r="AB247" i="2"/>
  <c r="Z247" i="2"/>
  <c r="AD244" i="2"/>
  <c r="AB244" i="2"/>
  <c r="Z244" i="2"/>
  <c r="AD241" i="2"/>
  <c r="AB241" i="2"/>
  <c r="Z241" i="2"/>
  <c r="AD238" i="2"/>
  <c r="AB238" i="2"/>
  <c r="Z238" i="2"/>
  <c r="AD235" i="2"/>
  <c r="AB235" i="2"/>
  <c r="Z235" i="2"/>
  <c r="AD232" i="2"/>
  <c r="AB232" i="2"/>
  <c r="Z232" i="2"/>
  <c r="AD229" i="2"/>
  <c r="AB229" i="2"/>
  <c r="Z229" i="2"/>
  <c r="AD226" i="2"/>
  <c r="AB226" i="2"/>
  <c r="Z226" i="2"/>
  <c r="AD223" i="2"/>
  <c r="AB223" i="2"/>
  <c r="Z223" i="2"/>
  <c r="AD220" i="2"/>
  <c r="AB220" i="2"/>
  <c r="AD217" i="2"/>
  <c r="AB217" i="2"/>
  <c r="Z217" i="2"/>
  <c r="AD214" i="2"/>
  <c r="AB214" i="2"/>
  <c r="Z214" i="2"/>
  <c r="AD211" i="2"/>
  <c r="AB211" i="2"/>
  <c r="Z211" i="2"/>
  <c r="AD208" i="2"/>
  <c r="Z208" i="2"/>
  <c r="AB208" i="2"/>
  <c r="AD205" i="2"/>
  <c r="AB205" i="2"/>
  <c r="Z205" i="2"/>
  <c r="AD202" i="2"/>
  <c r="AB202" i="2"/>
  <c r="AD199" i="2"/>
  <c r="AB199" i="2"/>
  <c r="Z199" i="2"/>
  <c r="AD196" i="2"/>
  <c r="AB196" i="2"/>
  <c r="Z196" i="2"/>
  <c r="AD193" i="2"/>
  <c r="AB193" i="2"/>
  <c r="Z193" i="2"/>
  <c r="AD190" i="2"/>
  <c r="AB190" i="2"/>
  <c r="Z190" i="2"/>
  <c r="AD187" i="2"/>
  <c r="AB187" i="2"/>
  <c r="Z187" i="2"/>
  <c r="AD184" i="2"/>
  <c r="AB184" i="2"/>
  <c r="Z184" i="2"/>
  <c r="AD181" i="2"/>
  <c r="AB181" i="2"/>
  <c r="Z181" i="2"/>
  <c r="AD178" i="2"/>
  <c r="AB178" i="2"/>
  <c r="Z178" i="2"/>
  <c r="AD175" i="2"/>
  <c r="AB175" i="2"/>
  <c r="Z175" i="2"/>
  <c r="AD172" i="2"/>
  <c r="AB172" i="2"/>
  <c r="Z172" i="2"/>
  <c r="AD169" i="2"/>
  <c r="AB169" i="2"/>
  <c r="Z169" i="2"/>
  <c r="AD166" i="2"/>
  <c r="AB166" i="2"/>
  <c r="Z166" i="2"/>
  <c r="AD163" i="2"/>
  <c r="AB163" i="2"/>
  <c r="Z163" i="2"/>
  <c r="AD160" i="2"/>
  <c r="AB160" i="2"/>
  <c r="Z160" i="2"/>
  <c r="AD157" i="2"/>
  <c r="AB157" i="2"/>
  <c r="Z157" i="2"/>
  <c r="AD154" i="2"/>
  <c r="AB154" i="2"/>
  <c r="Z154" i="2"/>
  <c r="AD151" i="2"/>
  <c r="AB151" i="2"/>
  <c r="Z151" i="2"/>
  <c r="AD148" i="2"/>
  <c r="AB148" i="2"/>
  <c r="Z148" i="2"/>
  <c r="AD145" i="2"/>
  <c r="AB145" i="2"/>
  <c r="Z145" i="2"/>
  <c r="AD142" i="2"/>
  <c r="AB142" i="2"/>
  <c r="Z142" i="2"/>
  <c r="AD139" i="2"/>
  <c r="AB139" i="2"/>
  <c r="Z139" i="2"/>
  <c r="AD136" i="2"/>
  <c r="AB136" i="2"/>
  <c r="Z136" i="2"/>
  <c r="AD133" i="2"/>
  <c r="AB133" i="2"/>
  <c r="Z133" i="2"/>
  <c r="AD130" i="2"/>
  <c r="AB130" i="2"/>
  <c r="Z130" i="2"/>
  <c r="AD127" i="2"/>
  <c r="AB127" i="2"/>
  <c r="Z127" i="2"/>
  <c r="AD124" i="2"/>
  <c r="AB124" i="2"/>
  <c r="AD121" i="2"/>
  <c r="AB121" i="2"/>
  <c r="Z121" i="2"/>
  <c r="AD118" i="2"/>
  <c r="AB118" i="2"/>
  <c r="Z118" i="2"/>
  <c r="AD115" i="2"/>
  <c r="AB115" i="2"/>
  <c r="Z115" i="2"/>
  <c r="AD112" i="2"/>
  <c r="AB112" i="2"/>
  <c r="Z112" i="2"/>
  <c r="AD109" i="2"/>
  <c r="AB109" i="2"/>
  <c r="Z109" i="2"/>
  <c r="AD106" i="2"/>
  <c r="AB106" i="2"/>
  <c r="Z106" i="2"/>
  <c r="AD103" i="2"/>
  <c r="AB103" i="2"/>
  <c r="Z103" i="2"/>
  <c r="AD100" i="2"/>
  <c r="AB100" i="2"/>
  <c r="Z100" i="2"/>
  <c r="AD97" i="2"/>
  <c r="AB97" i="2"/>
  <c r="Z97" i="2"/>
  <c r="AD94" i="2"/>
  <c r="AB94" i="2"/>
  <c r="Z94" i="2"/>
  <c r="AD91" i="2"/>
  <c r="AB91" i="2"/>
  <c r="Z91" i="2"/>
  <c r="AD88" i="2"/>
  <c r="AB88" i="2"/>
  <c r="AD85" i="2"/>
  <c r="Z85" i="2"/>
  <c r="AD82" i="2"/>
  <c r="AB82" i="2"/>
  <c r="Z82" i="2"/>
  <c r="AD79" i="2"/>
  <c r="AB79" i="2"/>
  <c r="Z79" i="2"/>
  <c r="AD76" i="2"/>
  <c r="AB76" i="2"/>
  <c r="Z76" i="2"/>
  <c r="AD73" i="2"/>
  <c r="AB73" i="2"/>
  <c r="Z73" i="2"/>
  <c r="AD70" i="2"/>
  <c r="AB70" i="2"/>
  <c r="Z70" i="2"/>
  <c r="AD67" i="2"/>
  <c r="Z67" i="2"/>
  <c r="AD64" i="2"/>
  <c r="AB64" i="2"/>
  <c r="Z64" i="2"/>
  <c r="AD61" i="2"/>
  <c r="Z61" i="2"/>
  <c r="AB61" i="2"/>
  <c r="AD58" i="2"/>
  <c r="AB58" i="2"/>
  <c r="Z58" i="2"/>
  <c r="AD55" i="2"/>
  <c r="AB55" i="2"/>
  <c r="Z55" i="2"/>
  <c r="AD52" i="2"/>
  <c r="AB52" i="2"/>
  <c r="Z52" i="2"/>
  <c r="AD49" i="2"/>
  <c r="AB49" i="2"/>
  <c r="Z49" i="2"/>
  <c r="AD46" i="2"/>
  <c r="AB46" i="2"/>
  <c r="Z46" i="2"/>
  <c r="AD43" i="2"/>
  <c r="AB43" i="2"/>
  <c r="Z43" i="2"/>
  <c r="AD40" i="2"/>
  <c r="AB40" i="2"/>
  <c r="AD37" i="2"/>
  <c r="AB37" i="2"/>
  <c r="Z37" i="2"/>
  <c r="AD34" i="2"/>
  <c r="AB34" i="2"/>
  <c r="Z34" i="2"/>
  <c r="AD31" i="2"/>
  <c r="AB31" i="2"/>
  <c r="Z31" i="2"/>
  <c r="AD28" i="2"/>
  <c r="AB28" i="2"/>
  <c r="Z28" i="2"/>
  <c r="AD25" i="2"/>
  <c r="AB25" i="2"/>
  <c r="Z25" i="2"/>
  <c r="AD22" i="2"/>
  <c r="AB22" i="2"/>
  <c r="Z22" i="2"/>
  <c r="AD19" i="2"/>
  <c r="AB19" i="2"/>
  <c r="Z19" i="2"/>
  <c r="AD16" i="2"/>
  <c r="AB16" i="2"/>
  <c r="AD13" i="2"/>
  <c r="AB13" i="2"/>
  <c r="Z13" i="2"/>
  <c r="AD10" i="2"/>
  <c r="AB10" i="2"/>
  <c r="Z10" i="2"/>
  <c r="AD7" i="2"/>
  <c r="AB7" i="2"/>
  <c r="Z7" i="2"/>
  <c r="AE2464" i="2"/>
  <c r="AC2464" i="2"/>
  <c r="AA2464" i="2"/>
  <c r="AE2461" i="2"/>
  <c r="AC2461" i="2"/>
  <c r="AE2458" i="2"/>
  <c r="AC2458" i="2"/>
  <c r="AE2455" i="2"/>
  <c r="AC2455" i="2"/>
  <c r="AE2452" i="2"/>
  <c r="AC2452" i="2"/>
  <c r="AA2452" i="2"/>
  <c r="AE2449" i="2"/>
  <c r="AC2449" i="2"/>
  <c r="AA2449" i="2"/>
  <c r="AE2446" i="2"/>
  <c r="AC2446" i="2"/>
  <c r="AE2443" i="2"/>
  <c r="AC2443" i="2"/>
  <c r="AE2440" i="2"/>
  <c r="AC2440" i="2"/>
  <c r="AE2437" i="2"/>
  <c r="AC2437" i="2"/>
  <c r="AE2434" i="2"/>
  <c r="AC2434" i="2"/>
  <c r="AA2434" i="2"/>
  <c r="AE2431" i="2"/>
  <c r="AC2431" i="2"/>
  <c r="AE2428" i="2"/>
  <c r="AC2428" i="2"/>
  <c r="AE2425" i="2"/>
  <c r="AC2425" i="2"/>
  <c r="AE2422" i="2"/>
  <c r="AC2422" i="2"/>
  <c r="AE2419" i="2"/>
  <c r="AC2419" i="2"/>
  <c r="AA2419" i="2"/>
  <c r="AE2416" i="2"/>
  <c r="AC2416" i="2"/>
  <c r="AE2413" i="2"/>
  <c r="AC2413" i="2"/>
  <c r="AE2410" i="2"/>
  <c r="AC2410" i="2"/>
  <c r="AA2410" i="2"/>
  <c r="AE2407" i="2"/>
  <c r="AC2407" i="2"/>
  <c r="AE2404" i="2"/>
  <c r="AC2404" i="2"/>
  <c r="AE2401" i="2"/>
  <c r="AC2401" i="2"/>
  <c r="AE2395" i="2"/>
  <c r="AC2395" i="2"/>
  <c r="AA2395" i="2"/>
  <c r="AC2392" i="2"/>
  <c r="AE2392" i="2"/>
  <c r="AE2389" i="2"/>
  <c r="AC2389" i="2"/>
  <c r="AE2386" i="2"/>
  <c r="AC2386" i="2"/>
  <c r="AA2386" i="2"/>
  <c r="AE2383" i="2"/>
  <c r="AC2383" i="2"/>
  <c r="AE2380" i="2"/>
  <c r="AC2380" i="2"/>
  <c r="AE2377" i="2"/>
  <c r="AC2377" i="2"/>
  <c r="AE2374" i="2"/>
  <c r="AC2374" i="2"/>
  <c r="AE2371" i="2"/>
  <c r="AC2371" i="2"/>
  <c r="AA2371" i="2"/>
  <c r="AE2368" i="2"/>
  <c r="AC2368" i="2"/>
  <c r="AE2365" i="2"/>
  <c r="AC2365" i="2"/>
  <c r="AE2362" i="2"/>
  <c r="AA2362" i="2"/>
  <c r="AE2359" i="2"/>
  <c r="AC2359" i="2"/>
  <c r="AE2356" i="2"/>
  <c r="AC2356" i="2"/>
  <c r="AE2353" i="2"/>
  <c r="AC2353" i="2"/>
  <c r="AE2347" i="2"/>
  <c r="AC2347" i="2"/>
  <c r="AA2347" i="2"/>
  <c r="AE2344" i="2"/>
  <c r="AC2344" i="2"/>
  <c r="AE2341" i="2"/>
  <c r="AC2341" i="2"/>
  <c r="AE2338" i="2"/>
  <c r="AC2338" i="2"/>
  <c r="AA2338" i="2"/>
  <c r="AE2332" i="2"/>
  <c r="AC2332" i="2"/>
  <c r="AE2329" i="2"/>
  <c r="AC2329" i="2"/>
  <c r="AE2326" i="2"/>
  <c r="AC2326" i="2"/>
  <c r="AE2323" i="2"/>
  <c r="AC2323" i="2"/>
  <c r="AA2323" i="2"/>
  <c r="AE2320" i="2"/>
  <c r="AC2320" i="2"/>
  <c r="AE2317" i="2"/>
  <c r="AC2317" i="2"/>
  <c r="AE2314" i="2"/>
  <c r="AC2314" i="2"/>
  <c r="AA2314" i="2"/>
  <c r="AE2311" i="2"/>
  <c r="AC2311" i="2"/>
  <c r="AE2308" i="2"/>
  <c r="AC2308" i="2"/>
  <c r="AE2302" i="2"/>
  <c r="AC2302" i="2"/>
  <c r="AE2299" i="2"/>
  <c r="AC2299" i="2"/>
  <c r="AA2299" i="2"/>
  <c r="AE2296" i="2"/>
  <c r="AC2296" i="2"/>
  <c r="AE2293" i="2"/>
  <c r="AC2293" i="2"/>
  <c r="AE2290" i="2"/>
  <c r="AC2290" i="2"/>
  <c r="AA2290" i="2"/>
  <c r="AE2287" i="2"/>
  <c r="AC2287" i="2"/>
  <c r="AC2284" i="2"/>
  <c r="AE2284" i="2"/>
  <c r="AE2281" i="2"/>
  <c r="AC2281" i="2"/>
  <c r="AE2278" i="2"/>
  <c r="AC2278" i="2"/>
  <c r="AE2275" i="2"/>
  <c r="AC2275" i="2"/>
  <c r="AA2275" i="2"/>
  <c r="AE2272" i="2"/>
  <c r="AC2272" i="2"/>
  <c r="AE2269" i="2"/>
  <c r="AC2269" i="2"/>
  <c r="AE2266" i="2"/>
  <c r="AC2266" i="2"/>
  <c r="AA2266" i="2"/>
  <c r="AE2263" i="2"/>
  <c r="AC2263" i="2"/>
  <c r="AE2260" i="2"/>
  <c r="AC2260" i="2"/>
  <c r="AE2257" i="2"/>
  <c r="AC2257" i="2"/>
  <c r="AC2254" i="2"/>
  <c r="AE2254" i="2"/>
  <c r="AE2251" i="2"/>
  <c r="AC2251" i="2"/>
  <c r="AA2251" i="2"/>
  <c r="AC2248" i="2"/>
  <c r="AE2248" i="2"/>
  <c r="AE2245" i="2"/>
  <c r="AC2245" i="2"/>
  <c r="AE2242" i="2"/>
  <c r="AA2242" i="2"/>
  <c r="AE2239" i="2"/>
  <c r="AC2239" i="2"/>
  <c r="AC2236" i="2"/>
  <c r="AE2236" i="2"/>
  <c r="AE2233" i="2"/>
  <c r="AC2233" i="2"/>
  <c r="AE2230" i="2"/>
  <c r="AC2230" i="2"/>
  <c r="AE2227" i="2"/>
  <c r="AA2227" i="2"/>
  <c r="AC2227" i="2"/>
  <c r="AE2224" i="2"/>
  <c r="AC2224" i="2"/>
  <c r="AE2221" i="2"/>
  <c r="AC2221" i="2"/>
  <c r="AE2218" i="2"/>
  <c r="AC2218" i="2"/>
  <c r="AA2218" i="2"/>
  <c r="AE2215" i="2"/>
  <c r="AC2215" i="2"/>
  <c r="AE2209" i="2"/>
  <c r="AC2209" i="2"/>
  <c r="AE2203" i="2"/>
  <c r="AC2203" i="2"/>
  <c r="AA2203" i="2"/>
  <c r="AE2200" i="2"/>
  <c r="AC2200" i="2"/>
  <c r="AE2197" i="2"/>
  <c r="AC2197" i="2"/>
  <c r="AE2194" i="2"/>
  <c r="AC2194" i="2"/>
  <c r="AA2194" i="2"/>
  <c r="AE2191" i="2"/>
  <c r="AC2191" i="2"/>
  <c r="AE2188" i="2"/>
  <c r="AC2188" i="2"/>
  <c r="AE2185" i="2"/>
  <c r="AC2185" i="2"/>
  <c r="AE2182" i="2"/>
  <c r="AC2182" i="2"/>
  <c r="AE2179" i="2"/>
  <c r="AA2179" i="2"/>
  <c r="AE2173" i="2"/>
  <c r="AC2173" i="2"/>
  <c r="AE2170" i="2"/>
  <c r="AC2170" i="2"/>
  <c r="AA2170" i="2"/>
  <c r="AE2167" i="2"/>
  <c r="AC2167" i="2"/>
  <c r="AC2164" i="2"/>
  <c r="AE2164" i="2"/>
  <c r="AE2161" i="2"/>
  <c r="AC2161" i="2"/>
  <c r="AE2158" i="2"/>
  <c r="AC2158" i="2"/>
  <c r="AE2155" i="2"/>
  <c r="AC2155" i="2"/>
  <c r="AA2155" i="2"/>
  <c r="AE2152" i="2"/>
  <c r="AC2152" i="2"/>
  <c r="AE2149" i="2"/>
  <c r="AC2149" i="2"/>
  <c r="AC2146" i="2"/>
  <c r="AA2146" i="2"/>
  <c r="AE2143" i="2"/>
  <c r="AC2143" i="2"/>
  <c r="AE2140" i="2"/>
  <c r="AC2140" i="2"/>
  <c r="AE2137" i="2"/>
  <c r="AC2137" i="2"/>
  <c r="AE2134" i="2"/>
  <c r="AC2134" i="2"/>
  <c r="AE2131" i="2"/>
  <c r="AA2131" i="2"/>
  <c r="AE2128" i="2"/>
  <c r="AC2128" i="2"/>
  <c r="AE2125" i="2"/>
  <c r="AC2125" i="2"/>
  <c r="AC2122" i="2"/>
  <c r="AE2122" i="2"/>
  <c r="AA2122" i="2"/>
  <c r="AE2119" i="2"/>
  <c r="AC2119" i="2"/>
  <c r="AE2116" i="2"/>
  <c r="AC2116" i="2"/>
  <c r="AE2113" i="2"/>
  <c r="AA2113" i="2"/>
  <c r="AC2113" i="2"/>
  <c r="AE2110" i="2"/>
  <c r="AC2110" i="2"/>
  <c r="AE2107" i="2"/>
  <c r="AC2107" i="2"/>
  <c r="AE2104" i="2"/>
  <c r="AA2104" i="2"/>
  <c r="AE2098" i="2"/>
  <c r="AC2098" i="2"/>
  <c r="AE2095" i="2"/>
  <c r="AC2095" i="2"/>
  <c r="AA2095" i="2"/>
  <c r="AE2092" i="2"/>
  <c r="AC2092" i="2"/>
  <c r="AE2089" i="2"/>
  <c r="AC2089" i="2"/>
  <c r="AE2086" i="2"/>
  <c r="AA2086" i="2"/>
  <c r="AC2086" i="2"/>
  <c r="AE2083" i="2"/>
  <c r="AC2083" i="2"/>
  <c r="AE2080" i="2"/>
  <c r="AC2080" i="2"/>
  <c r="AE2077" i="2"/>
  <c r="AC2077" i="2"/>
  <c r="AA2077" i="2"/>
  <c r="AE2074" i="2"/>
  <c r="AC2074" i="2"/>
  <c r="AE2071" i="2"/>
  <c r="AC2071" i="2"/>
  <c r="AE2068" i="2"/>
  <c r="AC2068" i="2"/>
  <c r="AA2068" i="2"/>
  <c r="AE2062" i="2"/>
  <c r="AC2062" i="2"/>
  <c r="AC2059" i="2"/>
  <c r="AE2059" i="2"/>
  <c r="AA2059" i="2"/>
  <c r="AE2053" i="2"/>
  <c r="AC2053" i="2"/>
  <c r="AE2050" i="2"/>
  <c r="AA2050" i="2"/>
  <c r="AC2050" i="2"/>
  <c r="AE2047" i="2"/>
  <c r="AC2047" i="2"/>
  <c r="AE2044" i="2"/>
  <c r="AC2044" i="2"/>
  <c r="AE2041" i="2"/>
  <c r="AA2041" i="2"/>
  <c r="AC2041" i="2"/>
  <c r="AE2038" i="2"/>
  <c r="AC2038" i="2"/>
  <c r="AE2035" i="2"/>
  <c r="AC2035" i="2"/>
  <c r="AE2032" i="2"/>
  <c r="AC2032" i="2"/>
  <c r="AA2032" i="2"/>
  <c r="AE2029" i="2"/>
  <c r="AC2029" i="2"/>
  <c r="AC2026" i="2"/>
  <c r="AE2026" i="2"/>
  <c r="AE2023" i="2"/>
  <c r="AC2023" i="2"/>
  <c r="AA2023" i="2"/>
  <c r="AE2020" i="2"/>
  <c r="AC2020" i="2"/>
  <c r="AE2017" i="2"/>
  <c r="AC2017" i="2"/>
  <c r="AE2014" i="2"/>
  <c r="AC2014" i="2"/>
  <c r="AA2014" i="2"/>
  <c r="AC2011" i="2"/>
  <c r="AE2011" i="2"/>
  <c r="AE2008" i="2"/>
  <c r="AC2008" i="2"/>
  <c r="AE2005" i="2"/>
  <c r="AA2005" i="2"/>
  <c r="AC2002" i="2"/>
  <c r="AE2002" i="2"/>
  <c r="AE1999" i="2"/>
  <c r="AC1999" i="2"/>
  <c r="AE1996" i="2"/>
  <c r="AC1996" i="2"/>
  <c r="AA1996" i="2"/>
  <c r="AE1993" i="2"/>
  <c r="AC1993" i="2"/>
  <c r="AE1990" i="2"/>
  <c r="AC1990" i="2"/>
  <c r="AE1987" i="2"/>
  <c r="AC1987" i="2"/>
  <c r="AA1987" i="2"/>
  <c r="AE1984" i="2"/>
  <c r="AC1984" i="2"/>
  <c r="AE1981" i="2"/>
  <c r="AC1981" i="2"/>
  <c r="AE1978" i="2"/>
  <c r="AA1978" i="2"/>
  <c r="AE1975" i="2"/>
  <c r="AC1975" i="2"/>
  <c r="AE1972" i="2"/>
  <c r="AC1972" i="2"/>
  <c r="AE1969" i="2"/>
  <c r="AC1969" i="2"/>
  <c r="AA1969" i="2"/>
  <c r="AE1966" i="2"/>
  <c r="AC1966" i="2"/>
  <c r="AE1963" i="2"/>
  <c r="AC1963" i="2"/>
  <c r="AE1960" i="2"/>
  <c r="AC1960" i="2"/>
  <c r="AA1960" i="2"/>
  <c r="AE1957" i="2"/>
  <c r="AC1957" i="2"/>
  <c r="AE1954" i="2"/>
  <c r="AC1954" i="2"/>
  <c r="AE1951" i="2"/>
  <c r="AC1951" i="2"/>
  <c r="AA1951" i="2"/>
  <c r="AE1948" i="2"/>
  <c r="AC1948" i="2"/>
  <c r="AE1945" i="2"/>
  <c r="AC1945" i="2"/>
  <c r="AE1942" i="2"/>
  <c r="AA1942" i="2"/>
  <c r="AE1939" i="2"/>
  <c r="AC1939" i="2"/>
  <c r="AC1936" i="2"/>
  <c r="AE1936" i="2"/>
  <c r="AE1933" i="2"/>
  <c r="AC1933" i="2"/>
  <c r="AA1933" i="2"/>
  <c r="AE1930" i="2"/>
  <c r="AC1930" i="2"/>
  <c r="AE1927" i="2"/>
  <c r="AC1927" i="2"/>
  <c r="AE1924" i="2"/>
  <c r="AC1924" i="2"/>
  <c r="AA1924" i="2"/>
  <c r="AE1921" i="2"/>
  <c r="AC1921" i="2"/>
  <c r="AE1918" i="2"/>
  <c r="AC1918" i="2"/>
  <c r="AE1915" i="2"/>
  <c r="AA1915" i="2"/>
  <c r="AC1915" i="2"/>
  <c r="AE1912" i="2"/>
  <c r="AC1912" i="2"/>
  <c r="AE1909" i="2"/>
  <c r="AC1909" i="2"/>
  <c r="AE1906" i="2"/>
  <c r="AC1906" i="2"/>
  <c r="AA1906" i="2"/>
  <c r="AE1900" i="2"/>
  <c r="AC1900" i="2"/>
  <c r="AE1897" i="2"/>
  <c r="AA1897" i="2"/>
  <c r="AE1894" i="2"/>
  <c r="AC1894" i="2"/>
  <c r="AC1891" i="2"/>
  <c r="AE1891" i="2"/>
  <c r="AE1888" i="2"/>
  <c r="AA1888" i="2"/>
  <c r="AC1888" i="2"/>
  <c r="AE1885" i="2"/>
  <c r="AC1885" i="2"/>
  <c r="AE1882" i="2"/>
  <c r="AC1882" i="2"/>
  <c r="AE1879" i="2"/>
  <c r="AC1879" i="2"/>
  <c r="AA1879" i="2"/>
  <c r="AE1876" i="2"/>
  <c r="AC1876" i="2"/>
  <c r="AE1873" i="2"/>
  <c r="AC1873" i="2"/>
  <c r="AA1873" i="2"/>
  <c r="AE1870" i="2"/>
  <c r="AC1870" i="2"/>
  <c r="AA1870" i="2"/>
  <c r="AE1867" i="2"/>
  <c r="AC1867" i="2"/>
  <c r="AE1861" i="2"/>
  <c r="AC1861" i="2"/>
  <c r="AA1861" i="2"/>
  <c r="AE1858" i="2"/>
  <c r="AC1858" i="2"/>
  <c r="AE1855" i="2"/>
  <c r="AC1855" i="2"/>
  <c r="AA1855" i="2"/>
  <c r="AE1852" i="2"/>
  <c r="AA1852" i="2"/>
  <c r="AE1846" i="2"/>
  <c r="AC1846" i="2"/>
  <c r="AE1843" i="2"/>
  <c r="AC1843" i="2"/>
  <c r="AA1843" i="2"/>
  <c r="AE1840" i="2"/>
  <c r="AC1840" i="2"/>
  <c r="AE1837" i="2"/>
  <c r="AC1837" i="2"/>
  <c r="AA1837" i="2"/>
  <c r="AE1834" i="2"/>
  <c r="AC1834" i="2"/>
  <c r="AA1834" i="2"/>
  <c r="AE1831" i="2"/>
  <c r="AC1831" i="2"/>
  <c r="AE1828" i="2"/>
  <c r="AC1828" i="2"/>
  <c r="AE1825" i="2"/>
  <c r="AC1825" i="2"/>
  <c r="AA1825" i="2"/>
  <c r="AE1822" i="2"/>
  <c r="AC1822" i="2"/>
  <c r="AE1819" i="2"/>
  <c r="AC1819" i="2"/>
  <c r="AA1819" i="2"/>
  <c r="AE1816" i="2"/>
  <c r="AC1816" i="2"/>
  <c r="AA1816" i="2"/>
  <c r="AE1813" i="2"/>
  <c r="AC1813" i="2"/>
  <c r="AE1810" i="2"/>
  <c r="AC1810" i="2"/>
  <c r="AE1807" i="2"/>
  <c r="AA1807" i="2"/>
  <c r="AE1804" i="2"/>
  <c r="AC1804" i="2"/>
  <c r="AE1801" i="2"/>
  <c r="AC1801" i="2"/>
  <c r="AA1801" i="2"/>
  <c r="AE1798" i="2"/>
  <c r="AC1798" i="2"/>
  <c r="AA1798" i="2"/>
  <c r="AE1795" i="2"/>
  <c r="AC1795" i="2"/>
  <c r="AE1792" i="2"/>
  <c r="AC1792" i="2"/>
  <c r="AE1789" i="2"/>
  <c r="AA1789" i="2"/>
  <c r="AE1786" i="2"/>
  <c r="AC1786" i="2"/>
  <c r="AE1783" i="2"/>
  <c r="AC1783" i="2"/>
  <c r="AA1783" i="2"/>
  <c r="AE1780" i="2"/>
  <c r="AA1780" i="2"/>
  <c r="AE1777" i="2"/>
  <c r="AC1777" i="2"/>
  <c r="AE1774" i="2"/>
  <c r="AC1774" i="2"/>
  <c r="AE1771" i="2"/>
  <c r="AA1771" i="2"/>
  <c r="AE1768" i="2"/>
  <c r="AC1768" i="2"/>
  <c r="AE1765" i="2"/>
  <c r="AC1765" i="2"/>
  <c r="AA1765" i="2"/>
  <c r="AE1762" i="2"/>
  <c r="AA1762" i="2"/>
  <c r="AC1762" i="2"/>
  <c r="AE1759" i="2"/>
  <c r="AC1759" i="2"/>
  <c r="AE1756" i="2"/>
  <c r="AC1756" i="2"/>
  <c r="AE1753" i="2"/>
  <c r="AC1753" i="2"/>
  <c r="AA1753" i="2"/>
  <c r="AE1750" i="2"/>
  <c r="AC1750" i="2"/>
  <c r="AE1747" i="2"/>
  <c r="AC1747" i="2"/>
  <c r="AA1747" i="2"/>
  <c r="AE1744" i="2"/>
  <c r="AA1744" i="2"/>
  <c r="AE1738" i="2"/>
  <c r="AC1738" i="2"/>
  <c r="AE1735" i="2"/>
  <c r="AC1735" i="2"/>
  <c r="AA1735" i="2"/>
  <c r="AE1732" i="2"/>
  <c r="AC1732" i="2"/>
  <c r="AE1729" i="2"/>
  <c r="AC1729" i="2"/>
  <c r="AA1729" i="2"/>
  <c r="AE1726" i="2"/>
  <c r="AC1726" i="2"/>
  <c r="AA1726" i="2"/>
  <c r="AE1723" i="2"/>
  <c r="AC1723" i="2"/>
  <c r="AE1720" i="2"/>
  <c r="AC1720" i="2"/>
  <c r="AE1717" i="2"/>
  <c r="AC1717" i="2"/>
  <c r="AA1717" i="2"/>
  <c r="AE1714" i="2"/>
  <c r="AC1714" i="2"/>
  <c r="AE1711" i="2"/>
  <c r="AC1711" i="2"/>
  <c r="AA1711" i="2"/>
  <c r="AE1708" i="2"/>
  <c r="AC1708" i="2"/>
  <c r="AA1708" i="2"/>
  <c r="AE1705" i="2"/>
  <c r="AC1705" i="2"/>
  <c r="AE1702" i="2"/>
  <c r="AC1702" i="2"/>
  <c r="AE1699" i="2"/>
  <c r="AA1699" i="2"/>
  <c r="AE1696" i="2"/>
  <c r="AC1696" i="2"/>
  <c r="AE1693" i="2"/>
  <c r="AC1693" i="2"/>
  <c r="AA1693" i="2"/>
  <c r="AE1690" i="2"/>
  <c r="AC1690" i="2"/>
  <c r="AA1690" i="2"/>
  <c r="AE1684" i="2"/>
  <c r="AC1684" i="2"/>
  <c r="AE1681" i="2"/>
  <c r="AC1681" i="2"/>
  <c r="AA1681" i="2"/>
  <c r="AE1678" i="2"/>
  <c r="AC1678" i="2"/>
  <c r="AE1675" i="2"/>
  <c r="AC1675" i="2"/>
  <c r="AA1675" i="2"/>
  <c r="AE1672" i="2"/>
  <c r="AC1672" i="2"/>
  <c r="AA1672" i="2"/>
  <c r="AE1669" i="2"/>
  <c r="AC1669" i="2"/>
  <c r="AE1666" i="2"/>
  <c r="AC1666" i="2"/>
  <c r="AE1663" i="2"/>
  <c r="AA1663" i="2"/>
  <c r="AE1660" i="2"/>
  <c r="AC1660" i="2"/>
  <c r="AE1657" i="2"/>
  <c r="AC1657" i="2"/>
  <c r="AA1657" i="2"/>
  <c r="AE1654" i="2"/>
  <c r="AC1654" i="2"/>
  <c r="AA1654" i="2"/>
  <c r="AE1651" i="2"/>
  <c r="AC1651" i="2"/>
  <c r="AE1648" i="2"/>
  <c r="AC1648" i="2"/>
  <c r="AE1645" i="2"/>
  <c r="AC1645" i="2"/>
  <c r="AA1645" i="2"/>
  <c r="AE1642" i="2"/>
  <c r="AC1642" i="2"/>
  <c r="AE1639" i="2"/>
  <c r="AC1639" i="2"/>
  <c r="AA1639" i="2"/>
  <c r="AE1636" i="2"/>
  <c r="AC1636" i="2"/>
  <c r="AA1636" i="2"/>
  <c r="AE1630" i="2"/>
  <c r="AC1630" i="2"/>
  <c r="AE1627" i="2"/>
  <c r="AC1627" i="2"/>
  <c r="AA1627" i="2"/>
  <c r="AE1624" i="2"/>
  <c r="AC1624" i="2"/>
  <c r="AE1621" i="2"/>
  <c r="AC1621" i="2"/>
  <c r="AA1621" i="2"/>
  <c r="AE1618" i="2"/>
  <c r="AC1618" i="2"/>
  <c r="AA1618" i="2"/>
  <c r="AE1615" i="2"/>
  <c r="AC1615" i="2"/>
  <c r="AE1612" i="2"/>
  <c r="AC1612" i="2"/>
  <c r="AE1609" i="2"/>
  <c r="AA1609" i="2"/>
  <c r="AE1606" i="2"/>
  <c r="AC1606" i="2"/>
  <c r="AE1603" i="2"/>
  <c r="AC1603" i="2"/>
  <c r="AA1603" i="2"/>
  <c r="AE1600" i="2"/>
  <c r="AC1600" i="2"/>
  <c r="AA1600" i="2"/>
  <c r="AE1597" i="2"/>
  <c r="AC1597" i="2"/>
  <c r="AE1594" i="2"/>
  <c r="AC1594" i="2"/>
  <c r="AE1591" i="2"/>
  <c r="AC1591" i="2"/>
  <c r="AA1591" i="2"/>
  <c r="AE1588" i="2"/>
  <c r="AC1588" i="2"/>
  <c r="AE1585" i="2"/>
  <c r="AC1585" i="2"/>
  <c r="AA1585" i="2"/>
  <c r="AE1582" i="2"/>
  <c r="AC1582" i="2"/>
  <c r="AA1582" i="2"/>
  <c r="AE1576" i="2"/>
  <c r="AC1576" i="2"/>
  <c r="AE1573" i="2"/>
  <c r="AA1573" i="2"/>
  <c r="AC1573" i="2"/>
  <c r="AE1570" i="2"/>
  <c r="AC1570" i="2"/>
  <c r="AE1567" i="2"/>
  <c r="AC1567" i="2"/>
  <c r="AA1567" i="2"/>
  <c r="AE1564" i="2"/>
  <c r="AC1564" i="2"/>
  <c r="AA1564" i="2"/>
  <c r="AE1558" i="2"/>
  <c r="AC1558" i="2"/>
  <c r="AE1555" i="2"/>
  <c r="AA1555" i="2"/>
  <c r="AC1555" i="2"/>
  <c r="AE1552" i="2"/>
  <c r="AC1552" i="2"/>
  <c r="AE1549" i="2"/>
  <c r="AC1549" i="2"/>
  <c r="AA1549" i="2"/>
  <c r="AE1546" i="2"/>
  <c r="AA1546" i="2"/>
  <c r="AE1543" i="2"/>
  <c r="AC1543" i="2"/>
  <c r="AE1540" i="2"/>
  <c r="AC1540" i="2"/>
  <c r="AE1537" i="2"/>
  <c r="AC1537" i="2"/>
  <c r="AA1537" i="2"/>
  <c r="AE1534" i="2"/>
  <c r="AC1534" i="2"/>
  <c r="AE1531" i="2"/>
  <c r="AC1531" i="2"/>
  <c r="AA1531" i="2"/>
  <c r="AE1528" i="2"/>
  <c r="AA1528" i="2"/>
  <c r="AC1528" i="2"/>
  <c r="AE1525" i="2"/>
  <c r="AC1525" i="2"/>
  <c r="AE1522" i="2"/>
  <c r="AC1522" i="2"/>
  <c r="AE1519" i="2"/>
  <c r="AC1519" i="2"/>
  <c r="AA1519" i="2"/>
  <c r="AE1516" i="2"/>
  <c r="AC1516" i="2"/>
  <c r="AE1513" i="2"/>
  <c r="AC1513" i="2"/>
  <c r="AA1513" i="2"/>
  <c r="AE1510" i="2"/>
  <c r="AC1510" i="2"/>
  <c r="AA1510" i="2"/>
  <c r="AE1507" i="2"/>
  <c r="AC1507" i="2"/>
  <c r="AE1504" i="2"/>
  <c r="AC1504" i="2"/>
  <c r="AE1501" i="2"/>
  <c r="AA1501" i="2"/>
  <c r="AE1498" i="2"/>
  <c r="AC1498" i="2"/>
  <c r="AE1495" i="2"/>
  <c r="AC1495" i="2"/>
  <c r="AA1495" i="2"/>
  <c r="AE1492" i="2"/>
  <c r="AC1492" i="2"/>
  <c r="AA1492" i="2"/>
  <c r="AE1489" i="2"/>
  <c r="AC1489" i="2"/>
  <c r="AE1486" i="2"/>
  <c r="AC1486" i="2"/>
  <c r="AE1483" i="2"/>
  <c r="AC1483" i="2"/>
  <c r="AA1483" i="2"/>
  <c r="AE1480" i="2"/>
  <c r="AC1480" i="2"/>
  <c r="AE1477" i="2"/>
  <c r="AC1477" i="2"/>
  <c r="AA1477" i="2"/>
  <c r="AE1474" i="2"/>
  <c r="AC1474" i="2"/>
  <c r="AA1474" i="2"/>
  <c r="AE1468" i="2"/>
  <c r="AC1468" i="2"/>
  <c r="AE1465" i="2"/>
  <c r="AA1465" i="2"/>
  <c r="AE1462" i="2"/>
  <c r="AC1462" i="2"/>
  <c r="AE1459" i="2"/>
  <c r="AC1459" i="2"/>
  <c r="AA1459" i="2"/>
  <c r="AE1456" i="2"/>
  <c r="AC1456" i="2"/>
  <c r="AA1456" i="2"/>
  <c r="AE1453" i="2"/>
  <c r="AC1453" i="2"/>
  <c r="AE1450" i="2"/>
  <c r="AC1450" i="2"/>
  <c r="AE1447" i="2"/>
  <c r="AA1447" i="2"/>
  <c r="AC1447" i="2"/>
  <c r="AE1444" i="2"/>
  <c r="AC1444" i="2"/>
  <c r="AE1441" i="2"/>
  <c r="AC1441" i="2"/>
  <c r="AA1441" i="2"/>
  <c r="AE1438" i="2"/>
  <c r="AC1438" i="2"/>
  <c r="AA1438" i="2"/>
  <c r="AE1435" i="2"/>
  <c r="AC1435" i="2"/>
  <c r="AE1432" i="2"/>
  <c r="AC1432" i="2"/>
  <c r="AE1429" i="2"/>
  <c r="AC1429" i="2"/>
  <c r="AA1429" i="2"/>
  <c r="AE1426" i="2"/>
  <c r="AC1426" i="2"/>
  <c r="AE1423" i="2"/>
  <c r="AC1423" i="2"/>
  <c r="AA1423" i="2"/>
  <c r="AE1420" i="2"/>
  <c r="AA1420" i="2"/>
  <c r="AE1417" i="2"/>
  <c r="AC1417" i="2"/>
  <c r="AE1414" i="2"/>
  <c r="AC1414" i="2"/>
  <c r="AE1411" i="2"/>
  <c r="AC1411" i="2"/>
  <c r="AA1411" i="2"/>
  <c r="AE1408" i="2"/>
  <c r="AC1408" i="2"/>
  <c r="AE1405" i="2"/>
  <c r="AC1405" i="2"/>
  <c r="AA1405" i="2"/>
  <c r="AE1402" i="2"/>
  <c r="AA1402" i="2"/>
  <c r="AC1402" i="2"/>
  <c r="AE1399" i="2"/>
  <c r="AC1399" i="2"/>
  <c r="AE1396" i="2"/>
  <c r="AC1396" i="2"/>
  <c r="AE1393" i="2"/>
  <c r="AA1393" i="2"/>
  <c r="AC1393" i="2"/>
  <c r="AE1390" i="2"/>
  <c r="AC1390" i="2"/>
  <c r="AE1387" i="2"/>
  <c r="AC1387" i="2"/>
  <c r="AA1387" i="2"/>
  <c r="AE1384" i="2"/>
  <c r="AC1384" i="2"/>
  <c r="AA1384" i="2"/>
  <c r="AE1381" i="2"/>
  <c r="AC1381" i="2"/>
  <c r="AE1378" i="2"/>
  <c r="AC1378" i="2"/>
  <c r="AA1378" i="2"/>
  <c r="AE1375" i="2"/>
  <c r="AC1375" i="2"/>
  <c r="AA1375" i="2"/>
  <c r="AE1372" i="2"/>
  <c r="AC1372" i="2"/>
  <c r="AA1372" i="2"/>
  <c r="AE1369" i="2"/>
  <c r="AC1369" i="2"/>
  <c r="AE1366" i="2"/>
  <c r="AC1366" i="2"/>
  <c r="AA1366" i="2"/>
  <c r="AE1363" i="2"/>
  <c r="AC1363" i="2"/>
  <c r="AA1363" i="2"/>
  <c r="AE1360" i="2"/>
  <c r="AC1360" i="2"/>
  <c r="AE1357" i="2"/>
  <c r="AC1357" i="2"/>
  <c r="AE1354" i="2"/>
  <c r="AC1354" i="2"/>
  <c r="AA1354" i="2"/>
  <c r="AC1351" i="2"/>
  <c r="AA1351" i="2"/>
  <c r="AE1348" i="2"/>
  <c r="AC1348" i="2"/>
  <c r="AE1345" i="2"/>
  <c r="AA1345" i="2"/>
  <c r="AE1342" i="2"/>
  <c r="AC1342" i="2"/>
  <c r="AA1342" i="2"/>
  <c r="AE1339" i="2"/>
  <c r="AA1339" i="2"/>
  <c r="AE1336" i="2"/>
  <c r="AC1336" i="2"/>
  <c r="AA1336" i="2"/>
  <c r="AE1333" i="2"/>
  <c r="AC1333" i="2"/>
  <c r="AE1330" i="2"/>
  <c r="AA1330" i="2"/>
  <c r="AC1330" i="2"/>
  <c r="AE1327" i="2"/>
  <c r="AC1327" i="2"/>
  <c r="AA1327" i="2"/>
  <c r="AE1324" i="2"/>
  <c r="AC1324" i="2"/>
  <c r="AA1324" i="2"/>
  <c r="AE1321" i="2"/>
  <c r="AC1321" i="2"/>
  <c r="AA1321" i="2"/>
  <c r="AE1318" i="2"/>
  <c r="AC1318" i="2"/>
  <c r="AA1318" i="2"/>
  <c r="AE1315" i="2"/>
  <c r="AC1315" i="2"/>
  <c r="AA1315" i="2"/>
  <c r="AE1312" i="2"/>
  <c r="AA1312" i="2"/>
  <c r="AC1312" i="2"/>
  <c r="AE1309" i="2"/>
  <c r="AA1309" i="2"/>
  <c r="AE1306" i="2"/>
  <c r="AC1306" i="2"/>
  <c r="AA1306" i="2"/>
  <c r="AE1303" i="2"/>
  <c r="AC1303" i="2"/>
  <c r="AA1303" i="2"/>
  <c r="AE1300" i="2"/>
  <c r="AC1300" i="2"/>
  <c r="AA1300" i="2"/>
  <c r="AE1297" i="2"/>
  <c r="AC1297" i="2"/>
  <c r="AE1294" i="2"/>
  <c r="AA1294" i="2"/>
  <c r="AC1294" i="2"/>
  <c r="AE1291" i="2"/>
  <c r="AC1291" i="2"/>
  <c r="AA1291" i="2"/>
  <c r="AE1288" i="2"/>
  <c r="AC1288" i="2"/>
  <c r="AA1288" i="2"/>
  <c r="AE1285" i="2"/>
  <c r="AC1285" i="2"/>
  <c r="AE1282" i="2"/>
  <c r="AC1282" i="2"/>
  <c r="AA1282" i="2"/>
  <c r="AE1279" i="2"/>
  <c r="AC1279" i="2"/>
  <c r="AE1276" i="2"/>
  <c r="AA1276" i="2"/>
  <c r="AC1276" i="2"/>
  <c r="AE1273" i="2"/>
  <c r="AC1273" i="2"/>
  <c r="AA1273" i="2"/>
  <c r="AE1270" i="2"/>
  <c r="AC1270" i="2"/>
  <c r="AA1270" i="2"/>
  <c r="AE1267" i="2"/>
  <c r="AA1267" i="2"/>
  <c r="AE1264" i="2"/>
  <c r="AC1264" i="2"/>
  <c r="AA1264" i="2"/>
  <c r="AE1261" i="2"/>
  <c r="AC1261" i="2"/>
  <c r="AA1261" i="2"/>
  <c r="AE1258" i="2"/>
  <c r="AC1258" i="2"/>
  <c r="AA1258" i="2"/>
  <c r="AE1255" i="2"/>
  <c r="AA1255" i="2"/>
  <c r="AC1255" i="2"/>
  <c r="AE1252" i="2"/>
  <c r="AC1252" i="2"/>
  <c r="AA1252" i="2"/>
  <c r="AE1249" i="2"/>
  <c r="AC1249" i="2"/>
  <c r="AA1249" i="2"/>
  <c r="AE1246" i="2"/>
  <c r="AC1246" i="2"/>
  <c r="AA1246" i="2"/>
  <c r="AE1243" i="2"/>
  <c r="AC1243" i="2"/>
  <c r="AE1240" i="2"/>
  <c r="AA1240" i="2"/>
  <c r="AC1240" i="2"/>
  <c r="AE1237" i="2"/>
  <c r="AA1237" i="2"/>
  <c r="AC1237" i="2"/>
  <c r="AE1234" i="2"/>
  <c r="AC1234" i="2"/>
  <c r="AA1234" i="2"/>
  <c r="AE1231" i="2"/>
  <c r="AC1231" i="2"/>
  <c r="AE1228" i="2"/>
  <c r="AC1228" i="2"/>
  <c r="AA1228" i="2"/>
  <c r="AE1225" i="2"/>
  <c r="AC1225" i="2"/>
  <c r="AE1222" i="2"/>
  <c r="AA1222" i="2"/>
  <c r="AC1222" i="2"/>
  <c r="AE1219" i="2"/>
  <c r="AC1219" i="2"/>
  <c r="AA1219" i="2"/>
  <c r="AE1216" i="2"/>
  <c r="AC1216" i="2"/>
  <c r="AA1216" i="2"/>
  <c r="AE1213" i="2"/>
  <c r="AC1213" i="2"/>
  <c r="AA1213" i="2"/>
  <c r="AE1210" i="2"/>
  <c r="AC1210" i="2"/>
  <c r="AA1210" i="2"/>
  <c r="AE1207" i="2"/>
  <c r="AC1207" i="2"/>
  <c r="AA1207" i="2"/>
  <c r="AE1204" i="2"/>
  <c r="AA1204" i="2"/>
  <c r="AC1204" i="2"/>
  <c r="AE1201" i="2"/>
  <c r="AA1201" i="2"/>
  <c r="AC1201" i="2"/>
  <c r="AE1198" i="2"/>
  <c r="AC1198" i="2"/>
  <c r="AA1198" i="2"/>
  <c r="AE1195" i="2"/>
  <c r="AC1195" i="2"/>
  <c r="AA1195" i="2"/>
  <c r="AE1192" i="2"/>
  <c r="AC1192" i="2"/>
  <c r="AA1192" i="2"/>
  <c r="AE1189" i="2"/>
  <c r="AC1189" i="2"/>
  <c r="AE1186" i="2"/>
  <c r="AA1186" i="2"/>
  <c r="AC1183" i="2"/>
  <c r="AA1183" i="2"/>
  <c r="AE1180" i="2"/>
  <c r="AC1180" i="2"/>
  <c r="AA1180" i="2"/>
  <c r="AE1174" i="2"/>
  <c r="AC1174" i="2"/>
  <c r="AA1174" i="2"/>
  <c r="AC1171" i="2"/>
  <c r="AE1171" i="2"/>
  <c r="AE1168" i="2"/>
  <c r="AA1168" i="2"/>
  <c r="AC1168" i="2"/>
  <c r="AE1165" i="2"/>
  <c r="AC1165" i="2"/>
  <c r="AA1165" i="2"/>
  <c r="AE1162" i="2"/>
  <c r="AC1162" i="2"/>
  <c r="AA1162" i="2"/>
  <c r="AE1159" i="2"/>
  <c r="AC1159" i="2"/>
  <c r="AA1159" i="2"/>
  <c r="AE1156" i="2"/>
  <c r="AC1156" i="2"/>
  <c r="AA1156" i="2"/>
  <c r="AE1153" i="2"/>
  <c r="AC1153" i="2"/>
  <c r="AA1153" i="2"/>
  <c r="AE1150" i="2"/>
  <c r="AC1150" i="2"/>
  <c r="AA1150" i="2"/>
  <c r="AE1147" i="2"/>
  <c r="AA1147" i="2"/>
  <c r="AE1144" i="2"/>
  <c r="AC1144" i="2"/>
  <c r="AA1144" i="2"/>
  <c r="AE1141" i="2"/>
  <c r="AC1141" i="2"/>
  <c r="AA1141" i="2"/>
  <c r="AE1138" i="2"/>
  <c r="AC1138" i="2"/>
  <c r="AA1138" i="2"/>
  <c r="AE1135" i="2"/>
  <c r="AC1135" i="2"/>
  <c r="AE1132" i="2"/>
  <c r="AA1132" i="2"/>
  <c r="AC1132" i="2"/>
  <c r="AE1129" i="2"/>
  <c r="AA1129" i="2"/>
  <c r="AC1129" i="2"/>
  <c r="AE1126" i="2"/>
  <c r="AC1126" i="2"/>
  <c r="AA1126" i="2"/>
  <c r="AE1123" i="2"/>
  <c r="AC1123" i="2"/>
  <c r="AE1120" i="2"/>
  <c r="AC1120" i="2"/>
  <c r="AA1120" i="2"/>
  <c r="AE1117" i="2"/>
  <c r="AC1117" i="2"/>
  <c r="AE1114" i="2"/>
  <c r="AA1114" i="2"/>
  <c r="AC1114" i="2"/>
  <c r="AE1111" i="2"/>
  <c r="AC1111" i="2"/>
  <c r="AA1111" i="2"/>
  <c r="AE1108" i="2"/>
  <c r="AC1108" i="2"/>
  <c r="AA1108" i="2"/>
  <c r="AE1105" i="2"/>
  <c r="AC1105" i="2"/>
  <c r="AA1105" i="2"/>
  <c r="AE1102" i="2"/>
  <c r="AC1102" i="2"/>
  <c r="AA1102" i="2"/>
  <c r="AE1099" i="2"/>
  <c r="AC1099" i="2"/>
  <c r="AA1099" i="2"/>
  <c r="AE1096" i="2"/>
  <c r="AA1096" i="2"/>
  <c r="AE1093" i="2"/>
  <c r="AA1093" i="2"/>
  <c r="AC1093" i="2"/>
  <c r="AE1090" i="2"/>
  <c r="AC1090" i="2"/>
  <c r="AA1090" i="2"/>
  <c r="AE1087" i="2"/>
  <c r="AC1087" i="2"/>
  <c r="AA1087" i="2"/>
  <c r="AE1084" i="2"/>
  <c r="AC1084" i="2"/>
  <c r="AA1084" i="2"/>
  <c r="AE1081" i="2"/>
  <c r="AC1081" i="2"/>
  <c r="AE1078" i="2"/>
  <c r="AA1078" i="2"/>
  <c r="AC1078" i="2"/>
  <c r="AE1075" i="2"/>
  <c r="AC1075" i="2"/>
  <c r="AA1075" i="2"/>
  <c r="AE1072" i="2"/>
  <c r="AC1072" i="2"/>
  <c r="AA1072" i="2"/>
  <c r="AE1069" i="2"/>
  <c r="AC1069" i="2"/>
  <c r="AE1066" i="2"/>
  <c r="AC1066" i="2"/>
  <c r="AA1066" i="2"/>
  <c r="AE1063" i="2"/>
  <c r="AC1063" i="2"/>
  <c r="AE1060" i="2"/>
  <c r="AA1060" i="2"/>
  <c r="AC1060" i="2"/>
  <c r="AE1057" i="2"/>
  <c r="AC1057" i="2"/>
  <c r="AA1057" i="2"/>
  <c r="AE1054" i="2"/>
  <c r="AC1054" i="2"/>
  <c r="AA1054" i="2"/>
  <c r="AE1051" i="2"/>
  <c r="AA1051" i="2"/>
  <c r="AE1048" i="2"/>
  <c r="AC1048" i="2"/>
  <c r="AA1048" i="2"/>
  <c r="AE1045" i="2"/>
  <c r="AC1045" i="2"/>
  <c r="AA1045" i="2"/>
  <c r="AE1042" i="2"/>
  <c r="AC1042" i="2"/>
  <c r="AA1042" i="2"/>
  <c r="AA1039" i="2"/>
  <c r="AC1039" i="2"/>
  <c r="AE1039" i="2"/>
  <c r="AE1036" i="2"/>
  <c r="AC1036" i="2"/>
  <c r="AA1036" i="2"/>
  <c r="AE1033" i="2"/>
  <c r="AC1033" i="2"/>
  <c r="AA1033" i="2"/>
  <c r="AE1030" i="2"/>
  <c r="AC1030" i="2"/>
  <c r="AA1030" i="2"/>
  <c r="AE1027" i="2"/>
  <c r="AC1027" i="2"/>
  <c r="AE1024" i="2"/>
  <c r="AA1024" i="2"/>
  <c r="AE1021" i="2"/>
  <c r="AA1021" i="2"/>
  <c r="AC1021" i="2"/>
  <c r="AE1018" i="2"/>
  <c r="AC1018" i="2"/>
  <c r="AA1018" i="2"/>
  <c r="AE1012" i="2"/>
  <c r="AC1012" i="2"/>
  <c r="AA1012" i="2"/>
  <c r="AE1009" i="2"/>
  <c r="AC1009" i="2"/>
  <c r="AE1006" i="2"/>
  <c r="AA1006" i="2"/>
  <c r="AC1006" i="2"/>
  <c r="AE1003" i="2"/>
  <c r="AC1003" i="2"/>
  <c r="AA1003" i="2"/>
  <c r="AE1000" i="2"/>
  <c r="AC1000" i="2"/>
  <c r="AA1000" i="2"/>
  <c r="AE997" i="2"/>
  <c r="AC997" i="2"/>
  <c r="AA997" i="2"/>
  <c r="AE994" i="2"/>
  <c r="AC994" i="2"/>
  <c r="AA994" i="2"/>
  <c r="AE991" i="2"/>
  <c r="AC991" i="2"/>
  <c r="AA991" i="2"/>
  <c r="AE988" i="2"/>
  <c r="AA988" i="2"/>
  <c r="AE985" i="2"/>
  <c r="AC985" i="2"/>
  <c r="AA985" i="2"/>
  <c r="AE982" i="2"/>
  <c r="AC982" i="2"/>
  <c r="AA982" i="2"/>
  <c r="AE979" i="2"/>
  <c r="AC979" i="2"/>
  <c r="AA979" i="2"/>
  <c r="AE976" i="2"/>
  <c r="AC976" i="2"/>
  <c r="AA976" i="2"/>
  <c r="AE973" i="2"/>
  <c r="AC973" i="2"/>
  <c r="AE970" i="2"/>
  <c r="AA970" i="2"/>
  <c r="AC970" i="2"/>
  <c r="AE967" i="2"/>
  <c r="AC967" i="2"/>
  <c r="AA967" i="2"/>
  <c r="AE964" i="2"/>
  <c r="AC964" i="2"/>
  <c r="AA964" i="2"/>
  <c r="AE961" i="2"/>
  <c r="AC961" i="2"/>
  <c r="AE958" i="2"/>
  <c r="AC958" i="2"/>
  <c r="AA958" i="2"/>
  <c r="AE955" i="2"/>
  <c r="AC955" i="2"/>
  <c r="AE952" i="2"/>
  <c r="AA952" i="2"/>
  <c r="AC952" i="2"/>
  <c r="AE949" i="2"/>
  <c r="AC949" i="2"/>
  <c r="AA949" i="2"/>
  <c r="AE946" i="2"/>
  <c r="AC946" i="2"/>
  <c r="AA946" i="2"/>
  <c r="AE943" i="2"/>
  <c r="AA943" i="2"/>
  <c r="AE940" i="2"/>
  <c r="AC940" i="2"/>
  <c r="AA940" i="2"/>
  <c r="AE937" i="2"/>
  <c r="AC937" i="2"/>
  <c r="AA937" i="2"/>
  <c r="AE934" i="2"/>
  <c r="AC934" i="2"/>
  <c r="AA934" i="2"/>
  <c r="Z2458" i="2"/>
  <c r="AA2446" i="2"/>
  <c r="AA2083" i="2"/>
  <c r="Z2056" i="2"/>
  <c r="AA2029" i="2"/>
  <c r="AA1975" i="2"/>
  <c r="AA1921" i="2"/>
  <c r="AA1849" i="2"/>
  <c r="Z1732" i="2"/>
  <c r="AA1714" i="2"/>
  <c r="AA1666" i="2"/>
  <c r="AA1633" i="2"/>
  <c r="AA1581" i="2"/>
  <c r="AA1498" i="2"/>
  <c r="AA1450" i="2"/>
  <c r="AA1417" i="2"/>
  <c r="Z1348" i="2"/>
  <c r="AA1297" i="2"/>
  <c r="AA1177" i="2"/>
  <c r="AA1081" i="2"/>
  <c r="AA961" i="2"/>
  <c r="AB2446" i="2"/>
  <c r="AC2398" i="2"/>
  <c r="AC2242" i="2"/>
  <c r="AC2179" i="2"/>
  <c r="AC2103" i="2"/>
  <c r="AC1807" i="2"/>
  <c r="AC1579" i="2"/>
  <c r="AB1110" i="2"/>
  <c r="AC757" i="2"/>
  <c r="AC504" i="2"/>
  <c r="AB67" i="2"/>
  <c r="AE2146" i="2"/>
  <c r="AD1376" i="2"/>
  <c r="AB1376" i="2"/>
  <c r="Z1376" i="2"/>
  <c r="AD1361" i="2"/>
  <c r="AB1361" i="2"/>
  <c r="AD1358" i="2"/>
  <c r="AB1358" i="2"/>
  <c r="Z1358" i="2"/>
  <c r="AD1355" i="2"/>
  <c r="AB1355" i="2"/>
  <c r="Z1355" i="2"/>
  <c r="AD1352" i="2"/>
  <c r="AB1352" i="2"/>
  <c r="Z1352" i="2"/>
  <c r="AD1340" i="2"/>
  <c r="AB1340" i="2"/>
  <c r="AD1337" i="2"/>
  <c r="AB1337" i="2"/>
  <c r="Z1337" i="2"/>
  <c r="AD1334" i="2"/>
  <c r="AB1334" i="2"/>
  <c r="Z1334" i="2"/>
  <c r="AD1319" i="2"/>
  <c r="AB1319" i="2"/>
  <c r="Z1319" i="2"/>
  <c r="AD1094" i="2"/>
  <c r="AB1094" i="2"/>
  <c r="Z1094" i="2"/>
  <c r="AD1064" i="2"/>
  <c r="AB1064" i="2"/>
  <c r="Z1064" i="2"/>
  <c r="AD1061" i="2"/>
  <c r="AB1061" i="2"/>
  <c r="Z1061" i="2"/>
  <c r="AD1058" i="2"/>
  <c r="AB1058" i="2"/>
  <c r="Z1058" i="2"/>
  <c r="AD1055" i="2"/>
  <c r="AB1055" i="2"/>
  <c r="Z1055" i="2"/>
  <c r="AD1052" i="2"/>
  <c r="AB1052" i="2"/>
  <c r="Z1052" i="2"/>
  <c r="AD1043" i="2"/>
  <c r="AB1043" i="2"/>
  <c r="Z1043" i="2"/>
  <c r="AD1034" i="2"/>
  <c r="AB1034" i="2"/>
  <c r="Z1034" i="2"/>
  <c r="AD1028" i="2"/>
  <c r="AB1028" i="2"/>
  <c r="AD1019" i="2"/>
  <c r="AB1019" i="2"/>
  <c r="Z1019" i="2"/>
  <c r="AD1016" i="2"/>
  <c r="AB1016" i="2"/>
  <c r="Z1016" i="2"/>
  <c r="AD998" i="2"/>
  <c r="AB998" i="2"/>
  <c r="Z998" i="2"/>
  <c r="AD992" i="2"/>
  <c r="AB992" i="2"/>
  <c r="Z992" i="2"/>
  <c r="AD989" i="2"/>
  <c r="AB989" i="2"/>
  <c r="Z989" i="2"/>
  <c r="AD983" i="2"/>
  <c r="AB983" i="2"/>
  <c r="Z983" i="2"/>
  <c r="AD965" i="2"/>
  <c r="AB965" i="2"/>
  <c r="Z965" i="2"/>
  <c r="AB959" i="2"/>
  <c r="AD959" i="2"/>
  <c r="Z959" i="2"/>
  <c r="AD953" i="2"/>
  <c r="AB953" i="2"/>
  <c r="Z953" i="2"/>
  <c r="AD950" i="2"/>
  <c r="AB950" i="2"/>
  <c r="Z950" i="2"/>
  <c r="AD944" i="2"/>
  <c r="AB944" i="2"/>
  <c r="Z944" i="2"/>
  <c r="AD935" i="2"/>
  <c r="AB935" i="2"/>
  <c r="Z935" i="2"/>
  <c r="AE916" i="2"/>
  <c r="AC916" i="2"/>
  <c r="AA916" i="2"/>
  <c r="AE907" i="2"/>
  <c r="AC907" i="2"/>
  <c r="AE892" i="2"/>
  <c r="AC892" i="2"/>
  <c r="AA892" i="2"/>
  <c r="AE859" i="2"/>
  <c r="AC859" i="2"/>
  <c r="AA859" i="2"/>
  <c r="AE844" i="2"/>
  <c r="AC844" i="2"/>
  <c r="AA844" i="2"/>
  <c r="AE838" i="2"/>
  <c r="AC838" i="2"/>
  <c r="AA838" i="2"/>
  <c r="AE805" i="2"/>
  <c r="AC805" i="2"/>
  <c r="AA805" i="2"/>
  <c r="AE799" i="2"/>
  <c r="AC799" i="2"/>
  <c r="AE766" i="2"/>
  <c r="AC766" i="2"/>
  <c r="AA766" i="2"/>
  <c r="AE742" i="2"/>
  <c r="AC742" i="2"/>
  <c r="AA742" i="2"/>
  <c r="AE739" i="2"/>
  <c r="AC739" i="2"/>
  <c r="AE706" i="2"/>
  <c r="AC706" i="2"/>
  <c r="AA706" i="2"/>
  <c r="AE697" i="2"/>
  <c r="AC697" i="2"/>
  <c r="AA697" i="2"/>
  <c r="AE664" i="2"/>
  <c r="AC664" i="2"/>
  <c r="AA664" i="2"/>
  <c r="AE658" i="2"/>
  <c r="AC658" i="2"/>
  <c r="AA658" i="2"/>
  <c r="AE586" i="2"/>
  <c r="AC586" i="2"/>
  <c r="AA586" i="2"/>
  <c r="AE583" i="2"/>
  <c r="AC583" i="2"/>
  <c r="AE580" i="2"/>
  <c r="AC580" i="2"/>
  <c r="AA580" i="2"/>
  <c r="AE577" i="2"/>
  <c r="AC577" i="2"/>
  <c r="AE568" i="2"/>
  <c r="AC568" i="2"/>
  <c r="AA568" i="2"/>
  <c r="AE541" i="2"/>
  <c r="AA541" i="2"/>
  <c r="AC541" i="2"/>
  <c r="AE532" i="2"/>
  <c r="AC532" i="2"/>
  <c r="AA532" i="2"/>
  <c r="AE520" i="2"/>
  <c r="AC520" i="2"/>
  <c r="AA520" i="2"/>
  <c r="AE478" i="2"/>
  <c r="AC478" i="2"/>
  <c r="AA478" i="2"/>
  <c r="AE469" i="2"/>
  <c r="AA469" i="2"/>
  <c r="AC469" i="2"/>
  <c r="AE457" i="2"/>
  <c r="AC457" i="2"/>
  <c r="AA457" i="2"/>
  <c r="AE439" i="2"/>
  <c r="AA439" i="2"/>
  <c r="AC439" i="2"/>
  <c r="AE427" i="2"/>
  <c r="AC427" i="2"/>
  <c r="AA427" i="2"/>
  <c r="AE376" i="2"/>
  <c r="AC376" i="2"/>
  <c r="AA376" i="2"/>
  <c r="AE367" i="2"/>
  <c r="AA367" i="2"/>
  <c r="AC367" i="2"/>
  <c r="AE337" i="2"/>
  <c r="AC337" i="2"/>
  <c r="AA337" i="2"/>
  <c r="AE322" i="2"/>
  <c r="AC322" i="2"/>
  <c r="AE283" i="2"/>
  <c r="AC283" i="2"/>
  <c r="AA283" i="2"/>
  <c r="AE265" i="2"/>
  <c r="AC265" i="2"/>
  <c r="AA265" i="2"/>
  <c r="AE259" i="2"/>
  <c r="AA259" i="2"/>
  <c r="AC259" i="2"/>
  <c r="AE211" i="2"/>
  <c r="AC211" i="2"/>
  <c r="AA211" i="2"/>
  <c r="AE202" i="2"/>
  <c r="AC202" i="2"/>
  <c r="AE193" i="2"/>
  <c r="AC193" i="2"/>
  <c r="AA193" i="2"/>
  <c r="AE181" i="2"/>
  <c r="AC181" i="2"/>
  <c r="AA181" i="2"/>
  <c r="AE139" i="2"/>
  <c r="AC139" i="2"/>
  <c r="AA139" i="2"/>
  <c r="AE121" i="2"/>
  <c r="AC121" i="2"/>
  <c r="AA121" i="2"/>
  <c r="AD2461" i="2"/>
  <c r="AB2461" i="2"/>
  <c r="AD2449" i="2"/>
  <c r="AB2449" i="2"/>
  <c r="Z2449" i="2"/>
  <c r="AD2386" i="2"/>
  <c r="Z2386" i="2"/>
  <c r="AD2380" i="2"/>
  <c r="AB2380" i="2"/>
  <c r="AD2371" i="2"/>
  <c r="AB2371" i="2"/>
  <c r="Z2371" i="2"/>
  <c r="AD2362" i="2"/>
  <c r="AB2362" i="2"/>
  <c r="Z2362" i="2"/>
  <c r="AD2356" i="2"/>
  <c r="AB2356" i="2"/>
  <c r="AD2353" i="2"/>
  <c r="AB2353" i="2"/>
  <c r="Z2353" i="2"/>
  <c r="AD2347" i="2"/>
  <c r="AB2347" i="2"/>
  <c r="Z2347" i="2"/>
  <c r="AD2344" i="2"/>
  <c r="AB2344" i="2"/>
  <c r="AD2341" i="2"/>
  <c r="AB2341" i="2"/>
  <c r="Z2341" i="2"/>
  <c r="AD2338" i="2"/>
  <c r="AB2338" i="2"/>
  <c r="Z2338" i="2"/>
  <c r="AD2335" i="2"/>
  <c r="Z2335" i="2"/>
  <c r="AB2332" i="2"/>
  <c r="AD2332" i="2"/>
  <c r="AD2329" i="2"/>
  <c r="Z2329" i="2"/>
  <c r="AD2326" i="2"/>
  <c r="AB2326" i="2"/>
  <c r="Z2326" i="2"/>
  <c r="AD2323" i="2"/>
  <c r="AB2323" i="2"/>
  <c r="Z2323" i="2"/>
  <c r="AD2320" i="2"/>
  <c r="AB2320" i="2"/>
  <c r="AD2317" i="2"/>
  <c r="AB2317" i="2"/>
  <c r="Z2317" i="2"/>
  <c r="AD2314" i="2"/>
  <c r="AB2314" i="2"/>
  <c r="Z2314" i="2"/>
  <c r="AD2311" i="2"/>
  <c r="Z2311" i="2"/>
  <c r="AB2311" i="2"/>
  <c r="AD2299" i="2"/>
  <c r="Z2299" i="2"/>
  <c r="AD2296" i="2"/>
  <c r="AB2296" i="2"/>
  <c r="AD2293" i="2"/>
  <c r="AB2293" i="2"/>
  <c r="Z2293" i="2"/>
  <c r="AD2290" i="2"/>
  <c r="Z2290" i="2"/>
  <c r="AB2290" i="2"/>
  <c r="AD2287" i="2"/>
  <c r="AB2287" i="2"/>
  <c r="Z2287" i="2"/>
  <c r="AD2284" i="2"/>
  <c r="AB2284" i="2"/>
  <c r="AD2281" i="2"/>
  <c r="AB2281" i="2"/>
  <c r="Z2281" i="2"/>
  <c r="AD2278" i="2"/>
  <c r="Z2278" i="2"/>
  <c r="AD2275" i="2"/>
  <c r="Z2275" i="2"/>
  <c r="AD2272" i="2"/>
  <c r="AB2272" i="2"/>
  <c r="AD2269" i="2"/>
  <c r="Z2269" i="2"/>
  <c r="AD2266" i="2"/>
  <c r="AB2266" i="2"/>
  <c r="Z2266" i="2"/>
  <c r="AD2263" i="2"/>
  <c r="AB2263" i="2"/>
  <c r="Z2263" i="2"/>
  <c r="AB2260" i="2"/>
  <c r="AD2260" i="2"/>
  <c r="AD2257" i="2"/>
  <c r="AB2257" i="2"/>
  <c r="Z2257" i="2"/>
  <c r="AD2254" i="2"/>
  <c r="AB2254" i="2"/>
  <c r="Z2254" i="2"/>
  <c r="AD2251" i="2"/>
  <c r="AB2251" i="2"/>
  <c r="Z2251" i="2"/>
  <c r="AD2248" i="2"/>
  <c r="AB2248" i="2"/>
  <c r="AB2245" i="2"/>
  <c r="AD2245" i="2"/>
  <c r="Z2245" i="2"/>
  <c r="AD2242" i="2"/>
  <c r="Z2242" i="2"/>
  <c r="AD2239" i="2"/>
  <c r="AB2239" i="2"/>
  <c r="Z2239" i="2"/>
  <c r="AD2233" i="2"/>
  <c r="AB2233" i="2"/>
  <c r="Z2233" i="2"/>
  <c r="AD2230" i="2"/>
  <c r="AB2230" i="2"/>
  <c r="Z2230" i="2"/>
  <c r="AD2227" i="2"/>
  <c r="Z2227" i="2"/>
  <c r="AB2227" i="2"/>
  <c r="AD2224" i="2"/>
  <c r="AB2224" i="2"/>
  <c r="AD2221" i="2"/>
  <c r="AB2221" i="2"/>
  <c r="Z2221" i="2"/>
  <c r="AD2218" i="2"/>
  <c r="AB2218" i="2"/>
  <c r="Z2218" i="2"/>
  <c r="AD2215" i="2"/>
  <c r="AB2215" i="2"/>
  <c r="Z2215" i="2"/>
  <c r="AD2212" i="2"/>
  <c r="AB2212" i="2"/>
  <c r="AB2209" i="2"/>
  <c r="Z2209" i="2"/>
  <c r="AD2209" i="2"/>
  <c r="AD2206" i="2"/>
  <c r="Z2206" i="2"/>
  <c r="AD2203" i="2"/>
  <c r="Z2203" i="2"/>
  <c r="AD2200" i="2"/>
  <c r="AB2200" i="2"/>
  <c r="AD2197" i="2"/>
  <c r="AB2197" i="2"/>
  <c r="Z2197" i="2"/>
  <c r="AD2194" i="2"/>
  <c r="AB2194" i="2"/>
  <c r="Z2194" i="2"/>
  <c r="AD2191" i="2"/>
  <c r="Z2191" i="2"/>
  <c r="AB2191" i="2"/>
  <c r="AD2185" i="2"/>
  <c r="AB2185" i="2"/>
  <c r="Z2185" i="2"/>
  <c r="AD2182" i="2"/>
  <c r="AB2182" i="2"/>
  <c r="Z2182" i="2"/>
  <c r="AD2179" i="2"/>
  <c r="Z2179" i="2"/>
  <c r="AD2176" i="2"/>
  <c r="AB2176" i="2"/>
  <c r="AD2173" i="2"/>
  <c r="AB2173" i="2"/>
  <c r="Z2173" i="2"/>
  <c r="AD2170" i="2"/>
  <c r="AB2170" i="2"/>
  <c r="Z2170" i="2"/>
  <c r="AD2167" i="2"/>
  <c r="AB2167" i="2"/>
  <c r="Z2167" i="2"/>
  <c r="AD2161" i="2"/>
  <c r="AB2161" i="2"/>
  <c r="Z2161" i="2"/>
  <c r="AD2158" i="2"/>
  <c r="AB2158" i="2"/>
  <c r="Z2158" i="2"/>
  <c r="AD2155" i="2"/>
  <c r="AB2155" i="2"/>
  <c r="Z2155" i="2"/>
  <c r="AD2152" i="2"/>
  <c r="AB2152" i="2"/>
  <c r="AD2149" i="2"/>
  <c r="Z2149" i="2"/>
  <c r="AB2149" i="2"/>
  <c r="AB2146" i="2"/>
  <c r="Z2146" i="2"/>
  <c r="AD2143" i="2"/>
  <c r="AB2143" i="2"/>
  <c r="Z2143" i="2"/>
  <c r="AD2140" i="2"/>
  <c r="AB2140" i="2"/>
  <c r="AD2137" i="2"/>
  <c r="AB2137" i="2"/>
  <c r="Z2137" i="2"/>
  <c r="AD2134" i="2"/>
  <c r="AB2134" i="2"/>
  <c r="Z2134" i="2"/>
  <c r="AD2131" i="2"/>
  <c r="Z2131" i="2"/>
  <c r="AB2131" i="2"/>
  <c r="AD2128" i="2"/>
  <c r="AB2128" i="2"/>
  <c r="AB2125" i="2"/>
  <c r="AD2125" i="2"/>
  <c r="Z2125" i="2"/>
  <c r="AD2122" i="2"/>
  <c r="AB2122" i="2"/>
  <c r="Z2122" i="2"/>
  <c r="AD2119" i="2"/>
  <c r="AB2119" i="2"/>
  <c r="Z2119" i="2"/>
  <c r="AD2116" i="2"/>
  <c r="AB2116" i="2"/>
  <c r="AD2113" i="2"/>
  <c r="AB2113" i="2"/>
  <c r="Z2113" i="2"/>
  <c r="AD2110" i="2"/>
  <c r="AB2110" i="2"/>
  <c r="AB2107" i="2"/>
  <c r="AD2107" i="2"/>
  <c r="Z2107" i="2"/>
  <c r="AD2104" i="2"/>
  <c r="AB2104" i="2"/>
  <c r="Z2104" i="2"/>
  <c r="AD2101" i="2"/>
  <c r="AB2101" i="2"/>
  <c r="Z2101" i="2"/>
  <c r="AB2098" i="2"/>
  <c r="AD2098" i="2"/>
  <c r="AD2095" i="2"/>
  <c r="AB2095" i="2"/>
  <c r="Z2095" i="2"/>
  <c r="AD2092" i="2"/>
  <c r="AB2092" i="2"/>
  <c r="AD2089" i="2"/>
  <c r="AB2089" i="2"/>
  <c r="Z2089" i="2"/>
  <c r="AD2086" i="2"/>
  <c r="Z2086" i="2"/>
  <c r="AD2083" i="2"/>
  <c r="AB2083" i="2"/>
  <c r="Z2083" i="2"/>
  <c r="AD2074" i="2"/>
  <c r="AB2074" i="2"/>
  <c r="AD2068" i="2"/>
  <c r="AB2068" i="2"/>
  <c r="Z2068" i="2"/>
  <c r="AD2065" i="2"/>
  <c r="AB2065" i="2"/>
  <c r="Z2065" i="2"/>
  <c r="AD2062" i="2"/>
  <c r="AB2062" i="2"/>
  <c r="AB2059" i="2"/>
  <c r="Z2059" i="2"/>
  <c r="AD2053" i="2"/>
  <c r="AB2053" i="2"/>
  <c r="Z2053" i="2"/>
  <c r="AD2050" i="2"/>
  <c r="Z2050" i="2"/>
  <c r="AD2047" i="2"/>
  <c r="AB2047" i="2"/>
  <c r="Z2047" i="2"/>
  <c r="AD2044" i="2"/>
  <c r="AB2044" i="2"/>
  <c r="AD2041" i="2"/>
  <c r="AB2041" i="2"/>
  <c r="Z2041" i="2"/>
  <c r="AB2038" i="2"/>
  <c r="AD2038" i="2"/>
  <c r="AD2035" i="2"/>
  <c r="AB2035" i="2"/>
  <c r="Z2035" i="2"/>
  <c r="AD2032" i="2"/>
  <c r="AB2032" i="2"/>
  <c r="Z2032" i="2"/>
  <c r="AD2029" i="2"/>
  <c r="AB2029" i="2"/>
  <c r="Z2029" i="2"/>
  <c r="AD2026" i="2"/>
  <c r="AB2026" i="2"/>
  <c r="AD2023" i="2"/>
  <c r="Z2023" i="2"/>
  <c r="AD2020" i="2"/>
  <c r="AB2020" i="2"/>
  <c r="AD2017" i="2"/>
  <c r="AB2017" i="2"/>
  <c r="Z2017" i="2"/>
  <c r="AD2014" i="2"/>
  <c r="AB2014" i="2"/>
  <c r="Z2014" i="2"/>
  <c r="AD2011" i="2"/>
  <c r="AB2011" i="2"/>
  <c r="Z2011" i="2"/>
  <c r="AD2008" i="2"/>
  <c r="AB2008" i="2"/>
  <c r="AD2005" i="2"/>
  <c r="AB2005" i="2"/>
  <c r="Z2005" i="2"/>
  <c r="AD2002" i="2"/>
  <c r="AB2002" i="2"/>
  <c r="AD1999" i="2"/>
  <c r="AB1999" i="2"/>
  <c r="Z1999" i="2"/>
  <c r="AD1996" i="2"/>
  <c r="Z1996" i="2"/>
  <c r="AB1996" i="2"/>
  <c r="AD1993" i="2"/>
  <c r="AB1993" i="2"/>
  <c r="Z1993" i="2"/>
  <c r="AD1990" i="2"/>
  <c r="AB1990" i="2"/>
  <c r="AD1987" i="2"/>
  <c r="AB1987" i="2"/>
  <c r="Z1987" i="2"/>
  <c r="AD1984" i="2"/>
  <c r="AB1984" i="2"/>
  <c r="AD1981" i="2"/>
  <c r="AB1981" i="2"/>
  <c r="Z1981" i="2"/>
  <c r="AD1978" i="2"/>
  <c r="Z1978" i="2"/>
  <c r="AD1975" i="2"/>
  <c r="AB1975" i="2"/>
  <c r="Z1975" i="2"/>
  <c r="AD1972" i="2"/>
  <c r="AB1972" i="2"/>
  <c r="AD1969" i="2"/>
  <c r="AB1969" i="2"/>
  <c r="Z1969" i="2"/>
  <c r="AD1966" i="2"/>
  <c r="AB1966" i="2"/>
  <c r="AD1963" i="2"/>
  <c r="AB1963" i="2"/>
  <c r="Z1963" i="2"/>
  <c r="AD1960" i="2"/>
  <c r="AB1960" i="2"/>
  <c r="Z1960" i="2"/>
  <c r="AD1957" i="2"/>
  <c r="AB1957" i="2"/>
  <c r="Z1957" i="2"/>
  <c r="AD1954" i="2"/>
  <c r="AB1954" i="2"/>
  <c r="AD1951" i="2"/>
  <c r="AB1951" i="2"/>
  <c r="Z1951" i="2"/>
  <c r="AD1948" i="2"/>
  <c r="AB1948" i="2"/>
  <c r="AD1945" i="2"/>
  <c r="AB1945" i="2"/>
  <c r="Z1945" i="2"/>
  <c r="AD1942" i="2"/>
  <c r="Z1942" i="2"/>
  <c r="AD1939" i="2"/>
  <c r="AB1939" i="2"/>
  <c r="Z1939" i="2"/>
  <c r="AD1936" i="2"/>
  <c r="AB1936" i="2"/>
  <c r="AD1933" i="2"/>
  <c r="AB1933" i="2"/>
  <c r="Z1933" i="2"/>
  <c r="AD1930" i="2"/>
  <c r="AB1930" i="2"/>
  <c r="AD1927" i="2"/>
  <c r="AB1927" i="2"/>
  <c r="Z1927" i="2"/>
  <c r="AD1924" i="2"/>
  <c r="AB1924" i="2"/>
  <c r="Z1924" i="2"/>
  <c r="AD1921" i="2"/>
  <c r="AB1921" i="2"/>
  <c r="Z1921" i="2"/>
  <c r="AB1918" i="2"/>
  <c r="AD1918" i="2"/>
  <c r="AD1915" i="2"/>
  <c r="Z1915" i="2"/>
  <c r="AB1915" i="2"/>
  <c r="AD1912" i="2"/>
  <c r="AB1912" i="2"/>
  <c r="AD1909" i="2"/>
  <c r="AB1909" i="2"/>
  <c r="Z1909" i="2"/>
  <c r="AD1906" i="2"/>
  <c r="AB1906" i="2"/>
  <c r="Z1906" i="2"/>
  <c r="AD1903" i="2"/>
  <c r="AB1903" i="2"/>
  <c r="Z1903" i="2"/>
  <c r="AD1900" i="2"/>
  <c r="AB1900" i="2"/>
  <c r="AD1897" i="2"/>
  <c r="AB1897" i="2"/>
  <c r="Z1897" i="2"/>
  <c r="AD1894" i="2"/>
  <c r="AB1894" i="2"/>
  <c r="AD1891" i="2"/>
  <c r="AB1891" i="2"/>
  <c r="Z1891" i="2"/>
  <c r="AD1888" i="2"/>
  <c r="Z1888" i="2"/>
  <c r="AD1885" i="2"/>
  <c r="AB1885" i="2"/>
  <c r="Z1885" i="2"/>
  <c r="AD1882" i="2"/>
  <c r="AB1882" i="2"/>
  <c r="AD1879" i="2"/>
  <c r="Z1879" i="2"/>
  <c r="AB1879" i="2"/>
  <c r="AD1876" i="2"/>
  <c r="AB1876" i="2"/>
  <c r="AD1873" i="2"/>
  <c r="AB1873" i="2"/>
  <c r="Z1873" i="2"/>
  <c r="AD1870" i="2"/>
  <c r="Z1870" i="2"/>
  <c r="AD1867" i="2"/>
  <c r="AB1867" i="2"/>
  <c r="Z1867" i="2"/>
  <c r="AD1864" i="2"/>
  <c r="AB1864" i="2"/>
  <c r="Z1864" i="2"/>
  <c r="AD1861" i="2"/>
  <c r="AB1861" i="2"/>
  <c r="Z1861" i="2"/>
  <c r="AD1858" i="2"/>
  <c r="AB1858" i="2"/>
  <c r="AD1855" i="2"/>
  <c r="AB1855" i="2"/>
  <c r="Z1855" i="2"/>
  <c r="AD1852" i="2"/>
  <c r="AB1852" i="2"/>
  <c r="Z1852" i="2"/>
  <c r="AD1849" i="2"/>
  <c r="AB1849" i="2"/>
  <c r="Z1849" i="2"/>
  <c r="AB1846" i="2"/>
  <c r="AD1846" i="2"/>
  <c r="Z1846" i="2"/>
  <c r="AD1843" i="2"/>
  <c r="AB1843" i="2"/>
  <c r="Z1843" i="2"/>
  <c r="AD1840" i="2"/>
  <c r="AB1840" i="2"/>
  <c r="AD1837" i="2"/>
  <c r="AB1837" i="2"/>
  <c r="Z1837" i="2"/>
  <c r="AD1834" i="2"/>
  <c r="AB1834" i="2"/>
  <c r="Z1834" i="2"/>
  <c r="AD1831" i="2"/>
  <c r="AB1831" i="2"/>
  <c r="Z1831" i="2"/>
  <c r="AD1828" i="2"/>
  <c r="AB1828" i="2"/>
  <c r="Z1828" i="2"/>
  <c r="AD1825" i="2"/>
  <c r="AB1825" i="2"/>
  <c r="Z1825" i="2"/>
  <c r="AD1822" i="2"/>
  <c r="AB1822" i="2"/>
  <c r="AB1819" i="2"/>
  <c r="Z1819" i="2"/>
  <c r="AD1819" i="2"/>
  <c r="AD1816" i="2"/>
  <c r="AB1816" i="2"/>
  <c r="Z1816" i="2"/>
  <c r="AD1813" i="2"/>
  <c r="AB1813" i="2"/>
  <c r="Z1813" i="2"/>
  <c r="AD1810" i="2"/>
  <c r="AB1810" i="2"/>
  <c r="Z1810" i="2"/>
  <c r="AD1807" i="2"/>
  <c r="Z1807" i="2"/>
  <c r="AB1807" i="2"/>
  <c r="AD1804" i="2"/>
  <c r="AB1804" i="2"/>
  <c r="AD1801" i="2"/>
  <c r="AB1801" i="2"/>
  <c r="Z1801" i="2"/>
  <c r="AD1798" i="2"/>
  <c r="AB1798" i="2"/>
  <c r="Z1798" i="2"/>
  <c r="AD1795" i="2"/>
  <c r="AB1795" i="2"/>
  <c r="Z1795" i="2"/>
  <c r="AD1792" i="2"/>
  <c r="AB1792" i="2"/>
  <c r="Z1792" i="2"/>
  <c r="AD1789" i="2"/>
  <c r="AB1789" i="2"/>
  <c r="Z1789" i="2"/>
  <c r="AD1786" i="2"/>
  <c r="AB1786" i="2"/>
  <c r="AD1783" i="2"/>
  <c r="AB1783" i="2"/>
  <c r="Z1783" i="2"/>
  <c r="AD1780" i="2"/>
  <c r="Z1780" i="2"/>
  <c r="AD1777" i="2"/>
  <c r="AB1777" i="2"/>
  <c r="Z1777" i="2"/>
  <c r="AD1774" i="2"/>
  <c r="AB1774" i="2"/>
  <c r="Z1774" i="2"/>
  <c r="AD1771" i="2"/>
  <c r="Z1771" i="2"/>
  <c r="AB1771" i="2"/>
  <c r="AD1768" i="2"/>
  <c r="AB1768" i="2"/>
  <c r="AD1765" i="2"/>
  <c r="AB1765" i="2"/>
  <c r="Z1765" i="2"/>
  <c r="AD1762" i="2"/>
  <c r="AB1762" i="2"/>
  <c r="Z1762" i="2"/>
  <c r="AD1759" i="2"/>
  <c r="AB1759" i="2"/>
  <c r="Z1759" i="2"/>
  <c r="AD1756" i="2"/>
  <c r="AB1756" i="2"/>
  <c r="Z1756" i="2"/>
  <c r="AD1753" i="2"/>
  <c r="AB1753" i="2"/>
  <c r="Z1753" i="2"/>
  <c r="AD1750" i="2"/>
  <c r="AB1750" i="2"/>
  <c r="AD1747" i="2"/>
  <c r="AB1747" i="2"/>
  <c r="Z1747" i="2"/>
  <c r="AD1744" i="2"/>
  <c r="AB1744" i="2"/>
  <c r="Z1744" i="2"/>
  <c r="AD1741" i="2"/>
  <c r="AB1741" i="2"/>
  <c r="Z1741" i="2"/>
  <c r="AD1738" i="2"/>
  <c r="AB1738" i="2"/>
  <c r="Z1738" i="2"/>
  <c r="AD1735" i="2"/>
  <c r="AB1735" i="2"/>
  <c r="Z1735" i="2"/>
  <c r="AD1729" i="2"/>
  <c r="AB1729" i="2"/>
  <c r="Z1729" i="2"/>
  <c r="AD1726" i="2"/>
  <c r="AB1726" i="2"/>
  <c r="Z1726" i="2"/>
  <c r="AD1723" i="2"/>
  <c r="AB1723" i="2"/>
  <c r="Z1723" i="2"/>
  <c r="AD1720" i="2"/>
  <c r="AB1720" i="2"/>
  <c r="Z1720" i="2"/>
  <c r="AD1717" i="2"/>
  <c r="Z1717" i="2"/>
  <c r="AB1717" i="2"/>
  <c r="AD1714" i="2"/>
  <c r="AB1714" i="2"/>
  <c r="AD1711" i="2"/>
  <c r="AB1711" i="2"/>
  <c r="Z1711" i="2"/>
  <c r="AD1708" i="2"/>
  <c r="AB1708" i="2"/>
  <c r="Z1708" i="2"/>
  <c r="AD1705" i="2"/>
  <c r="AB1705" i="2"/>
  <c r="Z1705" i="2"/>
  <c r="AD1702" i="2"/>
  <c r="AB1702" i="2"/>
  <c r="Z1702" i="2"/>
  <c r="AD1699" i="2"/>
  <c r="AB1699" i="2"/>
  <c r="Z1699" i="2"/>
  <c r="AD1693" i="2"/>
  <c r="AB1693" i="2"/>
  <c r="Z1693" i="2"/>
  <c r="AD1690" i="2"/>
  <c r="AB1690" i="2"/>
  <c r="Z1690" i="2"/>
  <c r="AD1687" i="2"/>
  <c r="AB1687" i="2"/>
  <c r="Z1687" i="2"/>
  <c r="AD1684" i="2"/>
  <c r="AB1684" i="2"/>
  <c r="Z1684" i="2"/>
  <c r="AD1681" i="2"/>
  <c r="AB1681" i="2"/>
  <c r="Z1681" i="2"/>
  <c r="AD1678" i="2"/>
  <c r="AB1678" i="2"/>
  <c r="AD1675" i="2"/>
  <c r="AB1675" i="2"/>
  <c r="Z1675" i="2"/>
  <c r="AD1672" i="2"/>
  <c r="AB1672" i="2"/>
  <c r="Z1672" i="2"/>
  <c r="AD1669" i="2"/>
  <c r="AB1669" i="2"/>
  <c r="Z1669" i="2"/>
  <c r="AD1666" i="2"/>
  <c r="AB1666" i="2"/>
  <c r="Z1666" i="2"/>
  <c r="AD1663" i="2"/>
  <c r="Z1663" i="2"/>
  <c r="AD1660" i="2"/>
  <c r="AB1660" i="2"/>
  <c r="AD1657" i="2"/>
  <c r="AB1657" i="2"/>
  <c r="Z1657" i="2"/>
  <c r="AD1654" i="2"/>
  <c r="Z1654" i="2"/>
  <c r="AB1654" i="2"/>
  <c r="AD1651" i="2"/>
  <c r="AB1651" i="2"/>
  <c r="Z1651" i="2"/>
  <c r="AD1648" i="2"/>
  <c r="AB1648" i="2"/>
  <c r="Z1648" i="2"/>
  <c r="AD1645" i="2"/>
  <c r="AB1645" i="2"/>
  <c r="Z1645" i="2"/>
  <c r="AB1642" i="2"/>
  <c r="AD1642" i="2"/>
  <c r="AD1639" i="2"/>
  <c r="AB1639" i="2"/>
  <c r="Z1639" i="2"/>
  <c r="AD1636" i="2"/>
  <c r="AB1636" i="2"/>
  <c r="Z1636" i="2"/>
  <c r="AD1633" i="2"/>
  <c r="AB1633" i="2"/>
  <c r="Z1633" i="2"/>
  <c r="AD1630" i="2"/>
  <c r="AB1630" i="2"/>
  <c r="Z1630" i="2"/>
  <c r="AD1627" i="2"/>
  <c r="AB1627" i="2"/>
  <c r="Z1627" i="2"/>
  <c r="AD1621" i="2"/>
  <c r="AB1621" i="2"/>
  <c r="Z1621" i="2"/>
  <c r="AD1618" i="2"/>
  <c r="AB1618" i="2"/>
  <c r="Z1618" i="2"/>
  <c r="AD1615" i="2"/>
  <c r="AB1615" i="2"/>
  <c r="Z1615" i="2"/>
  <c r="AD1612" i="2"/>
  <c r="AB1612" i="2"/>
  <c r="Z1612" i="2"/>
  <c r="AD1609" i="2"/>
  <c r="Z1609" i="2"/>
  <c r="AB1609" i="2"/>
  <c r="AD1606" i="2"/>
  <c r="AB1606" i="2"/>
  <c r="AD1603" i="2"/>
  <c r="AB1603" i="2"/>
  <c r="Z1603" i="2"/>
  <c r="AD1600" i="2"/>
  <c r="AB1600" i="2"/>
  <c r="Z1600" i="2"/>
  <c r="AD1597" i="2"/>
  <c r="AB1597" i="2"/>
  <c r="Z1597" i="2"/>
  <c r="AD1594" i="2"/>
  <c r="AB1594" i="2"/>
  <c r="Z1594" i="2"/>
  <c r="AD1591" i="2"/>
  <c r="AB1591" i="2"/>
  <c r="Z1591" i="2"/>
  <c r="AD1585" i="2"/>
  <c r="AB1585" i="2"/>
  <c r="Z1585" i="2"/>
  <c r="AD1582" i="2"/>
  <c r="AB1582" i="2"/>
  <c r="Z1582" i="2"/>
  <c r="AD1579" i="2"/>
  <c r="AB1579" i="2"/>
  <c r="Z1579" i="2"/>
  <c r="AD1576" i="2"/>
  <c r="AB1576" i="2"/>
  <c r="Z1576" i="2"/>
  <c r="AD1573" i="2"/>
  <c r="AB1573" i="2"/>
  <c r="Z1573" i="2"/>
  <c r="AD1570" i="2"/>
  <c r="AB1570" i="2"/>
  <c r="AD1567" i="2"/>
  <c r="AB1567" i="2"/>
  <c r="Z1567" i="2"/>
  <c r="AD1564" i="2"/>
  <c r="AB1564" i="2"/>
  <c r="Z1564" i="2"/>
  <c r="AD1558" i="2"/>
  <c r="AB1558" i="2"/>
  <c r="Z1558" i="2"/>
  <c r="AD1555" i="2"/>
  <c r="Z1555" i="2"/>
  <c r="AB1555" i="2"/>
  <c r="AD1552" i="2"/>
  <c r="AB1552" i="2"/>
  <c r="AD1549" i="2"/>
  <c r="AB1549" i="2"/>
  <c r="Z1549" i="2"/>
  <c r="AD1546" i="2"/>
  <c r="Z1546" i="2"/>
  <c r="AB1543" i="2"/>
  <c r="Z1543" i="2"/>
  <c r="AD1543" i="2"/>
  <c r="AD1540" i="2"/>
  <c r="AB1540" i="2"/>
  <c r="Z1540" i="2"/>
  <c r="AD1537" i="2"/>
  <c r="AB1537" i="2"/>
  <c r="Z1537" i="2"/>
  <c r="AD1531" i="2"/>
  <c r="AB1531" i="2"/>
  <c r="Z1531" i="2"/>
  <c r="AD1528" i="2"/>
  <c r="AB1528" i="2"/>
  <c r="Z1528" i="2"/>
  <c r="AD1525" i="2"/>
  <c r="AB1525" i="2"/>
  <c r="Z1525" i="2"/>
  <c r="AD1522" i="2"/>
  <c r="AB1522" i="2"/>
  <c r="Z1522" i="2"/>
  <c r="AD1519" i="2"/>
  <c r="AB1519" i="2"/>
  <c r="Z1519" i="2"/>
  <c r="AD1516" i="2"/>
  <c r="AB1516" i="2"/>
  <c r="AD1513" i="2"/>
  <c r="AB1513" i="2"/>
  <c r="Z1513" i="2"/>
  <c r="AD1510" i="2"/>
  <c r="Z1510" i="2"/>
  <c r="AD1507" i="2"/>
  <c r="AB1507" i="2"/>
  <c r="Z1507" i="2"/>
  <c r="AD1504" i="2"/>
  <c r="AB1504" i="2"/>
  <c r="Z1504" i="2"/>
  <c r="AD1501" i="2"/>
  <c r="Z1501" i="2"/>
  <c r="AD1498" i="2"/>
  <c r="AB1498" i="2"/>
  <c r="AD1495" i="2"/>
  <c r="AB1495" i="2"/>
  <c r="Z1495" i="2"/>
  <c r="AD1492" i="2"/>
  <c r="AB1492" i="2"/>
  <c r="Z1492" i="2"/>
  <c r="AD1489" i="2"/>
  <c r="AB1489" i="2"/>
  <c r="Z1489" i="2"/>
  <c r="AD1486" i="2"/>
  <c r="AB1486" i="2"/>
  <c r="Z1486" i="2"/>
  <c r="AD1483" i="2"/>
  <c r="AB1483" i="2"/>
  <c r="Z1483" i="2"/>
  <c r="AD1480" i="2"/>
  <c r="AB1480" i="2"/>
  <c r="AD1477" i="2"/>
  <c r="AB1477" i="2"/>
  <c r="Z1477" i="2"/>
  <c r="AD1474" i="2"/>
  <c r="AB1474" i="2"/>
  <c r="Z1474" i="2"/>
  <c r="AD1471" i="2"/>
  <c r="AB1471" i="2"/>
  <c r="Z1471" i="2"/>
  <c r="AD1468" i="2"/>
  <c r="AB1468" i="2"/>
  <c r="Z1468" i="2"/>
  <c r="AD1465" i="2"/>
  <c r="AB1465" i="2"/>
  <c r="Z1465" i="2"/>
  <c r="AD1462" i="2"/>
  <c r="AB1462" i="2"/>
  <c r="AD1459" i="2"/>
  <c r="AB1459" i="2"/>
  <c r="Z1459" i="2"/>
  <c r="AD1456" i="2"/>
  <c r="AB1456" i="2"/>
  <c r="Z1456" i="2"/>
  <c r="AD1453" i="2"/>
  <c r="AB1453" i="2"/>
  <c r="Z1453" i="2"/>
  <c r="AD1450" i="2"/>
  <c r="AB1450" i="2"/>
  <c r="Z1450" i="2"/>
  <c r="AD1447" i="2"/>
  <c r="Z1447" i="2"/>
  <c r="AB1447" i="2"/>
  <c r="AD1441" i="2"/>
  <c r="AB1441" i="2"/>
  <c r="Z1441" i="2"/>
  <c r="AD1438" i="2"/>
  <c r="AB1438" i="2"/>
  <c r="Z1438" i="2"/>
  <c r="AD1435" i="2"/>
  <c r="AB1435" i="2"/>
  <c r="Z1435" i="2"/>
  <c r="AD1432" i="2"/>
  <c r="AB1432" i="2"/>
  <c r="Z1432" i="2"/>
  <c r="AD1429" i="2"/>
  <c r="AB1429" i="2"/>
  <c r="Z1429" i="2"/>
  <c r="AD1423" i="2"/>
  <c r="AB1423" i="2"/>
  <c r="Z1423" i="2"/>
  <c r="AD1420" i="2"/>
  <c r="AB1420" i="2"/>
  <c r="Z1420" i="2"/>
  <c r="AD1417" i="2"/>
  <c r="AB1417" i="2"/>
  <c r="Z1417" i="2"/>
  <c r="AD1414" i="2"/>
  <c r="AB1414" i="2"/>
  <c r="Z1414" i="2"/>
  <c r="AD1411" i="2"/>
  <c r="AB1411" i="2"/>
  <c r="Z1411" i="2"/>
  <c r="AD1408" i="2"/>
  <c r="AB1408" i="2"/>
  <c r="AB1405" i="2"/>
  <c r="AD1405" i="2"/>
  <c r="Z1405" i="2"/>
  <c r="AD1402" i="2"/>
  <c r="Z1402" i="2"/>
  <c r="AB1402" i="2"/>
  <c r="AD1399" i="2"/>
  <c r="AB1399" i="2"/>
  <c r="Z1399" i="2"/>
  <c r="AD1396" i="2"/>
  <c r="AB1396" i="2"/>
  <c r="Z1396" i="2"/>
  <c r="AD1393" i="2"/>
  <c r="Z1393" i="2"/>
  <c r="AB1393" i="2"/>
  <c r="AD1390" i="2"/>
  <c r="AB1390" i="2"/>
  <c r="AD1387" i="2"/>
  <c r="AB1387" i="2"/>
  <c r="Z1387" i="2"/>
  <c r="AD1384" i="2"/>
  <c r="AB1384" i="2"/>
  <c r="Z1384" i="2"/>
  <c r="AD1381" i="2"/>
  <c r="AB1381" i="2"/>
  <c r="Z1381" i="2"/>
  <c r="AD1378" i="2"/>
  <c r="AB1378" i="2"/>
  <c r="AD1375" i="2"/>
  <c r="Z1375" i="2"/>
  <c r="AD1372" i="2"/>
  <c r="AB1372" i="2"/>
  <c r="AD1369" i="2"/>
  <c r="AB1369" i="2"/>
  <c r="Z1369" i="2"/>
  <c r="AD1366" i="2"/>
  <c r="AB1366" i="2"/>
  <c r="Z1366" i="2"/>
  <c r="AD1363" i="2"/>
  <c r="AB1363" i="2"/>
  <c r="Z1363" i="2"/>
  <c r="AD1360" i="2"/>
  <c r="AB1360" i="2"/>
  <c r="AB1357" i="2"/>
  <c r="AD1357" i="2"/>
  <c r="Z1357" i="2"/>
  <c r="AD1354" i="2"/>
  <c r="AB1354" i="2"/>
  <c r="Z1354" i="2"/>
  <c r="AD1351" i="2"/>
  <c r="AB1351" i="2"/>
  <c r="Z1351" i="2"/>
  <c r="AD1345" i="2"/>
  <c r="AB1345" i="2"/>
  <c r="Z1345" i="2"/>
  <c r="AD1342" i="2"/>
  <c r="AB1342" i="2"/>
  <c r="Z1342" i="2"/>
  <c r="AD1339" i="2"/>
  <c r="AB1339" i="2"/>
  <c r="AD1336" i="2"/>
  <c r="AB1336" i="2"/>
  <c r="Z1336" i="2"/>
  <c r="AD1333" i="2"/>
  <c r="AB1333" i="2"/>
  <c r="Z1333" i="2"/>
  <c r="AD1330" i="2"/>
  <c r="AB1330" i="2"/>
  <c r="Z1330" i="2"/>
  <c r="AD1327" i="2"/>
  <c r="AB1327" i="2"/>
  <c r="Z1327" i="2"/>
  <c r="AD1324" i="2"/>
  <c r="AB1324" i="2"/>
  <c r="AD1321" i="2"/>
  <c r="AB1321" i="2"/>
  <c r="AD1318" i="2"/>
  <c r="Z1318" i="2"/>
  <c r="AB1318" i="2"/>
  <c r="AD1315" i="2"/>
  <c r="AB1315" i="2"/>
  <c r="Z1315" i="2"/>
  <c r="AD1312" i="2"/>
  <c r="AB1312" i="2"/>
  <c r="AD1309" i="2"/>
  <c r="AB1309" i="2"/>
  <c r="Z1309" i="2"/>
  <c r="AD1306" i="2"/>
  <c r="AB1306" i="2"/>
  <c r="AD1303" i="2"/>
  <c r="AB1303" i="2"/>
  <c r="Z1303" i="2"/>
  <c r="AD1300" i="2"/>
  <c r="AB1300" i="2"/>
  <c r="Z1300" i="2"/>
  <c r="AD1297" i="2"/>
  <c r="AB1297" i="2"/>
  <c r="AD1294" i="2"/>
  <c r="Z1294" i="2"/>
  <c r="AD1291" i="2"/>
  <c r="AB1291" i="2"/>
  <c r="Z1291" i="2"/>
  <c r="AD1288" i="2"/>
  <c r="AB1288" i="2"/>
  <c r="Z1288" i="2"/>
  <c r="AD1285" i="2"/>
  <c r="AB1285" i="2"/>
  <c r="AD1282" i="2"/>
  <c r="AB1282" i="2"/>
  <c r="Z1282" i="2"/>
  <c r="AD1279" i="2"/>
  <c r="AB1279" i="2"/>
  <c r="Z1279" i="2"/>
  <c r="AD1276" i="2"/>
  <c r="AB1276" i="2"/>
  <c r="Z1276" i="2"/>
  <c r="AD1273" i="2"/>
  <c r="AB1273" i="2"/>
  <c r="Z1273" i="2"/>
  <c r="AD1270" i="2"/>
  <c r="AB1270" i="2"/>
  <c r="AD1264" i="2"/>
  <c r="Z1264" i="2"/>
  <c r="AD1261" i="2"/>
  <c r="AB1261" i="2"/>
  <c r="Z1261" i="2"/>
  <c r="AD1258" i="2"/>
  <c r="AB1258" i="2"/>
  <c r="AD1255" i="2"/>
  <c r="AB1255" i="2"/>
  <c r="Z1255" i="2"/>
  <c r="AD1249" i="2"/>
  <c r="AB1249" i="2"/>
  <c r="Z1249" i="2"/>
  <c r="AD1246" i="2"/>
  <c r="AB1246" i="2"/>
  <c r="Z1246" i="2"/>
  <c r="AD1243" i="2"/>
  <c r="AB1243" i="2"/>
  <c r="AD1240" i="2"/>
  <c r="AB1240" i="2"/>
  <c r="Z1240" i="2"/>
  <c r="AD1237" i="2"/>
  <c r="AB1237" i="2"/>
  <c r="Z1237" i="2"/>
  <c r="AD1234" i="2"/>
  <c r="AB1234" i="2"/>
  <c r="Z1234" i="2"/>
  <c r="AD1228" i="2"/>
  <c r="AB1228" i="2"/>
  <c r="Z1228" i="2"/>
  <c r="AD1225" i="2"/>
  <c r="AB1225" i="2"/>
  <c r="Z1225" i="2"/>
  <c r="AD1222" i="2"/>
  <c r="AB1222" i="2"/>
  <c r="Z1222" i="2"/>
  <c r="AD1219" i="2"/>
  <c r="AB1219" i="2"/>
  <c r="Z1219" i="2"/>
  <c r="AD1216" i="2"/>
  <c r="AB1216" i="2"/>
  <c r="AD1213" i="2"/>
  <c r="AB1213" i="2"/>
  <c r="AD1210" i="2"/>
  <c r="Z1210" i="2"/>
  <c r="AB1210" i="2"/>
  <c r="AD1207" i="2"/>
  <c r="AB1207" i="2"/>
  <c r="Z1207" i="2"/>
  <c r="AD1204" i="2"/>
  <c r="AB1204" i="2"/>
  <c r="AD1201" i="2"/>
  <c r="AB1201" i="2"/>
  <c r="Z1201" i="2"/>
  <c r="AD1198" i="2"/>
  <c r="AB1198" i="2"/>
  <c r="AD1195" i="2"/>
  <c r="AB1195" i="2"/>
  <c r="Z1195" i="2"/>
  <c r="AD1192" i="2"/>
  <c r="Z1192" i="2"/>
  <c r="AD1189" i="2"/>
  <c r="AB1189" i="2"/>
  <c r="AD1186" i="2"/>
  <c r="Z1186" i="2"/>
  <c r="AD1183" i="2"/>
  <c r="AB1183" i="2"/>
  <c r="Z1183" i="2"/>
  <c r="AD1180" i="2"/>
  <c r="AB1180" i="2"/>
  <c r="Z1180" i="2"/>
  <c r="AD1177" i="2"/>
  <c r="AB1177" i="2"/>
  <c r="AD1174" i="2"/>
  <c r="AB1174" i="2"/>
  <c r="Z1174" i="2"/>
  <c r="AD1171" i="2"/>
  <c r="AB1171" i="2"/>
  <c r="Z1171" i="2"/>
  <c r="AD1168" i="2"/>
  <c r="AB1168" i="2"/>
  <c r="Z1168" i="2"/>
  <c r="AD1165" i="2"/>
  <c r="AB1165" i="2"/>
  <c r="Z1165" i="2"/>
  <c r="AD1162" i="2"/>
  <c r="AB1162" i="2"/>
  <c r="AD1159" i="2"/>
  <c r="AB1159" i="2"/>
  <c r="AD1156" i="2"/>
  <c r="Z1156" i="2"/>
  <c r="AB1156" i="2"/>
  <c r="AD1153" i="2"/>
  <c r="AB1153" i="2"/>
  <c r="Z1153" i="2"/>
  <c r="AD1150" i="2"/>
  <c r="AB1150" i="2"/>
  <c r="AD1147" i="2"/>
  <c r="AB1147" i="2"/>
  <c r="Z1147" i="2"/>
  <c r="AD1144" i="2"/>
  <c r="AB1144" i="2"/>
  <c r="AD1141" i="2"/>
  <c r="AB1141" i="2"/>
  <c r="Z1141" i="2"/>
  <c r="AD1138" i="2"/>
  <c r="AB1138" i="2"/>
  <c r="Z1138" i="2"/>
  <c r="AD1135" i="2"/>
  <c r="AB1135" i="2"/>
  <c r="AD1132" i="2"/>
  <c r="Z1132" i="2"/>
  <c r="AD1129" i="2"/>
  <c r="AB1129" i="2"/>
  <c r="Z1129" i="2"/>
  <c r="AD1126" i="2"/>
  <c r="AB1126" i="2"/>
  <c r="Z1126" i="2"/>
  <c r="AD1123" i="2"/>
  <c r="AB1123" i="2"/>
  <c r="AD1120" i="2"/>
  <c r="AB1120" i="2"/>
  <c r="Z1120" i="2"/>
  <c r="AD1117" i="2"/>
  <c r="AB1117" i="2"/>
  <c r="Z1117" i="2"/>
  <c r="AD1114" i="2"/>
  <c r="AB1114" i="2"/>
  <c r="Z1114" i="2"/>
  <c r="AD1111" i="2"/>
  <c r="AB1111" i="2"/>
  <c r="Z1111" i="2"/>
  <c r="AD1108" i="2"/>
  <c r="AB1108" i="2"/>
  <c r="AD1105" i="2"/>
  <c r="AB1105" i="2"/>
  <c r="AD1102" i="2"/>
  <c r="Z1102" i="2"/>
  <c r="AD1099" i="2"/>
  <c r="AB1099" i="2"/>
  <c r="Z1099" i="2"/>
  <c r="AD1096" i="2"/>
  <c r="AB1096" i="2"/>
  <c r="AD1093" i="2"/>
  <c r="AB1093" i="2"/>
  <c r="Z1093" i="2"/>
  <c r="AD1090" i="2"/>
  <c r="AB1090" i="2"/>
  <c r="AD1087" i="2"/>
  <c r="AB1087" i="2"/>
  <c r="Z1087" i="2"/>
  <c r="AD1084" i="2"/>
  <c r="Z1084" i="2"/>
  <c r="AB1084" i="2"/>
  <c r="AD1081" i="2"/>
  <c r="AB1081" i="2"/>
  <c r="AD1078" i="2"/>
  <c r="Z1078" i="2"/>
  <c r="AD1075" i="2"/>
  <c r="AB1075" i="2"/>
  <c r="Z1075" i="2"/>
  <c r="AD1072" i="2"/>
  <c r="AB1072" i="2"/>
  <c r="Z1072" i="2"/>
  <c r="AD1066" i="2"/>
  <c r="AB1066" i="2"/>
  <c r="Z1066" i="2"/>
  <c r="AD1063" i="2"/>
  <c r="AB1063" i="2"/>
  <c r="Z1063" i="2"/>
  <c r="AD1060" i="2"/>
  <c r="AB1060" i="2"/>
  <c r="Z1060" i="2"/>
  <c r="AD1057" i="2"/>
  <c r="AB1057" i="2"/>
  <c r="Z1057" i="2"/>
  <c r="AD1054" i="2"/>
  <c r="AB1054" i="2"/>
  <c r="AD1051" i="2"/>
  <c r="AB1051" i="2"/>
  <c r="AD1048" i="2"/>
  <c r="Z1048" i="2"/>
  <c r="AB1048" i="2"/>
  <c r="AD1045" i="2"/>
  <c r="AB1045" i="2"/>
  <c r="Z1045" i="2"/>
  <c r="AB1042" i="2"/>
  <c r="AD1042" i="2"/>
  <c r="AD1039" i="2"/>
  <c r="AB1039" i="2"/>
  <c r="Z1039" i="2"/>
  <c r="AD1036" i="2"/>
  <c r="AB1036" i="2"/>
  <c r="AD1033" i="2"/>
  <c r="AB1033" i="2"/>
  <c r="Z1033" i="2"/>
  <c r="AD1030" i="2"/>
  <c r="AB1030" i="2"/>
  <c r="Z1030" i="2"/>
  <c r="AD1027" i="2"/>
  <c r="AB1027" i="2"/>
  <c r="AD1024" i="2"/>
  <c r="Z1024" i="2"/>
  <c r="AD1021" i="2"/>
  <c r="AB1021" i="2"/>
  <c r="Z1021" i="2"/>
  <c r="AD1018" i="2"/>
  <c r="AB1018" i="2"/>
  <c r="Z1018" i="2"/>
  <c r="AD1015" i="2"/>
  <c r="AB1015" i="2"/>
  <c r="AD1012" i="2"/>
  <c r="AB1012" i="2"/>
  <c r="Z1012" i="2"/>
  <c r="AD1009" i="2"/>
  <c r="AB1009" i="2"/>
  <c r="Z1009" i="2"/>
  <c r="AD1006" i="2"/>
  <c r="Z1006" i="2"/>
  <c r="AB1006" i="2"/>
  <c r="AD1003" i="2"/>
  <c r="AB1003" i="2"/>
  <c r="Z1003" i="2"/>
  <c r="AD1000" i="2"/>
  <c r="AB1000" i="2"/>
  <c r="AD997" i="2"/>
  <c r="AB997" i="2"/>
  <c r="AD994" i="2"/>
  <c r="Z994" i="2"/>
  <c r="AB994" i="2"/>
  <c r="AD991" i="2"/>
  <c r="AB991" i="2"/>
  <c r="Z991" i="2"/>
  <c r="AD988" i="2"/>
  <c r="AB988" i="2"/>
  <c r="AD985" i="2"/>
  <c r="AB985" i="2"/>
  <c r="Z985" i="2"/>
  <c r="AD982" i="2"/>
  <c r="AB982" i="2"/>
  <c r="AD979" i="2"/>
  <c r="AB979" i="2"/>
  <c r="Z979" i="2"/>
  <c r="AD976" i="2"/>
  <c r="Z976" i="2"/>
  <c r="AD973" i="2"/>
  <c r="AB973" i="2"/>
  <c r="AD970" i="2"/>
  <c r="AB970" i="2"/>
  <c r="Z970" i="2"/>
  <c r="AD967" i="2"/>
  <c r="AB967" i="2"/>
  <c r="Z967" i="2"/>
  <c r="AD964" i="2"/>
  <c r="AB964" i="2"/>
  <c r="Z964" i="2"/>
  <c r="AD961" i="2"/>
  <c r="AB961" i="2"/>
  <c r="AD958" i="2"/>
  <c r="AB958" i="2"/>
  <c r="Z958" i="2"/>
  <c r="AD955" i="2"/>
  <c r="AB955" i="2"/>
  <c r="Z955" i="2"/>
  <c r="AD952" i="2"/>
  <c r="AB952" i="2"/>
  <c r="Z952" i="2"/>
  <c r="AD949" i="2"/>
  <c r="AB949" i="2"/>
  <c r="Z949" i="2"/>
  <c r="AD946" i="2"/>
  <c r="AB946" i="2"/>
  <c r="AD940" i="2"/>
  <c r="Z940" i="2"/>
  <c r="AD937" i="2"/>
  <c r="AB937" i="2"/>
  <c r="Z937" i="2"/>
  <c r="AD934" i="2"/>
  <c r="AB934" i="2"/>
  <c r="Z2446" i="2"/>
  <c r="Z1714" i="2"/>
  <c r="Z1498" i="2"/>
  <c r="Z1321" i="2"/>
  <c r="Z1297" i="2"/>
  <c r="Z1270" i="2"/>
  <c r="Z1177" i="2"/>
  <c r="Z1150" i="2"/>
  <c r="Z1105" i="2"/>
  <c r="Z1081" i="2"/>
  <c r="Z1054" i="2"/>
  <c r="Z961" i="2"/>
  <c r="Z934" i="2"/>
  <c r="Z889" i="2"/>
  <c r="Z865" i="2"/>
  <c r="Z838" i="2"/>
  <c r="Z745" i="2"/>
  <c r="Z718" i="2"/>
  <c r="Z673" i="2"/>
  <c r="Z649" i="2"/>
  <c r="Z622" i="2"/>
  <c r="AA577" i="2"/>
  <c r="Z420" i="2"/>
  <c r="Z385" i="2"/>
  <c r="AB2242" i="2"/>
  <c r="AB2179" i="2"/>
  <c r="AB2023" i="2"/>
  <c r="AB1870" i="2"/>
  <c r="AB1732" i="2"/>
  <c r="AB1264" i="2"/>
  <c r="AB715" i="2"/>
  <c r="AD2146" i="2"/>
  <c r="AA2277" i="2"/>
  <c r="AA2080" i="2"/>
  <c r="AA2026" i="2"/>
  <c r="AA1972" i="2"/>
  <c r="AA1918" i="2"/>
  <c r="AA1846" i="2"/>
  <c r="AA1813" i="2"/>
  <c r="AA1713" i="2"/>
  <c r="Z1696" i="2"/>
  <c r="AA1678" i="2"/>
  <c r="AA1630" i="2"/>
  <c r="AA1597" i="2"/>
  <c r="AA1545" i="2"/>
  <c r="Z1480" i="2"/>
  <c r="AA1462" i="2"/>
  <c r="AA1414" i="2"/>
  <c r="AA1381" i="2"/>
  <c r="Z1361" i="2"/>
  <c r="Z1340" i="2"/>
  <c r="Z1244" i="2"/>
  <c r="Z1198" i="2"/>
  <c r="Z1176" i="2"/>
  <c r="Z1028" i="2"/>
  <c r="Z982" i="2"/>
  <c r="Z766" i="2"/>
  <c r="Z550" i="2"/>
  <c r="Z523" i="2"/>
  <c r="AB2386" i="2"/>
  <c r="AC2335" i="2"/>
  <c r="AB2236" i="2"/>
  <c r="AC2176" i="2"/>
  <c r="AC1942" i="2"/>
  <c r="AC1713" i="2"/>
  <c r="AC1633" i="2"/>
  <c r="AB1176" i="2"/>
  <c r="AB1102" i="2"/>
  <c r="AB1024" i="2"/>
  <c r="AC943" i="2"/>
  <c r="AB583" i="2"/>
  <c r="AD2059" i="2"/>
  <c r="AE922" i="2"/>
  <c r="AC922" i="2"/>
  <c r="AA922" i="2"/>
  <c r="AE913" i="2"/>
  <c r="AC913" i="2"/>
  <c r="AA913" i="2"/>
  <c r="AE904" i="2"/>
  <c r="AC904" i="2"/>
  <c r="AA904" i="2"/>
  <c r="AE898" i="2"/>
  <c r="AC898" i="2"/>
  <c r="AA898" i="2"/>
  <c r="AE877" i="2"/>
  <c r="AC877" i="2"/>
  <c r="AA877" i="2"/>
  <c r="AE874" i="2"/>
  <c r="AC874" i="2"/>
  <c r="AA874" i="2"/>
  <c r="AE871" i="2"/>
  <c r="AC871" i="2"/>
  <c r="AA871" i="2"/>
  <c r="AE853" i="2"/>
  <c r="AC853" i="2"/>
  <c r="AE829" i="2"/>
  <c r="AC829" i="2"/>
  <c r="AA829" i="2"/>
  <c r="AE796" i="2"/>
  <c r="AC796" i="2"/>
  <c r="AA796" i="2"/>
  <c r="AE790" i="2"/>
  <c r="AC790" i="2"/>
  <c r="AA790" i="2"/>
  <c r="AE784" i="2"/>
  <c r="AC784" i="2"/>
  <c r="AA784" i="2"/>
  <c r="AE748" i="2"/>
  <c r="AC748" i="2"/>
  <c r="AA748" i="2"/>
  <c r="AE745" i="2"/>
  <c r="AC745" i="2"/>
  <c r="AE727" i="2"/>
  <c r="AC727" i="2"/>
  <c r="AA727" i="2"/>
  <c r="AE718" i="2"/>
  <c r="AC718" i="2"/>
  <c r="AA718" i="2"/>
  <c r="AE709" i="2"/>
  <c r="AC709" i="2"/>
  <c r="AA709" i="2"/>
  <c r="AE700" i="2"/>
  <c r="AC700" i="2"/>
  <c r="AA700" i="2"/>
  <c r="AE688" i="2"/>
  <c r="AC688" i="2"/>
  <c r="AA688" i="2"/>
  <c r="AC685" i="2"/>
  <c r="AE685" i="2"/>
  <c r="AE670" i="2"/>
  <c r="AC670" i="2"/>
  <c r="AA670" i="2"/>
  <c r="AE652" i="2"/>
  <c r="AC652" i="2"/>
  <c r="AA652" i="2"/>
  <c r="AE631" i="2"/>
  <c r="AC631" i="2"/>
  <c r="AE616" i="2"/>
  <c r="AC616" i="2"/>
  <c r="AA616" i="2"/>
  <c r="AE598" i="2"/>
  <c r="AC598" i="2"/>
  <c r="AA598" i="2"/>
  <c r="AE574" i="2"/>
  <c r="AC574" i="2"/>
  <c r="AA574" i="2"/>
  <c r="AE529" i="2"/>
  <c r="AA529" i="2"/>
  <c r="AC529" i="2"/>
  <c r="AE499" i="2"/>
  <c r="AC499" i="2"/>
  <c r="AA499" i="2"/>
  <c r="AE493" i="2"/>
  <c r="AA493" i="2"/>
  <c r="AC493" i="2"/>
  <c r="AE487" i="2"/>
  <c r="AC487" i="2"/>
  <c r="AA487" i="2"/>
  <c r="AE472" i="2"/>
  <c r="AC472" i="2"/>
  <c r="AA472" i="2"/>
  <c r="AE454" i="2"/>
  <c r="AC454" i="2"/>
  <c r="AA454" i="2"/>
  <c r="AE433" i="2"/>
  <c r="AA433" i="2"/>
  <c r="AC433" i="2"/>
  <c r="AE424" i="2"/>
  <c r="AC424" i="2"/>
  <c r="AA424" i="2"/>
  <c r="AE421" i="2"/>
  <c r="AA421" i="2"/>
  <c r="AC421" i="2"/>
  <c r="AE409" i="2"/>
  <c r="AC409" i="2"/>
  <c r="AA409" i="2"/>
  <c r="AE388" i="2"/>
  <c r="AA388" i="2"/>
  <c r="AE355" i="2"/>
  <c r="AC355" i="2"/>
  <c r="AA355" i="2"/>
  <c r="AE349" i="2"/>
  <c r="AC349" i="2"/>
  <c r="AA349" i="2"/>
  <c r="AE334" i="2"/>
  <c r="AC334" i="2"/>
  <c r="AE328" i="2"/>
  <c r="AC328" i="2"/>
  <c r="AA328" i="2"/>
  <c r="AE319" i="2"/>
  <c r="AC319" i="2"/>
  <c r="AA319" i="2"/>
  <c r="AE313" i="2"/>
  <c r="AC313" i="2"/>
  <c r="AA313" i="2"/>
  <c r="AE307" i="2"/>
  <c r="AA307" i="2"/>
  <c r="AE301" i="2"/>
  <c r="AC301" i="2"/>
  <c r="AA301" i="2"/>
  <c r="AE295" i="2"/>
  <c r="AA295" i="2"/>
  <c r="AC295" i="2"/>
  <c r="AE262" i="2"/>
  <c r="AC262" i="2"/>
  <c r="AA262" i="2"/>
  <c r="AE241" i="2"/>
  <c r="AC241" i="2"/>
  <c r="AA241" i="2"/>
  <c r="AE229" i="2"/>
  <c r="AA229" i="2"/>
  <c r="AC229" i="2"/>
  <c r="AE220" i="2"/>
  <c r="AC220" i="2"/>
  <c r="AA220" i="2"/>
  <c r="AE169" i="2"/>
  <c r="AA169" i="2"/>
  <c r="AC169" i="2"/>
  <c r="AE163" i="2"/>
  <c r="AA163" i="2"/>
  <c r="AC163" i="2"/>
  <c r="AE157" i="2"/>
  <c r="AC157" i="2"/>
  <c r="AA157" i="2"/>
  <c r="AE130" i="2"/>
  <c r="AC130" i="2"/>
  <c r="AA130" i="2"/>
  <c r="AE124" i="2"/>
  <c r="AA124" i="2"/>
  <c r="AC124" i="2"/>
  <c r="AE106" i="2"/>
  <c r="AC106" i="2"/>
  <c r="AE79" i="2"/>
  <c r="AC79" i="2"/>
  <c r="AA79" i="2"/>
  <c r="AE76" i="2"/>
  <c r="AC76" i="2"/>
  <c r="AA76" i="2"/>
  <c r="AE64" i="2"/>
  <c r="AC64" i="2"/>
  <c r="AE58" i="2"/>
  <c r="AC58" i="2"/>
  <c r="AA58" i="2"/>
  <c r="AE37" i="2"/>
  <c r="AC37" i="2"/>
  <c r="AA37" i="2"/>
  <c r="AE19" i="2"/>
  <c r="AC19" i="2"/>
  <c r="AA19" i="2"/>
  <c r="AE7" i="2"/>
  <c r="AC7" i="2"/>
  <c r="AA7" i="2"/>
  <c r="AB2443" i="2"/>
  <c r="Z2443" i="2"/>
  <c r="AD2443" i="2"/>
  <c r="AD1444" i="2"/>
  <c r="AB1444" i="2"/>
  <c r="AE930" i="2"/>
  <c r="AA930" i="2"/>
  <c r="AC930" i="2"/>
  <c r="AE927" i="2"/>
  <c r="AC927" i="2"/>
  <c r="AA927" i="2"/>
  <c r="AE924" i="2"/>
  <c r="AA924" i="2"/>
  <c r="AC924" i="2"/>
  <c r="AE921" i="2"/>
  <c r="AA921" i="2"/>
  <c r="AC921" i="2"/>
  <c r="AE918" i="2"/>
  <c r="AC918" i="2"/>
  <c r="AA918" i="2"/>
  <c r="AE915" i="2"/>
  <c r="AA915" i="2"/>
  <c r="AC915" i="2"/>
  <c r="AE912" i="2"/>
  <c r="AC912" i="2"/>
  <c r="AA912" i="2"/>
  <c r="AE909" i="2"/>
  <c r="AA909" i="2"/>
  <c r="AC909" i="2"/>
  <c r="AE906" i="2"/>
  <c r="AC906" i="2"/>
  <c r="AA906" i="2"/>
  <c r="AE903" i="2"/>
  <c r="AA903" i="2"/>
  <c r="AE900" i="2"/>
  <c r="AC900" i="2"/>
  <c r="AA900" i="2"/>
  <c r="AE897" i="2"/>
  <c r="AC897" i="2"/>
  <c r="AA897" i="2"/>
  <c r="AE894" i="2"/>
  <c r="AC894" i="2"/>
  <c r="AA894" i="2"/>
  <c r="AE891" i="2"/>
  <c r="AA891" i="2"/>
  <c r="AE888" i="2"/>
  <c r="AC888" i="2"/>
  <c r="AA888" i="2"/>
  <c r="AE885" i="2"/>
  <c r="AA885" i="2"/>
  <c r="AC885" i="2"/>
  <c r="AE882" i="2"/>
  <c r="AC882" i="2"/>
  <c r="AA882" i="2"/>
  <c r="AE879" i="2"/>
  <c r="AA879" i="2"/>
  <c r="AC879" i="2"/>
  <c r="AE876" i="2"/>
  <c r="AC876" i="2"/>
  <c r="AA876" i="2"/>
  <c r="AE873" i="2"/>
  <c r="AC873" i="2"/>
  <c r="AA873" i="2"/>
  <c r="AE870" i="2"/>
  <c r="AC870" i="2"/>
  <c r="AA870" i="2"/>
  <c r="AE867" i="2"/>
  <c r="AC867" i="2"/>
  <c r="AA867" i="2"/>
  <c r="AE864" i="2"/>
  <c r="AC864" i="2"/>
  <c r="AA864" i="2"/>
  <c r="AE861" i="2"/>
  <c r="AC861" i="2"/>
  <c r="AA861" i="2"/>
  <c r="AC858" i="2"/>
  <c r="AA858" i="2"/>
  <c r="AE858" i="2"/>
  <c r="AE855" i="2"/>
  <c r="AC855" i="2"/>
  <c r="AA855" i="2"/>
  <c r="AE852" i="2"/>
  <c r="AC852" i="2"/>
  <c r="AA852" i="2"/>
  <c r="AE849" i="2"/>
  <c r="AC849" i="2"/>
  <c r="AA849" i="2"/>
  <c r="AE846" i="2"/>
  <c r="AA846" i="2"/>
  <c r="AE843" i="2"/>
  <c r="AC843" i="2"/>
  <c r="AA843" i="2"/>
  <c r="AE840" i="2"/>
  <c r="AC840" i="2"/>
  <c r="AA840" i="2"/>
  <c r="AC837" i="2"/>
  <c r="AE837" i="2"/>
  <c r="AA837" i="2"/>
  <c r="AE834" i="2"/>
  <c r="AC834" i="2"/>
  <c r="AA834" i="2"/>
  <c r="AE831" i="2"/>
  <c r="AC831" i="2"/>
  <c r="AA831" i="2"/>
  <c r="AE828" i="2"/>
  <c r="AC828" i="2"/>
  <c r="AA828" i="2"/>
  <c r="AE825" i="2"/>
  <c r="AC825" i="2"/>
  <c r="AA825" i="2"/>
  <c r="AE822" i="2"/>
  <c r="AC822" i="2"/>
  <c r="AA822" i="2"/>
  <c r="AE819" i="2"/>
  <c r="AC819" i="2"/>
  <c r="AA819" i="2"/>
  <c r="AE816" i="2"/>
  <c r="AC816" i="2"/>
  <c r="AA816" i="2"/>
  <c r="AE813" i="2"/>
  <c r="AC813" i="2"/>
  <c r="AA813" i="2"/>
  <c r="AE810" i="2"/>
  <c r="AC810" i="2"/>
  <c r="AA810" i="2"/>
  <c r="AE807" i="2"/>
  <c r="AC807" i="2"/>
  <c r="AA807" i="2"/>
  <c r="AE804" i="2"/>
  <c r="AC804" i="2"/>
  <c r="AA804" i="2"/>
  <c r="AE801" i="2"/>
  <c r="AC801" i="2"/>
  <c r="AA801" i="2"/>
  <c r="AE798" i="2"/>
  <c r="AA798" i="2"/>
  <c r="AC798" i="2"/>
  <c r="AE795" i="2"/>
  <c r="AC795" i="2"/>
  <c r="AA795" i="2"/>
  <c r="AE792" i="2"/>
  <c r="AC792" i="2"/>
  <c r="AA792" i="2"/>
  <c r="AE789" i="2"/>
  <c r="AC789" i="2"/>
  <c r="AA789" i="2"/>
  <c r="AE786" i="2"/>
  <c r="AC786" i="2"/>
  <c r="AA786" i="2"/>
  <c r="AE783" i="2"/>
  <c r="AC783" i="2"/>
  <c r="AA783" i="2"/>
  <c r="AE780" i="2"/>
  <c r="AC780" i="2"/>
  <c r="AA780" i="2"/>
  <c r="AC777" i="2"/>
  <c r="AE777" i="2"/>
  <c r="AA777" i="2"/>
  <c r="AE774" i="2"/>
  <c r="AC774" i="2"/>
  <c r="AA774" i="2"/>
  <c r="AE771" i="2"/>
  <c r="AC771" i="2"/>
  <c r="AA771" i="2"/>
  <c r="AE768" i="2"/>
  <c r="AA768" i="2"/>
  <c r="AC768" i="2"/>
  <c r="AE765" i="2"/>
  <c r="AC765" i="2"/>
  <c r="AA765" i="2"/>
  <c r="AE762" i="2"/>
  <c r="AC762" i="2"/>
  <c r="AA762" i="2"/>
  <c r="AE759" i="2"/>
  <c r="AC759" i="2"/>
  <c r="AA759" i="2"/>
  <c r="AE756" i="2"/>
  <c r="AC756" i="2"/>
  <c r="AA756" i="2"/>
  <c r="AE753" i="2"/>
  <c r="AC753" i="2"/>
  <c r="AA753" i="2"/>
  <c r="AE750" i="2"/>
  <c r="AC750" i="2"/>
  <c r="AA750" i="2"/>
  <c r="AE747" i="2"/>
  <c r="AC747" i="2"/>
  <c r="AA747" i="2"/>
  <c r="AE744" i="2"/>
  <c r="AA744" i="2"/>
  <c r="AC744" i="2"/>
  <c r="AE741" i="2"/>
  <c r="AC741" i="2"/>
  <c r="AA741" i="2"/>
  <c r="AE738" i="2"/>
  <c r="AC738" i="2"/>
  <c r="AA738" i="2"/>
  <c r="AE735" i="2"/>
  <c r="AC735" i="2"/>
  <c r="AA735" i="2"/>
  <c r="AE732" i="2"/>
  <c r="AC732" i="2"/>
  <c r="AA732" i="2"/>
  <c r="AE729" i="2"/>
  <c r="AC729" i="2"/>
  <c r="AA729" i="2"/>
  <c r="AE726" i="2"/>
  <c r="AC726" i="2"/>
  <c r="AA726" i="2"/>
  <c r="AE723" i="2"/>
  <c r="AC723" i="2"/>
  <c r="AA723" i="2"/>
  <c r="AE720" i="2"/>
  <c r="AC720" i="2"/>
  <c r="AA720" i="2"/>
  <c r="AE717" i="2"/>
  <c r="AC717" i="2"/>
  <c r="AA717" i="2"/>
  <c r="AE714" i="2"/>
  <c r="AC714" i="2"/>
  <c r="AA714" i="2"/>
  <c r="AE711" i="2"/>
  <c r="AC711" i="2"/>
  <c r="AA711" i="2"/>
  <c r="AE708" i="2"/>
  <c r="AC708" i="2"/>
  <c r="AA708" i="2"/>
  <c r="AE705" i="2"/>
  <c r="AC705" i="2"/>
  <c r="AA705" i="2"/>
  <c r="AE702" i="2"/>
  <c r="AC702" i="2"/>
  <c r="AA702" i="2"/>
  <c r="AE699" i="2"/>
  <c r="AC699" i="2"/>
  <c r="AA699" i="2"/>
  <c r="AE696" i="2"/>
  <c r="AC696" i="2"/>
  <c r="AA696" i="2"/>
  <c r="AE693" i="2"/>
  <c r="AC693" i="2"/>
  <c r="AA693" i="2"/>
  <c r="AE690" i="2"/>
  <c r="AC690" i="2"/>
  <c r="AA690" i="2"/>
  <c r="AE687" i="2"/>
  <c r="AC687" i="2"/>
  <c r="AA687" i="2"/>
  <c r="AE684" i="2"/>
  <c r="AA684" i="2"/>
  <c r="AC684" i="2"/>
  <c r="AE681" i="2"/>
  <c r="AC681" i="2"/>
  <c r="AA681" i="2"/>
  <c r="AE678" i="2"/>
  <c r="AC678" i="2"/>
  <c r="AA678" i="2"/>
  <c r="AE675" i="2"/>
  <c r="AC675" i="2"/>
  <c r="AA675" i="2"/>
  <c r="AE672" i="2"/>
  <c r="AC672" i="2"/>
  <c r="AA672" i="2"/>
  <c r="AE669" i="2"/>
  <c r="AC669" i="2"/>
  <c r="AA669" i="2"/>
  <c r="AE666" i="2"/>
  <c r="AC666" i="2"/>
  <c r="AA666" i="2"/>
  <c r="AE663" i="2"/>
  <c r="AC663" i="2"/>
  <c r="AA663" i="2"/>
  <c r="AE660" i="2"/>
  <c r="AA660" i="2"/>
  <c r="AC660" i="2"/>
  <c r="AE657" i="2"/>
  <c r="AC657" i="2"/>
  <c r="AA657" i="2"/>
  <c r="AE654" i="2"/>
  <c r="AC654" i="2"/>
  <c r="AA654" i="2"/>
  <c r="AE651" i="2"/>
  <c r="AC651" i="2"/>
  <c r="AA651" i="2"/>
  <c r="AE648" i="2"/>
  <c r="AC648" i="2"/>
  <c r="AA648" i="2"/>
  <c r="AE645" i="2"/>
  <c r="AC645" i="2"/>
  <c r="AA645" i="2"/>
  <c r="AE642" i="2"/>
  <c r="AC642" i="2"/>
  <c r="AA642" i="2"/>
  <c r="AE639" i="2"/>
  <c r="AC639" i="2"/>
  <c r="AA639" i="2"/>
  <c r="AE636" i="2"/>
  <c r="AA636" i="2"/>
  <c r="AE633" i="2"/>
  <c r="AC633" i="2"/>
  <c r="AA633" i="2"/>
  <c r="AE630" i="2"/>
  <c r="AC630" i="2"/>
  <c r="AA630" i="2"/>
  <c r="AE627" i="2"/>
  <c r="AC627" i="2"/>
  <c r="AA627" i="2"/>
  <c r="AE624" i="2"/>
  <c r="AC624" i="2"/>
  <c r="AA624" i="2"/>
  <c r="AE621" i="2"/>
  <c r="AC621" i="2"/>
  <c r="AA621" i="2"/>
  <c r="AE618" i="2"/>
  <c r="AC618" i="2"/>
  <c r="AA618" i="2"/>
  <c r="AE615" i="2"/>
  <c r="AC615" i="2"/>
  <c r="AA615" i="2"/>
  <c r="AE612" i="2"/>
  <c r="AC612" i="2"/>
  <c r="AA612" i="2"/>
  <c r="AE609" i="2"/>
  <c r="AC609" i="2"/>
  <c r="AA609" i="2"/>
  <c r="AE606" i="2"/>
  <c r="AC606" i="2"/>
  <c r="AA606" i="2"/>
  <c r="AE603" i="2"/>
  <c r="AC603" i="2"/>
  <c r="AA603" i="2"/>
  <c r="AE600" i="2"/>
  <c r="AC600" i="2"/>
  <c r="AA600" i="2"/>
  <c r="AE597" i="2"/>
  <c r="AC597" i="2"/>
  <c r="AA597" i="2"/>
  <c r="AE594" i="2"/>
  <c r="AC594" i="2"/>
  <c r="AA594" i="2"/>
  <c r="AE591" i="2"/>
  <c r="AC591" i="2"/>
  <c r="AA591" i="2"/>
  <c r="AE588" i="2"/>
  <c r="AA588" i="2"/>
  <c r="AC588" i="2"/>
  <c r="AE585" i="2"/>
  <c r="AC585" i="2"/>
  <c r="AA585" i="2"/>
  <c r="AE582" i="2"/>
  <c r="AA582" i="2"/>
  <c r="AE579" i="2"/>
  <c r="AC579" i="2"/>
  <c r="AA579" i="2"/>
  <c r="AE576" i="2"/>
  <c r="AC576" i="2"/>
  <c r="AA576" i="2"/>
  <c r="AE573" i="2"/>
  <c r="AC573" i="2"/>
  <c r="AA573" i="2"/>
  <c r="AE570" i="2"/>
  <c r="AC570" i="2"/>
  <c r="AA570" i="2"/>
  <c r="AE567" i="2"/>
  <c r="AC567" i="2"/>
  <c r="AA567" i="2"/>
  <c r="AE564" i="2"/>
  <c r="AC564" i="2"/>
  <c r="AA564" i="2"/>
  <c r="AE561" i="2"/>
  <c r="AC561" i="2"/>
  <c r="AA561" i="2"/>
  <c r="AE558" i="2"/>
  <c r="AA558" i="2"/>
  <c r="AC558" i="2"/>
  <c r="AE555" i="2"/>
  <c r="AC555" i="2"/>
  <c r="AA555" i="2"/>
  <c r="AE552" i="2"/>
  <c r="AA552" i="2"/>
  <c r="AC552" i="2"/>
  <c r="AC549" i="2"/>
  <c r="AE549" i="2"/>
  <c r="AA549" i="2"/>
  <c r="AE546" i="2"/>
  <c r="AC546" i="2"/>
  <c r="AA546" i="2"/>
  <c r="AE543" i="2"/>
  <c r="AC543" i="2"/>
  <c r="AA543" i="2"/>
  <c r="AE540" i="2"/>
  <c r="AC540" i="2"/>
  <c r="AE537" i="2"/>
  <c r="AC537" i="2"/>
  <c r="AA537" i="2"/>
  <c r="AE534" i="2"/>
  <c r="AC534" i="2"/>
  <c r="AA534" i="2"/>
  <c r="AE531" i="2"/>
  <c r="AC531" i="2"/>
  <c r="AA531" i="2"/>
  <c r="AE528" i="2"/>
  <c r="AA528" i="2"/>
  <c r="AC528" i="2"/>
  <c r="AE525" i="2"/>
  <c r="AC525" i="2"/>
  <c r="AE522" i="2"/>
  <c r="AC522" i="2"/>
  <c r="AA522" i="2"/>
  <c r="AE519" i="2"/>
  <c r="AC519" i="2"/>
  <c r="AA519" i="2"/>
  <c r="AE516" i="2"/>
  <c r="AC516" i="2"/>
  <c r="AA516" i="2"/>
  <c r="AE513" i="2"/>
  <c r="AC513" i="2"/>
  <c r="AA513" i="2"/>
  <c r="AE510" i="2"/>
  <c r="AC510" i="2"/>
  <c r="AA510" i="2"/>
  <c r="AE507" i="2"/>
  <c r="AC507" i="2"/>
  <c r="AA507" i="2"/>
  <c r="AE501" i="2"/>
  <c r="AC501" i="2"/>
  <c r="AA501" i="2"/>
  <c r="AE498" i="2"/>
  <c r="AC498" i="2"/>
  <c r="AA498" i="2"/>
  <c r="AE495" i="2"/>
  <c r="AA495" i="2"/>
  <c r="AC495" i="2"/>
  <c r="AE492" i="2"/>
  <c r="AC492" i="2"/>
  <c r="AA492" i="2"/>
  <c r="AE489" i="2"/>
  <c r="AC489" i="2"/>
  <c r="AA489" i="2"/>
  <c r="AE486" i="2"/>
  <c r="AC486" i="2"/>
  <c r="AA486" i="2"/>
  <c r="AE483" i="2"/>
  <c r="AA483" i="2"/>
  <c r="AC483" i="2"/>
  <c r="AE480" i="2"/>
  <c r="AC480" i="2"/>
  <c r="AA480" i="2"/>
  <c r="AE477" i="2"/>
  <c r="AC477" i="2"/>
  <c r="AA477" i="2"/>
  <c r="AE474" i="2"/>
  <c r="AC474" i="2"/>
  <c r="AA474" i="2"/>
  <c r="AE471" i="2"/>
  <c r="AC471" i="2"/>
  <c r="AA471" i="2"/>
  <c r="AE468" i="2"/>
  <c r="AC468" i="2"/>
  <c r="AA468" i="2"/>
  <c r="AE465" i="2"/>
  <c r="AA465" i="2"/>
  <c r="AC465" i="2"/>
  <c r="AE462" i="2"/>
  <c r="AC462" i="2"/>
  <c r="AA462" i="2"/>
  <c r="AE459" i="2"/>
  <c r="AA459" i="2"/>
  <c r="AC459" i="2"/>
  <c r="AE456" i="2"/>
  <c r="AC456" i="2"/>
  <c r="AA456" i="2"/>
  <c r="AE453" i="2"/>
  <c r="AC453" i="2"/>
  <c r="AA453" i="2"/>
  <c r="AE450" i="2"/>
  <c r="AC450" i="2"/>
  <c r="AA450" i="2"/>
  <c r="AE447" i="2"/>
  <c r="AA447" i="2"/>
  <c r="AC447" i="2"/>
  <c r="AE444" i="2"/>
  <c r="AC444" i="2"/>
  <c r="AA444" i="2"/>
  <c r="AE441" i="2"/>
  <c r="AC441" i="2"/>
  <c r="AA441" i="2"/>
  <c r="AE438" i="2"/>
  <c r="AC438" i="2"/>
  <c r="AA438" i="2"/>
  <c r="AE435" i="2"/>
  <c r="AC435" i="2"/>
  <c r="AA435" i="2"/>
  <c r="AE432" i="2"/>
  <c r="AC432" i="2"/>
  <c r="AA432" i="2"/>
  <c r="AE429" i="2"/>
  <c r="AC429" i="2"/>
  <c r="AA429" i="2"/>
  <c r="AE426" i="2"/>
  <c r="AC426" i="2"/>
  <c r="AA426" i="2"/>
  <c r="AE423" i="2"/>
  <c r="AA423" i="2"/>
  <c r="AC423" i="2"/>
  <c r="AE420" i="2"/>
  <c r="AC420" i="2"/>
  <c r="AA420" i="2"/>
  <c r="AE417" i="2"/>
  <c r="AC417" i="2"/>
  <c r="AA417" i="2"/>
  <c r="AE414" i="2"/>
  <c r="AC414" i="2"/>
  <c r="AA414" i="2"/>
  <c r="AE411" i="2"/>
  <c r="AC411" i="2"/>
  <c r="AA411" i="2"/>
  <c r="AE408" i="2"/>
  <c r="AC408" i="2"/>
  <c r="AA408" i="2"/>
  <c r="AE405" i="2"/>
  <c r="AC405" i="2"/>
  <c r="AA405" i="2"/>
  <c r="AE402" i="2"/>
  <c r="AC402" i="2"/>
  <c r="AA402" i="2"/>
  <c r="AE399" i="2"/>
  <c r="AC399" i="2"/>
  <c r="AA399" i="2"/>
  <c r="AE396" i="2"/>
  <c r="AC396" i="2"/>
  <c r="AA396" i="2"/>
  <c r="AE393" i="2"/>
  <c r="AA393" i="2"/>
  <c r="AC393" i="2"/>
  <c r="AE390" i="2"/>
  <c r="AC390" i="2"/>
  <c r="AA390" i="2"/>
  <c r="AE387" i="2"/>
  <c r="AC387" i="2"/>
  <c r="AA387" i="2"/>
  <c r="AE384" i="2"/>
  <c r="AC384" i="2"/>
  <c r="AA384" i="2"/>
  <c r="AE381" i="2"/>
  <c r="AC381" i="2"/>
  <c r="AA381" i="2"/>
  <c r="AE378" i="2"/>
  <c r="AC378" i="2"/>
  <c r="AA378" i="2"/>
  <c r="AE375" i="2"/>
  <c r="AA375" i="2"/>
  <c r="AC375" i="2"/>
  <c r="AE372" i="2"/>
  <c r="AC372" i="2"/>
  <c r="AA372" i="2"/>
  <c r="AE369" i="2"/>
  <c r="AC369" i="2"/>
  <c r="AA369" i="2"/>
  <c r="AE366" i="2"/>
  <c r="AC366" i="2"/>
  <c r="AA366" i="2"/>
  <c r="AE363" i="2"/>
  <c r="AC363" i="2"/>
  <c r="AA363" i="2"/>
  <c r="AE360" i="2"/>
  <c r="AC360" i="2"/>
  <c r="AA360" i="2"/>
  <c r="AE357" i="2"/>
  <c r="AA357" i="2"/>
  <c r="AC357" i="2"/>
  <c r="AE354" i="2"/>
  <c r="AC354" i="2"/>
  <c r="AA354" i="2"/>
  <c r="AE351" i="2"/>
  <c r="AA351" i="2"/>
  <c r="AC351" i="2"/>
  <c r="AE348" i="2"/>
  <c r="AC348" i="2"/>
  <c r="AA348" i="2"/>
  <c r="AE345" i="2"/>
  <c r="AC345" i="2"/>
  <c r="AA345" i="2"/>
  <c r="AE342" i="2"/>
  <c r="AC342" i="2"/>
  <c r="AA342" i="2"/>
  <c r="AE339" i="2"/>
  <c r="AC339" i="2"/>
  <c r="AA339" i="2"/>
  <c r="AE336" i="2"/>
  <c r="AC336" i="2"/>
  <c r="AA336" i="2"/>
  <c r="AE333" i="2"/>
  <c r="AC333" i="2"/>
  <c r="AA333" i="2"/>
  <c r="AE330" i="2"/>
  <c r="AC330" i="2"/>
  <c r="AA330" i="2"/>
  <c r="AE327" i="2"/>
  <c r="AC327" i="2"/>
  <c r="AA327" i="2"/>
  <c r="AE324" i="2"/>
  <c r="AC324" i="2"/>
  <c r="AA324" i="2"/>
  <c r="AE321" i="2"/>
  <c r="AA321" i="2"/>
  <c r="AC321" i="2"/>
  <c r="AE318" i="2"/>
  <c r="AC318" i="2"/>
  <c r="AA318" i="2"/>
  <c r="AE315" i="2"/>
  <c r="AC315" i="2"/>
  <c r="AA315" i="2"/>
  <c r="AE312" i="2"/>
  <c r="AC312" i="2"/>
  <c r="AA312" i="2"/>
  <c r="AE309" i="2"/>
  <c r="AC309" i="2"/>
  <c r="AA309" i="2"/>
  <c r="AE306" i="2"/>
  <c r="AC306" i="2"/>
  <c r="AA306" i="2"/>
  <c r="AE303" i="2"/>
  <c r="AC303" i="2"/>
  <c r="AA303" i="2"/>
  <c r="AE300" i="2"/>
  <c r="AC300" i="2"/>
  <c r="AA300" i="2"/>
  <c r="AE297" i="2"/>
  <c r="AA297" i="2"/>
  <c r="AC297" i="2"/>
  <c r="AE294" i="2"/>
  <c r="AC294" i="2"/>
  <c r="AA294" i="2"/>
  <c r="AE291" i="2"/>
  <c r="AC291" i="2"/>
  <c r="AA291" i="2"/>
  <c r="AE288" i="2"/>
  <c r="AC288" i="2"/>
  <c r="AA288" i="2"/>
  <c r="AE285" i="2"/>
  <c r="AA285" i="2"/>
  <c r="AC285" i="2"/>
  <c r="AE282" i="2"/>
  <c r="AC282" i="2"/>
  <c r="AA282" i="2"/>
  <c r="AE279" i="2"/>
  <c r="AA279" i="2"/>
  <c r="AC279" i="2"/>
  <c r="AE276" i="2"/>
  <c r="AC276" i="2"/>
  <c r="AA276" i="2"/>
  <c r="AE273" i="2"/>
  <c r="AC273" i="2"/>
  <c r="AA273" i="2"/>
  <c r="AE270" i="2"/>
  <c r="AC270" i="2"/>
  <c r="AA270" i="2"/>
  <c r="AE267" i="2"/>
  <c r="AC267" i="2"/>
  <c r="AA267" i="2"/>
  <c r="AE264" i="2"/>
  <c r="AC264" i="2"/>
  <c r="AA264" i="2"/>
  <c r="AE261" i="2"/>
  <c r="AC261" i="2"/>
  <c r="AA261" i="2"/>
  <c r="AE258" i="2"/>
  <c r="AC258" i="2"/>
  <c r="AA258" i="2"/>
  <c r="AE255" i="2"/>
  <c r="AC255" i="2"/>
  <c r="AA255" i="2"/>
  <c r="AE252" i="2"/>
  <c r="AC252" i="2"/>
  <c r="AA252" i="2"/>
  <c r="AE249" i="2"/>
  <c r="AA249" i="2"/>
  <c r="AC249" i="2"/>
  <c r="AE246" i="2"/>
  <c r="AC246" i="2"/>
  <c r="AA246" i="2"/>
  <c r="AE243" i="2"/>
  <c r="AC243" i="2"/>
  <c r="AA243" i="2"/>
  <c r="AE240" i="2"/>
  <c r="AC240" i="2"/>
  <c r="AA240" i="2"/>
  <c r="AE237" i="2"/>
  <c r="AC237" i="2"/>
  <c r="AA237" i="2"/>
  <c r="AE234" i="2"/>
  <c r="AC234" i="2"/>
  <c r="AA234" i="2"/>
  <c r="AE231" i="2"/>
  <c r="AC231" i="2"/>
  <c r="AA231" i="2"/>
  <c r="AE228" i="2"/>
  <c r="AC228" i="2"/>
  <c r="AA228" i="2"/>
  <c r="AE225" i="2"/>
  <c r="AC225" i="2"/>
  <c r="AA225" i="2"/>
  <c r="AE222" i="2"/>
  <c r="AC222" i="2"/>
  <c r="AA222" i="2"/>
  <c r="AE219" i="2"/>
  <c r="AA219" i="2"/>
  <c r="AC219" i="2"/>
  <c r="AE216" i="2"/>
  <c r="AC216" i="2"/>
  <c r="AA216" i="2"/>
  <c r="AE213" i="2"/>
  <c r="AC213" i="2"/>
  <c r="AA213" i="2"/>
  <c r="AE210" i="2"/>
  <c r="AC210" i="2"/>
  <c r="AA210" i="2"/>
  <c r="AE207" i="2"/>
  <c r="AC207" i="2"/>
  <c r="AA207" i="2"/>
  <c r="AE204" i="2"/>
  <c r="AC204" i="2"/>
  <c r="AA204" i="2"/>
  <c r="AE201" i="2"/>
  <c r="AC201" i="2"/>
  <c r="AA201" i="2"/>
  <c r="AE198" i="2"/>
  <c r="AC198" i="2"/>
  <c r="AA198" i="2"/>
  <c r="AE195" i="2"/>
  <c r="AC195" i="2"/>
  <c r="AA195" i="2"/>
  <c r="AE192" i="2"/>
  <c r="AC192" i="2"/>
  <c r="AA192" i="2"/>
  <c r="AE189" i="2"/>
  <c r="AC189" i="2"/>
  <c r="AA189" i="2"/>
  <c r="AE186" i="2"/>
  <c r="AC186" i="2"/>
  <c r="AA186" i="2"/>
  <c r="AE183" i="2"/>
  <c r="AC183" i="2"/>
  <c r="AA183" i="2"/>
  <c r="AE180" i="2"/>
  <c r="AC180" i="2"/>
  <c r="AA180" i="2"/>
  <c r="AE177" i="2"/>
  <c r="AA177" i="2"/>
  <c r="AC177" i="2"/>
  <c r="AE174" i="2"/>
  <c r="AC174" i="2"/>
  <c r="AA174" i="2"/>
  <c r="AE171" i="2"/>
  <c r="AC171" i="2"/>
  <c r="AA171" i="2"/>
  <c r="AE168" i="2"/>
  <c r="AC168" i="2"/>
  <c r="AA168" i="2"/>
  <c r="AE165" i="2"/>
  <c r="AC165" i="2"/>
  <c r="AA165" i="2"/>
  <c r="AE162" i="2"/>
  <c r="AC162" i="2"/>
  <c r="AA162" i="2"/>
  <c r="AE159" i="2"/>
  <c r="AC159" i="2"/>
  <c r="AA159" i="2"/>
  <c r="AE156" i="2"/>
  <c r="AC156" i="2"/>
  <c r="AA156" i="2"/>
  <c r="AE153" i="2"/>
  <c r="AA153" i="2"/>
  <c r="AC153" i="2"/>
  <c r="AE150" i="2"/>
  <c r="AC150" i="2"/>
  <c r="AA150" i="2"/>
  <c r="AE147" i="2"/>
  <c r="AC147" i="2"/>
  <c r="AA147" i="2"/>
  <c r="AE144" i="2"/>
  <c r="AC144" i="2"/>
  <c r="AA144" i="2"/>
  <c r="AE141" i="2"/>
  <c r="AC141" i="2"/>
  <c r="AA141" i="2"/>
  <c r="AE138" i="2"/>
  <c r="AC138" i="2"/>
  <c r="AA138" i="2"/>
  <c r="AE135" i="2"/>
  <c r="AC135" i="2"/>
  <c r="AA135" i="2"/>
  <c r="AE132" i="2"/>
  <c r="AC132" i="2"/>
  <c r="AA132" i="2"/>
  <c r="AE129" i="2"/>
  <c r="AC129" i="2"/>
  <c r="AA129" i="2"/>
  <c r="AE126" i="2"/>
  <c r="AC126" i="2"/>
  <c r="AA126" i="2"/>
  <c r="AE123" i="2"/>
  <c r="AC123" i="2"/>
  <c r="AA123" i="2"/>
  <c r="AE120" i="2"/>
  <c r="AC120" i="2"/>
  <c r="AA120" i="2"/>
  <c r="AE117" i="2"/>
  <c r="AC117" i="2"/>
  <c r="AA117" i="2"/>
  <c r="AE114" i="2"/>
  <c r="AC114" i="2"/>
  <c r="AA114" i="2"/>
  <c r="AE111" i="2"/>
  <c r="AC111" i="2"/>
  <c r="AA111" i="2"/>
  <c r="AE108" i="2"/>
  <c r="AC108" i="2"/>
  <c r="AA108" i="2"/>
  <c r="AE105" i="2"/>
  <c r="AC105" i="2"/>
  <c r="AA105" i="2"/>
  <c r="AE102" i="2"/>
  <c r="AC102" i="2"/>
  <c r="AA102" i="2"/>
  <c r="AE99" i="2"/>
  <c r="AC99" i="2"/>
  <c r="AA99" i="2"/>
  <c r="AE96" i="2"/>
  <c r="AC96" i="2"/>
  <c r="AA96" i="2"/>
  <c r="AE93" i="2"/>
  <c r="AC93" i="2"/>
  <c r="AA93" i="2"/>
  <c r="AE90" i="2"/>
  <c r="AC90" i="2"/>
  <c r="AA90" i="2"/>
  <c r="AE87" i="2"/>
  <c r="AC87" i="2"/>
  <c r="AA87" i="2"/>
  <c r="AE84" i="2"/>
  <c r="AC84" i="2"/>
  <c r="AA84" i="2"/>
  <c r="AE81" i="2"/>
  <c r="AC81" i="2"/>
  <c r="AA81" i="2"/>
  <c r="AE78" i="2"/>
  <c r="AC78" i="2"/>
  <c r="AA78" i="2"/>
  <c r="AE75" i="2"/>
  <c r="AC75" i="2"/>
  <c r="AA75" i="2"/>
  <c r="AE72" i="2"/>
  <c r="AC72" i="2"/>
  <c r="AA72" i="2"/>
  <c r="AE69" i="2"/>
  <c r="AC69" i="2"/>
  <c r="AA69" i="2"/>
  <c r="AE66" i="2"/>
  <c r="AC66" i="2"/>
  <c r="AA66" i="2"/>
  <c r="AE63" i="2"/>
  <c r="AC63" i="2"/>
  <c r="AA63" i="2"/>
  <c r="AE60" i="2"/>
  <c r="AC60" i="2"/>
  <c r="AA60" i="2"/>
  <c r="AE57" i="2"/>
  <c r="AC57" i="2"/>
  <c r="AA57" i="2"/>
  <c r="AE54" i="2"/>
  <c r="AC54" i="2"/>
  <c r="AA54" i="2"/>
  <c r="AE51" i="2"/>
  <c r="AA51" i="2"/>
  <c r="AC51" i="2"/>
  <c r="AE48" i="2"/>
  <c r="AC48" i="2"/>
  <c r="AA48" i="2"/>
  <c r="AE45" i="2"/>
  <c r="AC45" i="2"/>
  <c r="AA45" i="2"/>
  <c r="AE42" i="2"/>
  <c r="AC42" i="2"/>
  <c r="AA42" i="2"/>
  <c r="AE39" i="2"/>
  <c r="AC39" i="2"/>
  <c r="AA39" i="2"/>
  <c r="AE36" i="2"/>
  <c r="AC36" i="2"/>
  <c r="AA36" i="2"/>
  <c r="AE33" i="2"/>
  <c r="AC33" i="2"/>
  <c r="AA33" i="2"/>
  <c r="AE30" i="2"/>
  <c r="AC30" i="2"/>
  <c r="AA30" i="2"/>
  <c r="AE27" i="2"/>
  <c r="AC27" i="2"/>
  <c r="AA27" i="2"/>
  <c r="AE24" i="2"/>
  <c r="AC24" i="2"/>
  <c r="AA24" i="2"/>
  <c r="AE21" i="2"/>
  <c r="AA21" i="2"/>
  <c r="AE18" i="2"/>
  <c r="AC18" i="2"/>
  <c r="AA18" i="2"/>
  <c r="AE15" i="2"/>
  <c r="AC15" i="2"/>
  <c r="AA15" i="2"/>
  <c r="AE12" i="2"/>
  <c r="AC12" i="2"/>
  <c r="AA12" i="2"/>
  <c r="AE9" i="2"/>
  <c r="AC9" i="2"/>
  <c r="AA9" i="2"/>
  <c r="AC6" i="2"/>
  <c r="AA6" i="2"/>
  <c r="AA2107" i="2"/>
  <c r="AA2092" i="2"/>
  <c r="AA2053" i="2"/>
  <c r="AA2038" i="2"/>
  <c r="Z2026" i="2"/>
  <c r="AA1999" i="2"/>
  <c r="AA1984" i="2"/>
  <c r="Z1972" i="2"/>
  <c r="AA1945" i="2"/>
  <c r="AA1930" i="2"/>
  <c r="Z1918" i="2"/>
  <c r="AA1891" i="2"/>
  <c r="AA1876" i="2"/>
  <c r="AA1828" i="2"/>
  <c r="AA1795" i="2"/>
  <c r="AA1743" i="2"/>
  <c r="Z1678" i="2"/>
  <c r="AA1660" i="2"/>
  <c r="AA1612" i="2"/>
  <c r="AA1579" i="2"/>
  <c r="Z1462" i="2"/>
  <c r="AA1444" i="2"/>
  <c r="AA1396" i="2"/>
  <c r="AA1360" i="2"/>
  <c r="Z1339" i="2"/>
  <c r="AA1243" i="2"/>
  <c r="AA1123" i="2"/>
  <c r="AA1027" i="2"/>
  <c r="AA907" i="2"/>
  <c r="AA691" i="2"/>
  <c r="Z448" i="2"/>
  <c r="AA178" i="2"/>
  <c r="Z16" i="2"/>
  <c r="AB2335" i="2"/>
  <c r="AB2278" i="2"/>
  <c r="AC2166" i="2"/>
  <c r="AB1942" i="2"/>
  <c r="AC1780" i="2"/>
  <c r="AC1551" i="2"/>
  <c r="AC1471" i="2"/>
  <c r="AC1096" i="2"/>
  <c r="AB943" i="2"/>
  <c r="AC582" i="2"/>
  <c r="AB420" i="2"/>
  <c r="AE2056" i="2"/>
  <c r="AE1351" i="2"/>
  <c r="AE889" i="2"/>
  <c r="AC889" i="2"/>
  <c r="AA889" i="2"/>
  <c r="AE883" i="2"/>
  <c r="AC883" i="2"/>
  <c r="AA883" i="2"/>
  <c r="AE868" i="2"/>
  <c r="AC868" i="2"/>
  <c r="AA868" i="2"/>
  <c r="AE862" i="2"/>
  <c r="AC862" i="2"/>
  <c r="AA862" i="2"/>
  <c r="AE850" i="2"/>
  <c r="AC850" i="2"/>
  <c r="AA850" i="2"/>
  <c r="AE835" i="2"/>
  <c r="AC835" i="2"/>
  <c r="AA835" i="2"/>
  <c r="AE787" i="2"/>
  <c r="AC787" i="2"/>
  <c r="AA787" i="2"/>
  <c r="AE781" i="2"/>
  <c r="AC781" i="2"/>
  <c r="AA781" i="2"/>
  <c r="AE754" i="2"/>
  <c r="AC754" i="2"/>
  <c r="AA754" i="2"/>
  <c r="AE730" i="2"/>
  <c r="AC730" i="2"/>
  <c r="AA730" i="2"/>
  <c r="AE694" i="2"/>
  <c r="AC694" i="2"/>
  <c r="AA694" i="2"/>
  <c r="AE649" i="2"/>
  <c r="AC649" i="2"/>
  <c r="AE643" i="2"/>
  <c r="AC643" i="2"/>
  <c r="AA643" i="2"/>
  <c r="AE628" i="2"/>
  <c r="AC628" i="2"/>
  <c r="AA628" i="2"/>
  <c r="AE625" i="2"/>
  <c r="AC625" i="2"/>
  <c r="AA625" i="2"/>
  <c r="AE619" i="2"/>
  <c r="AC619" i="2"/>
  <c r="AA619" i="2"/>
  <c r="AE613" i="2"/>
  <c r="AA613" i="2"/>
  <c r="AC613" i="2"/>
  <c r="AE610" i="2"/>
  <c r="AC610" i="2"/>
  <c r="AA610" i="2"/>
  <c r="AE604" i="2"/>
  <c r="AC604" i="2"/>
  <c r="AA604" i="2"/>
  <c r="AE595" i="2"/>
  <c r="AC595" i="2"/>
  <c r="AE589" i="2"/>
  <c r="AC589" i="2"/>
  <c r="AA589" i="2"/>
  <c r="AE562" i="2"/>
  <c r="AC562" i="2"/>
  <c r="AA562" i="2"/>
  <c r="AE556" i="2"/>
  <c r="AC556" i="2"/>
  <c r="AA556" i="2"/>
  <c r="AE550" i="2"/>
  <c r="AC550" i="2"/>
  <c r="AA550" i="2"/>
  <c r="AE544" i="2"/>
  <c r="AC544" i="2"/>
  <c r="AA544" i="2"/>
  <c r="AE535" i="2"/>
  <c r="AC535" i="2"/>
  <c r="AA535" i="2"/>
  <c r="AE481" i="2"/>
  <c r="AC481" i="2"/>
  <c r="AA481" i="2"/>
  <c r="AE475" i="2"/>
  <c r="AC475" i="2"/>
  <c r="AA475" i="2"/>
  <c r="AE466" i="2"/>
  <c r="AC466" i="2"/>
  <c r="AE451" i="2"/>
  <c r="AC451" i="2"/>
  <c r="AA451" i="2"/>
  <c r="AE448" i="2"/>
  <c r="AC448" i="2"/>
  <c r="AE445" i="2"/>
  <c r="AC445" i="2"/>
  <c r="AA445" i="2"/>
  <c r="AE415" i="2"/>
  <c r="AA415" i="2"/>
  <c r="AC415" i="2"/>
  <c r="AE412" i="2"/>
  <c r="AC412" i="2"/>
  <c r="AA412" i="2"/>
  <c r="AE403" i="2"/>
  <c r="AA403" i="2"/>
  <c r="AE400" i="2"/>
  <c r="AC400" i="2"/>
  <c r="AA400" i="2"/>
  <c r="AE391" i="2"/>
  <c r="AC391" i="2"/>
  <c r="AA391" i="2"/>
  <c r="AE385" i="2"/>
  <c r="AC385" i="2"/>
  <c r="AA385" i="2"/>
  <c r="AE370" i="2"/>
  <c r="AC370" i="2"/>
  <c r="AA370" i="2"/>
  <c r="AE343" i="2"/>
  <c r="AA343" i="2"/>
  <c r="AC343" i="2"/>
  <c r="AE289" i="2"/>
  <c r="AC289" i="2"/>
  <c r="AA289" i="2"/>
  <c r="AE280" i="2"/>
  <c r="AC280" i="2"/>
  <c r="AA280" i="2"/>
  <c r="AE271" i="2"/>
  <c r="AC271" i="2"/>
  <c r="AA271" i="2"/>
  <c r="AE250" i="2"/>
  <c r="AC250" i="2"/>
  <c r="AE232" i="2"/>
  <c r="AC232" i="2"/>
  <c r="AA232" i="2"/>
  <c r="AE196" i="2"/>
  <c r="AA196" i="2"/>
  <c r="AE175" i="2"/>
  <c r="AC175" i="2"/>
  <c r="AA175" i="2"/>
  <c r="AE151" i="2"/>
  <c r="AC151" i="2"/>
  <c r="AA151" i="2"/>
  <c r="AE145" i="2"/>
  <c r="AA145" i="2"/>
  <c r="AC145" i="2"/>
  <c r="AE118" i="2"/>
  <c r="AC118" i="2"/>
  <c r="AA118" i="2"/>
  <c r="AE67" i="2"/>
  <c r="AC67" i="2"/>
  <c r="AA67" i="2"/>
  <c r="AE61" i="2"/>
  <c r="AC61" i="2"/>
  <c r="AA61" i="2"/>
  <c r="AE43" i="2"/>
  <c r="AC43" i="2"/>
  <c r="AA43" i="2"/>
  <c r="AE34" i="2"/>
  <c r="AC34" i="2"/>
  <c r="AE31" i="2"/>
  <c r="AC31" i="2"/>
  <c r="AA31" i="2"/>
  <c r="AE28" i="2"/>
  <c r="AC28" i="2"/>
  <c r="AA28" i="2"/>
  <c r="AE22" i="2"/>
  <c r="AC22" i="2"/>
  <c r="AA22" i="2"/>
  <c r="AE13" i="2"/>
  <c r="AC13" i="2"/>
  <c r="AA13" i="2"/>
  <c r="AD2440" i="2"/>
  <c r="AB2440" i="2"/>
  <c r="AD2437" i="2"/>
  <c r="AB2437" i="2"/>
  <c r="Z2437" i="2"/>
  <c r="AD2431" i="2"/>
  <c r="AB2431" i="2"/>
  <c r="Z2431" i="2"/>
  <c r="AD2416" i="2"/>
  <c r="AB2416" i="2"/>
  <c r="AD2413" i="2"/>
  <c r="AB2413" i="2"/>
  <c r="Z2413" i="2"/>
  <c r="AD2395" i="2"/>
  <c r="AB2395" i="2"/>
  <c r="Z2395" i="2"/>
  <c r="AD2392" i="2"/>
  <c r="AB2392" i="2"/>
  <c r="AD2383" i="2"/>
  <c r="AB2383" i="2"/>
  <c r="Z2383" i="2"/>
  <c r="AD2374" i="2"/>
  <c r="AB2374" i="2"/>
  <c r="Z2374" i="2"/>
  <c r="AD2359" i="2"/>
  <c r="AB2359" i="2"/>
  <c r="Z2359" i="2"/>
  <c r="AB2350" i="2"/>
  <c r="Z2350" i="2"/>
  <c r="AD2305" i="2"/>
  <c r="Z2305" i="2"/>
  <c r="AD2080" i="2"/>
  <c r="AB2080" i="2"/>
  <c r="AD1561" i="2"/>
  <c r="AB1561" i="2"/>
  <c r="Z1561" i="2"/>
  <c r="AD927" i="2"/>
  <c r="AB927" i="2"/>
  <c r="Z927" i="2"/>
  <c r="AD921" i="2"/>
  <c r="AB921" i="2"/>
  <c r="Z921" i="2"/>
  <c r="AD918" i="2"/>
  <c r="AB918" i="2"/>
  <c r="AD915" i="2"/>
  <c r="AB915" i="2"/>
  <c r="AD912" i="2"/>
  <c r="AB912" i="2"/>
  <c r="Z912" i="2"/>
  <c r="AD909" i="2"/>
  <c r="AB909" i="2"/>
  <c r="Z909" i="2"/>
  <c r="AD906" i="2"/>
  <c r="AB906" i="2"/>
  <c r="AD903" i="2"/>
  <c r="AB903" i="2"/>
  <c r="Z903" i="2"/>
  <c r="AD900" i="2"/>
  <c r="AB900" i="2"/>
  <c r="Z900" i="2"/>
  <c r="AD897" i="2"/>
  <c r="AB897" i="2"/>
  <c r="Z897" i="2"/>
  <c r="AD894" i="2"/>
  <c r="AB894" i="2"/>
  <c r="AD891" i="2"/>
  <c r="AB891" i="2"/>
  <c r="AD888" i="2"/>
  <c r="AB888" i="2"/>
  <c r="Z888" i="2"/>
  <c r="AD885" i="2"/>
  <c r="AB885" i="2"/>
  <c r="Z885" i="2"/>
  <c r="AD882" i="2"/>
  <c r="AB882" i="2"/>
  <c r="AD879" i="2"/>
  <c r="AB879" i="2"/>
  <c r="AB876" i="2"/>
  <c r="AD876" i="2"/>
  <c r="AB873" i="2"/>
  <c r="AD873" i="2"/>
  <c r="Z873" i="2"/>
  <c r="AD870" i="2"/>
  <c r="AB870" i="2"/>
  <c r="Z870" i="2"/>
  <c r="AD867" i="2"/>
  <c r="AB867" i="2"/>
  <c r="Z867" i="2"/>
  <c r="AD864" i="2"/>
  <c r="AB864" i="2"/>
  <c r="AD861" i="2"/>
  <c r="AB861" i="2"/>
  <c r="AD858" i="2"/>
  <c r="AB858" i="2"/>
  <c r="Z858" i="2"/>
  <c r="AD855" i="2"/>
  <c r="AB855" i="2"/>
  <c r="Z855" i="2"/>
  <c r="AD852" i="2"/>
  <c r="AB852" i="2"/>
  <c r="AD849" i="2"/>
  <c r="AB849" i="2"/>
  <c r="Z849" i="2"/>
  <c r="AD846" i="2"/>
  <c r="AB846" i="2"/>
  <c r="Z846" i="2"/>
  <c r="AD843" i="2"/>
  <c r="AB843" i="2"/>
  <c r="Z843" i="2"/>
  <c r="AD840" i="2"/>
  <c r="AB840" i="2"/>
  <c r="AD837" i="2"/>
  <c r="AB837" i="2"/>
  <c r="AD834" i="2"/>
  <c r="AB834" i="2"/>
  <c r="Z834" i="2"/>
  <c r="AD831" i="2"/>
  <c r="AB831" i="2"/>
  <c r="Z831" i="2"/>
  <c r="AD828" i="2"/>
  <c r="AB828" i="2"/>
  <c r="AD825" i="2"/>
  <c r="AB825" i="2"/>
  <c r="AD822" i="2"/>
  <c r="AB822" i="2"/>
  <c r="AD819" i="2"/>
  <c r="AB819" i="2"/>
  <c r="Z819" i="2"/>
  <c r="AD816" i="2"/>
  <c r="AB816" i="2"/>
  <c r="Z816" i="2"/>
  <c r="AD813" i="2"/>
  <c r="AB813" i="2"/>
  <c r="Z813" i="2"/>
  <c r="AD810" i="2"/>
  <c r="AB810" i="2"/>
  <c r="AD807" i="2"/>
  <c r="AB807" i="2"/>
  <c r="AD804" i="2"/>
  <c r="AB804" i="2"/>
  <c r="Z804" i="2"/>
  <c r="AD801" i="2"/>
  <c r="AB801" i="2"/>
  <c r="Z801" i="2"/>
  <c r="AD798" i="2"/>
  <c r="AB798" i="2"/>
  <c r="AD795" i="2"/>
  <c r="AB795" i="2"/>
  <c r="Z795" i="2"/>
  <c r="AD792" i="2"/>
  <c r="AB792" i="2"/>
  <c r="Z792" i="2"/>
  <c r="AD789" i="2"/>
  <c r="AB789" i="2"/>
  <c r="Z789" i="2"/>
  <c r="AD786" i="2"/>
  <c r="AB786" i="2"/>
  <c r="AD783" i="2"/>
  <c r="AB783" i="2"/>
  <c r="AD780" i="2"/>
  <c r="AB780" i="2"/>
  <c r="Z780" i="2"/>
  <c r="AD777" i="2"/>
  <c r="AB777" i="2"/>
  <c r="Z777" i="2"/>
  <c r="AD774" i="2"/>
  <c r="AB774" i="2"/>
  <c r="AD771" i="2"/>
  <c r="AB771" i="2"/>
  <c r="AD768" i="2"/>
  <c r="AB768" i="2"/>
  <c r="AD765" i="2"/>
  <c r="AB765" i="2"/>
  <c r="Z765" i="2"/>
  <c r="AD762" i="2"/>
  <c r="AB762" i="2"/>
  <c r="Z762" i="2"/>
  <c r="AD759" i="2"/>
  <c r="AB759" i="2"/>
  <c r="Z759" i="2"/>
  <c r="AD756" i="2"/>
  <c r="AB756" i="2"/>
  <c r="AD753" i="2"/>
  <c r="AB753" i="2"/>
  <c r="AD750" i="2"/>
  <c r="AB750" i="2"/>
  <c r="Z750" i="2"/>
  <c r="AD747" i="2"/>
  <c r="AB747" i="2"/>
  <c r="Z747" i="2"/>
  <c r="AD744" i="2"/>
  <c r="AB744" i="2"/>
  <c r="AD741" i="2"/>
  <c r="AB741" i="2"/>
  <c r="Z741" i="2"/>
  <c r="AD738" i="2"/>
  <c r="AB738" i="2"/>
  <c r="Z738" i="2"/>
  <c r="AD735" i="2"/>
  <c r="AB735" i="2"/>
  <c r="Z735" i="2"/>
  <c r="AD732" i="2"/>
  <c r="AB732" i="2"/>
  <c r="AD729" i="2"/>
  <c r="AB729" i="2"/>
  <c r="AD726" i="2"/>
  <c r="AB726" i="2"/>
  <c r="Z726" i="2"/>
  <c r="AD723" i="2"/>
  <c r="AB723" i="2"/>
  <c r="Z723" i="2"/>
  <c r="AD720" i="2"/>
  <c r="AB720" i="2"/>
  <c r="AD717" i="2"/>
  <c r="AB717" i="2"/>
  <c r="AD714" i="2"/>
  <c r="AB714" i="2"/>
  <c r="AD711" i="2"/>
  <c r="AB711" i="2"/>
  <c r="Z711" i="2"/>
  <c r="AD708" i="2"/>
  <c r="AB708" i="2"/>
  <c r="Z708" i="2"/>
  <c r="AD705" i="2"/>
  <c r="AB705" i="2"/>
  <c r="Z705" i="2"/>
  <c r="AD702" i="2"/>
  <c r="AB702" i="2"/>
  <c r="AD699" i="2"/>
  <c r="AB699" i="2"/>
  <c r="AD696" i="2"/>
  <c r="AB696" i="2"/>
  <c r="Z696" i="2"/>
  <c r="AD693" i="2"/>
  <c r="AB693" i="2"/>
  <c r="Z693" i="2"/>
  <c r="AD690" i="2"/>
  <c r="AB690" i="2"/>
  <c r="AD687" i="2"/>
  <c r="AB687" i="2"/>
  <c r="Z687" i="2"/>
  <c r="AD684" i="2"/>
  <c r="AB684" i="2"/>
  <c r="Z684" i="2"/>
  <c r="AD681" i="2"/>
  <c r="AB681" i="2"/>
  <c r="Z681" i="2"/>
  <c r="AD678" i="2"/>
  <c r="AB678" i="2"/>
  <c r="AD675" i="2"/>
  <c r="AB675" i="2"/>
  <c r="AD672" i="2"/>
  <c r="AB672" i="2"/>
  <c r="Z672" i="2"/>
  <c r="AD669" i="2"/>
  <c r="AB669" i="2"/>
  <c r="Z669" i="2"/>
  <c r="AD666" i="2"/>
  <c r="AB666" i="2"/>
  <c r="AD663" i="2"/>
  <c r="AB663" i="2"/>
  <c r="AD660" i="2"/>
  <c r="AB660" i="2"/>
  <c r="AD657" i="2"/>
  <c r="AB657" i="2"/>
  <c r="Z657" i="2"/>
  <c r="AD654" i="2"/>
  <c r="AB654" i="2"/>
  <c r="Z654" i="2"/>
  <c r="AD651" i="2"/>
  <c r="AB651" i="2"/>
  <c r="Z651" i="2"/>
  <c r="AD648" i="2"/>
  <c r="AB648" i="2"/>
  <c r="AD645" i="2"/>
  <c r="AB645" i="2"/>
  <c r="AD642" i="2"/>
  <c r="AB642" i="2"/>
  <c r="Z642" i="2"/>
  <c r="AD639" i="2"/>
  <c r="AB639" i="2"/>
  <c r="Z639" i="2"/>
  <c r="AD636" i="2"/>
  <c r="AB636" i="2"/>
  <c r="AD633" i="2"/>
  <c r="AB633" i="2"/>
  <c r="Z633" i="2"/>
  <c r="AD630" i="2"/>
  <c r="AB630" i="2"/>
  <c r="Z630" i="2"/>
  <c r="AD627" i="2"/>
  <c r="AB627" i="2"/>
  <c r="Z627" i="2"/>
  <c r="AD624" i="2"/>
  <c r="AB624" i="2"/>
  <c r="AD621" i="2"/>
  <c r="AB621" i="2"/>
  <c r="AD618" i="2"/>
  <c r="AB618" i="2"/>
  <c r="Z618" i="2"/>
  <c r="AD615" i="2"/>
  <c r="AB615" i="2"/>
  <c r="Z615" i="2"/>
  <c r="AD612" i="2"/>
  <c r="AB612" i="2"/>
  <c r="AD609" i="2"/>
  <c r="AB609" i="2"/>
  <c r="AD606" i="2"/>
  <c r="AB606" i="2"/>
  <c r="AD603" i="2"/>
  <c r="AB603" i="2"/>
  <c r="Z603" i="2"/>
  <c r="AD600" i="2"/>
  <c r="AB600" i="2"/>
  <c r="Z600" i="2"/>
  <c r="AD597" i="2"/>
  <c r="AB597" i="2"/>
  <c r="Z597" i="2"/>
  <c r="AD594" i="2"/>
  <c r="AB594" i="2"/>
  <c r="AD591" i="2"/>
  <c r="AB591" i="2"/>
  <c r="AD588" i="2"/>
  <c r="AB588" i="2"/>
  <c r="Z588" i="2"/>
  <c r="AD585" i="2"/>
  <c r="AB585" i="2"/>
  <c r="Z585" i="2"/>
  <c r="AD582" i="2"/>
  <c r="AB582" i="2"/>
  <c r="AD579" i="2"/>
  <c r="AB579" i="2"/>
  <c r="Z579" i="2"/>
  <c r="AD576" i="2"/>
  <c r="AB576" i="2"/>
  <c r="Z576" i="2"/>
  <c r="AD573" i="2"/>
  <c r="AB573" i="2"/>
  <c r="Z573" i="2"/>
  <c r="AD570" i="2"/>
  <c r="AB570" i="2"/>
  <c r="AD567" i="2"/>
  <c r="AB567" i="2"/>
  <c r="AD564" i="2"/>
  <c r="AB564" i="2"/>
  <c r="Z564" i="2"/>
  <c r="AD561" i="2"/>
  <c r="AB561" i="2"/>
  <c r="Z561" i="2"/>
  <c r="AD558" i="2"/>
  <c r="AB558" i="2"/>
  <c r="AD555" i="2"/>
  <c r="AB555" i="2"/>
  <c r="AD552" i="2"/>
  <c r="AB552" i="2"/>
  <c r="AD549" i="2"/>
  <c r="AB549" i="2"/>
  <c r="Z549" i="2"/>
  <c r="AD546" i="2"/>
  <c r="AB546" i="2"/>
  <c r="Z546" i="2"/>
  <c r="AD543" i="2"/>
  <c r="AB543" i="2"/>
  <c r="Z543" i="2"/>
  <c r="AD540" i="2"/>
  <c r="AB540" i="2"/>
  <c r="AD537" i="2"/>
  <c r="AB537" i="2"/>
  <c r="Z537" i="2"/>
  <c r="AD534" i="2"/>
  <c r="AB534" i="2"/>
  <c r="AD531" i="2"/>
  <c r="AB531" i="2"/>
  <c r="Z531" i="2"/>
  <c r="AD528" i="2"/>
  <c r="AB528" i="2"/>
  <c r="Z528" i="2"/>
  <c r="AD525" i="2"/>
  <c r="AB525" i="2"/>
  <c r="AD522" i="2"/>
  <c r="AB522" i="2"/>
  <c r="Z522" i="2"/>
  <c r="AD519" i="2"/>
  <c r="AB519" i="2"/>
  <c r="AD516" i="2"/>
  <c r="AB516" i="2"/>
  <c r="Z516" i="2"/>
  <c r="AD513" i="2"/>
  <c r="AB513" i="2"/>
  <c r="Z513" i="2"/>
  <c r="AD510" i="2"/>
  <c r="AB510" i="2"/>
  <c r="Z510" i="2"/>
  <c r="AD507" i="2"/>
  <c r="AB507" i="2"/>
  <c r="AD504" i="2"/>
  <c r="Z504" i="2"/>
  <c r="AB504" i="2"/>
  <c r="AD501" i="2"/>
  <c r="AB501" i="2"/>
  <c r="AD498" i="2"/>
  <c r="AB498" i="2"/>
  <c r="Z498" i="2"/>
  <c r="AD495" i="2"/>
  <c r="AB495" i="2"/>
  <c r="Z495" i="2"/>
  <c r="AD492" i="2"/>
  <c r="AB492" i="2"/>
  <c r="Z492" i="2"/>
  <c r="AD489" i="2"/>
  <c r="Z489" i="2"/>
  <c r="AD486" i="2"/>
  <c r="AB486" i="2"/>
  <c r="AD483" i="2"/>
  <c r="AB483" i="2"/>
  <c r="Z483" i="2"/>
  <c r="AD480" i="2"/>
  <c r="AB480" i="2"/>
  <c r="Z480" i="2"/>
  <c r="AD477" i="2"/>
  <c r="AB477" i="2"/>
  <c r="Z477" i="2"/>
  <c r="AD474" i="2"/>
  <c r="AB474" i="2"/>
  <c r="Z474" i="2"/>
  <c r="AD471" i="2"/>
  <c r="AB471" i="2"/>
  <c r="Z471" i="2"/>
  <c r="AD468" i="2"/>
  <c r="AB468" i="2"/>
  <c r="Z468" i="2"/>
  <c r="AD465" i="2"/>
  <c r="AB465" i="2"/>
  <c r="Z465" i="2"/>
  <c r="AD462" i="2"/>
  <c r="AB462" i="2"/>
  <c r="Z462" i="2"/>
  <c r="AD459" i="2"/>
  <c r="AB459" i="2"/>
  <c r="Z459" i="2"/>
  <c r="AD456" i="2"/>
  <c r="AB456" i="2"/>
  <c r="Z456" i="2"/>
  <c r="AD453" i="2"/>
  <c r="AB453" i="2"/>
  <c r="Z453" i="2"/>
  <c r="AD450" i="2"/>
  <c r="AB450" i="2"/>
  <c r="Z450" i="2"/>
  <c r="AD447" i="2"/>
  <c r="AB447" i="2"/>
  <c r="Z447" i="2"/>
  <c r="AD444" i="2"/>
  <c r="AB444" i="2"/>
  <c r="Z444" i="2"/>
  <c r="AD441" i="2"/>
  <c r="AB441" i="2"/>
  <c r="AD438" i="2"/>
  <c r="AB438" i="2"/>
  <c r="Z438" i="2"/>
  <c r="AD435" i="2"/>
  <c r="AB435" i="2"/>
  <c r="Z435" i="2"/>
  <c r="AD432" i="2"/>
  <c r="AB432" i="2"/>
  <c r="Z432" i="2"/>
  <c r="AD429" i="2"/>
  <c r="AB429" i="2"/>
  <c r="Z429" i="2"/>
  <c r="AD426" i="2"/>
  <c r="AB426" i="2"/>
  <c r="Z426" i="2"/>
  <c r="AD423" i="2"/>
  <c r="AB423" i="2"/>
  <c r="AD417" i="2"/>
  <c r="Z417" i="2"/>
  <c r="AD414" i="2"/>
  <c r="AB414" i="2"/>
  <c r="Z414" i="2"/>
  <c r="AD411" i="2"/>
  <c r="AB411" i="2"/>
  <c r="Z411" i="2"/>
  <c r="AD408" i="2"/>
  <c r="AB408" i="2"/>
  <c r="Z408" i="2"/>
  <c r="AD405" i="2"/>
  <c r="AB405" i="2"/>
  <c r="AD402" i="2"/>
  <c r="AB402" i="2"/>
  <c r="Z402" i="2"/>
  <c r="AD399" i="2"/>
  <c r="Z399" i="2"/>
  <c r="AB399" i="2"/>
  <c r="AD396" i="2"/>
  <c r="AB396" i="2"/>
  <c r="Z396" i="2"/>
  <c r="AD393" i="2"/>
  <c r="AB393" i="2"/>
  <c r="Z393" i="2"/>
  <c r="AD390" i="2"/>
  <c r="AB390" i="2"/>
  <c r="Z390" i="2"/>
  <c r="AD387" i="2"/>
  <c r="AB387" i="2"/>
  <c r="AD384" i="2"/>
  <c r="AB384" i="2"/>
  <c r="AD381" i="2"/>
  <c r="AB381" i="2"/>
  <c r="Z381" i="2"/>
  <c r="AD378" i="2"/>
  <c r="AB378" i="2"/>
  <c r="AD375" i="2"/>
  <c r="AB375" i="2"/>
  <c r="Z375" i="2"/>
  <c r="AD372" i="2"/>
  <c r="AB372" i="2"/>
  <c r="Z372" i="2"/>
  <c r="AD369" i="2"/>
  <c r="AB369" i="2"/>
  <c r="Z369" i="2"/>
  <c r="AD366" i="2"/>
  <c r="AB366" i="2"/>
  <c r="Z366" i="2"/>
  <c r="AD363" i="2"/>
  <c r="AB363" i="2"/>
  <c r="Z363" i="2"/>
  <c r="AD360" i="2"/>
  <c r="AB360" i="2"/>
  <c r="Z360" i="2"/>
  <c r="AD357" i="2"/>
  <c r="AB357" i="2"/>
  <c r="Z357" i="2"/>
  <c r="AD354" i="2"/>
  <c r="AB354" i="2"/>
  <c r="Z354" i="2"/>
  <c r="AD351" i="2"/>
  <c r="AB351" i="2"/>
  <c r="Z351" i="2"/>
  <c r="AD348" i="2"/>
  <c r="AB348" i="2"/>
  <c r="Z348" i="2"/>
  <c r="AD345" i="2"/>
  <c r="Z345" i="2"/>
  <c r="AB345" i="2"/>
  <c r="AD342" i="2"/>
  <c r="AB342" i="2"/>
  <c r="AD339" i="2"/>
  <c r="AB339" i="2"/>
  <c r="Z339" i="2"/>
  <c r="AD336" i="2"/>
  <c r="AB336" i="2"/>
  <c r="AD333" i="2"/>
  <c r="AB333" i="2"/>
  <c r="Z333" i="2"/>
  <c r="AD330" i="2"/>
  <c r="Z330" i="2"/>
  <c r="AB330" i="2"/>
  <c r="AD327" i="2"/>
  <c r="Z327" i="2"/>
  <c r="AD324" i="2"/>
  <c r="AB324" i="2"/>
  <c r="Z324" i="2"/>
  <c r="AD321" i="2"/>
  <c r="AB321" i="2"/>
  <c r="Z321" i="2"/>
  <c r="AD318" i="2"/>
  <c r="AB318" i="2"/>
  <c r="AD315" i="2"/>
  <c r="AB315" i="2"/>
  <c r="Z315" i="2"/>
  <c r="AD312" i="2"/>
  <c r="AB312" i="2"/>
  <c r="Z312" i="2"/>
  <c r="AD309" i="2"/>
  <c r="AB309" i="2"/>
  <c r="AD306" i="2"/>
  <c r="Z306" i="2"/>
  <c r="AD303" i="2"/>
  <c r="AB303" i="2"/>
  <c r="Z303" i="2"/>
  <c r="AD300" i="2"/>
  <c r="AB300" i="2"/>
  <c r="Z300" i="2"/>
  <c r="AD297" i="2"/>
  <c r="AB297" i="2"/>
  <c r="Z297" i="2"/>
  <c r="AD294" i="2"/>
  <c r="AB294" i="2"/>
  <c r="AD291" i="2"/>
  <c r="AB291" i="2"/>
  <c r="Z291" i="2"/>
  <c r="AD288" i="2"/>
  <c r="AB288" i="2"/>
  <c r="Z288" i="2"/>
  <c r="AD285" i="2"/>
  <c r="AB285" i="2"/>
  <c r="Z285" i="2"/>
  <c r="AD282" i="2"/>
  <c r="AB282" i="2"/>
  <c r="Z282" i="2"/>
  <c r="AD279" i="2"/>
  <c r="AB279" i="2"/>
  <c r="Z279" i="2"/>
  <c r="AD276" i="2"/>
  <c r="AB276" i="2"/>
  <c r="Z276" i="2"/>
  <c r="AD273" i="2"/>
  <c r="AB273" i="2"/>
  <c r="AD270" i="2"/>
  <c r="AB270" i="2"/>
  <c r="AD267" i="2"/>
  <c r="AB267" i="2"/>
  <c r="Z267" i="2"/>
  <c r="AD264" i="2"/>
  <c r="AB264" i="2"/>
  <c r="AD261" i="2"/>
  <c r="Z261" i="2"/>
  <c r="AD258" i="2"/>
  <c r="AB258" i="2"/>
  <c r="Z258" i="2"/>
  <c r="AD255" i="2"/>
  <c r="AB255" i="2"/>
  <c r="Z255" i="2"/>
  <c r="AD252" i="2"/>
  <c r="AB252" i="2"/>
  <c r="Z252" i="2"/>
  <c r="AD249" i="2"/>
  <c r="AB249" i="2"/>
  <c r="Z249" i="2"/>
  <c r="AD246" i="2"/>
  <c r="AB246" i="2"/>
  <c r="AD243" i="2"/>
  <c r="AB243" i="2"/>
  <c r="Z243" i="2"/>
  <c r="AD240" i="2"/>
  <c r="AB240" i="2"/>
  <c r="Z240" i="2"/>
  <c r="AD237" i="2"/>
  <c r="AB237" i="2"/>
  <c r="Z237" i="2"/>
  <c r="AD234" i="2"/>
  <c r="AB234" i="2"/>
  <c r="Z234" i="2"/>
  <c r="AD231" i="2"/>
  <c r="AB231" i="2"/>
  <c r="Z231" i="2"/>
  <c r="AD228" i="2"/>
  <c r="AB228" i="2"/>
  <c r="Z228" i="2"/>
  <c r="AD225" i="2"/>
  <c r="AB225" i="2"/>
  <c r="AD222" i="2"/>
  <c r="AB222" i="2"/>
  <c r="Z222" i="2"/>
  <c r="AD219" i="2"/>
  <c r="AB219" i="2"/>
  <c r="Z219" i="2"/>
  <c r="AD216" i="2"/>
  <c r="AB216" i="2"/>
  <c r="Z216" i="2"/>
  <c r="AD213" i="2"/>
  <c r="AB213" i="2"/>
  <c r="Z213" i="2"/>
  <c r="AD210" i="2"/>
  <c r="AB210" i="2"/>
  <c r="Z210" i="2"/>
  <c r="AD207" i="2"/>
  <c r="Z207" i="2"/>
  <c r="AD204" i="2"/>
  <c r="AB204" i="2"/>
  <c r="Z204" i="2"/>
  <c r="AD201" i="2"/>
  <c r="AB201" i="2"/>
  <c r="AD198" i="2"/>
  <c r="AB198" i="2"/>
  <c r="AD195" i="2"/>
  <c r="Z195" i="2"/>
  <c r="AB195" i="2"/>
  <c r="AD192" i="2"/>
  <c r="AB192" i="2"/>
  <c r="Z192" i="2"/>
  <c r="AD189" i="2"/>
  <c r="AB189" i="2"/>
  <c r="Z189" i="2"/>
  <c r="AD186" i="2"/>
  <c r="AB186" i="2"/>
  <c r="Z186" i="2"/>
  <c r="AD183" i="2"/>
  <c r="AB183" i="2"/>
  <c r="AD180" i="2"/>
  <c r="AB180" i="2"/>
  <c r="AD177" i="2"/>
  <c r="Z177" i="2"/>
  <c r="AD174" i="2"/>
  <c r="AB174" i="2"/>
  <c r="Z174" i="2"/>
  <c r="AD171" i="2"/>
  <c r="AB171" i="2"/>
  <c r="AD168" i="2"/>
  <c r="AB168" i="2"/>
  <c r="Z168" i="2"/>
  <c r="AD165" i="2"/>
  <c r="AB165" i="2"/>
  <c r="Z165" i="2"/>
  <c r="AD162" i="2"/>
  <c r="AB162" i="2"/>
  <c r="Z162" i="2"/>
  <c r="AD159" i="2"/>
  <c r="AB159" i="2"/>
  <c r="Z159" i="2"/>
  <c r="AD156" i="2"/>
  <c r="AB156" i="2"/>
  <c r="AD153" i="2"/>
  <c r="AB153" i="2"/>
  <c r="AD150" i="2"/>
  <c r="AB150" i="2"/>
  <c r="Z150" i="2"/>
  <c r="AD147" i="2"/>
  <c r="AB147" i="2"/>
  <c r="Z147" i="2"/>
  <c r="AD144" i="2"/>
  <c r="AB144" i="2"/>
  <c r="Z144" i="2"/>
  <c r="AD141" i="2"/>
  <c r="AB141" i="2"/>
  <c r="Z141" i="2"/>
  <c r="AD138" i="2"/>
  <c r="AB138" i="2"/>
  <c r="Z138" i="2"/>
  <c r="AD135" i="2"/>
  <c r="AB135" i="2"/>
  <c r="Z135" i="2"/>
  <c r="AD132" i="2"/>
  <c r="AB132" i="2"/>
  <c r="Z132" i="2"/>
  <c r="AD129" i="2"/>
  <c r="AB129" i="2"/>
  <c r="Z129" i="2"/>
  <c r="AD126" i="2"/>
  <c r="AB126" i="2"/>
  <c r="AD123" i="2"/>
  <c r="Z123" i="2"/>
  <c r="AB123" i="2"/>
  <c r="AD120" i="2"/>
  <c r="AB120" i="2"/>
  <c r="Z120" i="2"/>
  <c r="AD117" i="2"/>
  <c r="AB117" i="2"/>
  <c r="Z117" i="2"/>
  <c r="AD114" i="2"/>
  <c r="AB114" i="2"/>
  <c r="Z114" i="2"/>
  <c r="AD111" i="2"/>
  <c r="AB111" i="2"/>
  <c r="AD108" i="2"/>
  <c r="AB108" i="2"/>
  <c r="AD105" i="2"/>
  <c r="AB105" i="2"/>
  <c r="Z105" i="2"/>
  <c r="AD102" i="2"/>
  <c r="AB102" i="2"/>
  <c r="Z102" i="2"/>
  <c r="AD99" i="2"/>
  <c r="AB99" i="2"/>
  <c r="Z99" i="2"/>
  <c r="AD96" i="2"/>
  <c r="AB96" i="2"/>
  <c r="Z96" i="2"/>
  <c r="AD93" i="2"/>
  <c r="AB93" i="2"/>
  <c r="Z93" i="2"/>
  <c r="AD90" i="2"/>
  <c r="AB90" i="2"/>
  <c r="Z90" i="2"/>
  <c r="AD87" i="2"/>
  <c r="Z87" i="2"/>
  <c r="AB87" i="2"/>
  <c r="AD84" i="2"/>
  <c r="AB84" i="2"/>
  <c r="Z84" i="2"/>
  <c r="AD81" i="2"/>
  <c r="AB81" i="2"/>
  <c r="Z81" i="2"/>
  <c r="AD78" i="2"/>
  <c r="AB78" i="2"/>
  <c r="Z78" i="2"/>
  <c r="AD75" i="2"/>
  <c r="AB75" i="2"/>
  <c r="Z75" i="2"/>
  <c r="AD72" i="2"/>
  <c r="AB72" i="2"/>
  <c r="Z72" i="2"/>
  <c r="AD69" i="2"/>
  <c r="AB69" i="2"/>
  <c r="Z69" i="2"/>
  <c r="AD66" i="2"/>
  <c r="Z66" i="2"/>
  <c r="AD63" i="2"/>
  <c r="AB63" i="2"/>
  <c r="Z63" i="2"/>
  <c r="AD60" i="2"/>
  <c r="AB60" i="2"/>
  <c r="Z60" i="2"/>
  <c r="AD57" i="2"/>
  <c r="AB57" i="2"/>
  <c r="AD54" i="2"/>
  <c r="AB54" i="2"/>
  <c r="Z54" i="2"/>
  <c r="AD51" i="2"/>
  <c r="Z51" i="2"/>
  <c r="AB51" i="2"/>
  <c r="AD48" i="2"/>
  <c r="AB48" i="2"/>
  <c r="Z48" i="2"/>
  <c r="AD45" i="2"/>
  <c r="AB45" i="2"/>
  <c r="AD42" i="2"/>
  <c r="AB42" i="2"/>
  <c r="Z42" i="2"/>
  <c r="AD39" i="2"/>
  <c r="AB39" i="2"/>
  <c r="AD36" i="2"/>
  <c r="AB36" i="2"/>
  <c r="Z36" i="2"/>
  <c r="AD33" i="2"/>
  <c r="AB33" i="2"/>
  <c r="Z33" i="2"/>
  <c r="AD30" i="2"/>
  <c r="AB30" i="2"/>
  <c r="AD27" i="2"/>
  <c r="AB27" i="2"/>
  <c r="Z27" i="2"/>
  <c r="AD24" i="2"/>
  <c r="AB24" i="2"/>
  <c r="Z24" i="2"/>
  <c r="AD21" i="2"/>
  <c r="AB21" i="2"/>
  <c r="Z21" i="2"/>
  <c r="AD18" i="2"/>
  <c r="AB18" i="2"/>
  <c r="Z18" i="2"/>
  <c r="AD15" i="2"/>
  <c r="AB15" i="2"/>
  <c r="Z15" i="2"/>
  <c r="AD12" i="2"/>
  <c r="AB12" i="2"/>
  <c r="Z12" i="2"/>
  <c r="AD9" i="2"/>
  <c r="AB9" i="2"/>
  <c r="AB6" i="2"/>
  <c r="Z6" i="2"/>
  <c r="AC2463" i="2"/>
  <c r="AA2463" i="2"/>
  <c r="AE2463" i="2"/>
  <c r="AE2460" i="2"/>
  <c r="AC2460" i="2"/>
  <c r="AE2457" i="2"/>
  <c r="AC2457" i="2"/>
  <c r="AA2457" i="2"/>
  <c r="AE2454" i="2"/>
  <c r="AC2454" i="2"/>
  <c r="AE2451" i="2"/>
  <c r="AC2451" i="2"/>
  <c r="AE2448" i="2"/>
  <c r="AC2448" i="2"/>
  <c r="AE2445" i="2"/>
  <c r="AC2445" i="2"/>
  <c r="AA2445" i="2"/>
  <c r="AE2442" i="2"/>
  <c r="AC2442" i="2"/>
  <c r="AA2442" i="2"/>
  <c r="AC2439" i="2"/>
  <c r="AE2439" i="2"/>
  <c r="AE2436" i="2"/>
  <c r="AC2436" i="2"/>
  <c r="AE2433" i="2"/>
  <c r="AC2433" i="2"/>
  <c r="AE2430" i="2"/>
  <c r="AC2430" i="2"/>
  <c r="AE2427" i="2"/>
  <c r="AC2427" i="2"/>
  <c r="AA2427" i="2"/>
  <c r="AE2424" i="2"/>
  <c r="AC2424" i="2"/>
  <c r="AE2421" i="2"/>
  <c r="AC2421" i="2"/>
  <c r="AE2418" i="2"/>
  <c r="AC2418" i="2"/>
  <c r="AA2418" i="2"/>
  <c r="AE2415" i="2"/>
  <c r="AC2415" i="2"/>
  <c r="AE2412" i="2"/>
  <c r="AC2412" i="2"/>
  <c r="AE2409" i="2"/>
  <c r="AC2409" i="2"/>
  <c r="AE2406" i="2"/>
  <c r="AC2406" i="2"/>
  <c r="AE2403" i="2"/>
  <c r="AC2403" i="2"/>
  <c r="AA2403" i="2"/>
  <c r="AE2400" i="2"/>
  <c r="AC2400" i="2"/>
  <c r="AE2397" i="2"/>
  <c r="AC2397" i="2"/>
  <c r="AE2394" i="2"/>
  <c r="AC2394" i="2"/>
  <c r="AA2394" i="2"/>
  <c r="AC2391" i="2"/>
  <c r="AE2391" i="2"/>
  <c r="AE2388" i="2"/>
  <c r="AC2388" i="2"/>
  <c r="AE2385" i="2"/>
  <c r="AC2385" i="2"/>
  <c r="AE2382" i="2"/>
  <c r="AC2382" i="2"/>
  <c r="AE2379" i="2"/>
  <c r="AC2379" i="2"/>
  <c r="AA2379" i="2"/>
  <c r="AE2376" i="2"/>
  <c r="AC2376" i="2"/>
  <c r="AC2373" i="2"/>
  <c r="AE2373" i="2"/>
  <c r="AE2370" i="2"/>
  <c r="AC2370" i="2"/>
  <c r="AA2370" i="2"/>
  <c r="AE2367" i="2"/>
  <c r="AC2367" i="2"/>
  <c r="AE2364" i="2"/>
  <c r="AC2364" i="2"/>
  <c r="AE2361" i="2"/>
  <c r="AC2361" i="2"/>
  <c r="AE2358" i="2"/>
  <c r="AC2358" i="2"/>
  <c r="AE2355" i="2"/>
  <c r="AC2355" i="2"/>
  <c r="AA2355" i="2"/>
  <c r="AE2352" i="2"/>
  <c r="AC2352" i="2"/>
  <c r="AE2349" i="2"/>
  <c r="AC2349" i="2"/>
  <c r="AE2346" i="2"/>
  <c r="AC2346" i="2"/>
  <c r="AA2346" i="2"/>
  <c r="AE2343" i="2"/>
  <c r="AC2343" i="2"/>
  <c r="AE2340" i="2"/>
  <c r="AC2340" i="2"/>
  <c r="AC2337" i="2"/>
  <c r="AE2337" i="2"/>
  <c r="AE2334" i="2"/>
  <c r="AC2334" i="2"/>
  <c r="AC2331" i="2"/>
  <c r="AA2331" i="2"/>
  <c r="AE2325" i="2"/>
  <c r="AC2325" i="2"/>
  <c r="AE2322" i="2"/>
  <c r="AC2322" i="2"/>
  <c r="AA2322" i="2"/>
  <c r="AE2319" i="2"/>
  <c r="AC2319" i="2"/>
  <c r="AE2316" i="2"/>
  <c r="AC2316" i="2"/>
  <c r="AE2313" i="2"/>
  <c r="AC2313" i="2"/>
  <c r="AE2310" i="2"/>
  <c r="AC2310" i="2"/>
  <c r="AE2307" i="2"/>
  <c r="AA2307" i="2"/>
  <c r="AE2304" i="2"/>
  <c r="AC2304" i="2"/>
  <c r="AC2301" i="2"/>
  <c r="AE2301" i="2"/>
  <c r="AE2298" i="2"/>
  <c r="AA2298" i="2"/>
  <c r="AC2298" i="2"/>
  <c r="AE2295" i="2"/>
  <c r="AC2295" i="2"/>
  <c r="AE2289" i="2"/>
  <c r="AC2289" i="2"/>
  <c r="AE2286" i="2"/>
  <c r="AC2286" i="2"/>
  <c r="AE2283" i="2"/>
  <c r="AC2283" i="2"/>
  <c r="AA2283" i="2"/>
  <c r="AE2280" i="2"/>
  <c r="AC2280" i="2"/>
  <c r="AE2274" i="2"/>
  <c r="AA2274" i="2"/>
  <c r="AE2271" i="2"/>
  <c r="AC2271" i="2"/>
  <c r="AE2268" i="2"/>
  <c r="AC2268" i="2"/>
  <c r="AE2265" i="2"/>
  <c r="AC2265" i="2"/>
  <c r="AE2262" i="2"/>
  <c r="AC2262" i="2"/>
  <c r="AE2259" i="2"/>
  <c r="AC2259" i="2"/>
  <c r="AA2259" i="2"/>
  <c r="AE2256" i="2"/>
  <c r="AC2256" i="2"/>
  <c r="AE2253" i="2"/>
  <c r="AC2253" i="2"/>
  <c r="AE2250" i="2"/>
  <c r="AC2250" i="2"/>
  <c r="AA2250" i="2"/>
  <c r="AE2247" i="2"/>
  <c r="AC2247" i="2"/>
  <c r="AE2244" i="2"/>
  <c r="AC2244" i="2"/>
  <c r="AE2241" i="2"/>
  <c r="AC2241" i="2"/>
  <c r="AE2238" i="2"/>
  <c r="AC2238" i="2"/>
  <c r="AE2235" i="2"/>
  <c r="AC2235" i="2"/>
  <c r="AA2235" i="2"/>
  <c r="AE2232" i="2"/>
  <c r="AC2232" i="2"/>
  <c r="AC2229" i="2"/>
  <c r="AE2229" i="2"/>
  <c r="AE2226" i="2"/>
  <c r="AC2226" i="2"/>
  <c r="AA2226" i="2"/>
  <c r="AE2223" i="2"/>
  <c r="AC2223" i="2"/>
  <c r="AE2220" i="2"/>
  <c r="AC2220" i="2"/>
  <c r="AC2217" i="2"/>
  <c r="AE2217" i="2"/>
  <c r="AE2214" i="2"/>
  <c r="AC2214" i="2"/>
  <c r="AE2211" i="2"/>
  <c r="AC2211" i="2"/>
  <c r="AA2211" i="2"/>
  <c r="AE2208" i="2"/>
  <c r="AC2208" i="2"/>
  <c r="AE2205" i="2"/>
  <c r="AC2205" i="2"/>
  <c r="AE2202" i="2"/>
  <c r="AC2202" i="2"/>
  <c r="AA2202" i="2"/>
  <c r="AE2199" i="2"/>
  <c r="AC2199" i="2"/>
  <c r="AE2196" i="2"/>
  <c r="AC2196" i="2"/>
  <c r="AC2193" i="2"/>
  <c r="AE2193" i="2"/>
  <c r="AE2190" i="2"/>
  <c r="AC2190" i="2"/>
  <c r="AE2187" i="2"/>
  <c r="AC2187" i="2"/>
  <c r="AA2187" i="2"/>
  <c r="AE2184" i="2"/>
  <c r="AC2184" i="2"/>
  <c r="AE2181" i="2"/>
  <c r="AC2181" i="2"/>
  <c r="AE2178" i="2"/>
  <c r="AC2178" i="2"/>
  <c r="AA2178" i="2"/>
  <c r="AE2175" i="2"/>
  <c r="AC2175" i="2"/>
  <c r="AE2172" i="2"/>
  <c r="AC2172" i="2"/>
  <c r="AE2169" i="2"/>
  <c r="AC2169" i="2"/>
  <c r="AE2163" i="2"/>
  <c r="AA2163" i="2"/>
  <c r="AC2163" i="2"/>
  <c r="AE2160" i="2"/>
  <c r="AC2160" i="2"/>
  <c r="AE2157" i="2"/>
  <c r="AC2157" i="2"/>
  <c r="AE2154" i="2"/>
  <c r="AC2154" i="2"/>
  <c r="AA2154" i="2"/>
  <c r="AE2151" i="2"/>
  <c r="AC2151" i="2"/>
  <c r="AE2148" i="2"/>
  <c r="AC2148" i="2"/>
  <c r="AE2142" i="2"/>
  <c r="AC2142" i="2"/>
  <c r="AE2139" i="2"/>
  <c r="AC2139" i="2"/>
  <c r="AA2139" i="2"/>
  <c r="AE2133" i="2"/>
  <c r="AC2133" i="2"/>
  <c r="AE2130" i="2"/>
  <c r="AA2130" i="2"/>
  <c r="AC2130" i="2"/>
  <c r="AE2127" i="2"/>
  <c r="AC2127" i="2"/>
  <c r="AE2124" i="2"/>
  <c r="AC2124" i="2"/>
  <c r="AE2121" i="2"/>
  <c r="AC2121" i="2"/>
  <c r="AE2118" i="2"/>
  <c r="AC2118" i="2"/>
  <c r="AA2118" i="2"/>
  <c r="AE2115" i="2"/>
  <c r="AC2115" i="2"/>
  <c r="AE2112" i="2"/>
  <c r="AA2112" i="2"/>
  <c r="AC2112" i="2"/>
  <c r="AE2109" i="2"/>
  <c r="AC2109" i="2"/>
  <c r="AE2106" i="2"/>
  <c r="AC2106" i="2"/>
  <c r="AA2106" i="2"/>
  <c r="AE2100" i="2"/>
  <c r="AA2100" i="2"/>
  <c r="AC2097" i="2"/>
  <c r="AE2097" i="2"/>
  <c r="AE2094" i="2"/>
  <c r="AC2094" i="2"/>
  <c r="AA2094" i="2"/>
  <c r="AE2091" i="2"/>
  <c r="AC2091" i="2"/>
  <c r="AE2088" i="2"/>
  <c r="AC2088" i="2"/>
  <c r="AA2088" i="2"/>
  <c r="AE2085" i="2"/>
  <c r="AC2085" i="2"/>
  <c r="AE2082" i="2"/>
  <c r="AA2082" i="2"/>
  <c r="AC2082" i="2"/>
  <c r="AE2079" i="2"/>
  <c r="AC2079" i="2"/>
  <c r="AE2076" i="2"/>
  <c r="AC2076" i="2"/>
  <c r="AA2076" i="2"/>
  <c r="AE2073" i="2"/>
  <c r="AC2073" i="2"/>
  <c r="AE2070" i="2"/>
  <c r="AC2070" i="2"/>
  <c r="AA2070" i="2"/>
  <c r="AE2067" i="2"/>
  <c r="AC2067" i="2"/>
  <c r="AE2064" i="2"/>
  <c r="AC2064" i="2"/>
  <c r="AA2064" i="2"/>
  <c r="AE2061" i="2"/>
  <c r="AC2061" i="2"/>
  <c r="AA2058" i="2"/>
  <c r="AE2058" i="2"/>
  <c r="AE2055" i="2"/>
  <c r="AC2055" i="2"/>
  <c r="AC2052" i="2"/>
  <c r="AA2052" i="2"/>
  <c r="AE2052" i="2"/>
  <c r="AE2049" i="2"/>
  <c r="AC2049" i="2"/>
  <c r="AE2046" i="2"/>
  <c r="AC2046" i="2"/>
  <c r="AA2046" i="2"/>
  <c r="AE2043" i="2"/>
  <c r="AC2043" i="2"/>
  <c r="AE2040" i="2"/>
  <c r="AC2040" i="2"/>
  <c r="AA2040" i="2"/>
  <c r="AE2037" i="2"/>
  <c r="AC2037" i="2"/>
  <c r="AE2034" i="2"/>
  <c r="AC2034" i="2"/>
  <c r="AA2034" i="2"/>
  <c r="AE2031" i="2"/>
  <c r="AC2031" i="2"/>
  <c r="AE2028" i="2"/>
  <c r="AA2028" i="2"/>
  <c r="AC2028" i="2"/>
  <c r="AE2025" i="2"/>
  <c r="AC2025" i="2"/>
  <c r="AE2022" i="2"/>
  <c r="AA2022" i="2"/>
  <c r="AE2019" i="2"/>
  <c r="AC2019" i="2"/>
  <c r="AE2016" i="2"/>
  <c r="AC2016" i="2"/>
  <c r="AA2016" i="2"/>
  <c r="AE2013" i="2"/>
  <c r="AC2013" i="2"/>
  <c r="AE2010" i="2"/>
  <c r="AA2010" i="2"/>
  <c r="AE2007" i="2"/>
  <c r="AC2007" i="2"/>
  <c r="AE2004" i="2"/>
  <c r="AA2004" i="2"/>
  <c r="AC2004" i="2"/>
  <c r="AE2001" i="2"/>
  <c r="AC2001" i="2"/>
  <c r="AE1998" i="2"/>
  <c r="AC1998" i="2"/>
  <c r="AA1998" i="2"/>
  <c r="AE1995" i="2"/>
  <c r="AC1995" i="2"/>
  <c r="AE1992" i="2"/>
  <c r="AA1992" i="2"/>
  <c r="AC1992" i="2"/>
  <c r="AE1989" i="2"/>
  <c r="AC1989" i="2"/>
  <c r="AE1986" i="2"/>
  <c r="AC1986" i="2"/>
  <c r="AA1986" i="2"/>
  <c r="AE1980" i="2"/>
  <c r="AC1980" i="2"/>
  <c r="AA1980" i="2"/>
  <c r="AE1974" i="2"/>
  <c r="AA1974" i="2"/>
  <c r="AC1974" i="2"/>
  <c r="AE1971" i="2"/>
  <c r="AC1971" i="2"/>
  <c r="AE1968" i="2"/>
  <c r="AC1968" i="2"/>
  <c r="AA1968" i="2"/>
  <c r="AE1965" i="2"/>
  <c r="AC1965" i="2"/>
  <c r="AE1962" i="2"/>
  <c r="AC1962" i="2"/>
  <c r="AA1962" i="2"/>
  <c r="AE1959" i="2"/>
  <c r="AC1959" i="2"/>
  <c r="AE1956" i="2"/>
  <c r="AC1956" i="2"/>
  <c r="AA1956" i="2"/>
  <c r="AE1953" i="2"/>
  <c r="AC1953" i="2"/>
  <c r="AE1950" i="2"/>
  <c r="AA1950" i="2"/>
  <c r="AC1950" i="2"/>
  <c r="AC1944" i="2"/>
  <c r="AA1944" i="2"/>
  <c r="AE1944" i="2"/>
  <c r="AE1941" i="2"/>
  <c r="AC1941" i="2"/>
  <c r="AE1938" i="2"/>
  <c r="AC1938" i="2"/>
  <c r="AA1938" i="2"/>
  <c r="AE1935" i="2"/>
  <c r="AC1935" i="2"/>
  <c r="AE1932" i="2"/>
  <c r="AC1932" i="2"/>
  <c r="AA1932" i="2"/>
  <c r="AE1926" i="2"/>
  <c r="AC1926" i="2"/>
  <c r="AA1926" i="2"/>
  <c r="AE1923" i="2"/>
  <c r="AC1923" i="2"/>
  <c r="AA1920" i="2"/>
  <c r="AC1920" i="2"/>
  <c r="AE1917" i="2"/>
  <c r="AC1917" i="2"/>
  <c r="AE1914" i="2"/>
  <c r="AA1914" i="2"/>
  <c r="AC1914" i="2"/>
  <c r="AE1911" i="2"/>
  <c r="AC1911" i="2"/>
  <c r="AE1908" i="2"/>
  <c r="AC1908" i="2"/>
  <c r="AA1908" i="2"/>
  <c r="AE1905" i="2"/>
  <c r="AC1905" i="2"/>
  <c r="AE1902" i="2"/>
  <c r="AA1902" i="2"/>
  <c r="AC1899" i="2"/>
  <c r="AE1899" i="2"/>
  <c r="AE1896" i="2"/>
  <c r="AA1896" i="2"/>
  <c r="AE1893" i="2"/>
  <c r="AC1893" i="2"/>
  <c r="AE1890" i="2"/>
  <c r="AC1890" i="2"/>
  <c r="AA1890" i="2"/>
  <c r="AE1887" i="2"/>
  <c r="AC1887" i="2"/>
  <c r="AE1884" i="2"/>
  <c r="AC1884" i="2"/>
  <c r="AA1884" i="2"/>
  <c r="AE1881" i="2"/>
  <c r="AC1881" i="2"/>
  <c r="AE1878" i="2"/>
  <c r="AC1878" i="2"/>
  <c r="AA1878" i="2"/>
  <c r="AE1875" i="2"/>
  <c r="AC1875" i="2"/>
  <c r="AE1872" i="2"/>
  <c r="AC1872" i="2"/>
  <c r="AA1872" i="2"/>
  <c r="AE1869" i="2"/>
  <c r="AC1869" i="2"/>
  <c r="AE1866" i="2"/>
  <c r="AA1866" i="2"/>
  <c r="AC1863" i="2"/>
  <c r="AE1863" i="2"/>
  <c r="AA1863" i="2"/>
  <c r="AE1860" i="2"/>
  <c r="AC1860" i="2"/>
  <c r="AA1860" i="2"/>
  <c r="AE1857" i="2"/>
  <c r="AC1857" i="2"/>
  <c r="AE1854" i="2"/>
  <c r="AC1854" i="2"/>
  <c r="AA1854" i="2"/>
  <c r="AE1851" i="2"/>
  <c r="AC1851" i="2"/>
  <c r="AE1848" i="2"/>
  <c r="AC1848" i="2"/>
  <c r="AA1848" i="2"/>
  <c r="AE1845" i="2"/>
  <c r="AC1845" i="2"/>
  <c r="AA1845" i="2"/>
  <c r="AE1842" i="2"/>
  <c r="AA1842" i="2"/>
  <c r="AC1842" i="2"/>
  <c r="AE1839" i="2"/>
  <c r="AC1839" i="2"/>
  <c r="AE1836" i="2"/>
  <c r="AC1836" i="2"/>
  <c r="AA1836" i="2"/>
  <c r="AE1833" i="2"/>
  <c r="AC1833" i="2"/>
  <c r="AE1830" i="2"/>
  <c r="AC1830" i="2"/>
  <c r="AA1830" i="2"/>
  <c r="AE1827" i="2"/>
  <c r="AC1827" i="2"/>
  <c r="AA1827" i="2"/>
  <c r="AA1824" i="2"/>
  <c r="AE1824" i="2"/>
  <c r="AE1818" i="2"/>
  <c r="AC1818" i="2"/>
  <c r="AA1818" i="2"/>
  <c r="AE1815" i="2"/>
  <c r="AC1815" i="2"/>
  <c r="AE1812" i="2"/>
  <c r="AA1812" i="2"/>
  <c r="AC1812" i="2"/>
  <c r="AE1809" i="2"/>
  <c r="AC1809" i="2"/>
  <c r="AA1809" i="2"/>
  <c r="AE1806" i="2"/>
  <c r="AA1806" i="2"/>
  <c r="AC1806" i="2"/>
  <c r="AE1803" i="2"/>
  <c r="AC1803" i="2"/>
  <c r="AE1800" i="2"/>
  <c r="AC1800" i="2"/>
  <c r="AA1800" i="2"/>
  <c r="AE1797" i="2"/>
  <c r="AC1797" i="2"/>
  <c r="AE1794" i="2"/>
  <c r="AA1794" i="2"/>
  <c r="AC1794" i="2"/>
  <c r="AE1791" i="2"/>
  <c r="AC1791" i="2"/>
  <c r="AA1791" i="2"/>
  <c r="AE1788" i="2"/>
  <c r="AA1788" i="2"/>
  <c r="AC1788" i="2"/>
  <c r="AE1785" i="2"/>
  <c r="AC1785" i="2"/>
  <c r="AE1782" i="2"/>
  <c r="AC1782" i="2"/>
  <c r="AA1782" i="2"/>
  <c r="AE1779" i="2"/>
  <c r="AC1779" i="2"/>
  <c r="AE1776" i="2"/>
  <c r="AC1776" i="2"/>
  <c r="AA1776" i="2"/>
  <c r="AE1773" i="2"/>
  <c r="AC1773" i="2"/>
  <c r="AA1773" i="2"/>
  <c r="AE1770" i="2"/>
  <c r="AC1770" i="2"/>
  <c r="AA1770" i="2"/>
  <c r="AE1764" i="2"/>
  <c r="AC1764" i="2"/>
  <c r="AA1764" i="2"/>
  <c r="AE1761" i="2"/>
  <c r="AC1761" i="2"/>
  <c r="AE1758" i="2"/>
  <c r="AA1758" i="2"/>
  <c r="AC1758" i="2"/>
  <c r="AE1755" i="2"/>
  <c r="AC1755" i="2"/>
  <c r="AA1755" i="2"/>
  <c r="AE1752" i="2"/>
  <c r="AC1752" i="2"/>
  <c r="AA1752" i="2"/>
  <c r="AE1749" i="2"/>
  <c r="AC1749" i="2"/>
  <c r="AE1746" i="2"/>
  <c r="AC1746" i="2"/>
  <c r="AA1746" i="2"/>
  <c r="AE1740" i="2"/>
  <c r="AC1740" i="2"/>
  <c r="AA1740" i="2"/>
  <c r="AE1737" i="2"/>
  <c r="AC1737" i="2"/>
  <c r="AA1737" i="2"/>
  <c r="AE1734" i="2"/>
  <c r="AA1734" i="2"/>
  <c r="AE1731" i="2"/>
  <c r="AC1731" i="2"/>
  <c r="AE1728" i="2"/>
  <c r="AC1728" i="2"/>
  <c r="AA1728" i="2"/>
  <c r="AE1725" i="2"/>
  <c r="AC1725" i="2"/>
  <c r="AE1722" i="2"/>
  <c r="AC1722" i="2"/>
  <c r="AA1722" i="2"/>
  <c r="AE1719" i="2"/>
  <c r="AC1719" i="2"/>
  <c r="AA1719" i="2"/>
  <c r="AE1716" i="2"/>
  <c r="AA1716" i="2"/>
  <c r="AC1716" i="2"/>
  <c r="AE1710" i="2"/>
  <c r="AC1710" i="2"/>
  <c r="AA1710" i="2"/>
  <c r="AE1707" i="2"/>
  <c r="AC1707" i="2"/>
  <c r="AE1704" i="2"/>
  <c r="AA1704" i="2"/>
  <c r="AC1701" i="2"/>
  <c r="AE1701" i="2"/>
  <c r="AA1701" i="2"/>
  <c r="AE1698" i="2"/>
  <c r="AC1698" i="2"/>
  <c r="AA1698" i="2"/>
  <c r="AE1695" i="2"/>
  <c r="AC1695" i="2"/>
  <c r="AE1692" i="2"/>
  <c r="AC1692" i="2"/>
  <c r="AA1692" i="2"/>
  <c r="AE1689" i="2"/>
  <c r="AC1689" i="2"/>
  <c r="AE1686" i="2"/>
  <c r="AA1686" i="2"/>
  <c r="AC1686" i="2"/>
  <c r="AE1683" i="2"/>
  <c r="AC1683" i="2"/>
  <c r="AA1683" i="2"/>
  <c r="AE1680" i="2"/>
  <c r="AA1680" i="2"/>
  <c r="AC1680" i="2"/>
  <c r="AE1677" i="2"/>
  <c r="AC1677" i="2"/>
  <c r="AE1674" i="2"/>
  <c r="AC1674" i="2"/>
  <c r="AA1674" i="2"/>
  <c r="AE1671" i="2"/>
  <c r="AC1671" i="2"/>
  <c r="AE1668" i="2"/>
  <c r="AA1668" i="2"/>
  <c r="AE1665" i="2"/>
  <c r="AC1665" i="2"/>
  <c r="AA1665" i="2"/>
  <c r="AE1662" i="2"/>
  <c r="AC1662" i="2"/>
  <c r="AA1662" i="2"/>
  <c r="AE1656" i="2"/>
  <c r="AC1656" i="2"/>
  <c r="AA1656" i="2"/>
  <c r="AE1650" i="2"/>
  <c r="AA1650" i="2"/>
  <c r="AC1650" i="2"/>
  <c r="AC1647" i="2"/>
  <c r="AE1647" i="2"/>
  <c r="AA1647" i="2"/>
  <c r="AE1644" i="2"/>
  <c r="AC1644" i="2"/>
  <c r="AA1644" i="2"/>
  <c r="AE1641" i="2"/>
  <c r="AC1641" i="2"/>
  <c r="AE1638" i="2"/>
  <c r="AC1638" i="2"/>
  <c r="AA1638" i="2"/>
  <c r="AE1635" i="2"/>
  <c r="AC1635" i="2"/>
  <c r="AE1632" i="2"/>
  <c r="AC1632" i="2"/>
  <c r="AA1632" i="2"/>
  <c r="AE1629" i="2"/>
  <c r="AC1629" i="2"/>
  <c r="AA1629" i="2"/>
  <c r="AE1626" i="2"/>
  <c r="AA1626" i="2"/>
  <c r="AC1626" i="2"/>
  <c r="AE1623" i="2"/>
  <c r="AC1623" i="2"/>
  <c r="AE1620" i="2"/>
  <c r="AC1620" i="2"/>
  <c r="AA1620" i="2"/>
  <c r="AE1617" i="2"/>
  <c r="AC1617" i="2"/>
  <c r="AE1614" i="2"/>
  <c r="AC1614" i="2"/>
  <c r="AA1614" i="2"/>
  <c r="AE1611" i="2"/>
  <c r="AC1611" i="2"/>
  <c r="AA1611" i="2"/>
  <c r="AE1608" i="2"/>
  <c r="AA1608" i="2"/>
  <c r="AE1605" i="2"/>
  <c r="AC1605" i="2"/>
  <c r="AE1602" i="2"/>
  <c r="AC1602" i="2"/>
  <c r="AA1602" i="2"/>
  <c r="AE1599" i="2"/>
  <c r="AC1599" i="2"/>
  <c r="AE1596" i="2"/>
  <c r="AA1596" i="2"/>
  <c r="AC1596" i="2"/>
  <c r="AE1593" i="2"/>
  <c r="AC1593" i="2"/>
  <c r="AA1593" i="2"/>
  <c r="AE1590" i="2"/>
  <c r="AC1590" i="2"/>
  <c r="AA1590" i="2"/>
  <c r="AE1587" i="2"/>
  <c r="AC1587" i="2"/>
  <c r="AE1584" i="2"/>
  <c r="AC1584" i="2"/>
  <c r="AA1584" i="2"/>
  <c r="AE1578" i="2"/>
  <c r="AA1578" i="2"/>
  <c r="AE1575" i="2"/>
  <c r="AC1575" i="2"/>
  <c r="AA1575" i="2"/>
  <c r="AE1572" i="2"/>
  <c r="AA1572" i="2"/>
  <c r="AE1569" i="2"/>
  <c r="AC1569" i="2"/>
  <c r="AE1566" i="2"/>
  <c r="AC1566" i="2"/>
  <c r="AA1566" i="2"/>
  <c r="AE1563" i="2"/>
  <c r="AC1563" i="2"/>
  <c r="AE1560" i="2"/>
  <c r="AA1560" i="2"/>
  <c r="AC1560" i="2"/>
  <c r="AE1557" i="2"/>
  <c r="AC1557" i="2"/>
  <c r="AA1557" i="2"/>
  <c r="AE1554" i="2"/>
  <c r="AC1554" i="2"/>
  <c r="AA1554" i="2"/>
  <c r="AE1548" i="2"/>
  <c r="AC1548" i="2"/>
  <c r="AA1548" i="2"/>
  <c r="AE1542" i="2"/>
  <c r="AA1542" i="2"/>
  <c r="AC1542" i="2"/>
  <c r="AE1539" i="2"/>
  <c r="AC1539" i="2"/>
  <c r="AA1539" i="2"/>
  <c r="AE1536" i="2"/>
  <c r="AC1536" i="2"/>
  <c r="AA1536" i="2"/>
  <c r="AE1533" i="2"/>
  <c r="AC1533" i="2"/>
  <c r="AE1530" i="2"/>
  <c r="AC1530" i="2"/>
  <c r="AA1530" i="2"/>
  <c r="AE1527" i="2"/>
  <c r="AC1527" i="2"/>
  <c r="AE1524" i="2"/>
  <c r="AC1524" i="2"/>
  <c r="AA1524" i="2"/>
  <c r="AE1521" i="2"/>
  <c r="AC1521" i="2"/>
  <c r="AA1521" i="2"/>
  <c r="AE1518" i="2"/>
  <c r="AA1518" i="2"/>
  <c r="AC1518" i="2"/>
  <c r="AE1515" i="2"/>
  <c r="AC1515" i="2"/>
  <c r="AE1512" i="2"/>
  <c r="AC1512" i="2"/>
  <c r="AA1512" i="2"/>
  <c r="AE1509" i="2"/>
  <c r="AC1509" i="2"/>
  <c r="AE1506" i="2"/>
  <c r="AC1506" i="2"/>
  <c r="AA1506" i="2"/>
  <c r="AE1503" i="2"/>
  <c r="AC1503" i="2"/>
  <c r="AA1503" i="2"/>
  <c r="AE1500" i="2"/>
  <c r="AA1500" i="2"/>
  <c r="AE1497" i="2"/>
  <c r="AC1497" i="2"/>
  <c r="AE1494" i="2"/>
  <c r="AC1494" i="2"/>
  <c r="AA1494" i="2"/>
  <c r="AE1491" i="2"/>
  <c r="AC1491" i="2"/>
  <c r="AE1488" i="2"/>
  <c r="AA1488" i="2"/>
  <c r="AC1488" i="2"/>
  <c r="AE1485" i="2"/>
  <c r="AC1485" i="2"/>
  <c r="AA1485" i="2"/>
  <c r="AE1482" i="2"/>
  <c r="AA1482" i="2"/>
  <c r="AC1482" i="2"/>
  <c r="AE1479" i="2"/>
  <c r="AC1479" i="2"/>
  <c r="AE1476" i="2"/>
  <c r="AC1476" i="2"/>
  <c r="AA1476" i="2"/>
  <c r="AE1473" i="2"/>
  <c r="AC1473" i="2"/>
  <c r="AE1470" i="2"/>
  <c r="AA1470" i="2"/>
  <c r="AC1470" i="2"/>
  <c r="AE1467" i="2"/>
  <c r="AC1467" i="2"/>
  <c r="AA1467" i="2"/>
  <c r="AE1464" i="2"/>
  <c r="AA1464" i="2"/>
  <c r="AE1461" i="2"/>
  <c r="AC1461" i="2"/>
  <c r="AE1458" i="2"/>
  <c r="AC1458" i="2"/>
  <c r="AA1458" i="2"/>
  <c r="AE1452" i="2"/>
  <c r="AA1452" i="2"/>
  <c r="AE1449" i="2"/>
  <c r="AC1449" i="2"/>
  <c r="AA1449" i="2"/>
  <c r="AE1446" i="2"/>
  <c r="AC1446" i="2"/>
  <c r="AA1446" i="2"/>
  <c r="AE1443" i="2"/>
  <c r="AC1443" i="2"/>
  <c r="AE1440" i="2"/>
  <c r="AC1440" i="2"/>
  <c r="AA1440" i="2"/>
  <c r="AE1437" i="2"/>
  <c r="AC1437" i="2"/>
  <c r="AE1434" i="2"/>
  <c r="AC1434" i="2"/>
  <c r="AA1434" i="2"/>
  <c r="AE1431" i="2"/>
  <c r="AC1431" i="2"/>
  <c r="AA1431" i="2"/>
  <c r="AE1428" i="2"/>
  <c r="AC1428" i="2"/>
  <c r="AA1428" i="2"/>
  <c r="AE1422" i="2"/>
  <c r="AC1422" i="2"/>
  <c r="AA1422" i="2"/>
  <c r="AE1419" i="2"/>
  <c r="AC1419" i="2"/>
  <c r="AE1416" i="2"/>
  <c r="AC1416" i="2"/>
  <c r="AA1416" i="2"/>
  <c r="AE1413" i="2"/>
  <c r="AC1413" i="2"/>
  <c r="AA1413" i="2"/>
  <c r="AE1410" i="2"/>
  <c r="AA1410" i="2"/>
  <c r="AE1407" i="2"/>
  <c r="AC1407" i="2"/>
  <c r="AC1404" i="2"/>
  <c r="AE1404" i="2"/>
  <c r="AA1404" i="2"/>
  <c r="AE1401" i="2"/>
  <c r="AC1401" i="2"/>
  <c r="AE1398" i="2"/>
  <c r="AC1398" i="2"/>
  <c r="AA1398" i="2"/>
  <c r="AE1395" i="2"/>
  <c r="AC1395" i="2"/>
  <c r="AA1395" i="2"/>
  <c r="AE1392" i="2"/>
  <c r="AA1392" i="2"/>
  <c r="AE1386" i="2"/>
  <c r="AC1386" i="2"/>
  <c r="AA1386" i="2"/>
  <c r="AE1383" i="2"/>
  <c r="AC1383" i="2"/>
  <c r="AE1380" i="2"/>
  <c r="AA1380" i="2"/>
  <c r="AC1380" i="2"/>
  <c r="AE1377" i="2"/>
  <c r="AC1377" i="2"/>
  <c r="AA1377" i="2"/>
  <c r="AE1374" i="2"/>
  <c r="AA1374" i="2"/>
  <c r="AC1374" i="2"/>
  <c r="AE1371" i="2"/>
  <c r="AA1371" i="2"/>
  <c r="AC1371" i="2"/>
  <c r="AE1368" i="2"/>
  <c r="AC1368" i="2"/>
  <c r="AA1368" i="2"/>
  <c r="AE1365" i="2"/>
  <c r="AA1365" i="2"/>
  <c r="AC1365" i="2"/>
  <c r="AE1362" i="2"/>
  <c r="AA1362" i="2"/>
  <c r="AC1362" i="2"/>
  <c r="AE1359" i="2"/>
  <c r="AC1359" i="2"/>
  <c r="AA1359" i="2"/>
  <c r="AE1356" i="2"/>
  <c r="AA1356" i="2"/>
  <c r="AC1356" i="2"/>
  <c r="AE1353" i="2"/>
  <c r="AA1353" i="2"/>
  <c r="AC1353" i="2"/>
  <c r="AE1350" i="2"/>
  <c r="AC1350" i="2"/>
  <c r="AA1350" i="2"/>
  <c r="AE1347" i="2"/>
  <c r="AA1347" i="2"/>
  <c r="AE1344" i="2"/>
  <c r="AA1344" i="2"/>
  <c r="AE1341" i="2"/>
  <c r="AC1341" i="2"/>
  <c r="AA1341" i="2"/>
  <c r="AE1338" i="2"/>
  <c r="AC1338" i="2"/>
  <c r="AA1338" i="2"/>
  <c r="AE1335" i="2"/>
  <c r="AA1335" i="2"/>
  <c r="AC1335" i="2"/>
  <c r="AE1332" i="2"/>
  <c r="AC1332" i="2"/>
  <c r="AA1332" i="2"/>
  <c r="AE1329" i="2"/>
  <c r="AA1329" i="2"/>
  <c r="AC1329" i="2"/>
  <c r="AE1326" i="2"/>
  <c r="AA1326" i="2"/>
  <c r="AC1326" i="2"/>
  <c r="AE1323" i="2"/>
  <c r="AC1323" i="2"/>
  <c r="AA1323" i="2"/>
  <c r="AE1320" i="2"/>
  <c r="AC1320" i="2"/>
  <c r="AA1320" i="2"/>
  <c r="AE1317" i="2"/>
  <c r="AA1317" i="2"/>
  <c r="AC1317" i="2"/>
  <c r="AE1314" i="2"/>
  <c r="AC1314" i="2"/>
  <c r="AA1314" i="2"/>
  <c r="AE1311" i="2"/>
  <c r="AA1311" i="2"/>
  <c r="AE1308" i="2"/>
  <c r="AC1308" i="2"/>
  <c r="AA1308" i="2"/>
  <c r="AE1305" i="2"/>
  <c r="AC1305" i="2"/>
  <c r="AA1305" i="2"/>
  <c r="AE1302" i="2"/>
  <c r="AA1302" i="2"/>
  <c r="AE1299" i="2"/>
  <c r="AA1299" i="2"/>
  <c r="AE1296" i="2"/>
  <c r="AC1296" i="2"/>
  <c r="AA1296" i="2"/>
  <c r="AE1293" i="2"/>
  <c r="AA1293" i="2"/>
  <c r="AC1293" i="2"/>
  <c r="AE1290" i="2"/>
  <c r="AC1290" i="2"/>
  <c r="AA1290" i="2"/>
  <c r="AE1287" i="2"/>
  <c r="AC1287" i="2"/>
  <c r="AA1287" i="2"/>
  <c r="AE1284" i="2"/>
  <c r="AA1284" i="2"/>
  <c r="AC1284" i="2"/>
  <c r="AE1281" i="2"/>
  <c r="AA1281" i="2"/>
  <c r="AC1281" i="2"/>
  <c r="AE1278" i="2"/>
  <c r="AC1278" i="2"/>
  <c r="AA1278" i="2"/>
  <c r="AE1275" i="2"/>
  <c r="AA1275" i="2"/>
  <c r="AC1275" i="2"/>
  <c r="AE1272" i="2"/>
  <c r="AA1272" i="2"/>
  <c r="AC1272" i="2"/>
  <c r="AE1269" i="2"/>
  <c r="AC1269" i="2"/>
  <c r="AA1269" i="2"/>
  <c r="AE1266" i="2"/>
  <c r="AA1266" i="2"/>
  <c r="AE1263" i="2"/>
  <c r="AA1263" i="2"/>
  <c r="AC1263" i="2"/>
  <c r="AE1260" i="2"/>
  <c r="AC1260" i="2"/>
  <c r="AA1260" i="2"/>
  <c r="AE1257" i="2"/>
  <c r="AA1257" i="2"/>
  <c r="AC1257" i="2"/>
  <c r="AE1254" i="2"/>
  <c r="AA1254" i="2"/>
  <c r="AE1251" i="2"/>
  <c r="AC1251" i="2"/>
  <c r="AA1251" i="2"/>
  <c r="AE1248" i="2"/>
  <c r="AA1248" i="2"/>
  <c r="AC1248" i="2"/>
  <c r="AE1245" i="2"/>
  <c r="AA1245" i="2"/>
  <c r="AC1245" i="2"/>
  <c r="AE1242" i="2"/>
  <c r="AC1242" i="2"/>
  <c r="AA1242" i="2"/>
  <c r="AE1239" i="2"/>
  <c r="AA1239" i="2"/>
  <c r="AC1239" i="2"/>
  <c r="AE1236" i="2"/>
  <c r="AA1236" i="2"/>
  <c r="AE1233" i="2"/>
  <c r="AC1233" i="2"/>
  <c r="AA1233" i="2"/>
  <c r="AE1230" i="2"/>
  <c r="AC1230" i="2"/>
  <c r="AA1230" i="2"/>
  <c r="AE1227" i="2"/>
  <c r="AA1227" i="2"/>
  <c r="AE1224" i="2"/>
  <c r="AC1224" i="2"/>
  <c r="AA1224" i="2"/>
  <c r="AE1221" i="2"/>
  <c r="AA1221" i="2"/>
  <c r="AC1221" i="2"/>
  <c r="AE1218" i="2"/>
  <c r="AA1218" i="2"/>
  <c r="AE1215" i="2"/>
  <c r="AC1215" i="2"/>
  <c r="AA1215" i="2"/>
  <c r="AE1212" i="2"/>
  <c r="AC1212" i="2"/>
  <c r="AA1212" i="2"/>
  <c r="AE1209" i="2"/>
  <c r="AA1209" i="2"/>
  <c r="AC1209" i="2"/>
  <c r="AE1206" i="2"/>
  <c r="AC1206" i="2"/>
  <c r="AA1206" i="2"/>
  <c r="AE1203" i="2"/>
  <c r="AA1203" i="2"/>
  <c r="AC1203" i="2"/>
  <c r="AE1200" i="2"/>
  <c r="AC1200" i="2"/>
  <c r="AA1200" i="2"/>
  <c r="AE1197" i="2"/>
  <c r="AC1197" i="2"/>
  <c r="AA1197" i="2"/>
  <c r="AE1194" i="2"/>
  <c r="AA1194" i="2"/>
  <c r="AC1194" i="2"/>
  <c r="AE1191" i="2"/>
  <c r="AA1191" i="2"/>
  <c r="AE1188" i="2"/>
  <c r="AC1188" i="2"/>
  <c r="AA1188" i="2"/>
  <c r="AE1185" i="2"/>
  <c r="AA1185" i="2"/>
  <c r="AC1185" i="2"/>
  <c r="AE1182" i="2"/>
  <c r="AC1182" i="2"/>
  <c r="AA1182" i="2"/>
  <c r="AE1179" i="2"/>
  <c r="AC1179" i="2"/>
  <c r="AA1179" i="2"/>
  <c r="AE1176" i="2"/>
  <c r="AA1176" i="2"/>
  <c r="AC1176" i="2"/>
  <c r="AE1173" i="2"/>
  <c r="AA1173" i="2"/>
  <c r="AC1173" i="2"/>
  <c r="AE1170" i="2"/>
  <c r="AC1170" i="2"/>
  <c r="AA1170" i="2"/>
  <c r="AE1167" i="2"/>
  <c r="AA1167" i="2"/>
  <c r="AC1167" i="2"/>
  <c r="AE1164" i="2"/>
  <c r="AA1164" i="2"/>
  <c r="AC1164" i="2"/>
  <c r="AE1161" i="2"/>
  <c r="AC1161" i="2"/>
  <c r="AA1161" i="2"/>
  <c r="AE1158" i="2"/>
  <c r="AA1158" i="2"/>
  <c r="AC1158" i="2"/>
  <c r="AE1155" i="2"/>
  <c r="AA1155" i="2"/>
  <c r="AC1155" i="2"/>
  <c r="AE1152" i="2"/>
  <c r="AC1152" i="2"/>
  <c r="AA1152" i="2"/>
  <c r="AE1149" i="2"/>
  <c r="AA1149" i="2"/>
  <c r="AE1146" i="2"/>
  <c r="AA1146" i="2"/>
  <c r="AE1143" i="2"/>
  <c r="AC1143" i="2"/>
  <c r="AA1143" i="2"/>
  <c r="AE1140" i="2"/>
  <c r="AA1140" i="2"/>
  <c r="AC1140" i="2"/>
  <c r="AE1137" i="2"/>
  <c r="AA1137" i="2"/>
  <c r="AC1137" i="2"/>
  <c r="AE1134" i="2"/>
  <c r="AC1134" i="2"/>
  <c r="AA1134" i="2"/>
  <c r="AE1131" i="2"/>
  <c r="AA1131" i="2"/>
  <c r="AC1131" i="2"/>
  <c r="AE1128" i="2"/>
  <c r="AA1128" i="2"/>
  <c r="AC1128" i="2"/>
  <c r="AE1125" i="2"/>
  <c r="AC1125" i="2"/>
  <c r="AA1125" i="2"/>
  <c r="AE1122" i="2"/>
  <c r="AC1122" i="2"/>
  <c r="AA1122" i="2"/>
  <c r="AE1119" i="2"/>
  <c r="AA1119" i="2"/>
  <c r="AC1119" i="2"/>
  <c r="AE1116" i="2"/>
  <c r="AC1116" i="2"/>
  <c r="AA1116" i="2"/>
  <c r="AE1113" i="2"/>
  <c r="AA1113" i="2"/>
  <c r="AE1110" i="2"/>
  <c r="AA1110" i="2"/>
  <c r="AE1107" i="2"/>
  <c r="AC1107" i="2"/>
  <c r="AA1107" i="2"/>
  <c r="AE1104" i="2"/>
  <c r="AC1104" i="2"/>
  <c r="AA1104" i="2"/>
  <c r="AE1101" i="2"/>
  <c r="AA1101" i="2"/>
  <c r="AC1101" i="2"/>
  <c r="AE1098" i="2"/>
  <c r="AC1098" i="2"/>
  <c r="AA1098" i="2"/>
  <c r="AE1095" i="2"/>
  <c r="AA1095" i="2"/>
  <c r="AC1095" i="2"/>
  <c r="AE1092" i="2"/>
  <c r="AC1092" i="2"/>
  <c r="AA1092" i="2"/>
  <c r="AE1089" i="2"/>
  <c r="AC1089" i="2"/>
  <c r="AA1089" i="2"/>
  <c r="AE1086" i="2"/>
  <c r="AA1086" i="2"/>
  <c r="AC1086" i="2"/>
  <c r="AE1083" i="2"/>
  <c r="AA1083" i="2"/>
  <c r="AC1083" i="2"/>
  <c r="AE1080" i="2"/>
  <c r="AC1080" i="2"/>
  <c r="AA1080" i="2"/>
  <c r="AE1077" i="2"/>
  <c r="AA1077" i="2"/>
  <c r="AC1077" i="2"/>
  <c r="AE1074" i="2"/>
  <c r="AC1074" i="2"/>
  <c r="AA1074" i="2"/>
  <c r="AE1071" i="2"/>
  <c r="AC1071" i="2"/>
  <c r="AA1071" i="2"/>
  <c r="AE1068" i="2"/>
  <c r="AA1068" i="2"/>
  <c r="AE1065" i="2"/>
  <c r="AA1065" i="2"/>
  <c r="AC1065" i="2"/>
  <c r="AE1062" i="2"/>
  <c r="AC1062" i="2"/>
  <c r="AA1062" i="2"/>
  <c r="AE1059" i="2"/>
  <c r="AA1059" i="2"/>
  <c r="AC1059" i="2"/>
  <c r="AE1056" i="2"/>
  <c r="AA1056" i="2"/>
  <c r="AE1053" i="2"/>
  <c r="AC1053" i="2"/>
  <c r="AA1053" i="2"/>
  <c r="AE1050" i="2"/>
  <c r="AA1050" i="2"/>
  <c r="AC1050" i="2"/>
  <c r="AE1047" i="2"/>
  <c r="AA1047" i="2"/>
  <c r="AC1047" i="2"/>
  <c r="AE1044" i="2"/>
  <c r="AC1044" i="2"/>
  <c r="AA1044" i="2"/>
  <c r="AE1041" i="2"/>
  <c r="AA1041" i="2"/>
  <c r="AC1041" i="2"/>
  <c r="AE1038" i="2"/>
  <c r="AA1038" i="2"/>
  <c r="AC1038" i="2"/>
  <c r="AE1035" i="2"/>
  <c r="AC1035" i="2"/>
  <c r="AA1035" i="2"/>
  <c r="AE1032" i="2"/>
  <c r="AA1032" i="2"/>
  <c r="AE1029" i="2"/>
  <c r="AA1029" i="2"/>
  <c r="AC1029" i="2"/>
  <c r="AE1026" i="2"/>
  <c r="AC1026" i="2"/>
  <c r="AA1026" i="2"/>
  <c r="AE1023" i="2"/>
  <c r="AA1023" i="2"/>
  <c r="AE1020" i="2"/>
  <c r="AA1020" i="2"/>
  <c r="AC1020" i="2"/>
  <c r="AE1017" i="2"/>
  <c r="AC1017" i="2"/>
  <c r="AA1017" i="2"/>
  <c r="AE1014" i="2"/>
  <c r="AC1014" i="2"/>
  <c r="AA1014" i="2"/>
  <c r="AE1011" i="2"/>
  <c r="AA1011" i="2"/>
  <c r="AC1011" i="2"/>
  <c r="AE1008" i="2"/>
  <c r="AC1008" i="2"/>
  <c r="AA1008" i="2"/>
  <c r="AE1005" i="2"/>
  <c r="AA1005" i="2"/>
  <c r="AC1005" i="2"/>
  <c r="AE1002" i="2"/>
  <c r="AA1002" i="2"/>
  <c r="AC1002" i="2"/>
  <c r="AE999" i="2"/>
  <c r="AC999" i="2"/>
  <c r="AA999" i="2"/>
  <c r="AE996" i="2"/>
  <c r="AC996" i="2"/>
  <c r="AA996" i="2"/>
  <c r="AE993" i="2"/>
  <c r="AA993" i="2"/>
  <c r="AE990" i="2"/>
  <c r="AC990" i="2"/>
  <c r="AA990" i="2"/>
  <c r="AE987" i="2"/>
  <c r="AA987" i="2"/>
  <c r="AC987" i="2"/>
  <c r="AE984" i="2"/>
  <c r="AC984" i="2"/>
  <c r="AA984" i="2"/>
  <c r="AE981" i="2"/>
  <c r="AC981" i="2"/>
  <c r="AA981" i="2"/>
  <c r="AE978" i="2"/>
  <c r="AA978" i="2"/>
  <c r="AC978" i="2"/>
  <c r="AE975" i="2"/>
  <c r="AA975" i="2"/>
  <c r="AC975" i="2"/>
  <c r="AE972" i="2"/>
  <c r="AC972" i="2"/>
  <c r="AA972" i="2"/>
  <c r="AE969" i="2"/>
  <c r="AA969" i="2"/>
  <c r="AC969" i="2"/>
  <c r="AE966" i="2"/>
  <c r="AC966" i="2"/>
  <c r="AA966" i="2"/>
  <c r="AE963" i="2"/>
  <c r="AC963" i="2"/>
  <c r="AA963" i="2"/>
  <c r="AE960" i="2"/>
  <c r="AA960" i="2"/>
  <c r="AC960" i="2"/>
  <c r="AE957" i="2"/>
  <c r="AA957" i="2"/>
  <c r="AC957" i="2"/>
  <c r="AE954" i="2"/>
  <c r="AC954" i="2"/>
  <c r="AA954" i="2"/>
  <c r="AE951" i="2"/>
  <c r="AA951" i="2"/>
  <c r="AC951" i="2"/>
  <c r="AE948" i="2"/>
  <c r="AA948" i="2"/>
  <c r="AE945" i="2"/>
  <c r="AC945" i="2"/>
  <c r="AA945" i="2"/>
  <c r="AE942" i="2"/>
  <c r="AA942" i="2"/>
  <c r="AC942" i="2"/>
  <c r="AE939" i="2"/>
  <c r="AA939" i="2"/>
  <c r="AC939" i="2"/>
  <c r="AE936" i="2"/>
  <c r="AC936" i="2"/>
  <c r="AA936" i="2"/>
  <c r="AE933" i="2"/>
  <c r="AA933" i="2"/>
  <c r="AC933" i="2"/>
  <c r="AA2443" i="2"/>
  <c r="AA2431" i="2"/>
  <c r="AA2407" i="2"/>
  <c r="AA2383" i="2"/>
  <c r="AA2359" i="2"/>
  <c r="AA2335" i="2"/>
  <c r="AA2311" i="2"/>
  <c r="AA2287" i="2"/>
  <c r="AA2263" i="2"/>
  <c r="AA2239" i="2"/>
  <c r="AA2215" i="2"/>
  <c r="AA2191" i="2"/>
  <c r="AA2167" i="2"/>
  <c r="AA2143" i="2"/>
  <c r="AA2119" i="2"/>
  <c r="Z2092" i="2"/>
  <c r="AA2079" i="2"/>
  <c r="AA2065" i="2"/>
  <c r="Z2038" i="2"/>
  <c r="AA2025" i="2"/>
  <c r="AA2011" i="2"/>
  <c r="Z1984" i="2"/>
  <c r="AA1971" i="2"/>
  <c r="AA1957" i="2"/>
  <c r="Z1930" i="2"/>
  <c r="AA1917" i="2"/>
  <c r="AA1903" i="2"/>
  <c r="Z1876" i="2"/>
  <c r="AA1858" i="2"/>
  <c r="AA1810" i="2"/>
  <c r="AA1777" i="2"/>
  <c r="AA1725" i="2"/>
  <c r="AA1677" i="2"/>
  <c r="Z1660" i="2"/>
  <c r="AA1642" i="2"/>
  <c r="AA1594" i="2"/>
  <c r="AA1561" i="2"/>
  <c r="AA1509" i="2"/>
  <c r="AA1461" i="2"/>
  <c r="Z1444" i="2"/>
  <c r="AA1426" i="2"/>
  <c r="Z1378" i="2"/>
  <c r="Z1360" i="2"/>
  <c r="Z1312" i="2"/>
  <c r="Z1267" i="2"/>
  <c r="Z1243" i="2"/>
  <c r="Z1216" i="2"/>
  <c r="AA1171" i="2"/>
  <c r="Z1123" i="2"/>
  <c r="Z1096" i="2"/>
  <c r="Z1051" i="2"/>
  <c r="Z1027" i="2"/>
  <c r="Z1000" i="2"/>
  <c r="AA955" i="2"/>
  <c r="Z907" i="2"/>
  <c r="Z880" i="2"/>
  <c r="Z835" i="2"/>
  <c r="Z811" i="2"/>
  <c r="Z784" i="2"/>
  <c r="AA739" i="2"/>
  <c r="Z714" i="2"/>
  <c r="Z691" i="2"/>
  <c r="Z664" i="2"/>
  <c r="Z619" i="2"/>
  <c r="Z595" i="2"/>
  <c r="Z568" i="2"/>
  <c r="AA540" i="2"/>
  <c r="Z517" i="2"/>
  <c r="Z378" i="2"/>
  <c r="Z340" i="2"/>
  <c r="Z294" i="2"/>
  <c r="AA250" i="2"/>
  <c r="Z220" i="2"/>
  <c r="Z57" i="2"/>
  <c r="AB2428" i="2"/>
  <c r="AC2277" i="2"/>
  <c r="AB2086" i="2"/>
  <c r="AC2010" i="2"/>
  <c r="AB1780" i="2"/>
  <c r="AC1546" i="2"/>
  <c r="AC1311" i="2"/>
  <c r="AB1231" i="2"/>
  <c r="AC1015" i="2"/>
  <c r="AB940" i="2"/>
  <c r="AB417" i="2"/>
  <c r="AB207" i="2"/>
  <c r="AE2350" i="2"/>
  <c r="AE1920" i="2"/>
  <c r="AD1252" i="2"/>
  <c r="AD1349" i="2"/>
  <c r="AB1349" i="2"/>
  <c r="AD1346" i="2"/>
  <c r="AB1346" i="2"/>
  <c r="AD1328" i="2"/>
  <c r="AB1328" i="2"/>
  <c r="Z1328" i="2"/>
  <c r="AD1190" i="2"/>
  <c r="AB1190" i="2"/>
  <c r="AD1109" i="2"/>
  <c r="AB1109" i="2"/>
  <c r="Z1109" i="2"/>
  <c r="AD1091" i="2"/>
  <c r="AB1091" i="2"/>
  <c r="Z1091" i="2"/>
  <c r="AD1088" i="2"/>
  <c r="AB1088" i="2"/>
  <c r="Z1088" i="2"/>
  <c r="AD1085" i="2"/>
  <c r="AB1085" i="2"/>
  <c r="Z1085" i="2"/>
  <c r="AD1046" i="2"/>
  <c r="AB1046" i="2"/>
  <c r="Z1046" i="2"/>
  <c r="AD1037" i="2"/>
  <c r="AB1037" i="2"/>
  <c r="Z1037" i="2"/>
  <c r="AD1022" i="2"/>
  <c r="AB1022" i="2"/>
  <c r="Z1022" i="2"/>
  <c r="AD1013" i="2"/>
  <c r="AB1013" i="2"/>
  <c r="Z1013" i="2"/>
  <c r="AD1004" i="2"/>
  <c r="AB1004" i="2"/>
  <c r="Z1004" i="2"/>
  <c r="AD1001" i="2"/>
  <c r="AB1001" i="2"/>
  <c r="Z1001" i="2"/>
  <c r="AD995" i="2"/>
  <c r="AB995" i="2"/>
  <c r="Z995" i="2"/>
  <c r="AD986" i="2"/>
  <c r="AB986" i="2"/>
  <c r="Z986" i="2"/>
  <c r="AD977" i="2"/>
  <c r="AB977" i="2"/>
  <c r="Z977" i="2"/>
  <c r="AD962" i="2"/>
  <c r="AB962" i="2"/>
  <c r="Z962" i="2"/>
  <c r="AD941" i="2"/>
  <c r="AB941" i="2"/>
  <c r="Z941" i="2"/>
  <c r="Z1349" i="2"/>
  <c r="AE919" i="2"/>
  <c r="AC919" i="2"/>
  <c r="AE910" i="2"/>
  <c r="AC910" i="2"/>
  <c r="AA910" i="2"/>
  <c r="AE880" i="2"/>
  <c r="AC880" i="2"/>
  <c r="AA880" i="2"/>
  <c r="AE814" i="2"/>
  <c r="AC814" i="2"/>
  <c r="AA814" i="2"/>
  <c r="AE772" i="2"/>
  <c r="AC772" i="2"/>
  <c r="AA772" i="2"/>
  <c r="AE751" i="2"/>
  <c r="AC751" i="2"/>
  <c r="AA751" i="2"/>
  <c r="AE721" i="2"/>
  <c r="AC721" i="2"/>
  <c r="AA721" i="2"/>
  <c r="AE703" i="2"/>
  <c r="AC703" i="2"/>
  <c r="AE676" i="2"/>
  <c r="AC676" i="2"/>
  <c r="AA676" i="2"/>
  <c r="AE637" i="2"/>
  <c r="AC637" i="2"/>
  <c r="AE565" i="2"/>
  <c r="AC565" i="2"/>
  <c r="AA565" i="2"/>
  <c r="AE559" i="2"/>
  <c r="AC559" i="2"/>
  <c r="AA559" i="2"/>
  <c r="AE523" i="2"/>
  <c r="AC523" i="2"/>
  <c r="AA523" i="2"/>
  <c r="AE502" i="2"/>
  <c r="AC502" i="2"/>
  <c r="AA502" i="2"/>
  <c r="AE496" i="2"/>
  <c r="AC496" i="2"/>
  <c r="AA496" i="2"/>
  <c r="AE490" i="2"/>
  <c r="AC490" i="2"/>
  <c r="AA490" i="2"/>
  <c r="AE436" i="2"/>
  <c r="AC436" i="2"/>
  <c r="AA436" i="2"/>
  <c r="AE397" i="2"/>
  <c r="AA397" i="2"/>
  <c r="AC397" i="2"/>
  <c r="AE382" i="2"/>
  <c r="AC382" i="2"/>
  <c r="AA382" i="2"/>
  <c r="AE364" i="2"/>
  <c r="AC364" i="2"/>
  <c r="AA364" i="2"/>
  <c r="AE340" i="2"/>
  <c r="AC340" i="2"/>
  <c r="AA340" i="2"/>
  <c r="AE286" i="2"/>
  <c r="AC286" i="2"/>
  <c r="AE238" i="2"/>
  <c r="AC238" i="2"/>
  <c r="AA238" i="2"/>
  <c r="AE226" i="2"/>
  <c r="AC226" i="2"/>
  <c r="AE214" i="2"/>
  <c r="AC214" i="2"/>
  <c r="AA214" i="2"/>
  <c r="AE184" i="2"/>
  <c r="AC184" i="2"/>
  <c r="AA184" i="2"/>
  <c r="AE172" i="2"/>
  <c r="AC172" i="2"/>
  <c r="AE166" i="2"/>
  <c r="AA166" i="2"/>
  <c r="AE160" i="2"/>
  <c r="AC160" i="2"/>
  <c r="AA160" i="2"/>
  <c r="AE154" i="2"/>
  <c r="AC154" i="2"/>
  <c r="AE148" i="2"/>
  <c r="AC148" i="2"/>
  <c r="AA148" i="2"/>
  <c r="AE127" i="2"/>
  <c r="AC127" i="2"/>
  <c r="AA127" i="2"/>
  <c r="AE115" i="2"/>
  <c r="AA115" i="2"/>
  <c r="AC115" i="2"/>
  <c r="AE112" i="2"/>
  <c r="AC112" i="2"/>
  <c r="AA112" i="2"/>
  <c r="AE109" i="2"/>
  <c r="AC109" i="2"/>
  <c r="AA109" i="2"/>
  <c r="AE100" i="2"/>
  <c r="AC100" i="2"/>
  <c r="AA100" i="2"/>
  <c r="AE85" i="2"/>
  <c r="AC85" i="2"/>
  <c r="AA85" i="2"/>
  <c r="AE46" i="2"/>
  <c r="AC46" i="2"/>
  <c r="AA46" i="2"/>
  <c r="Z2464" i="2"/>
  <c r="AB2464" i="2"/>
  <c r="AD2455" i="2"/>
  <c r="AB2455" i="2"/>
  <c r="AD2434" i="2"/>
  <c r="AB2434" i="2"/>
  <c r="Z2434" i="2"/>
  <c r="AB2425" i="2"/>
  <c r="AD2425" i="2"/>
  <c r="Z2425" i="2"/>
  <c r="AD2422" i="2"/>
  <c r="AB2422" i="2"/>
  <c r="Z2422" i="2"/>
  <c r="AD2419" i="2"/>
  <c r="AB2419" i="2"/>
  <c r="Z2419" i="2"/>
  <c r="AD2407" i="2"/>
  <c r="AB2407" i="2"/>
  <c r="Z2407" i="2"/>
  <c r="AD2404" i="2"/>
  <c r="AB2404" i="2"/>
  <c r="AD2401" i="2"/>
  <c r="AB2401" i="2"/>
  <c r="Z2401" i="2"/>
  <c r="AD2398" i="2"/>
  <c r="AB2398" i="2"/>
  <c r="Z2398" i="2"/>
  <c r="AD2389" i="2"/>
  <c r="AB2389" i="2"/>
  <c r="Z2389" i="2"/>
  <c r="AD2077" i="2"/>
  <c r="AB2077" i="2"/>
  <c r="Z2077" i="2"/>
  <c r="AD930" i="2"/>
  <c r="AB930" i="2"/>
  <c r="AD2463" i="2"/>
  <c r="Z2463" i="2"/>
  <c r="AB2463" i="2"/>
  <c r="AD2451" i="2"/>
  <c r="AB2451" i="2"/>
  <c r="Z2451" i="2"/>
  <c r="AD2442" i="2"/>
  <c r="Z2442" i="2"/>
  <c r="AB2442" i="2"/>
  <c r="AD2439" i="2"/>
  <c r="AB2439" i="2"/>
  <c r="Z2439" i="2"/>
  <c r="AD2436" i="2"/>
  <c r="Z2436" i="2"/>
  <c r="AB2436" i="2"/>
  <c r="AD2430" i="2"/>
  <c r="AB2430" i="2"/>
  <c r="Z2430" i="2"/>
  <c r="AD2427" i="2"/>
  <c r="Z2427" i="2"/>
  <c r="AD2409" i="2"/>
  <c r="Z2409" i="2"/>
  <c r="AD2406" i="2"/>
  <c r="Z2406" i="2"/>
  <c r="AD2397" i="2"/>
  <c r="Z2397" i="2"/>
  <c r="AB2397" i="2"/>
  <c r="AD2388" i="2"/>
  <c r="AB2388" i="2"/>
  <c r="Z2388" i="2"/>
  <c r="AD2382" i="2"/>
  <c r="Z2382" i="2"/>
  <c r="AB2379" i="2"/>
  <c r="AD2379" i="2"/>
  <c r="Z2379" i="2"/>
  <c r="AD2376" i="2"/>
  <c r="AB2376" i="2"/>
  <c r="Z2376" i="2"/>
  <c r="AD2373" i="2"/>
  <c r="AB2373" i="2"/>
  <c r="Z2373" i="2"/>
  <c r="AD2370" i="2"/>
  <c r="Z2370" i="2"/>
  <c r="AB2370" i="2"/>
  <c r="AD2367" i="2"/>
  <c r="AB2367" i="2"/>
  <c r="Z2367" i="2"/>
  <c r="AD2361" i="2"/>
  <c r="Z2361" i="2"/>
  <c r="AD2358" i="2"/>
  <c r="AB2358" i="2"/>
  <c r="Z2358" i="2"/>
  <c r="AD2355" i="2"/>
  <c r="AB2355" i="2"/>
  <c r="Z2355" i="2"/>
  <c r="AD2352" i="2"/>
  <c r="AB2352" i="2"/>
  <c r="Z2352" i="2"/>
  <c r="AD2349" i="2"/>
  <c r="AB2349" i="2"/>
  <c r="Z2349" i="2"/>
  <c r="AD2346" i="2"/>
  <c r="AB2346" i="2"/>
  <c r="Z2346" i="2"/>
  <c r="AD2343" i="2"/>
  <c r="AB2343" i="2"/>
  <c r="Z2343" i="2"/>
  <c r="AD2340" i="2"/>
  <c r="Z2340" i="2"/>
  <c r="AB2340" i="2"/>
  <c r="AD2337" i="2"/>
  <c r="AB2337" i="2"/>
  <c r="Z2337" i="2"/>
  <c r="AD2331" i="2"/>
  <c r="AB2331" i="2"/>
  <c r="Z2331" i="2"/>
  <c r="AD2328" i="2"/>
  <c r="Z2328" i="2"/>
  <c r="AB2328" i="2"/>
  <c r="AD2325" i="2"/>
  <c r="AB2325" i="2"/>
  <c r="Z2325" i="2"/>
  <c r="AD2322" i="2"/>
  <c r="Z2322" i="2"/>
  <c r="AB2322" i="2"/>
  <c r="AD2319" i="2"/>
  <c r="AB2319" i="2"/>
  <c r="Z2319" i="2"/>
  <c r="AD2316" i="2"/>
  <c r="AB2316" i="2"/>
  <c r="Z2316" i="2"/>
  <c r="AD2313" i="2"/>
  <c r="AB2313" i="2"/>
  <c r="Z2313" i="2"/>
  <c r="AD2310" i="2"/>
  <c r="AB2310" i="2"/>
  <c r="Z2310" i="2"/>
  <c r="AB2307" i="2"/>
  <c r="AD2307" i="2"/>
  <c r="Z2307" i="2"/>
  <c r="AD2304" i="2"/>
  <c r="Z2304" i="2"/>
  <c r="AB2304" i="2"/>
  <c r="AB2301" i="2"/>
  <c r="Z2301" i="2"/>
  <c r="AD2301" i="2"/>
  <c r="AD2298" i="2"/>
  <c r="AB2298" i="2"/>
  <c r="Z2298" i="2"/>
  <c r="AD2295" i="2"/>
  <c r="AB2295" i="2"/>
  <c r="Z2295" i="2"/>
  <c r="AD2292" i="2"/>
  <c r="Z2292" i="2"/>
  <c r="AB2292" i="2"/>
  <c r="AB2289" i="2"/>
  <c r="AD2289" i="2"/>
  <c r="Z2289" i="2"/>
  <c r="AD2286" i="2"/>
  <c r="Z2286" i="2"/>
  <c r="AB2286" i="2"/>
  <c r="AD2283" i="2"/>
  <c r="AB2283" i="2"/>
  <c r="Z2283" i="2"/>
  <c r="AD2280" i="2"/>
  <c r="AB2280" i="2"/>
  <c r="Z2280" i="2"/>
  <c r="AD2277" i="2"/>
  <c r="AB2277" i="2"/>
  <c r="Z2277" i="2"/>
  <c r="AD2274" i="2"/>
  <c r="AB2274" i="2"/>
  <c r="Z2274" i="2"/>
  <c r="AB2271" i="2"/>
  <c r="AD2271" i="2"/>
  <c r="Z2271" i="2"/>
  <c r="AD2268" i="2"/>
  <c r="Z2268" i="2"/>
  <c r="AB2268" i="2"/>
  <c r="AD2265" i="2"/>
  <c r="AB2265" i="2"/>
  <c r="Z2265" i="2"/>
  <c r="AD2262" i="2"/>
  <c r="Z2262" i="2"/>
  <c r="AB2262" i="2"/>
  <c r="AD2259" i="2"/>
  <c r="AB2259" i="2"/>
  <c r="Z2259" i="2"/>
  <c r="AD2256" i="2"/>
  <c r="AB2256" i="2"/>
  <c r="Z2256" i="2"/>
  <c r="AD2253" i="2"/>
  <c r="AB2253" i="2"/>
  <c r="Z2253" i="2"/>
  <c r="AD2250" i="2"/>
  <c r="AB2250" i="2"/>
  <c r="Z2250" i="2"/>
  <c r="AB2247" i="2"/>
  <c r="AD2247" i="2"/>
  <c r="Z2247" i="2"/>
  <c r="AD2244" i="2"/>
  <c r="AB2244" i="2"/>
  <c r="Z2244" i="2"/>
  <c r="AD2241" i="2"/>
  <c r="AB2241" i="2"/>
  <c r="Z2241" i="2"/>
  <c r="AD2238" i="2"/>
  <c r="AB2238" i="2"/>
  <c r="Z2238" i="2"/>
  <c r="AD2235" i="2"/>
  <c r="AB2235" i="2"/>
  <c r="Z2235" i="2"/>
  <c r="AD2232" i="2"/>
  <c r="Z2232" i="2"/>
  <c r="AB2232" i="2"/>
  <c r="AD2229" i="2"/>
  <c r="AB2229" i="2"/>
  <c r="Z2229" i="2"/>
  <c r="AD2226" i="2"/>
  <c r="Z2226" i="2"/>
  <c r="AB2226" i="2"/>
  <c r="AD2223" i="2"/>
  <c r="AB2223" i="2"/>
  <c r="Z2223" i="2"/>
  <c r="AD2220" i="2"/>
  <c r="AB2220" i="2"/>
  <c r="Z2220" i="2"/>
  <c r="AB2217" i="2"/>
  <c r="AD2217" i="2"/>
  <c r="Z2217" i="2"/>
  <c r="AD2214" i="2"/>
  <c r="Z2214" i="2"/>
  <c r="AD2211" i="2"/>
  <c r="AB2211" i="2"/>
  <c r="Z2211" i="2"/>
  <c r="AD2208" i="2"/>
  <c r="AB2208" i="2"/>
  <c r="Z2208" i="2"/>
  <c r="AD2205" i="2"/>
  <c r="AB2205" i="2"/>
  <c r="Z2205" i="2"/>
  <c r="AD2202" i="2"/>
  <c r="AB2202" i="2"/>
  <c r="Z2202" i="2"/>
  <c r="AD2199" i="2"/>
  <c r="AB2199" i="2"/>
  <c r="Z2199" i="2"/>
  <c r="AD2196" i="2"/>
  <c r="AB2196" i="2"/>
  <c r="Z2196" i="2"/>
  <c r="AB2193" i="2"/>
  <c r="AD2193" i="2"/>
  <c r="Z2193" i="2"/>
  <c r="AD2190" i="2"/>
  <c r="Z2190" i="2"/>
  <c r="AB2190" i="2"/>
  <c r="AD2187" i="2"/>
  <c r="AB2187" i="2"/>
  <c r="Z2187" i="2"/>
  <c r="AD2184" i="2"/>
  <c r="AB2184" i="2"/>
  <c r="Z2184" i="2"/>
  <c r="AD2181" i="2"/>
  <c r="AB2181" i="2"/>
  <c r="Z2181" i="2"/>
  <c r="AD2178" i="2"/>
  <c r="AB2178" i="2"/>
  <c r="Z2178" i="2"/>
  <c r="AD2175" i="2"/>
  <c r="AB2175" i="2"/>
  <c r="Z2175" i="2"/>
  <c r="AD2172" i="2"/>
  <c r="AB2172" i="2"/>
  <c r="Z2172" i="2"/>
  <c r="AD2169" i="2"/>
  <c r="AB2169" i="2"/>
  <c r="Z2169" i="2"/>
  <c r="AD2166" i="2"/>
  <c r="Z2166" i="2"/>
  <c r="AB2166" i="2"/>
  <c r="AB2163" i="2"/>
  <c r="AD2163" i="2"/>
  <c r="Z2163" i="2"/>
  <c r="AD2160" i="2"/>
  <c r="AB2160" i="2"/>
  <c r="Z2160" i="2"/>
  <c r="AB2157" i="2"/>
  <c r="AD2157" i="2"/>
  <c r="Z2157" i="2"/>
  <c r="AD2154" i="2"/>
  <c r="AB2154" i="2"/>
  <c r="Z2154" i="2"/>
  <c r="AD2151" i="2"/>
  <c r="AB2151" i="2"/>
  <c r="Z2151" i="2"/>
  <c r="AD2148" i="2"/>
  <c r="Z2148" i="2"/>
  <c r="AB2148" i="2"/>
  <c r="AD2145" i="2"/>
  <c r="AB2145" i="2"/>
  <c r="Z2145" i="2"/>
  <c r="AD2142" i="2"/>
  <c r="AB2142" i="2"/>
  <c r="Z2142" i="2"/>
  <c r="AD2139" i="2"/>
  <c r="AB2139" i="2"/>
  <c r="Z2139" i="2"/>
  <c r="AD2136" i="2"/>
  <c r="Z2136" i="2"/>
  <c r="AD2133" i="2"/>
  <c r="AB2133" i="2"/>
  <c r="Z2133" i="2"/>
  <c r="AD2130" i="2"/>
  <c r="AB2130" i="2"/>
  <c r="Z2130" i="2"/>
  <c r="AB2127" i="2"/>
  <c r="AD2127" i="2"/>
  <c r="Z2127" i="2"/>
  <c r="AD2124" i="2"/>
  <c r="AB2124" i="2"/>
  <c r="Z2124" i="2"/>
  <c r="AD2121" i="2"/>
  <c r="AB2121" i="2"/>
  <c r="Z2121" i="2"/>
  <c r="AD2118" i="2"/>
  <c r="Z2118" i="2"/>
  <c r="AB2118" i="2"/>
  <c r="AD2115" i="2"/>
  <c r="AB2115" i="2"/>
  <c r="Z2115" i="2"/>
  <c r="AD2112" i="2"/>
  <c r="Z2112" i="2"/>
  <c r="AB2112" i="2"/>
  <c r="AD2109" i="2"/>
  <c r="AB2109" i="2"/>
  <c r="Z2109" i="2"/>
  <c r="AD2106" i="2"/>
  <c r="AB2106" i="2"/>
  <c r="Z2106" i="2"/>
  <c r="AD2103" i="2"/>
  <c r="AB2103" i="2"/>
  <c r="Z2103" i="2"/>
  <c r="AD2100" i="2"/>
  <c r="AB2100" i="2"/>
  <c r="Z2100" i="2"/>
  <c r="AD2097" i="2"/>
  <c r="AB2097" i="2"/>
  <c r="Z2097" i="2"/>
  <c r="AD2094" i="2"/>
  <c r="AB2094" i="2"/>
  <c r="Z2094" i="2"/>
  <c r="AD2091" i="2"/>
  <c r="AB2091" i="2"/>
  <c r="Z2091" i="2"/>
  <c r="AD2088" i="2"/>
  <c r="AB2088" i="2"/>
  <c r="Z2088" i="2"/>
  <c r="AD2085" i="2"/>
  <c r="AB2085" i="2"/>
  <c r="Z2085" i="2"/>
  <c r="AD2082" i="2"/>
  <c r="Z2082" i="2"/>
  <c r="AB2082" i="2"/>
  <c r="AD2079" i="2"/>
  <c r="AB2079" i="2"/>
  <c r="Z2079" i="2"/>
  <c r="AD2076" i="2"/>
  <c r="AB2076" i="2"/>
  <c r="Z2076" i="2"/>
  <c r="AD2073" i="2"/>
  <c r="AB2073" i="2"/>
  <c r="Z2073" i="2"/>
  <c r="AD2070" i="2"/>
  <c r="AB2070" i="2"/>
  <c r="Z2070" i="2"/>
  <c r="AD2067" i="2"/>
  <c r="AB2067" i="2"/>
  <c r="Z2067" i="2"/>
  <c r="AD2064" i="2"/>
  <c r="AB2064" i="2"/>
  <c r="Z2064" i="2"/>
  <c r="AD2061" i="2"/>
  <c r="AB2061" i="2"/>
  <c r="Z2061" i="2"/>
  <c r="AD2058" i="2"/>
  <c r="Z2058" i="2"/>
  <c r="AD2055" i="2"/>
  <c r="AB2055" i="2"/>
  <c r="Z2055" i="2"/>
  <c r="AD2052" i="2"/>
  <c r="AB2052" i="2"/>
  <c r="Z2052" i="2"/>
  <c r="AD2049" i="2"/>
  <c r="AB2049" i="2"/>
  <c r="Z2049" i="2"/>
  <c r="AD2046" i="2"/>
  <c r="AB2046" i="2"/>
  <c r="Z2046" i="2"/>
  <c r="AD2043" i="2"/>
  <c r="AB2043" i="2"/>
  <c r="Z2043" i="2"/>
  <c r="AD2040" i="2"/>
  <c r="AB2040" i="2"/>
  <c r="Z2040" i="2"/>
  <c r="AD2037" i="2"/>
  <c r="AB2037" i="2"/>
  <c r="Z2037" i="2"/>
  <c r="AD2034" i="2"/>
  <c r="AB2034" i="2"/>
  <c r="Z2034" i="2"/>
  <c r="AD2031" i="2"/>
  <c r="AB2031" i="2"/>
  <c r="Z2031" i="2"/>
  <c r="AD2028" i="2"/>
  <c r="Z2028" i="2"/>
  <c r="AD2025" i="2"/>
  <c r="AB2025" i="2"/>
  <c r="Z2025" i="2"/>
  <c r="AD2022" i="2"/>
  <c r="AB2022" i="2"/>
  <c r="Z2022" i="2"/>
  <c r="AD2019" i="2"/>
  <c r="AB2019" i="2"/>
  <c r="Z2019" i="2"/>
  <c r="AD2016" i="2"/>
  <c r="AB2016" i="2"/>
  <c r="Z2016" i="2"/>
  <c r="AD2013" i="2"/>
  <c r="AB2013" i="2"/>
  <c r="Z2013" i="2"/>
  <c r="AD2010" i="2"/>
  <c r="Z2010" i="2"/>
  <c r="AB2010" i="2"/>
  <c r="AD2007" i="2"/>
  <c r="AB2007" i="2"/>
  <c r="Z2007" i="2"/>
  <c r="AD2004" i="2"/>
  <c r="Z2004" i="2"/>
  <c r="AB2004" i="2"/>
  <c r="AD2001" i="2"/>
  <c r="AB2001" i="2"/>
  <c r="Z2001" i="2"/>
  <c r="AD1998" i="2"/>
  <c r="AB1998" i="2"/>
  <c r="Z1998" i="2"/>
  <c r="AD1995" i="2"/>
  <c r="AB1995" i="2"/>
  <c r="Z1995" i="2"/>
  <c r="AD1992" i="2"/>
  <c r="AB1992" i="2"/>
  <c r="Z1992" i="2"/>
  <c r="AD1989" i="2"/>
  <c r="AB1989" i="2"/>
  <c r="Z1989" i="2"/>
  <c r="AD1986" i="2"/>
  <c r="AB1986" i="2"/>
  <c r="Z1986" i="2"/>
  <c r="AD1983" i="2"/>
  <c r="AB1983" i="2"/>
  <c r="Z1983" i="2"/>
  <c r="AD1980" i="2"/>
  <c r="AB1980" i="2"/>
  <c r="Z1980" i="2"/>
  <c r="AD1977" i="2"/>
  <c r="AB1977" i="2"/>
  <c r="Z1977" i="2"/>
  <c r="AD1974" i="2"/>
  <c r="Z1974" i="2"/>
  <c r="AB1974" i="2"/>
  <c r="AD1971" i="2"/>
  <c r="AB1971" i="2"/>
  <c r="Z1971" i="2"/>
  <c r="AD1968" i="2"/>
  <c r="AB1968" i="2"/>
  <c r="Z1968" i="2"/>
  <c r="AD1965" i="2"/>
  <c r="AB1965" i="2"/>
  <c r="Z1965" i="2"/>
  <c r="AD1962" i="2"/>
  <c r="AB1962" i="2"/>
  <c r="Z1962" i="2"/>
  <c r="AD1959" i="2"/>
  <c r="AB1959" i="2"/>
  <c r="Z1959" i="2"/>
  <c r="AD1956" i="2"/>
  <c r="AB1956" i="2"/>
  <c r="Z1956" i="2"/>
  <c r="AD1953" i="2"/>
  <c r="AB1953" i="2"/>
  <c r="Z1953" i="2"/>
  <c r="AD1950" i="2"/>
  <c r="Z1950" i="2"/>
  <c r="AB1950" i="2"/>
  <c r="AD1947" i="2"/>
  <c r="AB1947" i="2"/>
  <c r="Z1947" i="2"/>
  <c r="AD1944" i="2"/>
  <c r="AB1944" i="2"/>
  <c r="Z1944" i="2"/>
  <c r="AD1941" i="2"/>
  <c r="AB1941" i="2"/>
  <c r="Z1941" i="2"/>
  <c r="AD1938" i="2"/>
  <c r="AB1938" i="2"/>
  <c r="Z1938" i="2"/>
  <c r="AD1935" i="2"/>
  <c r="AB1935" i="2"/>
  <c r="Z1935" i="2"/>
  <c r="AD1932" i="2"/>
  <c r="Z1932" i="2"/>
  <c r="AD1929" i="2"/>
  <c r="AB1929" i="2"/>
  <c r="Z1929" i="2"/>
  <c r="AD1926" i="2"/>
  <c r="AB1926" i="2"/>
  <c r="Z1926" i="2"/>
  <c r="AD1923" i="2"/>
  <c r="AB1923" i="2"/>
  <c r="Z1923" i="2"/>
  <c r="AD1920" i="2"/>
  <c r="Z1920" i="2"/>
  <c r="AB1920" i="2"/>
  <c r="AD1917" i="2"/>
  <c r="AB1917" i="2"/>
  <c r="Z1917" i="2"/>
  <c r="AD1914" i="2"/>
  <c r="AB1914" i="2"/>
  <c r="Z1914" i="2"/>
  <c r="AD1911" i="2"/>
  <c r="AB1911" i="2"/>
  <c r="Z1911" i="2"/>
  <c r="AD1908" i="2"/>
  <c r="AB1908" i="2"/>
  <c r="Z1908" i="2"/>
  <c r="AD1905" i="2"/>
  <c r="AB1905" i="2"/>
  <c r="Z1905" i="2"/>
  <c r="AD1902" i="2"/>
  <c r="Z1902" i="2"/>
  <c r="AD1899" i="2"/>
  <c r="AB1899" i="2"/>
  <c r="Z1899" i="2"/>
  <c r="AD1896" i="2"/>
  <c r="Z1896" i="2"/>
  <c r="AB1896" i="2"/>
  <c r="AD1893" i="2"/>
  <c r="AB1893" i="2"/>
  <c r="Z1893" i="2"/>
  <c r="AD1890" i="2"/>
  <c r="AB1890" i="2"/>
  <c r="Z1890" i="2"/>
  <c r="AD1887" i="2"/>
  <c r="AB1887" i="2"/>
  <c r="Z1887" i="2"/>
  <c r="AD1884" i="2"/>
  <c r="AB1884" i="2"/>
  <c r="Z1884" i="2"/>
  <c r="AD1881" i="2"/>
  <c r="AB1881" i="2"/>
  <c r="Z1881" i="2"/>
  <c r="AD1878" i="2"/>
  <c r="AB1878" i="2"/>
  <c r="Z1878" i="2"/>
  <c r="AD1875" i="2"/>
  <c r="AB1875" i="2"/>
  <c r="Z1875" i="2"/>
  <c r="AD1872" i="2"/>
  <c r="AB1872" i="2"/>
  <c r="Z1872" i="2"/>
  <c r="AD1869" i="2"/>
  <c r="AB1869" i="2"/>
  <c r="Z1869" i="2"/>
  <c r="AD1866" i="2"/>
  <c r="Z1866" i="2"/>
  <c r="AD1863" i="2"/>
  <c r="AB1863" i="2"/>
  <c r="Z1863" i="2"/>
  <c r="AD1860" i="2"/>
  <c r="AB1860" i="2"/>
  <c r="Z1860" i="2"/>
  <c r="AD1857" i="2"/>
  <c r="AB1857" i="2"/>
  <c r="Z1857" i="2"/>
  <c r="AD1854" i="2"/>
  <c r="AB1854" i="2"/>
  <c r="Z1854" i="2"/>
  <c r="AB1851" i="2"/>
  <c r="Z1851" i="2"/>
  <c r="AD1848" i="2"/>
  <c r="AB1848" i="2"/>
  <c r="Z1848" i="2"/>
  <c r="AD1845" i="2"/>
  <c r="AB1845" i="2"/>
  <c r="Z1845" i="2"/>
  <c r="AD1842" i="2"/>
  <c r="Z1842" i="2"/>
  <c r="AB1842" i="2"/>
  <c r="AD1839" i="2"/>
  <c r="AB1839" i="2"/>
  <c r="Z1839" i="2"/>
  <c r="AD1836" i="2"/>
  <c r="AB1836" i="2"/>
  <c r="Z1836" i="2"/>
  <c r="AD1833" i="2"/>
  <c r="AB1833" i="2"/>
  <c r="Z1833" i="2"/>
  <c r="AD1830" i="2"/>
  <c r="AB1830" i="2"/>
  <c r="Z1830" i="2"/>
  <c r="AD1827" i="2"/>
  <c r="AB1827" i="2"/>
  <c r="Z1827" i="2"/>
  <c r="AD1824" i="2"/>
  <c r="Z1824" i="2"/>
  <c r="AD1821" i="2"/>
  <c r="AB1821" i="2"/>
  <c r="Z1821" i="2"/>
  <c r="AD1818" i="2"/>
  <c r="AB1818" i="2"/>
  <c r="Z1818" i="2"/>
  <c r="AD1815" i="2"/>
  <c r="AB1815" i="2"/>
  <c r="Z1815" i="2"/>
  <c r="AD1812" i="2"/>
  <c r="Z1812" i="2"/>
  <c r="AB1812" i="2"/>
  <c r="AD1809" i="2"/>
  <c r="AB1809" i="2"/>
  <c r="Z1809" i="2"/>
  <c r="AD1806" i="2"/>
  <c r="AB1806" i="2"/>
  <c r="Z1806" i="2"/>
  <c r="AD1803" i="2"/>
  <c r="AB1803" i="2"/>
  <c r="Z1803" i="2"/>
  <c r="AD1800" i="2"/>
  <c r="AB1800" i="2"/>
  <c r="Z1800" i="2"/>
  <c r="AD1797" i="2"/>
  <c r="AB1797" i="2"/>
  <c r="Z1797" i="2"/>
  <c r="AD1794" i="2"/>
  <c r="Z1794" i="2"/>
  <c r="AB1794" i="2"/>
  <c r="AD1791" i="2"/>
  <c r="AB1791" i="2"/>
  <c r="Z1791" i="2"/>
  <c r="AD1788" i="2"/>
  <c r="Z1788" i="2"/>
  <c r="AD1785" i="2"/>
  <c r="AB1785" i="2"/>
  <c r="Z1785" i="2"/>
  <c r="AD1782" i="2"/>
  <c r="AB1782" i="2"/>
  <c r="Z1782" i="2"/>
  <c r="AD1779" i="2"/>
  <c r="AB1779" i="2"/>
  <c r="Z1779" i="2"/>
  <c r="AD1776" i="2"/>
  <c r="AB1776" i="2"/>
  <c r="Z1776" i="2"/>
  <c r="AD1773" i="2"/>
  <c r="AB1773" i="2"/>
  <c r="Z1773" i="2"/>
  <c r="AD1770" i="2"/>
  <c r="AB1770" i="2"/>
  <c r="Z1770" i="2"/>
  <c r="AD1767" i="2"/>
  <c r="AB1767" i="2"/>
  <c r="Z1767" i="2"/>
  <c r="AD1764" i="2"/>
  <c r="AB1764" i="2"/>
  <c r="Z1764" i="2"/>
  <c r="AD1761" i="2"/>
  <c r="AB1761" i="2"/>
  <c r="Z1761" i="2"/>
  <c r="AD1758" i="2"/>
  <c r="Z1758" i="2"/>
  <c r="AB1758" i="2"/>
  <c r="AB1755" i="2"/>
  <c r="AD1755" i="2"/>
  <c r="Z1755" i="2"/>
  <c r="AD1752" i="2"/>
  <c r="AB1752" i="2"/>
  <c r="Z1752" i="2"/>
  <c r="AD1749" i="2"/>
  <c r="AB1749" i="2"/>
  <c r="Z1749" i="2"/>
  <c r="AD1746" i="2"/>
  <c r="AB1746" i="2"/>
  <c r="Z1746" i="2"/>
  <c r="AD1743" i="2"/>
  <c r="AB1743" i="2"/>
  <c r="Z1743" i="2"/>
  <c r="AD1740" i="2"/>
  <c r="AB1740" i="2"/>
  <c r="Z1740" i="2"/>
  <c r="AD1737" i="2"/>
  <c r="AB1737" i="2"/>
  <c r="Z1737" i="2"/>
  <c r="AD1734" i="2"/>
  <c r="Z1734" i="2"/>
  <c r="AB1734" i="2"/>
  <c r="AD1731" i="2"/>
  <c r="AB1731" i="2"/>
  <c r="Z1731" i="2"/>
  <c r="AD1728" i="2"/>
  <c r="AB1728" i="2"/>
  <c r="Z1728" i="2"/>
  <c r="AD1725" i="2"/>
  <c r="AB1725" i="2"/>
  <c r="Z1725" i="2"/>
  <c r="AD1722" i="2"/>
  <c r="AB1722" i="2"/>
  <c r="Z1722" i="2"/>
  <c r="AD1719" i="2"/>
  <c r="AB1719" i="2"/>
  <c r="Z1719" i="2"/>
  <c r="AD1716" i="2"/>
  <c r="Z1716" i="2"/>
  <c r="AB1716" i="2"/>
  <c r="AD1713" i="2"/>
  <c r="AB1713" i="2"/>
  <c r="Z1713" i="2"/>
  <c r="AD1710" i="2"/>
  <c r="AB1710" i="2"/>
  <c r="Z1710" i="2"/>
  <c r="AD1707" i="2"/>
  <c r="AB1707" i="2"/>
  <c r="Z1707" i="2"/>
  <c r="AD1704" i="2"/>
  <c r="Z1704" i="2"/>
  <c r="AD1701" i="2"/>
  <c r="AB1701" i="2"/>
  <c r="Z1701" i="2"/>
  <c r="AD1698" i="2"/>
  <c r="AB1698" i="2"/>
  <c r="Z1698" i="2"/>
  <c r="AD1695" i="2"/>
  <c r="AB1695" i="2"/>
  <c r="Z1695" i="2"/>
  <c r="AD1692" i="2"/>
  <c r="AB1692" i="2"/>
  <c r="Z1692" i="2"/>
  <c r="AD1689" i="2"/>
  <c r="AB1689" i="2"/>
  <c r="Z1689" i="2"/>
  <c r="AD1686" i="2"/>
  <c r="Z1686" i="2"/>
  <c r="AB1686" i="2"/>
  <c r="AD1683" i="2"/>
  <c r="AB1683" i="2"/>
  <c r="Z1683" i="2"/>
  <c r="AD1680" i="2"/>
  <c r="Z1680" i="2"/>
  <c r="AB1680" i="2"/>
  <c r="AD1677" i="2"/>
  <c r="AB1677" i="2"/>
  <c r="Z1677" i="2"/>
  <c r="AD1674" i="2"/>
  <c r="AB1674" i="2"/>
  <c r="Z1674" i="2"/>
  <c r="AD1671" i="2"/>
  <c r="AB1671" i="2"/>
  <c r="Z1671" i="2"/>
  <c r="AD1668" i="2"/>
  <c r="AB1668" i="2"/>
  <c r="Z1668" i="2"/>
  <c r="AD1665" i="2"/>
  <c r="AB1665" i="2"/>
  <c r="Z1665" i="2"/>
  <c r="AD1662" i="2"/>
  <c r="AB1662" i="2"/>
  <c r="Z1662" i="2"/>
  <c r="AD1659" i="2"/>
  <c r="AB1659" i="2"/>
  <c r="Z1659" i="2"/>
  <c r="AD1656" i="2"/>
  <c r="AB1656" i="2"/>
  <c r="Z1656" i="2"/>
  <c r="AD1653" i="2"/>
  <c r="AB1653" i="2"/>
  <c r="Z1653" i="2"/>
  <c r="AD1650" i="2"/>
  <c r="Z1650" i="2"/>
  <c r="AB1650" i="2"/>
  <c r="AD1647" i="2"/>
  <c r="AB1647" i="2"/>
  <c r="Z1647" i="2"/>
  <c r="AD1644" i="2"/>
  <c r="AB1644" i="2"/>
  <c r="Z1644" i="2"/>
  <c r="AD1641" i="2"/>
  <c r="AB1641" i="2"/>
  <c r="Z1641" i="2"/>
  <c r="AD1638" i="2"/>
  <c r="AB1638" i="2"/>
  <c r="Z1638" i="2"/>
  <c r="AD1635" i="2"/>
  <c r="AB1635" i="2"/>
  <c r="Z1635" i="2"/>
  <c r="AD1632" i="2"/>
  <c r="AB1632" i="2"/>
  <c r="Z1632" i="2"/>
  <c r="AD1629" i="2"/>
  <c r="AB1629" i="2"/>
  <c r="Z1629" i="2"/>
  <c r="AD1626" i="2"/>
  <c r="Z1626" i="2"/>
  <c r="AB1623" i="2"/>
  <c r="AD1623" i="2"/>
  <c r="Z1623" i="2"/>
  <c r="AD1620" i="2"/>
  <c r="AB1620" i="2"/>
  <c r="Z1620" i="2"/>
  <c r="AD1617" i="2"/>
  <c r="AB1617" i="2"/>
  <c r="Z1617" i="2"/>
  <c r="AD1614" i="2"/>
  <c r="AB1614" i="2"/>
  <c r="Z1614" i="2"/>
  <c r="AD1611" i="2"/>
  <c r="AB1611" i="2"/>
  <c r="Z1611" i="2"/>
  <c r="AD1608" i="2"/>
  <c r="Z1608" i="2"/>
  <c r="AB1608" i="2"/>
  <c r="AD1605" i="2"/>
  <c r="AB1605" i="2"/>
  <c r="Z1605" i="2"/>
  <c r="AD1602" i="2"/>
  <c r="AB1602" i="2"/>
  <c r="Z1602" i="2"/>
  <c r="AD1599" i="2"/>
  <c r="AB1599" i="2"/>
  <c r="Z1599" i="2"/>
  <c r="AD1596" i="2"/>
  <c r="Z1596" i="2"/>
  <c r="AB1596" i="2"/>
  <c r="AD1593" i="2"/>
  <c r="AB1593" i="2"/>
  <c r="Z1593" i="2"/>
  <c r="AD1590" i="2"/>
  <c r="AB1590" i="2"/>
  <c r="Z1590" i="2"/>
  <c r="AD1587" i="2"/>
  <c r="AB1587" i="2"/>
  <c r="Z1587" i="2"/>
  <c r="AD1584" i="2"/>
  <c r="AB1584" i="2"/>
  <c r="Z1584" i="2"/>
  <c r="AD1581" i="2"/>
  <c r="AB1581" i="2"/>
  <c r="Z1581" i="2"/>
  <c r="AD1578" i="2"/>
  <c r="Z1578" i="2"/>
  <c r="AB1578" i="2"/>
  <c r="AD1575" i="2"/>
  <c r="AB1575" i="2"/>
  <c r="Z1575" i="2"/>
  <c r="AD1572" i="2"/>
  <c r="Z1572" i="2"/>
  <c r="AB1572" i="2"/>
  <c r="AD1569" i="2"/>
  <c r="AB1569" i="2"/>
  <c r="Z1569" i="2"/>
  <c r="AD1566" i="2"/>
  <c r="AB1566" i="2"/>
  <c r="Z1566" i="2"/>
  <c r="AD1563" i="2"/>
  <c r="AB1563" i="2"/>
  <c r="Z1563" i="2"/>
  <c r="AD1560" i="2"/>
  <c r="AB1560" i="2"/>
  <c r="Z1560" i="2"/>
  <c r="AD1557" i="2"/>
  <c r="AB1557" i="2"/>
  <c r="Z1557" i="2"/>
  <c r="AD1554" i="2"/>
  <c r="AB1554" i="2"/>
  <c r="Z1554" i="2"/>
  <c r="AD1551" i="2"/>
  <c r="AB1551" i="2"/>
  <c r="Z1551" i="2"/>
  <c r="AD1548" i="2"/>
  <c r="AB1548" i="2"/>
  <c r="Z1548" i="2"/>
  <c r="AD1545" i="2"/>
  <c r="AB1545" i="2"/>
  <c r="Z1545" i="2"/>
  <c r="AD1542" i="2"/>
  <c r="Z1542" i="2"/>
  <c r="AB1542" i="2"/>
  <c r="AD1539" i="2"/>
  <c r="AB1539" i="2"/>
  <c r="Z1539" i="2"/>
  <c r="AD1536" i="2"/>
  <c r="AB1536" i="2"/>
  <c r="Z1536" i="2"/>
  <c r="AD1533" i="2"/>
  <c r="AB1533" i="2"/>
  <c r="Z1533" i="2"/>
  <c r="AD1530" i="2"/>
  <c r="AB1530" i="2"/>
  <c r="Z1530" i="2"/>
  <c r="AD1527" i="2"/>
  <c r="AB1527" i="2"/>
  <c r="Z1527" i="2"/>
  <c r="AD1524" i="2"/>
  <c r="AB1524" i="2"/>
  <c r="Z1524" i="2"/>
  <c r="AD1521" i="2"/>
  <c r="AB1521" i="2"/>
  <c r="Z1521" i="2"/>
  <c r="AD1518" i="2"/>
  <c r="Z1518" i="2"/>
  <c r="AB1518" i="2"/>
  <c r="AD1515" i="2"/>
  <c r="AB1515" i="2"/>
  <c r="Z1515" i="2"/>
  <c r="AD1512" i="2"/>
  <c r="AB1512" i="2"/>
  <c r="Z1512" i="2"/>
  <c r="AD1509" i="2"/>
  <c r="AB1509" i="2"/>
  <c r="Z1509" i="2"/>
  <c r="AD1506" i="2"/>
  <c r="AB1506" i="2"/>
  <c r="Z1506" i="2"/>
  <c r="AD1503" i="2"/>
  <c r="AB1503" i="2"/>
  <c r="Z1503" i="2"/>
  <c r="AD1500" i="2"/>
  <c r="Z1500" i="2"/>
  <c r="AD1497" i="2"/>
  <c r="AB1497" i="2"/>
  <c r="Z1497" i="2"/>
  <c r="AD1494" i="2"/>
  <c r="AB1494" i="2"/>
  <c r="Z1494" i="2"/>
  <c r="AB1491" i="2"/>
  <c r="AD1491" i="2"/>
  <c r="Z1491" i="2"/>
  <c r="AD1488" i="2"/>
  <c r="Z1488" i="2"/>
  <c r="AB1488" i="2"/>
  <c r="AD1485" i="2"/>
  <c r="AB1485" i="2"/>
  <c r="Z1485" i="2"/>
  <c r="AD1482" i="2"/>
  <c r="AB1482" i="2"/>
  <c r="Z1482" i="2"/>
  <c r="AD1479" i="2"/>
  <c r="AB1479" i="2"/>
  <c r="Z1479" i="2"/>
  <c r="AD1476" i="2"/>
  <c r="AB1476" i="2"/>
  <c r="Z1476" i="2"/>
  <c r="AB1473" i="2"/>
  <c r="AD1473" i="2"/>
  <c r="Z1473" i="2"/>
  <c r="AD1470" i="2"/>
  <c r="Z1470" i="2"/>
  <c r="AD1467" i="2"/>
  <c r="AB1467" i="2"/>
  <c r="Z1467" i="2"/>
  <c r="AD1464" i="2"/>
  <c r="Z1464" i="2"/>
  <c r="AB1464" i="2"/>
  <c r="AD1461" i="2"/>
  <c r="AB1461" i="2"/>
  <c r="Z1461" i="2"/>
  <c r="AD1458" i="2"/>
  <c r="AB1458" i="2"/>
  <c r="Z1458" i="2"/>
  <c r="AD1455" i="2"/>
  <c r="AB1455" i="2"/>
  <c r="Z1455" i="2"/>
  <c r="AD1452" i="2"/>
  <c r="AB1452" i="2"/>
  <c r="Z1452" i="2"/>
  <c r="AD1449" i="2"/>
  <c r="AB1449" i="2"/>
  <c r="Z1449" i="2"/>
  <c r="AD1446" i="2"/>
  <c r="AB1446" i="2"/>
  <c r="Z1446" i="2"/>
  <c r="AD1443" i="2"/>
  <c r="AB1443" i="2"/>
  <c r="Z1443" i="2"/>
  <c r="AD1440" i="2"/>
  <c r="AB1440" i="2"/>
  <c r="Z1440" i="2"/>
  <c r="AD1437" i="2"/>
  <c r="AB1437" i="2"/>
  <c r="Z1437" i="2"/>
  <c r="AD1434" i="2"/>
  <c r="AB1434" i="2"/>
  <c r="Z1434" i="2"/>
  <c r="AD1431" i="2"/>
  <c r="AB1431" i="2"/>
  <c r="Z1431" i="2"/>
  <c r="AD1428" i="2"/>
  <c r="AB1428" i="2"/>
  <c r="Z1428" i="2"/>
  <c r="AD1425" i="2"/>
  <c r="AB1425" i="2"/>
  <c r="Z1425" i="2"/>
  <c r="AD1422" i="2"/>
  <c r="AB1422" i="2"/>
  <c r="Z1422" i="2"/>
  <c r="AD1419" i="2"/>
  <c r="AB1419" i="2"/>
  <c r="Z1419" i="2"/>
  <c r="AD1416" i="2"/>
  <c r="AB1416" i="2"/>
  <c r="Z1416" i="2"/>
  <c r="AD1413" i="2"/>
  <c r="AB1413" i="2"/>
  <c r="Z1413" i="2"/>
  <c r="AD1410" i="2"/>
  <c r="Z1410" i="2"/>
  <c r="AB1410" i="2"/>
  <c r="AD1407" i="2"/>
  <c r="AB1407" i="2"/>
  <c r="Z1407" i="2"/>
  <c r="AD1404" i="2"/>
  <c r="AB1404" i="2"/>
  <c r="Z1404" i="2"/>
  <c r="AD1401" i="2"/>
  <c r="AB1401" i="2"/>
  <c r="Z1401" i="2"/>
  <c r="AD1398" i="2"/>
  <c r="AB1398" i="2"/>
  <c r="Z1398" i="2"/>
  <c r="AD1395" i="2"/>
  <c r="AB1395" i="2"/>
  <c r="Z1395" i="2"/>
  <c r="AD1392" i="2"/>
  <c r="Z1392" i="2"/>
  <c r="AB1392" i="2"/>
  <c r="AD1389" i="2"/>
  <c r="AB1389" i="2"/>
  <c r="Z1389" i="2"/>
  <c r="AD1386" i="2"/>
  <c r="AB1386" i="2"/>
  <c r="Z1386" i="2"/>
  <c r="AD1383" i="2"/>
  <c r="AB1383" i="2"/>
  <c r="Z1383" i="2"/>
  <c r="AD1380" i="2"/>
  <c r="AB1380" i="2"/>
  <c r="Z1380" i="2"/>
  <c r="AD1377" i="2"/>
  <c r="AB1377" i="2"/>
  <c r="Z1377" i="2"/>
  <c r="AD1374" i="2"/>
  <c r="AB1374" i="2"/>
  <c r="Z1374" i="2"/>
  <c r="AD1371" i="2"/>
  <c r="AB1371" i="2"/>
  <c r="AD1368" i="2"/>
  <c r="AB1368" i="2"/>
  <c r="Z1368" i="2"/>
  <c r="AD1365" i="2"/>
  <c r="AB1365" i="2"/>
  <c r="Z1365" i="2"/>
  <c r="AD1362" i="2"/>
  <c r="AB1362" i="2"/>
  <c r="AD1359" i="2"/>
  <c r="AB1359" i="2"/>
  <c r="Z1359" i="2"/>
  <c r="AD1356" i="2"/>
  <c r="AB1356" i="2"/>
  <c r="AD1353" i="2"/>
  <c r="AB1353" i="2"/>
  <c r="Z1353" i="2"/>
  <c r="AD1350" i="2"/>
  <c r="AB1350" i="2"/>
  <c r="AD1347" i="2"/>
  <c r="AB1347" i="2"/>
  <c r="Z1347" i="2"/>
  <c r="AD1344" i="2"/>
  <c r="AB1344" i="2"/>
  <c r="Z1344" i="2"/>
  <c r="AD1341" i="2"/>
  <c r="AB1341" i="2"/>
  <c r="Z1341" i="2"/>
  <c r="AD1338" i="2"/>
  <c r="AB1338" i="2"/>
  <c r="AD1335" i="2"/>
  <c r="AB1335" i="2"/>
  <c r="Z1335" i="2"/>
  <c r="AD1332" i="2"/>
  <c r="AB1332" i="2"/>
  <c r="Z1332" i="2"/>
  <c r="AD1329" i="2"/>
  <c r="AB1329" i="2"/>
  <c r="Z1329" i="2"/>
  <c r="AD1326" i="2"/>
  <c r="AB1326" i="2"/>
  <c r="AD1323" i="2"/>
  <c r="AB1323" i="2"/>
  <c r="AD1320" i="2"/>
  <c r="AB1320" i="2"/>
  <c r="Z1320" i="2"/>
  <c r="AD1317" i="2"/>
  <c r="AB1317" i="2"/>
  <c r="Z1317" i="2"/>
  <c r="AD1314" i="2"/>
  <c r="AB1314" i="2"/>
  <c r="AD1311" i="2"/>
  <c r="AB1311" i="2"/>
  <c r="AD1308" i="2"/>
  <c r="AB1308" i="2"/>
  <c r="AD1305" i="2"/>
  <c r="AB1305" i="2"/>
  <c r="Z1305" i="2"/>
  <c r="AD1302" i="2"/>
  <c r="AB1302" i="2"/>
  <c r="Z1302" i="2"/>
  <c r="AD1299" i="2"/>
  <c r="AB1299" i="2"/>
  <c r="Z1299" i="2"/>
  <c r="AD1296" i="2"/>
  <c r="AB1296" i="2"/>
  <c r="AD1293" i="2"/>
  <c r="AB1293" i="2"/>
  <c r="AD1290" i="2"/>
  <c r="AB1290" i="2"/>
  <c r="Z1290" i="2"/>
  <c r="AD1287" i="2"/>
  <c r="AB1287" i="2"/>
  <c r="Z1287" i="2"/>
  <c r="AD1284" i="2"/>
  <c r="AB1284" i="2"/>
  <c r="AD1281" i="2"/>
  <c r="AB1281" i="2"/>
  <c r="Z1281" i="2"/>
  <c r="AD1278" i="2"/>
  <c r="AB1278" i="2"/>
  <c r="Z1278" i="2"/>
  <c r="AD1275" i="2"/>
  <c r="AB1275" i="2"/>
  <c r="Z1275" i="2"/>
  <c r="AD1272" i="2"/>
  <c r="AB1272" i="2"/>
  <c r="AD1269" i="2"/>
  <c r="AB1269" i="2"/>
  <c r="AD1266" i="2"/>
  <c r="AB1266" i="2"/>
  <c r="Z1266" i="2"/>
  <c r="AD1263" i="2"/>
  <c r="AB1263" i="2"/>
  <c r="Z1263" i="2"/>
  <c r="AD1260" i="2"/>
  <c r="AB1260" i="2"/>
  <c r="AD1257" i="2"/>
  <c r="AB1257" i="2"/>
  <c r="AD1254" i="2"/>
  <c r="AB1254" i="2"/>
  <c r="AD1251" i="2"/>
  <c r="AB1251" i="2"/>
  <c r="Z1251" i="2"/>
  <c r="AD1248" i="2"/>
  <c r="AB1248" i="2"/>
  <c r="Z1248" i="2"/>
  <c r="AD1245" i="2"/>
  <c r="AB1245" i="2"/>
  <c r="Z1245" i="2"/>
  <c r="AD1242" i="2"/>
  <c r="AB1242" i="2"/>
  <c r="AD1239" i="2"/>
  <c r="AB1239" i="2"/>
  <c r="AD1236" i="2"/>
  <c r="AB1236" i="2"/>
  <c r="Z1236" i="2"/>
  <c r="AD1233" i="2"/>
  <c r="AB1233" i="2"/>
  <c r="Z1233" i="2"/>
  <c r="AD1230" i="2"/>
  <c r="AB1230" i="2"/>
  <c r="AD1227" i="2"/>
  <c r="AB1227" i="2"/>
  <c r="Z1227" i="2"/>
  <c r="AD1224" i="2"/>
  <c r="AB1224" i="2"/>
  <c r="Z1224" i="2"/>
  <c r="AD1221" i="2"/>
  <c r="AB1221" i="2"/>
  <c r="Z1221" i="2"/>
  <c r="AD1218" i="2"/>
  <c r="AB1218" i="2"/>
  <c r="AD1215" i="2"/>
  <c r="AB1215" i="2"/>
  <c r="AD1212" i="2"/>
  <c r="AB1212" i="2"/>
  <c r="Z1212" i="2"/>
  <c r="AD1209" i="2"/>
  <c r="AB1209" i="2"/>
  <c r="Z1209" i="2"/>
  <c r="AD1206" i="2"/>
  <c r="AB1206" i="2"/>
  <c r="AD1203" i="2"/>
  <c r="AB1203" i="2"/>
  <c r="AD1200" i="2"/>
  <c r="AB1200" i="2"/>
  <c r="AD1197" i="2"/>
  <c r="AB1197" i="2"/>
  <c r="Z1197" i="2"/>
  <c r="AD1194" i="2"/>
  <c r="AB1194" i="2"/>
  <c r="Z1194" i="2"/>
  <c r="AD1191" i="2"/>
  <c r="AB1191" i="2"/>
  <c r="Z1191" i="2"/>
  <c r="AD1188" i="2"/>
  <c r="AB1188" i="2"/>
  <c r="AD1185" i="2"/>
  <c r="AB1185" i="2"/>
  <c r="AD1182" i="2"/>
  <c r="AB1182" i="2"/>
  <c r="Z1182" i="2"/>
  <c r="AD1179" i="2"/>
  <c r="AB1179" i="2"/>
  <c r="Z1179" i="2"/>
  <c r="AD1173" i="2"/>
  <c r="AB1173" i="2"/>
  <c r="Z1173" i="2"/>
  <c r="AD1170" i="2"/>
  <c r="AB1170" i="2"/>
  <c r="Z1170" i="2"/>
  <c r="AD1167" i="2"/>
  <c r="AB1167" i="2"/>
  <c r="Z1167" i="2"/>
  <c r="AD1164" i="2"/>
  <c r="AB1164" i="2"/>
  <c r="AD1161" i="2"/>
  <c r="AB1161" i="2"/>
  <c r="AD1158" i="2"/>
  <c r="AB1158" i="2"/>
  <c r="Z1158" i="2"/>
  <c r="AD1155" i="2"/>
  <c r="AB1155" i="2"/>
  <c r="Z1155" i="2"/>
  <c r="AD1152" i="2"/>
  <c r="AB1152" i="2"/>
  <c r="AD1149" i="2"/>
  <c r="AB1149" i="2"/>
  <c r="AD1146" i="2"/>
  <c r="AB1146" i="2"/>
  <c r="AD1143" i="2"/>
  <c r="AB1143" i="2"/>
  <c r="Z1143" i="2"/>
  <c r="AD1140" i="2"/>
  <c r="Z1140" i="2"/>
  <c r="AD1137" i="2"/>
  <c r="AB1137" i="2"/>
  <c r="Z1137" i="2"/>
  <c r="AD1134" i="2"/>
  <c r="AB1134" i="2"/>
  <c r="AD1131" i="2"/>
  <c r="AB1131" i="2"/>
  <c r="AD1128" i="2"/>
  <c r="AB1128" i="2"/>
  <c r="Z1128" i="2"/>
  <c r="AD1125" i="2"/>
  <c r="AB1125" i="2"/>
  <c r="Z1125" i="2"/>
  <c r="AD1122" i="2"/>
  <c r="AB1122" i="2"/>
  <c r="AB1119" i="2"/>
  <c r="AD1119" i="2"/>
  <c r="Z1119" i="2"/>
  <c r="AD1116" i="2"/>
  <c r="AB1116" i="2"/>
  <c r="Z1116" i="2"/>
  <c r="AD1113" i="2"/>
  <c r="AB1113" i="2"/>
  <c r="Z1113" i="2"/>
  <c r="AD1107" i="2"/>
  <c r="AB1107" i="2"/>
  <c r="AD1104" i="2"/>
  <c r="AB1104" i="2"/>
  <c r="Z1104" i="2"/>
  <c r="AD1101" i="2"/>
  <c r="AB1101" i="2"/>
  <c r="Z1101" i="2"/>
  <c r="AD1098" i="2"/>
  <c r="AB1098" i="2"/>
  <c r="AD1095" i="2"/>
  <c r="AB1095" i="2"/>
  <c r="AD1092" i="2"/>
  <c r="AB1092" i="2"/>
  <c r="AD1089" i="2"/>
  <c r="AB1089" i="2"/>
  <c r="Z1089" i="2"/>
  <c r="AD1086" i="2"/>
  <c r="AB1086" i="2"/>
  <c r="Z1086" i="2"/>
  <c r="AD1083" i="2"/>
  <c r="AB1083" i="2"/>
  <c r="Z1083" i="2"/>
  <c r="AD1080" i="2"/>
  <c r="AB1080" i="2"/>
  <c r="AD1077" i="2"/>
  <c r="AB1077" i="2"/>
  <c r="AD1074" i="2"/>
  <c r="AB1074" i="2"/>
  <c r="Z1074" i="2"/>
  <c r="AD1071" i="2"/>
  <c r="AB1071" i="2"/>
  <c r="Z1071" i="2"/>
  <c r="AD1065" i="2"/>
  <c r="AB1065" i="2"/>
  <c r="Z1065" i="2"/>
  <c r="AD1062" i="2"/>
  <c r="AB1062" i="2"/>
  <c r="Z1062" i="2"/>
  <c r="AD1059" i="2"/>
  <c r="AB1059" i="2"/>
  <c r="Z1059" i="2"/>
  <c r="AD1056" i="2"/>
  <c r="AB1056" i="2"/>
  <c r="AD1053" i="2"/>
  <c r="AB1053" i="2"/>
  <c r="AD1050" i="2"/>
  <c r="AB1050" i="2"/>
  <c r="Z1050" i="2"/>
  <c r="AD1047" i="2"/>
  <c r="AB1047" i="2"/>
  <c r="Z1047" i="2"/>
  <c r="AD1044" i="2"/>
  <c r="AB1044" i="2"/>
  <c r="AD1041" i="2"/>
  <c r="AB1041" i="2"/>
  <c r="AD1038" i="2"/>
  <c r="AB1038" i="2"/>
  <c r="AD1035" i="2"/>
  <c r="AB1035" i="2"/>
  <c r="Z1035" i="2"/>
  <c r="AD1032" i="2"/>
  <c r="Z1032" i="2"/>
  <c r="AD1029" i="2"/>
  <c r="AB1029" i="2"/>
  <c r="Z1029" i="2"/>
  <c r="AD1026" i="2"/>
  <c r="AB1026" i="2"/>
  <c r="AD1023" i="2"/>
  <c r="AB1023" i="2"/>
  <c r="AD1020" i="2"/>
  <c r="AB1020" i="2"/>
  <c r="Z1020" i="2"/>
  <c r="AB1017" i="2"/>
  <c r="AD1017" i="2"/>
  <c r="Z1017" i="2"/>
  <c r="AD1014" i="2"/>
  <c r="AB1014" i="2"/>
  <c r="AD1011" i="2"/>
  <c r="AB1011" i="2"/>
  <c r="Z1011" i="2"/>
  <c r="AD1008" i="2"/>
  <c r="AB1008" i="2"/>
  <c r="Z1008" i="2"/>
  <c r="AD1005" i="2"/>
  <c r="AB1005" i="2"/>
  <c r="Z1005" i="2"/>
  <c r="AD1002" i="2"/>
  <c r="AB1002" i="2"/>
  <c r="AD999" i="2"/>
  <c r="AB999" i="2"/>
  <c r="AD996" i="2"/>
  <c r="AB996" i="2"/>
  <c r="Z996" i="2"/>
  <c r="AD993" i="2"/>
  <c r="AB993" i="2"/>
  <c r="Z993" i="2"/>
  <c r="AD990" i="2"/>
  <c r="AB990" i="2"/>
  <c r="AD987" i="2"/>
  <c r="AB987" i="2"/>
  <c r="AD984" i="2"/>
  <c r="AB984" i="2"/>
  <c r="AD981" i="2"/>
  <c r="AB981" i="2"/>
  <c r="Z981" i="2"/>
  <c r="AD978" i="2"/>
  <c r="Z978" i="2"/>
  <c r="AB975" i="2"/>
  <c r="Z975" i="2"/>
  <c r="AD975" i="2"/>
  <c r="AD972" i="2"/>
  <c r="AB972" i="2"/>
  <c r="AD969" i="2"/>
  <c r="AB969" i="2"/>
  <c r="AD966" i="2"/>
  <c r="AB966" i="2"/>
  <c r="Z966" i="2"/>
  <c r="AD963" i="2"/>
  <c r="AB963" i="2"/>
  <c r="Z963" i="2"/>
  <c r="AD960" i="2"/>
  <c r="AB960" i="2"/>
  <c r="AD957" i="2"/>
  <c r="AB957" i="2"/>
  <c r="Z957" i="2"/>
  <c r="AD954" i="2"/>
  <c r="AB954" i="2"/>
  <c r="Z954" i="2"/>
  <c r="AD951" i="2"/>
  <c r="AB951" i="2"/>
  <c r="Z951" i="2"/>
  <c r="AD945" i="2"/>
  <c r="AB945" i="2"/>
  <c r="AD942" i="2"/>
  <c r="AB942" i="2"/>
  <c r="Z942" i="2"/>
  <c r="AD939" i="2"/>
  <c r="AB939" i="2"/>
  <c r="Z939" i="2"/>
  <c r="AD936" i="2"/>
  <c r="AB936" i="2"/>
  <c r="AD933" i="2"/>
  <c r="AB933" i="2"/>
  <c r="AA2430" i="2"/>
  <c r="AA2406" i="2"/>
  <c r="AA2382" i="2"/>
  <c r="AA2358" i="2"/>
  <c r="AA2334" i="2"/>
  <c r="AA2310" i="2"/>
  <c r="AA2286" i="2"/>
  <c r="AA2262" i="2"/>
  <c r="AA2238" i="2"/>
  <c r="AA2214" i="2"/>
  <c r="AA2190" i="2"/>
  <c r="AA2166" i="2"/>
  <c r="AA2142" i="2"/>
  <c r="AA2103" i="2"/>
  <c r="AA2091" i="2"/>
  <c r="AA2049" i="2"/>
  <c r="AA2037" i="2"/>
  <c r="AA1995" i="2"/>
  <c r="AA1983" i="2"/>
  <c r="AA1941" i="2"/>
  <c r="AA1929" i="2"/>
  <c r="AA1887" i="2"/>
  <c r="AA1875" i="2"/>
  <c r="Z1858" i="2"/>
  <c r="AA1840" i="2"/>
  <c r="AA1792" i="2"/>
  <c r="AA1759" i="2"/>
  <c r="AA1707" i="2"/>
  <c r="AA1659" i="2"/>
  <c r="Z1642" i="2"/>
  <c r="AA1624" i="2"/>
  <c r="AA1576" i="2"/>
  <c r="AA1543" i="2"/>
  <c r="AA1491" i="2"/>
  <c r="AA1443" i="2"/>
  <c r="Z1426" i="2"/>
  <c r="AA1408" i="2"/>
  <c r="AA1357" i="2"/>
  <c r="Z1311" i="2"/>
  <c r="Z1242" i="2"/>
  <c r="Z1215" i="2"/>
  <c r="Z1190" i="2"/>
  <c r="Z1164" i="2"/>
  <c r="Z1144" i="2"/>
  <c r="Z1122" i="2"/>
  <c r="Z1095" i="2"/>
  <c r="Z1026" i="2"/>
  <c r="Z999" i="2"/>
  <c r="Z948" i="2"/>
  <c r="Z928" i="2"/>
  <c r="Z906" i="2"/>
  <c r="Z879" i="2"/>
  <c r="Z810" i="2"/>
  <c r="Z783" i="2"/>
  <c r="Z732" i="2"/>
  <c r="Z712" i="2"/>
  <c r="Z690" i="2"/>
  <c r="Z663" i="2"/>
  <c r="Z594" i="2"/>
  <c r="Z567" i="2"/>
  <c r="Z540" i="2"/>
  <c r="Z441" i="2"/>
  <c r="Z250" i="2"/>
  <c r="Z171" i="2"/>
  <c r="AA88" i="2"/>
  <c r="Z45" i="2"/>
  <c r="Z9" i="2"/>
  <c r="AB2427" i="2"/>
  <c r="AB2382" i="2"/>
  <c r="AB2329" i="2"/>
  <c r="AB2275" i="2"/>
  <c r="AB2214" i="2"/>
  <c r="AC2145" i="2"/>
  <c r="AC2065" i="2"/>
  <c r="AC2005" i="2"/>
  <c r="AC1929" i="2"/>
  <c r="AC1852" i="2"/>
  <c r="AC1771" i="2"/>
  <c r="AC1699" i="2"/>
  <c r="AB1624" i="2"/>
  <c r="AB1546" i="2"/>
  <c r="AC1465" i="2"/>
  <c r="AC1389" i="2"/>
  <c r="AC1309" i="2"/>
  <c r="AC1227" i="2"/>
  <c r="AC1149" i="2"/>
  <c r="AB1078" i="2"/>
  <c r="AD2350" i="2"/>
  <c r="AD1379" i="2"/>
  <c r="AB1379" i="2"/>
  <c r="AD1373" i="2"/>
  <c r="AB1373" i="2"/>
  <c r="Z1373" i="2"/>
  <c r="AD1370" i="2"/>
  <c r="AB1370" i="2"/>
  <c r="AD1367" i="2"/>
  <c r="AB1367" i="2"/>
  <c r="Z1367" i="2"/>
  <c r="AD1364" i="2"/>
  <c r="AB1364" i="2"/>
  <c r="Z1364" i="2"/>
  <c r="AD1343" i="2"/>
  <c r="AB1343" i="2"/>
  <c r="Z1343" i="2"/>
  <c r="AD1331" i="2"/>
  <c r="AB1331" i="2"/>
  <c r="Z1331" i="2"/>
  <c r="AD1322" i="2"/>
  <c r="AB1322" i="2"/>
  <c r="Z1322" i="2"/>
  <c r="AD1316" i="2"/>
  <c r="AB1316" i="2"/>
  <c r="Z1316" i="2"/>
  <c r="AD1313" i="2"/>
  <c r="AB1313" i="2"/>
  <c r="Z1313" i="2"/>
  <c r="AD1310" i="2"/>
  <c r="AB1310" i="2"/>
  <c r="Z1310" i="2"/>
  <c r="AD1307" i="2"/>
  <c r="AB1307" i="2"/>
  <c r="Z1307" i="2"/>
  <c r="AD1289" i="2"/>
  <c r="AB1289" i="2"/>
  <c r="Z1289" i="2"/>
  <c r="AD1271" i="2"/>
  <c r="AB1271" i="2"/>
  <c r="Z1271" i="2"/>
  <c r="AD1259" i="2"/>
  <c r="AB1259" i="2"/>
  <c r="Z1259" i="2"/>
  <c r="AB1256" i="2"/>
  <c r="Z1256" i="2"/>
  <c r="AD1256" i="2"/>
  <c r="AD1253" i="2"/>
  <c r="AB1253" i="2"/>
  <c r="Z1253" i="2"/>
  <c r="AD1250" i="2"/>
  <c r="AB1250" i="2"/>
  <c r="Z1250" i="2"/>
  <c r="AB1247" i="2"/>
  <c r="Z1247" i="2"/>
  <c r="AD1247" i="2"/>
  <c r="AD1241" i="2"/>
  <c r="AB1241" i="2"/>
  <c r="Z1241" i="2"/>
  <c r="AD1214" i="2"/>
  <c r="AB1214" i="2"/>
  <c r="Z1214" i="2"/>
  <c r="AD1211" i="2"/>
  <c r="AB1211" i="2"/>
  <c r="Z1211" i="2"/>
  <c r="AD1208" i="2"/>
  <c r="AB1208" i="2"/>
  <c r="Z1208" i="2"/>
  <c r="AD1205" i="2"/>
  <c r="AB1205" i="2"/>
  <c r="Z1205" i="2"/>
  <c r="AD1202" i="2"/>
  <c r="AB1202" i="2"/>
  <c r="Z1202" i="2"/>
  <c r="AD1199" i="2"/>
  <c r="AB1199" i="2"/>
  <c r="Z1199" i="2"/>
  <c r="AD1196" i="2"/>
  <c r="AB1196" i="2"/>
  <c r="Z1196" i="2"/>
  <c r="AD1187" i="2"/>
  <c r="AB1187" i="2"/>
  <c r="Z1187" i="2"/>
  <c r="AD1184" i="2"/>
  <c r="AB1184" i="2"/>
  <c r="Z1184" i="2"/>
  <c r="AD1181" i="2"/>
  <c r="AB1181" i="2"/>
  <c r="Z1181" i="2"/>
  <c r="AD1178" i="2"/>
  <c r="AB1178" i="2"/>
  <c r="Z1178" i="2"/>
  <c r="AD1133" i="2"/>
  <c r="AB1133" i="2"/>
  <c r="Z1133" i="2"/>
  <c r="AD1130" i="2"/>
  <c r="AB1130" i="2"/>
  <c r="Z1130" i="2"/>
  <c r="AD1127" i="2"/>
  <c r="AB1127" i="2"/>
  <c r="Z1127" i="2"/>
  <c r="AD1124" i="2"/>
  <c r="AB1124" i="2"/>
  <c r="Z1124" i="2"/>
  <c r="AD1121" i="2"/>
  <c r="AB1121" i="2"/>
  <c r="Z1121" i="2"/>
  <c r="AD1118" i="2"/>
  <c r="AB1118" i="2"/>
  <c r="Z1118" i="2"/>
  <c r="AD1115" i="2"/>
  <c r="AB1115" i="2"/>
  <c r="Z1115" i="2"/>
  <c r="AD1112" i="2"/>
  <c r="AB1112" i="2"/>
  <c r="Z1112" i="2"/>
  <c r="AD1097" i="2"/>
  <c r="AB1097" i="2"/>
  <c r="Z1097" i="2"/>
  <c r="AB1040" i="2"/>
  <c r="Z1040" i="2"/>
  <c r="AD1040" i="2"/>
  <c r="AD1025" i="2"/>
  <c r="AB1025" i="2"/>
  <c r="Z1025" i="2"/>
  <c r="AD1010" i="2"/>
  <c r="AB1010" i="2"/>
  <c r="Z1010" i="2"/>
  <c r="AD1007" i="2"/>
  <c r="AB1007" i="2"/>
  <c r="Z1007" i="2"/>
  <c r="AD980" i="2"/>
  <c r="AB980" i="2"/>
  <c r="Z980" i="2"/>
  <c r="AD974" i="2"/>
  <c r="AB974" i="2"/>
  <c r="AD971" i="2"/>
  <c r="AB971" i="2"/>
  <c r="Z971" i="2"/>
  <c r="AB968" i="2"/>
  <c r="AD968" i="2"/>
  <c r="Z968" i="2"/>
  <c r="AD956" i="2"/>
  <c r="AB956" i="2"/>
  <c r="Z956" i="2"/>
  <c r="AD947" i="2"/>
  <c r="AB947" i="2"/>
  <c r="Z947" i="2"/>
  <c r="AE931" i="2"/>
  <c r="AA931" i="2"/>
  <c r="AC931" i="2"/>
  <c r="AE928" i="2"/>
  <c r="AC928" i="2"/>
  <c r="AA928" i="2"/>
  <c r="AE901" i="2"/>
  <c r="AC901" i="2"/>
  <c r="AE895" i="2"/>
  <c r="AC895" i="2"/>
  <c r="AA895" i="2"/>
  <c r="AE865" i="2"/>
  <c r="AC865" i="2"/>
  <c r="AE856" i="2"/>
  <c r="AC856" i="2"/>
  <c r="AA856" i="2"/>
  <c r="AE847" i="2"/>
  <c r="AC847" i="2"/>
  <c r="AE841" i="2"/>
  <c r="AC841" i="2"/>
  <c r="AA841" i="2"/>
  <c r="AE832" i="2"/>
  <c r="AC832" i="2"/>
  <c r="AA832" i="2"/>
  <c r="AE823" i="2"/>
  <c r="AC823" i="2"/>
  <c r="AA823" i="2"/>
  <c r="AE820" i="2"/>
  <c r="AC820" i="2"/>
  <c r="AA820" i="2"/>
  <c r="AE817" i="2"/>
  <c r="AC817" i="2"/>
  <c r="AA817" i="2"/>
  <c r="AE811" i="2"/>
  <c r="AC811" i="2"/>
  <c r="AE808" i="2"/>
  <c r="AC808" i="2"/>
  <c r="AA808" i="2"/>
  <c r="AE802" i="2"/>
  <c r="AC802" i="2"/>
  <c r="AA802" i="2"/>
  <c r="AE793" i="2"/>
  <c r="AC793" i="2"/>
  <c r="AE778" i="2"/>
  <c r="AC778" i="2"/>
  <c r="AA778" i="2"/>
  <c r="AE760" i="2"/>
  <c r="AC760" i="2"/>
  <c r="AA760" i="2"/>
  <c r="AE733" i="2"/>
  <c r="AC733" i="2"/>
  <c r="AA733" i="2"/>
  <c r="AE724" i="2"/>
  <c r="AC724" i="2"/>
  <c r="AA724" i="2"/>
  <c r="AE715" i="2"/>
  <c r="AC715" i="2"/>
  <c r="AA715" i="2"/>
  <c r="AE682" i="2"/>
  <c r="AC682" i="2"/>
  <c r="AA682" i="2"/>
  <c r="AE661" i="2"/>
  <c r="AC661" i="2"/>
  <c r="AA661" i="2"/>
  <c r="AE646" i="2"/>
  <c r="AC646" i="2"/>
  <c r="AA646" i="2"/>
  <c r="AE547" i="2"/>
  <c r="AC547" i="2"/>
  <c r="AA547" i="2"/>
  <c r="AE538" i="2"/>
  <c r="AC538" i="2"/>
  <c r="AA538" i="2"/>
  <c r="AE514" i="2"/>
  <c r="AC514" i="2"/>
  <c r="AA514" i="2"/>
  <c r="AE511" i="2"/>
  <c r="AA511" i="2"/>
  <c r="AC511" i="2"/>
  <c r="AE442" i="2"/>
  <c r="AA442" i="2"/>
  <c r="AC442" i="2"/>
  <c r="AE406" i="2"/>
  <c r="AC406" i="2"/>
  <c r="AA406" i="2"/>
  <c r="AE394" i="2"/>
  <c r="AC394" i="2"/>
  <c r="AA394" i="2"/>
  <c r="AE379" i="2"/>
  <c r="AC379" i="2"/>
  <c r="AA379" i="2"/>
  <c r="AE373" i="2"/>
  <c r="AC373" i="2"/>
  <c r="AA373" i="2"/>
  <c r="AE361" i="2"/>
  <c r="AA361" i="2"/>
  <c r="AC361" i="2"/>
  <c r="AE352" i="2"/>
  <c r="AC352" i="2"/>
  <c r="AA352" i="2"/>
  <c r="AE346" i="2"/>
  <c r="AC346" i="2"/>
  <c r="AA346" i="2"/>
  <c r="AE331" i="2"/>
  <c r="AA331" i="2"/>
  <c r="AC331" i="2"/>
  <c r="AE325" i="2"/>
  <c r="AA325" i="2"/>
  <c r="AC325" i="2"/>
  <c r="AE304" i="2"/>
  <c r="AC304" i="2"/>
  <c r="AA304" i="2"/>
  <c r="AE274" i="2"/>
  <c r="AC274" i="2"/>
  <c r="AA274" i="2"/>
  <c r="AE253" i="2"/>
  <c r="AC253" i="2"/>
  <c r="AA253" i="2"/>
  <c r="AE247" i="2"/>
  <c r="AC247" i="2"/>
  <c r="AA247" i="2"/>
  <c r="AE223" i="2"/>
  <c r="AC223" i="2"/>
  <c r="AA223" i="2"/>
  <c r="AE199" i="2"/>
  <c r="AC199" i="2"/>
  <c r="AA199" i="2"/>
  <c r="AE190" i="2"/>
  <c r="AC190" i="2"/>
  <c r="AA190" i="2"/>
  <c r="AE142" i="2"/>
  <c r="AC142" i="2"/>
  <c r="AA142" i="2"/>
  <c r="AE136" i="2"/>
  <c r="AC136" i="2"/>
  <c r="AA136" i="2"/>
  <c r="AE82" i="2"/>
  <c r="AC82" i="2"/>
  <c r="AA82" i="2"/>
  <c r="AE16" i="2"/>
  <c r="AC16" i="2"/>
  <c r="AD2452" i="2"/>
  <c r="AB2452" i="2"/>
  <c r="AD2410" i="2"/>
  <c r="AB2410" i="2"/>
  <c r="Z2410" i="2"/>
  <c r="AD2377" i="2"/>
  <c r="AB2377" i="2"/>
  <c r="Z2377" i="2"/>
  <c r="AD2368" i="2"/>
  <c r="AB2368" i="2"/>
  <c r="AD2365" i="2"/>
  <c r="AB2365" i="2"/>
  <c r="Z2365" i="2"/>
  <c r="AD2302" i="2"/>
  <c r="AB2302" i="2"/>
  <c r="Z2302" i="2"/>
  <c r="AD2071" i="2"/>
  <c r="AB2071" i="2"/>
  <c r="Z2071" i="2"/>
  <c r="AD924" i="2"/>
  <c r="Z924" i="2"/>
  <c r="AB924" i="2"/>
  <c r="AD2460" i="2"/>
  <c r="AB2460" i="2"/>
  <c r="Z2460" i="2"/>
  <c r="AD2457" i="2"/>
  <c r="AB2457" i="2"/>
  <c r="Z2457" i="2"/>
  <c r="AD2454" i="2"/>
  <c r="Z2454" i="2"/>
  <c r="AD2448" i="2"/>
  <c r="AB2448" i="2"/>
  <c r="Z2448" i="2"/>
  <c r="AD2445" i="2"/>
  <c r="Z2445" i="2"/>
  <c r="AB2445" i="2"/>
  <c r="AD2433" i="2"/>
  <c r="Z2433" i="2"/>
  <c r="AD2424" i="2"/>
  <c r="Z2424" i="2"/>
  <c r="AB2424" i="2"/>
  <c r="AD2421" i="2"/>
  <c r="AB2421" i="2"/>
  <c r="Z2421" i="2"/>
  <c r="AD2418" i="2"/>
  <c r="Z2418" i="2"/>
  <c r="AB2418" i="2"/>
  <c r="AD2415" i="2"/>
  <c r="Z2415" i="2"/>
  <c r="AB2415" i="2"/>
  <c r="AD2412" i="2"/>
  <c r="AB2412" i="2"/>
  <c r="Z2412" i="2"/>
  <c r="AD2403" i="2"/>
  <c r="AB2403" i="2"/>
  <c r="Z2403" i="2"/>
  <c r="AD2400" i="2"/>
  <c r="Z2400" i="2"/>
  <c r="AB2400" i="2"/>
  <c r="AD2394" i="2"/>
  <c r="Z2394" i="2"/>
  <c r="AB2394" i="2"/>
  <c r="AD2391" i="2"/>
  <c r="AB2391" i="2"/>
  <c r="Z2391" i="2"/>
  <c r="AD2385" i="2"/>
  <c r="Z2385" i="2"/>
  <c r="AD2364" i="2"/>
  <c r="Z2364" i="2"/>
  <c r="AD2334" i="2"/>
  <c r="AB2334" i="2"/>
  <c r="Z2334" i="2"/>
  <c r="Z2452" i="2"/>
  <c r="AA2440" i="2"/>
  <c r="AA2416" i="2"/>
  <c r="AA2392" i="2"/>
  <c r="AA2368" i="2"/>
  <c r="AA2344" i="2"/>
  <c r="AA2320" i="2"/>
  <c r="AA2296" i="2"/>
  <c r="AA2272" i="2"/>
  <c r="AA2248" i="2"/>
  <c r="AA2224" i="2"/>
  <c r="AA2200" i="2"/>
  <c r="AA2176" i="2"/>
  <c r="AA2152" i="2"/>
  <c r="AA2128" i="2"/>
  <c r="AA2116" i="2"/>
  <c r="AA2062" i="2"/>
  <c r="AA2008" i="2"/>
  <c r="AA1954" i="2"/>
  <c r="AA1900" i="2"/>
  <c r="AA1857" i="2"/>
  <c r="Z1840" i="2"/>
  <c r="AA1822" i="2"/>
  <c r="AA1774" i="2"/>
  <c r="AA1741" i="2"/>
  <c r="AA1689" i="2"/>
  <c r="AA1641" i="2"/>
  <c r="Z1624" i="2"/>
  <c r="AA1606" i="2"/>
  <c r="AA1558" i="2"/>
  <c r="AA1525" i="2"/>
  <c r="AA1473" i="2"/>
  <c r="AA1425" i="2"/>
  <c r="Z1408" i="2"/>
  <c r="AA1390" i="2"/>
  <c r="Z1372" i="2"/>
  <c r="Z1356" i="2"/>
  <c r="AA1285" i="2"/>
  <c r="Z1260" i="2"/>
  <c r="Z1239" i="2"/>
  <c r="AA1189" i="2"/>
  <c r="AA1069" i="2"/>
  <c r="Z1044" i="2"/>
  <c r="Z1023" i="2"/>
  <c r="AA973" i="2"/>
  <c r="AA853" i="2"/>
  <c r="Z828" i="2"/>
  <c r="Z807" i="2"/>
  <c r="AA757" i="2"/>
  <c r="AA637" i="2"/>
  <c r="Z612" i="2"/>
  <c r="Z591" i="2"/>
  <c r="Z508" i="2"/>
  <c r="Z439" i="2"/>
  <c r="Z406" i="2"/>
  <c r="Z336" i="2"/>
  <c r="Z246" i="2"/>
  <c r="Z126" i="2"/>
  <c r="Z88" i="2"/>
  <c r="AC2328" i="2"/>
  <c r="AC2274" i="2"/>
  <c r="AC2058" i="2"/>
  <c r="AC1983" i="2"/>
  <c r="AC1849" i="2"/>
  <c r="AC1767" i="2"/>
  <c r="AB1696" i="2"/>
  <c r="AC1609" i="2"/>
  <c r="AC1545" i="2"/>
  <c r="AC1464" i="2"/>
  <c r="AC1302" i="2"/>
  <c r="AC1147" i="2"/>
  <c r="AB1069" i="2"/>
  <c r="AC993" i="2"/>
  <c r="AC691" i="2"/>
  <c r="AC571" i="2"/>
  <c r="AC403" i="2"/>
  <c r="AC196" i="2"/>
  <c r="AE2331" i="2"/>
  <c r="AE1864" i="2"/>
  <c r="AE1183" i="2"/>
  <c r="AA2459" i="2"/>
  <c r="AA2405" i="2"/>
  <c r="AA2285" i="2"/>
  <c r="AA2165" i="2"/>
  <c r="AA2141" i="2"/>
  <c r="AA1874" i="2"/>
  <c r="Z848" i="2"/>
  <c r="AA821" i="2"/>
  <c r="AA767" i="2"/>
  <c r="AA713" i="2"/>
  <c r="Z632" i="2"/>
  <c r="AC2378" i="2"/>
  <c r="AC2327" i="2"/>
  <c r="AC2267" i="2"/>
  <c r="AC2204" i="2"/>
  <c r="AC1931" i="2"/>
  <c r="AC1733" i="2"/>
  <c r="AC890" i="2"/>
  <c r="AC758" i="2"/>
  <c r="AA1970" i="2"/>
  <c r="AA911" i="2"/>
  <c r="Z413" i="2"/>
  <c r="Z257" i="2"/>
  <c r="AC2393" i="2"/>
  <c r="AC2369" i="2"/>
  <c r="AC2075" i="2"/>
  <c r="AC1637" i="2"/>
  <c r="AC1601" i="2"/>
  <c r="AC1481" i="2"/>
  <c r="AC1439" i="2"/>
  <c r="AC806" i="2"/>
  <c r="AE929" i="2"/>
  <c r="AC929" i="2"/>
  <c r="AE926" i="2"/>
  <c r="AC926" i="2"/>
  <c r="AE920" i="2"/>
  <c r="AC920" i="2"/>
  <c r="AE917" i="2"/>
  <c r="AC917" i="2"/>
  <c r="AA917" i="2"/>
  <c r="AE908" i="2"/>
  <c r="AC908" i="2"/>
  <c r="AC905" i="2"/>
  <c r="AE905" i="2"/>
  <c r="AA905" i="2"/>
  <c r="AE899" i="2"/>
  <c r="AC899" i="2"/>
  <c r="AA899" i="2"/>
  <c r="AE887" i="2"/>
  <c r="AC887" i="2"/>
  <c r="AA887" i="2"/>
  <c r="AE884" i="2"/>
  <c r="AC884" i="2"/>
  <c r="AE872" i="2"/>
  <c r="AC872" i="2"/>
  <c r="AE866" i="2"/>
  <c r="AC866" i="2"/>
  <c r="AE863" i="2"/>
  <c r="AC863" i="2"/>
  <c r="AA863" i="2"/>
  <c r="AE854" i="2"/>
  <c r="AC854" i="2"/>
  <c r="AE851" i="2"/>
  <c r="AC851" i="2"/>
  <c r="AA851" i="2"/>
  <c r="AE842" i="2"/>
  <c r="AC842" i="2"/>
  <c r="AE836" i="2"/>
  <c r="AC836" i="2"/>
  <c r="AE833" i="2"/>
  <c r="AC833" i="2"/>
  <c r="AA833" i="2"/>
  <c r="AE824" i="2"/>
  <c r="AC824" i="2"/>
  <c r="AE818" i="2"/>
  <c r="AC818" i="2"/>
  <c r="AE815" i="2"/>
  <c r="AC815" i="2"/>
  <c r="AA815" i="2"/>
  <c r="AE812" i="2"/>
  <c r="AC812" i="2"/>
  <c r="AE809" i="2"/>
  <c r="AC809" i="2"/>
  <c r="AA809" i="2"/>
  <c r="AE800" i="2"/>
  <c r="AC800" i="2"/>
  <c r="AE797" i="2"/>
  <c r="AC797" i="2"/>
  <c r="AA797" i="2"/>
  <c r="AE791" i="2"/>
  <c r="AC791" i="2"/>
  <c r="AA791" i="2"/>
  <c r="AE785" i="2"/>
  <c r="AC785" i="2"/>
  <c r="AE776" i="2"/>
  <c r="AC776" i="2"/>
  <c r="AE770" i="2"/>
  <c r="AC770" i="2"/>
  <c r="AE764" i="2"/>
  <c r="AC764" i="2"/>
  <c r="AE761" i="2"/>
  <c r="AC761" i="2"/>
  <c r="AA761" i="2"/>
  <c r="AE755" i="2"/>
  <c r="AC755" i="2"/>
  <c r="AA755" i="2"/>
  <c r="AE752" i="2"/>
  <c r="AC752" i="2"/>
  <c r="AE746" i="2"/>
  <c r="AC746" i="2"/>
  <c r="AE734" i="2"/>
  <c r="AC734" i="2"/>
  <c r="AE722" i="2"/>
  <c r="AC722" i="2"/>
  <c r="AE647" i="2"/>
  <c r="AC647" i="2"/>
  <c r="AA647" i="2"/>
  <c r="AE641" i="2"/>
  <c r="AC641" i="2"/>
  <c r="AE638" i="2"/>
  <c r="AC638" i="2"/>
  <c r="AE635" i="2"/>
  <c r="AC635" i="2"/>
  <c r="AA635" i="2"/>
  <c r="AE632" i="2"/>
  <c r="AC632" i="2"/>
  <c r="AE629" i="2"/>
  <c r="AA629" i="2"/>
  <c r="AE626" i="2"/>
  <c r="AC626" i="2"/>
  <c r="AE623" i="2"/>
  <c r="AC623" i="2"/>
  <c r="AE620" i="2"/>
  <c r="AC620" i="2"/>
  <c r="AE617" i="2"/>
  <c r="AC617" i="2"/>
  <c r="AA617" i="2"/>
  <c r="AE614" i="2"/>
  <c r="AC614" i="2"/>
  <c r="AE611" i="2"/>
  <c r="AC611" i="2"/>
  <c r="AA611" i="2"/>
  <c r="AE608" i="2"/>
  <c r="AC608" i="2"/>
  <c r="AE605" i="2"/>
  <c r="AC605" i="2"/>
  <c r="AE599" i="2"/>
  <c r="AC599" i="2"/>
  <c r="AA599" i="2"/>
  <c r="AE596" i="2"/>
  <c r="AC596" i="2"/>
  <c r="AE593" i="2"/>
  <c r="AC593" i="2"/>
  <c r="AA593" i="2"/>
  <c r="AE590" i="2"/>
  <c r="AC590" i="2"/>
  <c r="AE587" i="2"/>
  <c r="AC587" i="2"/>
  <c r="AE584" i="2"/>
  <c r="AC584" i="2"/>
  <c r="AE581" i="2"/>
  <c r="AC581" i="2"/>
  <c r="AA581" i="2"/>
  <c r="AE578" i="2"/>
  <c r="AC578" i="2"/>
  <c r="AE575" i="2"/>
  <c r="AC575" i="2"/>
  <c r="AA575" i="2"/>
  <c r="AE572" i="2"/>
  <c r="AC572" i="2"/>
  <c r="AE569" i="2"/>
  <c r="AC569" i="2"/>
  <c r="AE566" i="2"/>
  <c r="AC566" i="2"/>
  <c r="AE563" i="2"/>
  <c r="AC563" i="2"/>
  <c r="AA563" i="2"/>
  <c r="AE560" i="2"/>
  <c r="AC560" i="2"/>
  <c r="AE557" i="2"/>
  <c r="AA557" i="2"/>
  <c r="AE554" i="2"/>
  <c r="AC554" i="2"/>
  <c r="AC548" i="2"/>
  <c r="AE548" i="2"/>
  <c r="AE545" i="2"/>
  <c r="AC545" i="2"/>
  <c r="AA545" i="2"/>
  <c r="AE542" i="2"/>
  <c r="AA542" i="2"/>
  <c r="AC542" i="2"/>
  <c r="AE539" i="2"/>
  <c r="AC539" i="2"/>
  <c r="AE536" i="2"/>
  <c r="AC536" i="2"/>
  <c r="AA536" i="2"/>
  <c r="AE533" i="2"/>
  <c r="AC533" i="2"/>
  <c r="AE530" i="2"/>
  <c r="AC530" i="2"/>
  <c r="AE527" i="2"/>
  <c r="AA527" i="2"/>
  <c r="AE524" i="2"/>
  <c r="AC524" i="2"/>
  <c r="AA524" i="2"/>
  <c r="AE521" i="2"/>
  <c r="AA521" i="2"/>
  <c r="AC521" i="2"/>
  <c r="AE518" i="2"/>
  <c r="AC518" i="2"/>
  <c r="AE515" i="2"/>
  <c r="AC515" i="2"/>
  <c r="AE512" i="2"/>
  <c r="AC512" i="2"/>
  <c r="AA512" i="2"/>
  <c r="AE509" i="2"/>
  <c r="AC509" i="2"/>
  <c r="AA509" i="2"/>
  <c r="AE506" i="2"/>
  <c r="AC506" i="2"/>
  <c r="AA506" i="2"/>
  <c r="AE503" i="2"/>
  <c r="AC503" i="2"/>
  <c r="AE500" i="2"/>
  <c r="AC500" i="2"/>
  <c r="AA500" i="2"/>
  <c r="AE497" i="2"/>
  <c r="AC497" i="2"/>
  <c r="AA497" i="2"/>
  <c r="AE494" i="2"/>
  <c r="AC494" i="2"/>
  <c r="AE491" i="2"/>
  <c r="AC491" i="2"/>
  <c r="AA491" i="2"/>
  <c r="AE488" i="2"/>
  <c r="AC488" i="2"/>
  <c r="AE485" i="2"/>
  <c r="AC485" i="2"/>
  <c r="AE482" i="2"/>
  <c r="AC482" i="2"/>
  <c r="AE479" i="2"/>
  <c r="AC479" i="2"/>
  <c r="AA479" i="2"/>
  <c r="AE476" i="2"/>
  <c r="AC476" i="2"/>
  <c r="AA476" i="2"/>
  <c r="AE473" i="2"/>
  <c r="AC473" i="2"/>
  <c r="AA473" i="2"/>
  <c r="AE470" i="2"/>
  <c r="AC470" i="2"/>
  <c r="AA470" i="2"/>
  <c r="AE467" i="2"/>
  <c r="AC467" i="2"/>
  <c r="AE464" i="2"/>
  <c r="AC464" i="2"/>
  <c r="AE461" i="2"/>
  <c r="AC461" i="2"/>
  <c r="AA461" i="2"/>
  <c r="AE458" i="2"/>
  <c r="AC458" i="2"/>
  <c r="AA458" i="2"/>
  <c r="AE455" i="2"/>
  <c r="AC455" i="2"/>
  <c r="AA455" i="2"/>
  <c r="AE452" i="2"/>
  <c r="AC452" i="2"/>
  <c r="AE449" i="2"/>
  <c r="AC449" i="2"/>
  <c r="AE446" i="2"/>
  <c r="AC446" i="2"/>
  <c r="AE443" i="2"/>
  <c r="AC443" i="2"/>
  <c r="AA443" i="2"/>
  <c r="AE440" i="2"/>
  <c r="AC440" i="2"/>
  <c r="AE437" i="2"/>
  <c r="AC437" i="2"/>
  <c r="AA437" i="2"/>
  <c r="AE434" i="2"/>
  <c r="AC434" i="2"/>
  <c r="AC431" i="2"/>
  <c r="AE431" i="2"/>
  <c r="AE428" i="2"/>
  <c r="AC428" i="2"/>
  <c r="AE425" i="2"/>
  <c r="AC425" i="2"/>
  <c r="AA425" i="2"/>
  <c r="AE422" i="2"/>
  <c r="AC422" i="2"/>
  <c r="AA422" i="2"/>
  <c r="AE419" i="2"/>
  <c r="AC419" i="2"/>
  <c r="AA419" i="2"/>
  <c r="AE416" i="2"/>
  <c r="AC416" i="2"/>
  <c r="AA416" i="2"/>
  <c r="AE413" i="2"/>
  <c r="AC413" i="2"/>
  <c r="AE410" i="2"/>
  <c r="AC410" i="2"/>
  <c r="AE407" i="2"/>
  <c r="AC407" i="2"/>
  <c r="AA407" i="2"/>
  <c r="AE404" i="2"/>
  <c r="AC404" i="2"/>
  <c r="AA404" i="2"/>
  <c r="AC401" i="2"/>
  <c r="AE401" i="2"/>
  <c r="AA401" i="2"/>
  <c r="AE398" i="2"/>
  <c r="AC398" i="2"/>
  <c r="AE395" i="2"/>
  <c r="AC395" i="2"/>
  <c r="AE392" i="2"/>
  <c r="AC392" i="2"/>
  <c r="AE389" i="2"/>
  <c r="AC389" i="2"/>
  <c r="AA389" i="2"/>
  <c r="AE386" i="2"/>
  <c r="AC386" i="2"/>
  <c r="AE383" i="2"/>
  <c r="AC383" i="2"/>
  <c r="AA383" i="2"/>
  <c r="AE380" i="2"/>
  <c r="AC380" i="2"/>
  <c r="AE377" i="2"/>
  <c r="AC377" i="2"/>
  <c r="AE374" i="2"/>
  <c r="AC374" i="2"/>
  <c r="AE371" i="2"/>
  <c r="AC371" i="2"/>
  <c r="AA371" i="2"/>
  <c r="AE368" i="2"/>
  <c r="AC368" i="2"/>
  <c r="AE365" i="2"/>
  <c r="AC365" i="2"/>
  <c r="AE362" i="2"/>
  <c r="AC362" i="2"/>
  <c r="AA362" i="2"/>
  <c r="AE359" i="2"/>
  <c r="AC359" i="2"/>
  <c r="AA359" i="2"/>
  <c r="AE356" i="2"/>
  <c r="AC356" i="2"/>
  <c r="AE353" i="2"/>
  <c r="AC353" i="2"/>
  <c r="AA353" i="2"/>
  <c r="AE350" i="2"/>
  <c r="AC350" i="2"/>
  <c r="AE347" i="2"/>
  <c r="AC347" i="2"/>
  <c r="AE344" i="2"/>
  <c r="AC344" i="2"/>
  <c r="AA344" i="2"/>
  <c r="AE341" i="2"/>
  <c r="AC341" i="2"/>
  <c r="AE338" i="2"/>
  <c r="AC338" i="2"/>
  <c r="AE335" i="2"/>
  <c r="AC335" i="2"/>
  <c r="AA335" i="2"/>
  <c r="AE332" i="2"/>
  <c r="AC332" i="2"/>
  <c r="AA332" i="2"/>
  <c r="AE329" i="2"/>
  <c r="AC329" i="2"/>
  <c r="AA329" i="2"/>
  <c r="AE326" i="2"/>
  <c r="AC326" i="2"/>
  <c r="AE323" i="2"/>
  <c r="AC323" i="2"/>
  <c r="AE320" i="2"/>
  <c r="AC320" i="2"/>
  <c r="AA320" i="2"/>
  <c r="AE317" i="2"/>
  <c r="AC317" i="2"/>
  <c r="AA317" i="2"/>
  <c r="AE314" i="2"/>
  <c r="AC314" i="2"/>
  <c r="AA314" i="2"/>
  <c r="AE311" i="2"/>
  <c r="AC311" i="2"/>
  <c r="AE308" i="2"/>
  <c r="AC308" i="2"/>
  <c r="AA308" i="2"/>
  <c r="AE305" i="2"/>
  <c r="AC305" i="2"/>
  <c r="AE302" i="2"/>
  <c r="AC302" i="2"/>
  <c r="AE299" i="2"/>
  <c r="AC299" i="2"/>
  <c r="AA299" i="2"/>
  <c r="AE296" i="2"/>
  <c r="AC296" i="2"/>
  <c r="AE293" i="2"/>
  <c r="AC293" i="2"/>
  <c r="AE290" i="2"/>
  <c r="AC290" i="2"/>
  <c r="AA290" i="2"/>
  <c r="AE287" i="2"/>
  <c r="AC287" i="2"/>
  <c r="AE284" i="2"/>
  <c r="AC284" i="2"/>
  <c r="AA284" i="2"/>
  <c r="AE281" i="2"/>
  <c r="AC281" i="2"/>
  <c r="AA281" i="2"/>
  <c r="AE278" i="2"/>
  <c r="AC278" i="2"/>
  <c r="AE275" i="2"/>
  <c r="AC275" i="2"/>
  <c r="AE272" i="2"/>
  <c r="AC272" i="2"/>
  <c r="AA272" i="2"/>
  <c r="AC269" i="2"/>
  <c r="AE269" i="2"/>
  <c r="AA269" i="2"/>
  <c r="AE266" i="2"/>
  <c r="AC266" i="2"/>
  <c r="AA266" i="2"/>
  <c r="AE263" i="2"/>
  <c r="AC263" i="2"/>
  <c r="AE260" i="2"/>
  <c r="AC260" i="2"/>
  <c r="AA260" i="2"/>
  <c r="AE257" i="2"/>
  <c r="AC257" i="2"/>
  <c r="AA257" i="2"/>
  <c r="AE254" i="2"/>
  <c r="AC254" i="2"/>
  <c r="AA254" i="2"/>
  <c r="AE251" i="2"/>
  <c r="AC251" i="2"/>
  <c r="AA251" i="2"/>
  <c r="AE248" i="2"/>
  <c r="AC248" i="2"/>
  <c r="AA248" i="2"/>
  <c r="AE245" i="2"/>
  <c r="AC245" i="2"/>
  <c r="AA245" i="2"/>
  <c r="AE242" i="2"/>
  <c r="AC242" i="2"/>
  <c r="AE239" i="2"/>
  <c r="AC239" i="2"/>
  <c r="AE236" i="2"/>
  <c r="AC236" i="2"/>
  <c r="AA236" i="2"/>
  <c r="AE233" i="2"/>
  <c r="AC233" i="2"/>
  <c r="AE230" i="2"/>
  <c r="AC230" i="2"/>
  <c r="AE227" i="2"/>
  <c r="AC227" i="2"/>
  <c r="AA227" i="2"/>
  <c r="AE224" i="2"/>
  <c r="AC224" i="2"/>
  <c r="AE221" i="2"/>
  <c r="AC221" i="2"/>
  <c r="AA221" i="2"/>
  <c r="AE218" i="2"/>
  <c r="AC218" i="2"/>
  <c r="AA218" i="2"/>
  <c r="AE215" i="2"/>
  <c r="AC215" i="2"/>
  <c r="AE212" i="2"/>
  <c r="AC212" i="2"/>
  <c r="AE209" i="2"/>
  <c r="AC209" i="2"/>
  <c r="AA209" i="2"/>
  <c r="AE206" i="2"/>
  <c r="AC206" i="2"/>
  <c r="AA206" i="2"/>
  <c r="AE203" i="2"/>
  <c r="AC203" i="2"/>
  <c r="AA203" i="2"/>
  <c r="AE200" i="2"/>
  <c r="AC200" i="2"/>
  <c r="AA200" i="2"/>
  <c r="AE197" i="2"/>
  <c r="AC197" i="2"/>
  <c r="AA197" i="2"/>
  <c r="AE194" i="2"/>
  <c r="AC194" i="2"/>
  <c r="AE191" i="2"/>
  <c r="AC191" i="2"/>
  <c r="AA191" i="2"/>
  <c r="AE188" i="2"/>
  <c r="AC188" i="2"/>
  <c r="AE185" i="2"/>
  <c r="AC185" i="2"/>
  <c r="AA185" i="2"/>
  <c r="AE182" i="2"/>
  <c r="AC182" i="2"/>
  <c r="AA182" i="2"/>
  <c r="AE179" i="2"/>
  <c r="AC179" i="2"/>
  <c r="AE176" i="2"/>
  <c r="AC176" i="2"/>
  <c r="AA176" i="2"/>
  <c r="AE173" i="2"/>
  <c r="AC173" i="2"/>
  <c r="AA173" i="2"/>
  <c r="AE170" i="2"/>
  <c r="AC170" i="2"/>
  <c r="AE167" i="2"/>
  <c r="AC167" i="2"/>
  <c r="AE164" i="2"/>
  <c r="AC164" i="2"/>
  <c r="AA164" i="2"/>
  <c r="AE161" i="2"/>
  <c r="AC161" i="2"/>
  <c r="AE158" i="2"/>
  <c r="AC158" i="2"/>
  <c r="AE155" i="2"/>
  <c r="AC155" i="2"/>
  <c r="AA155" i="2"/>
  <c r="AE152" i="2"/>
  <c r="AC152" i="2"/>
  <c r="AE149" i="2"/>
  <c r="AC149" i="2"/>
  <c r="AE146" i="2"/>
  <c r="AC146" i="2"/>
  <c r="AA146" i="2"/>
  <c r="AE143" i="2"/>
  <c r="AC143" i="2"/>
  <c r="AA143" i="2"/>
  <c r="AE140" i="2"/>
  <c r="AC140" i="2"/>
  <c r="AE137" i="2"/>
  <c r="AC137" i="2"/>
  <c r="AA137" i="2"/>
  <c r="AE134" i="2"/>
  <c r="AC134" i="2"/>
  <c r="AE131" i="2"/>
  <c r="AC131" i="2"/>
  <c r="AE128" i="2"/>
  <c r="AC128" i="2"/>
  <c r="AA128" i="2"/>
  <c r="AE125" i="2"/>
  <c r="AC125" i="2"/>
  <c r="AE122" i="2"/>
  <c r="AC122" i="2"/>
  <c r="AE119" i="2"/>
  <c r="AC119" i="2"/>
  <c r="AA119" i="2"/>
  <c r="AE116" i="2"/>
  <c r="AC116" i="2"/>
  <c r="AA116" i="2"/>
  <c r="AE113" i="2"/>
  <c r="AC113" i="2"/>
  <c r="AA113" i="2"/>
  <c r="AE110" i="2"/>
  <c r="AC110" i="2"/>
  <c r="AE107" i="2"/>
  <c r="AC107" i="2"/>
  <c r="AE104" i="2"/>
  <c r="AC104" i="2"/>
  <c r="AA104" i="2"/>
  <c r="AE101" i="2"/>
  <c r="AC101" i="2"/>
  <c r="AA101" i="2"/>
  <c r="AE98" i="2"/>
  <c r="AC98" i="2"/>
  <c r="AA98" i="2"/>
  <c r="AE95" i="2"/>
  <c r="AC95" i="2"/>
  <c r="AE92" i="2"/>
  <c r="AC92" i="2"/>
  <c r="AA92" i="2"/>
  <c r="AE89" i="2"/>
  <c r="AC89" i="2"/>
  <c r="AE86" i="2"/>
  <c r="AC86" i="2"/>
  <c r="AE83" i="2"/>
  <c r="AC83" i="2"/>
  <c r="AA83" i="2"/>
  <c r="AE80" i="2"/>
  <c r="AC80" i="2"/>
  <c r="AE77" i="2"/>
  <c r="AC77" i="2"/>
  <c r="AE74" i="2"/>
  <c r="AC74" i="2"/>
  <c r="AA74" i="2"/>
  <c r="AE71" i="2"/>
  <c r="AC71" i="2"/>
  <c r="AE68" i="2"/>
  <c r="AC68" i="2"/>
  <c r="AA68" i="2"/>
  <c r="AE65" i="2"/>
  <c r="AC65" i="2"/>
  <c r="AA65" i="2"/>
  <c r="AE62" i="2"/>
  <c r="AC62" i="2"/>
  <c r="AE59" i="2"/>
  <c r="AC59" i="2"/>
  <c r="AE56" i="2"/>
  <c r="AC56" i="2"/>
  <c r="AA56" i="2"/>
  <c r="AE53" i="2"/>
  <c r="AC53" i="2"/>
  <c r="AA53" i="2"/>
  <c r="AE50" i="2"/>
  <c r="AC50" i="2"/>
  <c r="AA50" i="2"/>
  <c r="AE47" i="2"/>
  <c r="AC47" i="2"/>
  <c r="AE44" i="2"/>
  <c r="AC44" i="2"/>
  <c r="AA44" i="2"/>
  <c r="AE41" i="2"/>
  <c r="AC41" i="2"/>
  <c r="AA41" i="2"/>
  <c r="AE38" i="2"/>
  <c r="AC38" i="2"/>
  <c r="AA38" i="2"/>
  <c r="AE35" i="2"/>
  <c r="AC35" i="2"/>
  <c r="AA35" i="2"/>
  <c r="AE32" i="2"/>
  <c r="AC32" i="2"/>
  <c r="AA32" i="2"/>
  <c r="AE29" i="2"/>
  <c r="AC29" i="2"/>
  <c r="AA29" i="2"/>
  <c r="AE26" i="2"/>
  <c r="AC26" i="2"/>
  <c r="AE23" i="2"/>
  <c r="AC23" i="2"/>
  <c r="AE20" i="2"/>
  <c r="AC20" i="2"/>
  <c r="AA20" i="2"/>
  <c r="AE17" i="2"/>
  <c r="AC17" i="2"/>
  <c r="AE14" i="2"/>
  <c r="AC14" i="2"/>
  <c r="AE11" i="2"/>
  <c r="AC11" i="2"/>
  <c r="AA11" i="2"/>
  <c r="AE8" i="2"/>
  <c r="AC8" i="2"/>
  <c r="AE5" i="2"/>
  <c r="AC5" i="2"/>
  <c r="AA2456" i="2"/>
  <c r="AA2402" i="2"/>
  <c r="AA2378" i="2"/>
  <c r="AA2354" i="2"/>
  <c r="AA452" i="2"/>
  <c r="AA347" i="2"/>
  <c r="AA278" i="2"/>
  <c r="AA140" i="2"/>
  <c r="AA26" i="2"/>
  <c r="AC2459" i="2"/>
  <c r="AC2438" i="2"/>
  <c r="AC2342" i="2"/>
  <c r="AC2033" i="2"/>
  <c r="AC1871" i="2"/>
  <c r="AC602" i="2"/>
  <c r="AB245" i="2"/>
  <c r="AE1970" i="2"/>
  <c r="AE932" i="2"/>
  <c r="AC932" i="2"/>
  <c r="AE923" i="2"/>
  <c r="AC923" i="2"/>
  <c r="AA923" i="2"/>
  <c r="AE902" i="2"/>
  <c r="AC902" i="2"/>
  <c r="AE896" i="2"/>
  <c r="AC896" i="2"/>
  <c r="AE893" i="2"/>
  <c r="AC893" i="2"/>
  <c r="AE881" i="2"/>
  <c r="AC881" i="2"/>
  <c r="AA881" i="2"/>
  <c r="AE878" i="2"/>
  <c r="AC878" i="2"/>
  <c r="AE875" i="2"/>
  <c r="AC875" i="2"/>
  <c r="AE869" i="2"/>
  <c r="AC869" i="2"/>
  <c r="AA869" i="2"/>
  <c r="AE860" i="2"/>
  <c r="AC860" i="2"/>
  <c r="AE857" i="2"/>
  <c r="AC857" i="2"/>
  <c r="AE845" i="2"/>
  <c r="AA845" i="2"/>
  <c r="AE839" i="2"/>
  <c r="AC839" i="2"/>
  <c r="AE830" i="2"/>
  <c r="AC830" i="2"/>
  <c r="AE827" i="2"/>
  <c r="AC827" i="2"/>
  <c r="AA827" i="2"/>
  <c r="AE803" i="2"/>
  <c r="AC803" i="2"/>
  <c r="AE794" i="2"/>
  <c r="AC794" i="2"/>
  <c r="AE788" i="2"/>
  <c r="AC788" i="2"/>
  <c r="AE782" i="2"/>
  <c r="AC782" i="2"/>
  <c r="AE779" i="2"/>
  <c r="AC779" i="2"/>
  <c r="AA779" i="2"/>
  <c r="AE773" i="2"/>
  <c r="AC773" i="2"/>
  <c r="AA773" i="2"/>
  <c r="AE749" i="2"/>
  <c r="AC749" i="2"/>
  <c r="AE743" i="2"/>
  <c r="AA743" i="2"/>
  <c r="AC743" i="2"/>
  <c r="AE740" i="2"/>
  <c r="AC740" i="2"/>
  <c r="AE737" i="2"/>
  <c r="AA737" i="2"/>
  <c r="AE731" i="2"/>
  <c r="AC731" i="2"/>
  <c r="AE728" i="2"/>
  <c r="AC728" i="2"/>
  <c r="AE725" i="2"/>
  <c r="AC725" i="2"/>
  <c r="AA725" i="2"/>
  <c r="AE719" i="2"/>
  <c r="AC719" i="2"/>
  <c r="AA719" i="2"/>
  <c r="AE716" i="2"/>
  <c r="AC716" i="2"/>
  <c r="AE707" i="2"/>
  <c r="AC707" i="2"/>
  <c r="AA707" i="2"/>
  <c r="AE704" i="2"/>
  <c r="AC704" i="2"/>
  <c r="AE701" i="2"/>
  <c r="AC701" i="2"/>
  <c r="AA701" i="2"/>
  <c r="AE698" i="2"/>
  <c r="AC698" i="2"/>
  <c r="AE695" i="2"/>
  <c r="AC695" i="2"/>
  <c r="AE692" i="2"/>
  <c r="AC692" i="2"/>
  <c r="AC689" i="2"/>
  <c r="AE689" i="2"/>
  <c r="AA689" i="2"/>
  <c r="AE686" i="2"/>
  <c r="AC686" i="2"/>
  <c r="AE683" i="2"/>
  <c r="AC683" i="2"/>
  <c r="AA683" i="2"/>
  <c r="AE680" i="2"/>
  <c r="AC680" i="2"/>
  <c r="AE674" i="2"/>
  <c r="AC674" i="2"/>
  <c r="AE671" i="2"/>
  <c r="AC671" i="2"/>
  <c r="AA671" i="2"/>
  <c r="AE668" i="2"/>
  <c r="AC668" i="2"/>
  <c r="AE665" i="2"/>
  <c r="AA665" i="2"/>
  <c r="AE659" i="2"/>
  <c r="AC659" i="2"/>
  <c r="AE656" i="2"/>
  <c r="AC656" i="2"/>
  <c r="AE653" i="2"/>
  <c r="AC653" i="2"/>
  <c r="AA653" i="2"/>
  <c r="AE644" i="2"/>
  <c r="AC644" i="2"/>
  <c r="AE551" i="2"/>
  <c r="AC551" i="2"/>
  <c r="AD932" i="2"/>
  <c r="AB932" i="2"/>
  <c r="Z932" i="2"/>
  <c r="AD929" i="2"/>
  <c r="AB929" i="2"/>
  <c r="Z929" i="2"/>
  <c r="AD926" i="2"/>
  <c r="AB926" i="2"/>
  <c r="Z926" i="2"/>
  <c r="AD923" i="2"/>
  <c r="AB923" i="2"/>
  <c r="Z923" i="2"/>
  <c r="AD920" i="2"/>
  <c r="AB920" i="2"/>
  <c r="AD917" i="2"/>
  <c r="AB917" i="2"/>
  <c r="Z917" i="2"/>
  <c r="AD914" i="2"/>
  <c r="Z914" i="2"/>
  <c r="AB914" i="2"/>
  <c r="AD911" i="2"/>
  <c r="AB911" i="2"/>
  <c r="Z911" i="2"/>
  <c r="AD908" i="2"/>
  <c r="AB908" i="2"/>
  <c r="Z908" i="2"/>
  <c r="AD905" i="2"/>
  <c r="AB905" i="2"/>
  <c r="Z905" i="2"/>
  <c r="AD902" i="2"/>
  <c r="AB902" i="2"/>
  <c r="AD899" i="2"/>
  <c r="AB899" i="2"/>
  <c r="Z899" i="2"/>
  <c r="AD896" i="2"/>
  <c r="AB896" i="2"/>
  <c r="Z896" i="2"/>
  <c r="AD893" i="2"/>
  <c r="Z893" i="2"/>
  <c r="AB893" i="2"/>
  <c r="AD890" i="2"/>
  <c r="Z890" i="2"/>
  <c r="AD887" i="2"/>
  <c r="AB887" i="2"/>
  <c r="Z887" i="2"/>
  <c r="AD884" i="2"/>
  <c r="AB884" i="2"/>
  <c r="AB881" i="2"/>
  <c r="Z881" i="2"/>
  <c r="AD881" i="2"/>
  <c r="AD878" i="2"/>
  <c r="AB878" i="2"/>
  <c r="Z878" i="2"/>
  <c r="AD875" i="2"/>
  <c r="Z875" i="2"/>
  <c r="AD872" i="2"/>
  <c r="AB872" i="2"/>
  <c r="Z872" i="2"/>
  <c r="AD869" i="2"/>
  <c r="Z869" i="2"/>
  <c r="AD866" i="2"/>
  <c r="AB866" i="2"/>
  <c r="AD863" i="2"/>
  <c r="Z863" i="2"/>
  <c r="AB863" i="2"/>
  <c r="AD860" i="2"/>
  <c r="AB860" i="2"/>
  <c r="Z860" i="2"/>
  <c r="AD857" i="2"/>
  <c r="AB857" i="2"/>
  <c r="Z857" i="2"/>
  <c r="AD854" i="2"/>
  <c r="AB854" i="2"/>
  <c r="Z854" i="2"/>
  <c r="AD851" i="2"/>
  <c r="Z851" i="2"/>
  <c r="AD845" i="2"/>
  <c r="AB845" i="2"/>
  <c r="Z845" i="2"/>
  <c r="AD842" i="2"/>
  <c r="AB842" i="2"/>
  <c r="Z842" i="2"/>
  <c r="AD839" i="2"/>
  <c r="Z839" i="2"/>
  <c r="AB839" i="2"/>
  <c r="AD836" i="2"/>
  <c r="AB836" i="2"/>
  <c r="Z836" i="2"/>
  <c r="AD833" i="2"/>
  <c r="AB833" i="2"/>
  <c r="Z833" i="2"/>
  <c r="AD830" i="2"/>
  <c r="AB830" i="2"/>
  <c r="AD827" i="2"/>
  <c r="AB827" i="2"/>
  <c r="Z827" i="2"/>
  <c r="AD824" i="2"/>
  <c r="AB824" i="2"/>
  <c r="Z824" i="2"/>
  <c r="AD821" i="2"/>
  <c r="Z821" i="2"/>
  <c r="AD818" i="2"/>
  <c r="AB818" i="2"/>
  <c r="Z818" i="2"/>
  <c r="AD815" i="2"/>
  <c r="Z815" i="2"/>
  <c r="AD812" i="2"/>
  <c r="AB812" i="2"/>
  <c r="AD809" i="2"/>
  <c r="AB809" i="2"/>
  <c r="Z809" i="2"/>
  <c r="AD806" i="2"/>
  <c r="AB806" i="2"/>
  <c r="Z806" i="2"/>
  <c r="AD803" i="2"/>
  <c r="AB803" i="2"/>
  <c r="Z803" i="2"/>
  <c r="AD800" i="2"/>
  <c r="AB800" i="2"/>
  <c r="Z800" i="2"/>
  <c r="AD797" i="2"/>
  <c r="AB797" i="2"/>
  <c r="Z797" i="2"/>
  <c r="AD794" i="2"/>
  <c r="AB794" i="2"/>
  <c r="AD791" i="2"/>
  <c r="Z791" i="2"/>
  <c r="AD788" i="2"/>
  <c r="Z788" i="2"/>
  <c r="AD785" i="2"/>
  <c r="Z785" i="2"/>
  <c r="AD782" i="2"/>
  <c r="AB782" i="2"/>
  <c r="Z782" i="2"/>
  <c r="AD779" i="2"/>
  <c r="AB779" i="2"/>
  <c r="Z779" i="2"/>
  <c r="AD776" i="2"/>
  <c r="AB776" i="2"/>
  <c r="AD773" i="2"/>
  <c r="AB773" i="2"/>
  <c r="Z773" i="2"/>
  <c r="AD770" i="2"/>
  <c r="AB770" i="2"/>
  <c r="Z770" i="2"/>
  <c r="AD767" i="2"/>
  <c r="AB767" i="2"/>
  <c r="Z767" i="2"/>
  <c r="AD764" i="2"/>
  <c r="AB764" i="2"/>
  <c r="Z764" i="2"/>
  <c r="AD761" i="2"/>
  <c r="AB761" i="2"/>
  <c r="Z761" i="2"/>
  <c r="AD758" i="2"/>
  <c r="AB758" i="2"/>
  <c r="AD755" i="2"/>
  <c r="AB755" i="2"/>
  <c r="Z755" i="2"/>
  <c r="AD752" i="2"/>
  <c r="AB752" i="2"/>
  <c r="Z752" i="2"/>
  <c r="AD749" i="2"/>
  <c r="AB749" i="2"/>
  <c r="Z749" i="2"/>
  <c r="AD746" i="2"/>
  <c r="AB746" i="2"/>
  <c r="Z746" i="2"/>
  <c r="AD743" i="2"/>
  <c r="Z743" i="2"/>
  <c r="AD740" i="2"/>
  <c r="AB740" i="2"/>
  <c r="AD737" i="2"/>
  <c r="Z737" i="2"/>
  <c r="AB737" i="2"/>
  <c r="AD734" i="2"/>
  <c r="AB734" i="2"/>
  <c r="Z734" i="2"/>
  <c r="AD731" i="2"/>
  <c r="AB731" i="2"/>
  <c r="Z731" i="2"/>
  <c r="AD728" i="2"/>
  <c r="AB728" i="2"/>
  <c r="Z728" i="2"/>
  <c r="AD725" i="2"/>
  <c r="AB725" i="2"/>
  <c r="Z725" i="2"/>
  <c r="AD722" i="2"/>
  <c r="AB722" i="2"/>
  <c r="AD719" i="2"/>
  <c r="AB719" i="2"/>
  <c r="Z719" i="2"/>
  <c r="AD716" i="2"/>
  <c r="AB716" i="2"/>
  <c r="Z716" i="2"/>
  <c r="AD713" i="2"/>
  <c r="Z713" i="2"/>
  <c r="AD710" i="2"/>
  <c r="AB710" i="2"/>
  <c r="Z710" i="2"/>
  <c r="AD707" i="2"/>
  <c r="Z707" i="2"/>
  <c r="AD704" i="2"/>
  <c r="AB704" i="2"/>
  <c r="AD701" i="2"/>
  <c r="AB701" i="2"/>
  <c r="Z701" i="2"/>
  <c r="AD698" i="2"/>
  <c r="AB698" i="2"/>
  <c r="Z698" i="2"/>
  <c r="AD695" i="2"/>
  <c r="Z695" i="2"/>
  <c r="AD692" i="2"/>
  <c r="AB692" i="2"/>
  <c r="Z692" i="2"/>
  <c r="AD689" i="2"/>
  <c r="AB689" i="2"/>
  <c r="Z689" i="2"/>
  <c r="AD686" i="2"/>
  <c r="AB686" i="2"/>
  <c r="AD683" i="2"/>
  <c r="Z683" i="2"/>
  <c r="AB683" i="2"/>
  <c r="AD680" i="2"/>
  <c r="AB680" i="2"/>
  <c r="Z680" i="2"/>
  <c r="AD677" i="2"/>
  <c r="AB677" i="2"/>
  <c r="Z677" i="2"/>
  <c r="AD674" i="2"/>
  <c r="AB674" i="2"/>
  <c r="Z674" i="2"/>
  <c r="AD671" i="2"/>
  <c r="AB671" i="2"/>
  <c r="Z671" i="2"/>
  <c r="AD668" i="2"/>
  <c r="AB668" i="2"/>
  <c r="AD665" i="2"/>
  <c r="Z665" i="2"/>
  <c r="AD662" i="2"/>
  <c r="AB662" i="2"/>
  <c r="Z662" i="2"/>
  <c r="AD659" i="2"/>
  <c r="AB659" i="2"/>
  <c r="Z659" i="2"/>
  <c r="AD656" i="2"/>
  <c r="AB656" i="2"/>
  <c r="Z656" i="2"/>
  <c r="AD653" i="2"/>
  <c r="AB653" i="2"/>
  <c r="Z653" i="2"/>
  <c r="AD647" i="2"/>
  <c r="AB647" i="2"/>
  <c r="Z647" i="2"/>
  <c r="AD644" i="2"/>
  <c r="AB644" i="2"/>
  <c r="Z644" i="2"/>
  <c r="AD641" i="2"/>
  <c r="AB641" i="2"/>
  <c r="Z641" i="2"/>
  <c r="AD638" i="2"/>
  <c r="AB638" i="2"/>
  <c r="Z638" i="2"/>
  <c r="AD635" i="2"/>
  <c r="Z635" i="2"/>
  <c r="AB635" i="2"/>
  <c r="AD629" i="2"/>
  <c r="AB629" i="2"/>
  <c r="Z629" i="2"/>
  <c r="AD626" i="2"/>
  <c r="AB626" i="2"/>
  <c r="Z626" i="2"/>
  <c r="AD623" i="2"/>
  <c r="Z623" i="2"/>
  <c r="AD620" i="2"/>
  <c r="AB620" i="2"/>
  <c r="Z620" i="2"/>
  <c r="AD617" i="2"/>
  <c r="AB617" i="2"/>
  <c r="Z617" i="2"/>
  <c r="AD614" i="2"/>
  <c r="AB614" i="2"/>
  <c r="AD611" i="2"/>
  <c r="AB611" i="2"/>
  <c r="Z611" i="2"/>
  <c r="AD608" i="2"/>
  <c r="AB608" i="2"/>
  <c r="Z608" i="2"/>
  <c r="AD605" i="2"/>
  <c r="Z605" i="2"/>
  <c r="AD602" i="2"/>
  <c r="AB602" i="2"/>
  <c r="Z602" i="2"/>
  <c r="AD599" i="2"/>
  <c r="AB599" i="2"/>
  <c r="Z599" i="2"/>
  <c r="AD596" i="2"/>
  <c r="AB596" i="2"/>
  <c r="AD593" i="2"/>
  <c r="AB593" i="2"/>
  <c r="Z593" i="2"/>
  <c r="AD590" i="2"/>
  <c r="AB590" i="2"/>
  <c r="Z590" i="2"/>
  <c r="AD587" i="2"/>
  <c r="AB587" i="2"/>
  <c r="Z587" i="2"/>
  <c r="AD584" i="2"/>
  <c r="AB584" i="2"/>
  <c r="Z584" i="2"/>
  <c r="AD581" i="2"/>
  <c r="AB581" i="2"/>
  <c r="Z581" i="2"/>
  <c r="AD578" i="2"/>
  <c r="AB578" i="2"/>
  <c r="AD575" i="2"/>
  <c r="Z575" i="2"/>
  <c r="AD572" i="2"/>
  <c r="Z572" i="2"/>
  <c r="AD569" i="2"/>
  <c r="AB569" i="2"/>
  <c r="Z569" i="2"/>
  <c r="AD566" i="2"/>
  <c r="AB566" i="2"/>
  <c r="Z566" i="2"/>
  <c r="AD563" i="2"/>
  <c r="AB563" i="2"/>
  <c r="Z563" i="2"/>
  <c r="AD560" i="2"/>
  <c r="AB560" i="2"/>
  <c r="AD557" i="2"/>
  <c r="AB557" i="2"/>
  <c r="Z557" i="2"/>
  <c r="AD554" i="2"/>
  <c r="AB554" i="2"/>
  <c r="Z554" i="2"/>
  <c r="AD551" i="2"/>
  <c r="AB551" i="2"/>
  <c r="Z551" i="2"/>
  <c r="AD548" i="2"/>
  <c r="AB548" i="2"/>
  <c r="Z548" i="2"/>
  <c r="AD545" i="2"/>
  <c r="AB545" i="2"/>
  <c r="AD542" i="2"/>
  <c r="Z542" i="2"/>
  <c r="AB542" i="2"/>
  <c r="AD539" i="2"/>
  <c r="AB539" i="2"/>
  <c r="AD536" i="2"/>
  <c r="Z536" i="2"/>
  <c r="AD533" i="2"/>
  <c r="AB533" i="2"/>
  <c r="Z533" i="2"/>
  <c r="AD530" i="2"/>
  <c r="AB530" i="2"/>
  <c r="Z530" i="2"/>
  <c r="AD524" i="2"/>
  <c r="AB524" i="2"/>
  <c r="Z524" i="2"/>
  <c r="AD521" i="2"/>
  <c r="Z521" i="2"/>
  <c r="AD518" i="2"/>
  <c r="AB518" i="2"/>
  <c r="Z518" i="2"/>
  <c r="AD515" i="2"/>
  <c r="AB515" i="2"/>
  <c r="Z515" i="2"/>
  <c r="AD512" i="2"/>
  <c r="AB512" i="2"/>
  <c r="Z512" i="2"/>
  <c r="AD509" i="2"/>
  <c r="AB509" i="2"/>
  <c r="Z509" i="2"/>
  <c r="AD506" i="2"/>
  <c r="AB506" i="2"/>
  <c r="Z506" i="2"/>
  <c r="AD503" i="2"/>
  <c r="AB503" i="2"/>
  <c r="AD500" i="2"/>
  <c r="AB500" i="2"/>
  <c r="Z500" i="2"/>
  <c r="AD497" i="2"/>
  <c r="AB497" i="2"/>
  <c r="Z497" i="2"/>
  <c r="AD494" i="2"/>
  <c r="AB494" i="2"/>
  <c r="Z494" i="2"/>
  <c r="AD491" i="2"/>
  <c r="AB491" i="2"/>
  <c r="AD488" i="2"/>
  <c r="AB488" i="2"/>
  <c r="Z488" i="2"/>
  <c r="AD485" i="2"/>
  <c r="Z485" i="2"/>
  <c r="AD482" i="2"/>
  <c r="AB482" i="2"/>
  <c r="Z482" i="2"/>
  <c r="AD479" i="2"/>
  <c r="AB479" i="2"/>
  <c r="AD476" i="2"/>
  <c r="AB476" i="2"/>
  <c r="Z476" i="2"/>
  <c r="AD473" i="2"/>
  <c r="AB473" i="2"/>
  <c r="AD470" i="2"/>
  <c r="AB470" i="2"/>
  <c r="Z470" i="2"/>
  <c r="AD464" i="2"/>
  <c r="AB464" i="2"/>
  <c r="Z464" i="2"/>
  <c r="AD461" i="2"/>
  <c r="AB461" i="2"/>
  <c r="AD458" i="2"/>
  <c r="AB458" i="2"/>
  <c r="Z458" i="2"/>
  <c r="AD455" i="2"/>
  <c r="AB455" i="2"/>
  <c r="AD452" i="2"/>
  <c r="AB452" i="2"/>
  <c r="Z452" i="2"/>
  <c r="AD449" i="2"/>
  <c r="AB449" i="2"/>
  <c r="Z449" i="2"/>
  <c r="AD446" i="2"/>
  <c r="AB446" i="2"/>
  <c r="Z446" i="2"/>
  <c r="AD443" i="2"/>
  <c r="Z443" i="2"/>
  <c r="AD440" i="2"/>
  <c r="AB440" i="2"/>
  <c r="Z440" i="2"/>
  <c r="AD437" i="2"/>
  <c r="AB437" i="2"/>
  <c r="AD434" i="2"/>
  <c r="Z434" i="2"/>
  <c r="AB434" i="2"/>
  <c r="AD431" i="2"/>
  <c r="AB431" i="2"/>
  <c r="Z431" i="2"/>
  <c r="AD428" i="2"/>
  <c r="AB428" i="2"/>
  <c r="Z428" i="2"/>
  <c r="AD425" i="2"/>
  <c r="AB425" i="2"/>
  <c r="AD422" i="2"/>
  <c r="AB422" i="2"/>
  <c r="Z422" i="2"/>
  <c r="AD419" i="2"/>
  <c r="AB419" i="2"/>
  <c r="AD416" i="2"/>
  <c r="AB416" i="2"/>
  <c r="Z416" i="2"/>
  <c r="AD410" i="2"/>
  <c r="AB410" i="2"/>
  <c r="Z410" i="2"/>
  <c r="AD407" i="2"/>
  <c r="AB407" i="2"/>
  <c r="AD404" i="2"/>
  <c r="AB404" i="2"/>
  <c r="Z404" i="2"/>
  <c r="AD401" i="2"/>
  <c r="AB401" i="2"/>
  <c r="AD398" i="2"/>
  <c r="Z398" i="2"/>
  <c r="AB398" i="2"/>
  <c r="AD395" i="2"/>
  <c r="AB395" i="2"/>
  <c r="Z395" i="2"/>
  <c r="AD392" i="2"/>
  <c r="AB392" i="2"/>
  <c r="Z392" i="2"/>
  <c r="AD389" i="2"/>
  <c r="AB389" i="2"/>
  <c r="Z389" i="2"/>
  <c r="AD386" i="2"/>
  <c r="AB386" i="2"/>
  <c r="Z386" i="2"/>
  <c r="AD383" i="2"/>
  <c r="AB383" i="2"/>
  <c r="AD380" i="2"/>
  <c r="AB380" i="2"/>
  <c r="Z380" i="2"/>
  <c r="AD377" i="2"/>
  <c r="Z377" i="2"/>
  <c r="AD374" i="2"/>
  <c r="AB374" i="2"/>
  <c r="Z374" i="2"/>
  <c r="AD371" i="2"/>
  <c r="Z371" i="2"/>
  <c r="AB371" i="2"/>
  <c r="AD368" i="2"/>
  <c r="AB368" i="2"/>
  <c r="Z368" i="2"/>
  <c r="AD365" i="2"/>
  <c r="AB365" i="2"/>
  <c r="AD362" i="2"/>
  <c r="AB362" i="2"/>
  <c r="Z362" i="2"/>
  <c r="AD359" i="2"/>
  <c r="AB359" i="2"/>
  <c r="Z359" i="2"/>
  <c r="AD356" i="2"/>
  <c r="AB356" i="2"/>
  <c r="Z356" i="2"/>
  <c r="AD353" i="2"/>
  <c r="AB353" i="2"/>
  <c r="AD350" i="2"/>
  <c r="AB350" i="2"/>
  <c r="Z350" i="2"/>
  <c r="AD347" i="2"/>
  <c r="AB347" i="2"/>
  <c r="AD344" i="2"/>
  <c r="Z344" i="2"/>
  <c r="AB344" i="2"/>
  <c r="AD341" i="2"/>
  <c r="AB341" i="2"/>
  <c r="Z341" i="2"/>
  <c r="AD338" i="2"/>
  <c r="AB338" i="2"/>
  <c r="Z338" i="2"/>
  <c r="AD335" i="2"/>
  <c r="AB335" i="2"/>
  <c r="AD332" i="2"/>
  <c r="AB332" i="2"/>
  <c r="Z332" i="2"/>
  <c r="AD329" i="2"/>
  <c r="AB329" i="2"/>
  <c r="Z329" i="2"/>
  <c r="AD326" i="2"/>
  <c r="Z326" i="2"/>
  <c r="AB326" i="2"/>
  <c r="AD323" i="2"/>
  <c r="AB323" i="2"/>
  <c r="Z323" i="2"/>
  <c r="AD320" i="2"/>
  <c r="AB320" i="2"/>
  <c r="Z320" i="2"/>
  <c r="AD317" i="2"/>
  <c r="AB317" i="2"/>
  <c r="AD314" i="2"/>
  <c r="AB314" i="2"/>
  <c r="Z314" i="2"/>
  <c r="AD311" i="2"/>
  <c r="AB311" i="2"/>
  <c r="AD308" i="2"/>
  <c r="AB308" i="2"/>
  <c r="Z308" i="2"/>
  <c r="AD305" i="2"/>
  <c r="Z305" i="2"/>
  <c r="AD302" i="2"/>
  <c r="AB302" i="2"/>
  <c r="Z302" i="2"/>
  <c r="AD299" i="2"/>
  <c r="AB299" i="2"/>
  <c r="Z299" i="2"/>
  <c r="AD296" i="2"/>
  <c r="AB296" i="2"/>
  <c r="Z296" i="2"/>
  <c r="AD293" i="2"/>
  <c r="AB293" i="2"/>
  <c r="AD290" i="2"/>
  <c r="AB290" i="2"/>
  <c r="Z290" i="2"/>
  <c r="AD287" i="2"/>
  <c r="AB287" i="2"/>
  <c r="Z287" i="2"/>
  <c r="AD284" i="2"/>
  <c r="AB284" i="2"/>
  <c r="Z284" i="2"/>
  <c r="AD278" i="2"/>
  <c r="AB278" i="2"/>
  <c r="Z278" i="2"/>
  <c r="AD275" i="2"/>
  <c r="AB275" i="2"/>
  <c r="AD272" i="2"/>
  <c r="Z272" i="2"/>
  <c r="AD269" i="2"/>
  <c r="AB269" i="2"/>
  <c r="Z269" i="2"/>
  <c r="AD266" i="2"/>
  <c r="AB266" i="2"/>
  <c r="Z266" i="2"/>
  <c r="AD263" i="2"/>
  <c r="AB263" i="2"/>
  <c r="AD260" i="2"/>
  <c r="AB260" i="2"/>
  <c r="Z260" i="2"/>
  <c r="AD254" i="2"/>
  <c r="AB254" i="2"/>
  <c r="Z254" i="2"/>
  <c r="AD251" i="2"/>
  <c r="AB251" i="2"/>
  <c r="Z251" i="2"/>
  <c r="AD248" i="2"/>
  <c r="Z248" i="2"/>
  <c r="AD242" i="2"/>
  <c r="AB242" i="2"/>
  <c r="Z242" i="2"/>
  <c r="AD239" i="2"/>
  <c r="AB239" i="2"/>
  <c r="Z239" i="2"/>
  <c r="AD236" i="2"/>
  <c r="AB236" i="2"/>
  <c r="Z236" i="2"/>
  <c r="AD233" i="2"/>
  <c r="AB233" i="2"/>
  <c r="AD230" i="2"/>
  <c r="Z230" i="2"/>
  <c r="AB230" i="2"/>
  <c r="AD227" i="2"/>
  <c r="AB227" i="2"/>
  <c r="Z227" i="2"/>
  <c r="AD224" i="2"/>
  <c r="AB224" i="2"/>
  <c r="Z224" i="2"/>
  <c r="AD221" i="2"/>
  <c r="AB221" i="2"/>
  <c r="Z221" i="2"/>
  <c r="AD218" i="2"/>
  <c r="AB218" i="2"/>
  <c r="Z218" i="2"/>
  <c r="AD215" i="2"/>
  <c r="AB215" i="2"/>
  <c r="Z215" i="2"/>
  <c r="AD212" i="2"/>
  <c r="AB212" i="2"/>
  <c r="Z212" i="2"/>
  <c r="AD209" i="2"/>
  <c r="AB209" i="2"/>
  <c r="AD206" i="2"/>
  <c r="AB206" i="2"/>
  <c r="Z206" i="2"/>
  <c r="AD200" i="2"/>
  <c r="AB200" i="2"/>
  <c r="Z200" i="2"/>
  <c r="AD197" i="2"/>
  <c r="AB197" i="2"/>
  <c r="Z197" i="2"/>
  <c r="AD194" i="2"/>
  <c r="Z194" i="2"/>
  <c r="AB194" i="2"/>
  <c r="AD191" i="2"/>
  <c r="AB191" i="2"/>
  <c r="Z191" i="2"/>
  <c r="AD188" i="2"/>
  <c r="AB188" i="2"/>
  <c r="Z188" i="2"/>
  <c r="AD185" i="2"/>
  <c r="AB185" i="2"/>
  <c r="AD182" i="2"/>
  <c r="AB182" i="2"/>
  <c r="Z182" i="2"/>
  <c r="AD179" i="2"/>
  <c r="AB179" i="2"/>
  <c r="Z179" i="2"/>
  <c r="AD176" i="2"/>
  <c r="Z176" i="2"/>
  <c r="AD173" i="2"/>
  <c r="Z173" i="2"/>
  <c r="AB173" i="2"/>
  <c r="AD170" i="2"/>
  <c r="AB170" i="2"/>
  <c r="Z170" i="2"/>
  <c r="AD167" i="2"/>
  <c r="Z167" i="2"/>
  <c r="AD164" i="2"/>
  <c r="AB164" i="2"/>
  <c r="Z164" i="2"/>
  <c r="AD161" i="2"/>
  <c r="AB161" i="2"/>
  <c r="Z161" i="2"/>
  <c r="AD158" i="2"/>
  <c r="AB158" i="2"/>
  <c r="Z158" i="2"/>
  <c r="AD155" i="2"/>
  <c r="Z155" i="2"/>
  <c r="AB155" i="2"/>
  <c r="AD152" i="2"/>
  <c r="AB152" i="2"/>
  <c r="Z152" i="2"/>
  <c r="AD149" i="2"/>
  <c r="AB149" i="2"/>
  <c r="AD146" i="2"/>
  <c r="AB146" i="2"/>
  <c r="Z146" i="2"/>
  <c r="AD143" i="2"/>
  <c r="AB143" i="2"/>
  <c r="Z143" i="2"/>
  <c r="AD140" i="2"/>
  <c r="AB140" i="2"/>
  <c r="Z140" i="2"/>
  <c r="AD137" i="2"/>
  <c r="AB137" i="2"/>
  <c r="AD134" i="2"/>
  <c r="AB134" i="2"/>
  <c r="Z134" i="2"/>
  <c r="AD131" i="2"/>
  <c r="AB131" i="2"/>
  <c r="AD128" i="2"/>
  <c r="AB128" i="2"/>
  <c r="Z128" i="2"/>
  <c r="AD125" i="2"/>
  <c r="Z125" i="2"/>
  <c r="AB125" i="2"/>
  <c r="AD122" i="2"/>
  <c r="Z122" i="2"/>
  <c r="AD119" i="2"/>
  <c r="AB119" i="2"/>
  <c r="AD116" i="2"/>
  <c r="Z116" i="2"/>
  <c r="AB116" i="2"/>
  <c r="AD113" i="2"/>
  <c r="AB113" i="2"/>
  <c r="Z113" i="2"/>
  <c r="AD110" i="2"/>
  <c r="AB110" i="2"/>
  <c r="Z110" i="2"/>
  <c r="AD107" i="2"/>
  <c r="AB107" i="2"/>
  <c r="Z107" i="2"/>
  <c r="AD104" i="2"/>
  <c r="Z104" i="2"/>
  <c r="AD101" i="2"/>
  <c r="AB101" i="2"/>
  <c r="AD98" i="2"/>
  <c r="AB98" i="2"/>
  <c r="Z98" i="2"/>
  <c r="AD95" i="2"/>
  <c r="AB95" i="2"/>
  <c r="AD92" i="2"/>
  <c r="Z92" i="2"/>
  <c r="AB92" i="2"/>
  <c r="AD89" i="2"/>
  <c r="AB89" i="2"/>
  <c r="Z89" i="2"/>
  <c r="AD86" i="2"/>
  <c r="AB86" i="2"/>
  <c r="Z86" i="2"/>
  <c r="AD83" i="2"/>
  <c r="AB83" i="2"/>
  <c r="Z83" i="2"/>
  <c r="AD80" i="2"/>
  <c r="AB80" i="2"/>
  <c r="Z80" i="2"/>
  <c r="AD77" i="2"/>
  <c r="AB77" i="2"/>
  <c r="AD74" i="2"/>
  <c r="AB74" i="2"/>
  <c r="Z74" i="2"/>
  <c r="AD71" i="2"/>
  <c r="AB71" i="2"/>
  <c r="Z71" i="2"/>
  <c r="AD68" i="2"/>
  <c r="AB68" i="2"/>
  <c r="Z68" i="2"/>
  <c r="AD65" i="2"/>
  <c r="AB65" i="2"/>
  <c r="AD62" i="2"/>
  <c r="Z62" i="2"/>
  <c r="AB62" i="2"/>
  <c r="AD59" i="2"/>
  <c r="AB59" i="2"/>
  <c r="AD56" i="2"/>
  <c r="AB56" i="2"/>
  <c r="Z56" i="2"/>
  <c r="AD53" i="2"/>
  <c r="Z53" i="2"/>
  <c r="AB53" i="2"/>
  <c r="AD50" i="2"/>
  <c r="AB50" i="2"/>
  <c r="Z50" i="2"/>
  <c r="AD47" i="2"/>
  <c r="AB47" i="2"/>
  <c r="AD44" i="2"/>
  <c r="AB44" i="2"/>
  <c r="Z44" i="2"/>
  <c r="AD41" i="2"/>
  <c r="AB41" i="2"/>
  <c r="AD38" i="2"/>
  <c r="AB38" i="2"/>
  <c r="Z38" i="2"/>
  <c r="AD35" i="2"/>
  <c r="AB35" i="2"/>
  <c r="Z35" i="2"/>
  <c r="AD32" i="2"/>
  <c r="AB32" i="2"/>
  <c r="Z32" i="2"/>
  <c r="AD29" i="2"/>
  <c r="AB29" i="2"/>
  <c r="AD26" i="2"/>
  <c r="AB26" i="2"/>
  <c r="Z26" i="2"/>
  <c r="AD23" i="2"/>
  <c r="AB23" i="2"/>
  <c r="Z23" i="2"/>
  <c r="AD20" i="2"/>
  <c r="AB20" i="2"/>
  <c r="Z20" i="2"/>
  <c r="AD17" i="2"/>
  <c r="AB17" i="2"/>
  <c r="AD14" i="2"/>
  <c r="Z14" i="2"/>
  <c r="AD11" i="2"/>
  <c r="AB11" i="2"/>
  <c r="Z11" i="2"/>
  <c r="AD8" i="2"/>
  <c r="AB8" i="2"/>
  <c r="Z8" i="2"/>
  <c r="AD5" i="2"/>
  <c r="AB5" i="2"/>
  <c r="AE2462" i="2"/>
  <c r="AC2462" i="2"/>
  <c r="AE2453" i="2"/>
  <c r="AC2453" i="2"/>
  <c r="AE2450" i="2"/>
  <c r="AC2450" i="2"/>
  <c r="AE2447" i="2"/>
  <c r="AC2447" i="2"/>
  <c r="AE2444" i="2"/>
  <c r="AC2444" i="2"/>
  <c r="AE2441" i="2"/>
  <c r="AC2441" i="2"/>
  <c r="AE2435" i="2"/>
  <c r="AC2435" i="2"/>
  <c r="AE2429" i="2"/>
  <c r="AC2429" i="2"/>
  <c r="AE2426" i="2"/>
  <c r="AC2426" i="2"/>
  <c r="AE2420" i="2"/>
  <c r="AC2420" i="2"/>
  <c r="AE2417" i="2"/>
  <c r="AC2417" i="2"/>
  <c r="AE2408" i="2"/>
  <c r="AC2408" i="2"/>
  <c r="AE2399" i="2"/>
  <c r="AC2399" i="2"/>
  <c r="AE2390" i="2"/>
  <c r="AC2390" i="2"/>
  <c r="AE2387" i="2"/>
  <c r="AC2387" i="2"/>
  <c r="AE2381" i="2"/>
  <c r="AC2381" i="2"/>
  <c r="AE2372" i="2"/>
  <c r="AC2372" i="2"/>
  <c r="AE2363" i="2"/>
  <c r="AC2363" i="2"/>
  <c r="AE2360" i="2"/>
  <c r="AC2360" i="2"/>
  <c r="AE2357" i="2"/>
  <c r="AC2357" i="2"/>
  <c r="AE2351" i="2"/>
  <c r="AC2351" i="2"/>
  <c r="AE2348" i="2"/>
  <c r="AC2348" i="2"/>
  <c r="AE2345" i="2"/>
  <c r="AC2345" i="2"/>
  <c r="AE2339" i="2"/>
  <c r="AC2339" i="2"/>
  <c r="AE2336" i="2"/>
  <c r="AC2336" i="2"/>
  <c r="AE2333" i="2"/>
  <c r="AC2333" i="2"/>
  <c r="AE2330" i="2"/>
  <c r="AC2330" i="2"/>
  <c r="AE2324" i="2"/>
  <c r="AC2324" i="2"/>
  <c r="AE2321" i="2"/>
  <c r="AC2321" i="2"/>
  <c r="AE2318" i="2"/>
  <c r="AC2318" i="2"/>
  <c r="AE2315" i="2"/>
  <c r="AC2315" i="2"/>
  <c r="AE2309" i="2"/>
  <c r="AC2309" i="2"/>
  <c r="AE2306" i="2"/>
  <c r="AC2306" i="2"/>
  <c r="AE2303" i="2"/>
  <c r="AC2303" i="2"/>
  <c r="AE2300" i="2"/>
  <c r="AC2300" i="2"/>
  <c r="AE2297" i="2"/>
  <c r="AC2297" i="2"/>
  <c r="AE2294" i="2"/>
  <c r="AC2294" i="2"/>
  <c r="AE2288" i="2"/>
  <c r="AC2288" i="2"/>
  <c r="AE2282" i="2"/>
  <c r="AC2282" i="2"/>
  <c r="AE2279" i="2"/>
  <c r="AC2279" i="2"/>
  <c r="AE2276" i="2"/>
  <c r="AC2276" i="2"/>
  <c r="AE2273" i="2"/>
  <c r="AC2273" i="2"/>
  <c r="AE2270" i="2"/>
  <c r="AC2270" i="2"/>
  <c r="AE2261" i="2"/>
  <c r="AC2261" i="2"/>
  <c r="AE2258" i="2"/>
  <c r="AC2258" i="2"/>
  <c r="AE2252" i="2"/>
  <c r="AC2252" i="2"/>
  <c r="AE2246" i="2"/>
  <c r="AC2246" i="2"/>
  <c r="AE2243" i="2"/>
  <c r="AC2243" i="2"/>
  <c r="AE2240" i="2"/>
  <c r="AC2240" i="2"/>
  <c r="AE2237" i="2"/>
  <c r="AC2237" i="2"/>
  <c r="AE2234" i="2"/>
  <c r="AC2234" i="2"/>
  <c r="AE2225" i="2"/>
  <c r="AC2225" i="2"/>
  <c r="AE2222" i="2"/>
  <c r="AC2222" i="2"/>
  <c r="AE2216" i="2"/>
  <c r="AC2216" i="2"/>
  <c r="AE2213" i="2"/>
  <c r="AC2213" i="2"/>
  <c r="AE2210" i="2"/>
  <c r="AC2210" i="2"/>
  <c r="AE2207" i="2"/>
  <c r="AC2207" i="2"/>
  <c r="AE2201" i="2"/>
  <c r="AC2201" i="2"/>
  <c r="AE2198" i="2"/>
  <c r="AC2198" i="2"/>
  <c r="AE2195" i="2"/>
  <c r="AC2195" i="2"/>
  <c r="AE2192" i="2"/>
  <c r="AC2192" i="2"/>
  <c r="AE2189" i="2"/>
  <c r="AC2189" i="2"/>
  <c r="AE2186" i="2"/>
  <c r="AC2186" i="2"/>
  <c r="AE2183" i="2"/>
  <c r="AC2183" i="2"/>
  <c r="AE2180" i="2"/>
  <c r="AC2180" i="2"/>
  <c r="AE2177" i="2"/>
  <c r="AC2177" i="2"/>
  <c r="AE2174" i="2"/>
  <c r="AC2174" i="2"/>
  <c r="AE2171" i="2"/>
  <c r="AC2171" i="2"/>
  <c r="AE2168" i="2"/>
  <c r="AC2168" i="2"/>
  <c r="AE2162" i="2"/>
  <c r="AC2162" i="2"/>
  <c r="AE2159" i="2"/>
  <c r="AC2159" i="2"/>
  <c r="AE2156" i="2"/>
  <c r="AC2156" i="2"/>
  <c r="AE2153" i="2"/>
  <c r="AC2153" i="2"/>
  <c r="AE2150" i="2"/>
  <c r="AC2150" i="2"/>
  <c r="AE2147" i="2"/>
  <c r="AC2147" i="2"/>
  <c r="AE2144" i="2"/>
  <c r="AC2144" i="2"/>
  <c r="AE2138" i="2"/>
  <c r="AC2138" i="2"/>
  <c r="AE2135" i="2"/>
  <c r="AC2135" i="2"/>
  <c r="AE2132" i="2"/>
  <c r="AC2132" i="2"/>
  <c r="AE2126" i="2"/>
  <c r="AC2126" i="2"/>
  <c r="AE2123" i="2"/>
  <c r="AC2123" i="2"/>
  <c r="AE2120" i="2"/>
  <c r="AC2120" i="2"/>
  <c r="AE2117" i="2"/>
  <c r="AC2117" i="2"/>
  <c r="AE2114" i="2"/>
  <c r="AC2114" i="2"/>
  <c r="AE2111" i="2"/>
  <c r="AC2111" i="2"/>
  <c r="AE2108" i="2"/>
  <c r="AC2108" i="2"/>
  <c r="AE2105" i="2"/>
  <c r="AC2105" i="2"/>
  <c r="AE2102" i="2"/>
  <c r="AC2102" i="2"/>
  <c r="AE2099" i="2"/>
  <c r="AC2099" i="2"/>
  <c r="AE2096" i="2"/>
  <c r="AC2096" i="2"/>
  <c r="AE2093" i="2"/>
  <c r="AC2093" i="2"/>
  <c r="AE2090" i="2"/>
  <c r="AC2090" i="2"/>
  <c r="AE2084" i="2"/>
  <c r="AC2084" i="2"/>
  <c r="AE2081" i="2"/>
  <c r="AC2081" i="2"/>
  <c r="AE2078" i="2"/>
  <c r="AC2078" i="2"/>
  <c r="AE2072" i="2"/>
  <c r="AC2072" i="2"/>
  <c r="AE2069" i="2"/>
  <c r="AC2069" i="2"/>
  <c r="AE2066" i="2"/>
  <c r="AC2066" i="2"/>
  <c r="AE2063" i="2"/>
  <c r="AC2063" i="2"/>
  <c r="AE2060" i="2"/>
  <c r="AC2060" i="2"/>
  <c r="AE2054" i="2"/>
  <c r="AC2054" i="2"/>
  <c r="AE2051" i="2"/>
  <c r="AC2051" i="2"/>
  <c r="AE2048" i="2"/>
  <c r="AC2048" i="2"/>
  <c r="AE2045" i="2"/>
  <c r="AC2045" i="2"/>
  <c r="AE2042" i="2"/>
  <c r="AC2042" i="2"/>
  <c r="AE2036" i="2"/>
  <c r="AC2036" i="2"/>
  <c r="AE2030" i="2"/>
  <c r="AC2030" i="2"/>
  <c r="AE2027" i="2"/>
  <c r="AC2027" i="2"/>
  <c r="AE2024" i="2"/>
  <c r="AC2024" i="2"/>
  <c r="AE2018" i="2"/>
  <c r="AC2018" i="2"/>
  <c r="AE2015" i="2"/>
  <c r="AC2015" i="2"/>
  <c r="AE2012" i="2"/>
  <c r="AC2012" i="2"/>
  <c r="AE2009" i="2"/>
  <c r="AC2009" i="2"/>
  <c r="AE2006" i="2"/>
  <c r="AC2006" i="2"/>
  <c r="AE2003" i="2"/>
  <c r="AC2003" i="2"/>
  <c r="AE2000" i="2"/>
  <c r="AC2000" i="2"/>
  <c r="AE1997" i="2"/>
  <c r="AC1997" i="2"/>
  <c r="AE1994" i="2"/>
  <c r="AC1994" i="2"/>
  <c r="AE1991" i="2"/>
  <c r="AC1991" i="2"/>
  <c r="AE1988" i="2"/>
  <c r="AC1988" i="2"/>
  <c r="AE1985" i="2"/>
  <c r="AC1985" i="2"/>
  <c r="AE1982" i="2"/>
  <c r="AC1982" i="2"/>
  <c r="AE1976" i="2"/>
  <c r="AC1976" i="2"/>
  <c r="AE1973" i="2"/>
  <c r="AC1973" i="2"/>
  <c r="AE1964" i="2"/>
  <c r="AC1964" i="2"/>
  <c r="AE1961" i="2"/>
  <c r="AC1961" i="2"/>
  <c r="AE1958" i="2"/>
  <c r="AC1958" i="2"/>
  <c r="AE1955" i="2"/>
  <c r="AC1955" i="2"/>
  <c r="AE1952" i="2"/>
  <c r="AC1952" i="2"/>
  <c r="AE1946" i="2"/>
  <c r="AC1946" i="2"/>
  <c r="AE1943" i="2"/>
  <c r="AC1943" i="2"/>
  <c r="AE1940" i="2"/>
  <c r="AC1940" i="2"/>
  <c r="AE1937" i="2"/>
  <c r="AC1937" i="2"/>
  <c r="AC1934" i="2"/>
  <c r="AE1934" i="2"/>
  <c r="AE1928" i="2"/>
  <c r="AC1928" i="2"/>
  <c r="AE1922" i="2"/>
  <c r="AC1922" i="2"/>
  <c r="AE1919" i="2"/>
  <c r="AC1919" i="2"/>
  <c r="AE1916" i="2"/>
  <c r="AC1916" i="2"/>
  <c r="AE1913" i="2"/>
  <c r="AC1913" i="2"/>
  <c r="AE1910" i="2"/>
  <c r="AC1910" i="2"/>
  <c r="AE1907" i="2"/>
  <c r="AC1907" i="2"/>
  <c r="AE1904" i="2"/>
  <c r="AC1904" i="2"/>
  <c r="AE1901" i="2"/>
  <c r="AC1901" i="2"/>
  <c r="AE1898" i="2"/>
  <c r="AC1898" i="2"/>
  <c r="AE1895" i="2"/>
  <c r="AC1895" i="2"/>
  <c r="AE1892" i="2"/>
  <c r="AC1892" i="2"/>
  <c r="AE1889" i="2"/>
  <c r="AC1889" i="2"/>
  <c r="AE1886" i="2"/>
  <c r="AC1886" i="2"/>
  <c r="AE1883" i="2"/>
  <c r="AC1883" i="2"/>
  <c r="AE1880" i="2"/>
  <c r="AC1880" i="2"/>
  <c r="AE1877" i="2"/>
  <c r="AC1877" i="2"/>
  <c r="AE1868" i="2"/>
  <c r="AC1868" i="2"/>
  <c r="AE1865" i="2"/>
  <c r="AC1865" i="2"/>
  <c r="AE1862" i="2"/>
  <c r="AC1862" i="2"/>
  <c r="AE1856" i="2"/>
  <c r="AC1856" i="2"/>
  <c r="AE1853" i="2"/>
  <c r="AC1853" i="2"/>
  <c r="AE1847" i="2"/>
  <c r="AC1847" i="2"/>
  <c r="AE1844" i="2"/>
  <c r="AC1844" i="2"/>
  <c r="AE1841" i="2"/>
  <c r="AC1841" i="2"/>
  <c r="AC1838" i="2"/>
  <c r="AE1838" i="2"/>
  <c r="AE1835" i="2"/>
  <c r="AC1835" i="2"/>
  <c r="AE1832" i="2"/>
  <c r="AC1832" i="2"/>
  <c r="AE1829" i="2"/>
  <c r="AC1829" i="2"/>
  <c r="AC1826" i="2"/>
  <c r="AE1826" i="2"/>
  <c r="AE1820" i="2"/>
  <c r="AC1820" i="2"/>
  <c r="AE1814" i="2"/>
  <c r="AC1814" i="2"/>
  <c r="AE1808" i="2"/>
  <c r="AC1808" i="2"/>
  <c r="AE1805" i="2"/>
  <c r="AC1805" i="2"/>
  <c r="AE1802" i="2"/>
  <c r="AC1802" i="2"/>
  <c r="AE1799" i="2"/>
  <c r="AC1799" i="2"/>
  <c r="AE1796" i="2"/>
  <c r="AC1796" i="2"/>
  <c r="AC1793" i="2"/>
  <c r="AE1793" i="2"/>
  <c r="AE1790" i="2"/>
  <c r="AC1790" i="2"/>
  <c r="AE1787" i="2"/>
  <c r="AC1787" i="2"/>
  <c r="AE1784" i="2"/>
  <c r="AC1784" i="2"/>
  <c r="AE1781" i="2"/>
  <c r="AC1781" i="2"/>
  <c r="AE1778" i="2"/>
  <c r="AC1778" i="2"/>
  <c r="AE1775" i="2"/>
  <c r="AC1775" i="2"/>
  <c r="AE1772" i="2"/>
  <c r="AC1772" i="2"/>
  <c r="AE1769" i="2"/>
  <c r="AC1769" i="2"/>
  <c r="AE1766" i="2"/>
  <c r="AC1766" i="2"/>
  <c r="AE1760" i="2"/>
  <c r="AC1760" i="2"/>
  <c r="AE1757" i="2"/>
  <c r="AC1757" i="2"/>
  <c r="AE1754" i="2"/>
  <c r="AC1754" i="2"/>
  <c r="AE1751" i="2"/>
  <c r="AC1751" i="2"/>
  <c r="AE1748" i="2"/>
  <c r="AC1748" i="2"/>
  <c r="AE1742" i="2"/>
  <c r="AC1742" i="2"/>
  <c r="AE1739" i="2"/>
  <c r="AC1739" i="2"/>
  <c r="AE1736" i="2"/>
  <c r="AC1736" i="2"/>
  <c r="AC1730" i="2"/>
  <c r="AE1730" i="2"/>
  <c r="AE1727" i="2"/>
  <c r="AC1727" i="2"/>
  <c r="AE1724" i="2"/>
  <c r="AC1724" i="2"/>
  <c r="AE1721" i="2"/>
  <c r="AC1721" i="2"/>
  <c r="AE1718" i="2"/>
  <c r="AC1718" i="2"/>
  <c r="AE1712" i="2"/>
  <c r="AC1712" i="2"/>
  <c r="AE1709" i="2"/>
  <c r="AC1709" i="2"/>
  <c r="AE1706" i="2"/>
  <c r="AC1706" i="2"/>
  <c r="AE1703" i="2"/>
  <c r="AC1703" i="2"/>
  <c r="AE1700" i="2"/>
  <c r="AC1700" i="2"/>
  <c r="AE1697" i="2"/>
  <c r="AC1697" i="2"/>
  <c r="AE1694" i="2"/>
  <c r="AC1694" i="2"/>
  <c r="AE1688" i="2"/>
  <c r="AC1688" i="2"/>
  <c r="AE1685" i="2"/>
  <c r="AC1685" i="2"/>
  <c r="AE1682" i="2"/>
  <c r="AC1682" i="2"/>
  <c r="AE1679" i="2"/>
  <c r="AC1679" i="2"/>
  <c r="AE1676" i="2"/>
  <c r="AC1676" i="2"/>
  <c r="AE1673" i="2"/>
  <c r="AC1673" i="2"/>
  <c r="AE1670" i="2"/>
  <c r="AC1670" i="2"/>
  <c r="AE1667" i="2"/>
  <c r="AC1667" i="2"/>
  <c r="AE1664" i="2"/>
  <c r="AC1664" i="2"/>
  <c r="AE1661" i="2"/>
  <c r="AC1661" i="2"/>
  <c r="AE1658" i="2"/>
  <c r="AC1658" i="2"/>
  <c r="AE1652" i="2"/>
  <c r="AC1652" i="2"/>
  <c r="AE1649" i="2"/>
  <c r="AC1649" i="2"/>
  <c r="AE1646" i="2"/>
  <c r="AC1646" i="2"/>
  <c r="AE1643" i="2"/>
  <c r="AC1643" i="2"/>
  <c r="AE1640" i="2"/>
  <c r="AC1640" i="2"/>
  <c r="AE1634" i="2"/>
  <c r="AC1634" i="2"/>
  <c r="AE1631" i="2"/>
  <c r="AC1631" i="2"/>
  <c r="AE1628" i="2"/>
  <c r="AC1628" i="2"/>
  <c r="AE1622" i="2"/>
  <c r="AC1622" i="2"/>
  <c r="AE1619" i="2"/>
  <c r="AC1619" i="2"/>
  <c r="AE1616" i="2"/>
  <c r="AC1616" i="2"/>
  <c r="AC1613" i="2"/>
  <c r="AE1613" i="2"/>
  <c r="AE1610" i="2"/>
  <c r="AC1610" i="2"/>
  <c r="AE1604" i="2"/>
  <c r="AC1604" i="2"/>
  <c r="AE1598" i="2"/>
  <c r="AC1598" i="2"/>
  <c r="AE1595" i="2"/>
  <c r="AC1595" i="2"/>
  <c r="AE1592" i="2"/>
  <c r="AC1592" i="2"/>
  <c r="AE1586" i="2"/>
  <c r="AC1586" i="2"/>
  <c r="AE1583" i="2"/>
  <c r="AC1583" i="2"/>
  <c r="AE1580" i="2"/>
  <c r="AC1580" i="2"/>
  <c r="AE1577" i="2"/>
  <c r="AC1577" i="2"/>
  <c r="AE1574" i="2"/>
  <c r="AC1574" i="2"/>
  <c r="AE1571" i="2"/>
  <c r="AC1571" i="2"/>
  <c r="AE1568" i="2"/>
  <c r="AC1568" i="2"/>
  <c r="AE1565" i="2"/>
  <c r="AC1565" i="2"/>
  <c r="AE1562" i="2"/>
  <c r="AC1562" i="2"/>
  <c r="AE1559" i="2"/>
  <c r="AC1559" i="2"/>
  <c r="AE1556" i="2"/>
  <c r="AC1556" i="2"/>
  <c r="AE1553" i="2"/>
  <c r="AC1553" i="2"/>
  <c r="AE1550" i="2"/>
  <c r="AC1550" i="2"/>
  <c r="AE1547" i="2"/>
  <c r="AC1547" i="2"/>
  <c r="AE1544" i="2"/>
  <c r="AC1544" i="2"/>
  <c r="AE1541" i="2"/>
  <c r="AC1541" i="2"/>
  <c r="AE1538" i="2"/>
  <c r="AC1538" i="2"/>
  <c r="AE1535" i="2"/>
  <c r="AC1535" i="2"/>
  <c r="AE1532" i="2"/>
  <c r="AC1532" i="2"/>
  <c r="AE1523" i="2"/>
  <c r="AC1523" i="2"/>
  <c r="AE1520" i="2"/>
  <c r="AC1520" i="2"/>
  <c r="AE1514" i="2"/>
  <c r="AC1514" i="2"/>
  <c r="AE1511" i="2"/>
  <c r="AC1511" i="2"/>
  <c r="AE1508" i="2"/>
  <c r="AC1508" i="2"/>
  <c r="AE1505" i="2"/>
  <c r="AC1505" i="2"/>
  <c r="AE1502" i="2"/>
  <c r="AC1502" i="2"/>
  <c r="AE1499" i="2"/>
  <c r="AC1499" i="2"/>
  <c r="AE1496" i="2"/>
  <c r="AC1496" i="2"/>
  <c r="AE1490" i="2"/>
  <c r="AC1490" i="2"/>
  <c r="AE1487" i="2"/>
  <c r="AC1487" i="2"/>
  <c r="AE1484" i="2"/>
  <c r="AC1484" i="2"/>
  <c r="AE1478" i="2"/>
  <c r="AC1478" i="2"/>
  <c r="AE1475" i="2"/>
  <c r="AC1475" i="2"/>
  <c r="AE1472" i="2"/>
  <c r="AC1472" i="2"/>
  <c r="AE1469" i="2"/>
  <c r="AC1469" i="2"/>
  <c r="AE1466" i="2"/>
  <c r="AC1466" i="2"/>
  <c r="AE1463" i="2"/>
  <c r="AC1463" i="2"/>
  <c r="AE1460" i="2"/>
  <c r="AC1460" i="2"/>
  <c r="AE1457" i="2"/>
  <c r="AC1457" i="2"/>
  <c r="AE1454" i="2"/>
  <c r="AC1454" i="2"/>
  <c r="AE1451" i="2"/>
  <c r="AC1451" i="2"/>
  <c r="AE1448" i="2"/>
  <c r="AC1448" i="2"/>
  <c r="AE1445" i="2"/>
  <c r="AC1445" i="2"/>
  <c r="AE1442" i="2"/>
  <c r="AC1442" i="2"/>
  <c r="AC1436" i="2"/>
  <c r="AE1436" i="2"/>
  <c r="AE1433" i="2"/>
  <c r="AC1433" i="2"/>
  <c r="AE1430" i="2"/>
  <c r="AC1430" i="2"/>
  <c r="AE1424" i="2"/>
  <c r="AC1424" i="2"/>
  <c r="AE1418" i="2"/>
  <c r="AC1418" i="2"/>
  <c r="AE1415" i="2"/>
  <c r="AC1415" i="2"/>
  <c r="AE1412" i="2"/>
  <c r="AC1412" i="2"/>
  <c r="AE1409" i="2"/>
  <c r="AC1409" i="2"/>
  <c r="AE1406" i="2"/>
  <c r="AC1406" i="2"/>
  <c r="AE1403" i="2"/>
  <c r="AC1403" i="2"/>
  <c r="AE1400" i="2"/>
  <c r="AC1400" i="2"/>
  <c r="AE1397" i="2"/>
  <c r="AC1397" i="2"/>
  <c r="AE1394" i="2"/>
  <c r="AC1394" i="2"/>
  <c r="AC1388" i="2"/>
  <c r="AE1388" i="2"/>
  <c r="AE1382" i="2"/>
  <c r="AC1382" i="2"/>
  <c r="AE1379" i="2"/>
  <c r="AC1379" i="2"/>
  <c r="AA1379" i="2"/>
  <c r="AE1376" i="2"/>
  <c r="AC1376" i="2"/>
  <c r="AE1373" i="2"/>
  <c r="AA1373" i="2"/>
  <c r="AE1370" i="2"/>
  <c r="AC1370" i="2"/>
  <c r="AC1367" i="2"/>
  <c r="AE1367" i="2"/>
  <c r="AE1364" i="2"/>
  <c r="AC1364" i="2"/>
  <c r="AE1361" i="2"/>
  <c r="AC1361" i="2"/>
  <c r="AA1361" i="2"/>
  <c r="AE1358" i="2"/>
  <c r="AC1358" i="2"/>
  <c r="AA1358" i="2"/>
  <c r="AE1355" i="2"/>
  <c r="AC1355" i="2"/>
  <c r="AE1352" i="2"/>
  <c r="AC1352" i="2"/>
  <c r="AE1349" i="2"/>
  <c r="AC1349" i="2"/>
  <c r="AE1346" i="2"/>
  <c r="AC1346" i="2"/>
  <c r="AE1343" i="2"/>
  <c r="AC1343" i="2"/>
  <c r="AA1343" i="2"/>
  <c r="AE1340" i="2"/>
  <c r="AC1340" i="2"/>
  <c r="AE1337" i="2"/>
  <c r="AC1337" i="2"/>
  <c r="AE1334" i="2"/>
  <c r="AC1334" i="2"/>
  <c r="AE1331" i="2"/>
  <c r="AA1331" i="2"/>
  <c r="AE1328" i="2"/>
  <c r="AC1328" i="2"/>
  <c r="AE1325" i="2"/>
  <c r="AC1325" i="2"/>
  <c r="AE1322" i="2"/>
  <c r="AC1322" i="2"/>
  <c r="AE1319" i="2"/>
  <c r="AA1319" i="2"/>
  <c r="AE1316" i="2"/>
  <c r="AC1316" i="2"/>
  <c r="AE1313" i="2"/>
  <c r="AA1313" i="2"/>
  <c r="AE1310" i="2"/>
  <c r="AC1310" i="2"/>
  <c r="AE1307" i="2"/>
  <c r="AC1307" i="2"/>
  <c r="AE1304" i="2"/>
  <c r="AC1304" i="2"/>
  <c r="AE1301" i="2"/>
  <c r="AC1301" i="2"/>
  <c r="AA1301" i="2"/>
  <c r="AC1298" i="2"/>
  <c r="AE1298" i="2"/>
  <c r="AE1295" i="2"/>
  <c r="AC1295" i="2"/>
  <c r="AA1295" i="2"/>
  <c r="AC1292" i="2"/>
  <c r="AE1292" i="2"/>
  <c r="AE1289" i="2"/>
  <c r="AC1289" i="2"/>
  <c r="AE1286" i="2"/>
  <c r="AC1286" i="2"/>
  <c r="AE1283" i="2"/>
  <c r="AA1283" i="2"/>
  <c r="AE1280" i="2"/>
  <c r="AC1280" i="2"/>
  <c r="AE1277" i="2"/>
  <c r="AC1277" i="2"/>
  <c r="AA1277" i="2"/>
  <c r="AE1274" i="2"/>
  <c r="AC1274" i="2"/>
  <c r="AE1271" i="2"/>
  <c r="AC1271" i="2"/>
  <c r="AE1268" i="2"/>
  <c r="AC1268" i="2"/>
  <c r="AE1265" i="2"/>
  <c r="AA1265" i="2"/>
  <c r="AE1262" i="2"/>
  <c r="AC1262" i="2"/>
  <c r="AE1259" i="2"/>
  <c r="AC1259" i="2"/>
  <c r="AA1259" i="2"/>
  <c r="AE1256" i="2"/>
  <c r="AC1256" i="2"/>
  <c r="AE1253" i="2"/>
  <c r="AC1253" i="2"/>
  <c r="AE1250" i="2"/>
  <c r="AC1250" i="2"/>
  <c r="AE1247" i="2"/>
  <c r="AC1247" i="2"/>
  <c r="AA1247" i="2"/>
  <c r="AE1244" i="2"/>
  <c r="AC1244" i="2"/>
  <c r="AE1241" i="2"/>
  <c r="AC1241" i="2"/>
  <c r="AA1241" i="2"/>
  <c r="AE1235" i="2"/>
  <c r="AC1235" i="2"/>
  <c r="AE1232" i="2"/>
  <c r="AC1232" i="2"/>
  <c r="AE1229" i="2"/>
  <c r="AC1229" i="2"/>
  <c r="AA1229" i="2"/>
  <c r="AE1226" i="2"/>
  <c r="AC1226" i="2"/>
  <c r="AE1223" i="2"/>
  <c r="AA1223" i="2"/>
  <c r="AE1220" i="2"/>
  <c r="AC1220" i="2"/>
  <c r="AE1217" i="2"/>
  <c r="AC1217" i="2"/>
  <c r="AE1214" i="2"/>
  <c r="AC1214" i="2"/>
  <c r="AE1211" i="2"/>
  <c r="AA1211" i="2"/>
  <c r="AE1208" i="2"/>
  <c r="AC1208" i="2"/>
  <c r="AE1205" i="2"/>
  <c r="AC1205" i="2"/>
  <c r="AA1205" i="2"/>
  <c r="AE1202" i="2"/>
  <c r="AC1202" i="2"/>
  <c r="AE1199" i="2"/>
  <c r="AC1199" i="2"/>
  <c r="AE1196" i="2"/>
  <c r="AC1196" i="2"/>
  <c r="AE1193" i="2"/>
  <c r="AC1193" i="2"/>
  <c r="AA1193" i="2"/>
  <c r="AE1190" i="2"/>
  <c r="AC1190" i="2"/>
  <c r="AE1187" i="2"/>
  <c r="AC1187" i="2"/>
  <c r="AA1187" i="2"/>
  <c r="AE1184" i="2"/>
  <c r="AC1184" i="2"/>
  <c r="AE1181" i="2"/>
  <c r="AC1181" i="2"/>
  <c r="AC1178" i="2"/>
  <c r="AE1178" i="2"/>
  <c r="AE1175" i="2"/>
  <c r="AA1175" i="2"/>
  <c r="AE1172" i="2"/>
  <c r="AC1172" i="2"/>
  <c r="AE1169" i="2"/>
  <c r="AC1169" i="2"/>
  <c r="AA1169" i="2"/>
  <c r="AE1166" i="2"/>
  <c r="AC1166" i="2"/>
  <c r="AE1163" i="2"/>
  <c r="AC1163" i="2"/>
  <c r="AE1160" i="2"/>
  <c r="AC1160" i="2"/>
  <c r="AE1157" i="2"/>
  <c r="AA1157" i="2"/>
  <c r="AE1154" i="2"/>
  <c r="AC1154" i="2"/>
  <c r="AE1151" i="2"/>
  <c r="AC1151" i="2"/>
  <c r="AA1151" i="2"/>
  <c r="AE1148" i="2"/>
  <c r="AC1148" i="2"/>
  <c r="AE1145" i="2"/>
  <c r="AC1145" i="2"/>
  <c r="AE1142" i="2"/>
  <c r="AC1142" i="2"/>
  <c r="AE1139" i="2"/>
  <c r="AC1139" i="2"/>
  <c r="AA1139" i="2"/>
  <c r="AE1136" i="2"/>
  <c r="AC1136" i="2"/>
  <c r="AE1133" i="2"/>
  <c r="AC1133" i="2"/>
  <c r="AA1133" i="2"/>
  <c r="AE1130" i="2"/>
  <c r="AC1130" i="2"/>
  <c r="AE1127" i="2"/>
  <c r="AC1127" i="2"/>
  <c r="AE1124" i="2"/>
  <c r="AC1124" i="2"/>
  <c r="AE1121" i="2"/>
  <c r="AC1121" i="2"/>
  <c r="AA1121" i="2"/>
  <c r="AE1118" i="2"/>
  <c r="AC1118" i="2"/>
  <c r="AE1115" i="2"/>
  <c r="AC1115" i="2"/>
  <c r="AA1115" i="2"/>
  <c r="AE1112" i="2"/>
  <c r="AC1112" i="2"/>
  <c r="AE1109" i="2"/>
  <c r="AC1109" i="2"/>
  <c r="AE1106" i="2"/>
  <c r="AC1106" i="2"/>
  <c r="AE1103" i="2"/>
  <c r="AA1103" i="2"/>
  <c r="AE1100" i="2"/>
  <c r="AC1100" i="2"/>
  <c r="AE1097" i="2"/>
  <c r="AA1097" i="2"/>
  <c r="AC1094" i="2"/>
  <c r="AE1094" i="2"/>
  <c r="AE1091" i="2"/>
  <c r="AC1091" i="2"/>
  <c r="AE1088" i="2"/>
  <c r="AC1088" i="2"/>
  <c r="AE1085" i="2"/>
  <c r="AA1085" i="2"/>
  <c r="AC1082" i="2"/>
  <c r="AE1082" i="2"/>
  <c r="AE1079" i="2"/>
  <c r="AC1079" i="2"/>
  <c r="AA1079" i="2"/>
  <c r="AE1076" i="2"/>
  <c r="AC1076" i="2"/>
  <c r="AE1073" i="2"/>
  <c r="AC1073" i="2"/>
  <c r="AE1070" i="2"/>
  <c r="AC1070" i="2"/>
  <c r="AE1067" i="2"/>
  <c r="AC1067" i="2"/>
  <c r="AA1067" i="2"/>
  <c r="AE1064" i="2"/>
  <c r="AC1064" i="2"/>
  <c r="AE1061" i="2"/>
  <c r="AC1061" i="2"/>
  <c r="AA1061" i="2"/>
  <c r="AE1058" i="2"/>
  <c r="AC1058" i="2"/>
  <c r="AE1055" i="2"/>
  <c r="AC1055" i="2"/>
  <c r="AE1052" i="2"/>
  <c r="AC1052" i="2"/>
  <c r="AE1049" i="2"/>
  <c r="AA1049" i="2"/>
  <c r="AC1049" i="2"/>
  <c r="AC1046" i="2"/>
  <c r="AE1046" i="2"/>
  <c r="AE1043" i="2"/>
  <c r="AC1043" i="2"/>
  <c r="AA1043" i="2"/>
  <c r="AE1040" i="2"/>
  <c r="AC1040" i="2"/>
  <c r="AE1037" i="2"/>
  <c r="AC1037" i="2"/>
  <c r="AE1034" i="2"/>
  <c r="AC1034" i="2"/>
  <c r="AE1031" i="2"/>
  <c r="AC1031" i="2"/>
  <c r="AA1031" i="2"/>
  <c r="AE1028" i="2"/>
  <c r="AC1028" i="2"/>
  <c r="AE1025" i="2"/>
  <c r="AC1025" i="2"/>
  <c r="AA1025" i="2"/>
  <c r="AE1022" i="2"/>
  <c r="AC1022" i="2"/>
  <c r="AE1019" i="2"/>
  <c r="AC1019" i="2"/>
  <c r="AE1016" i="2"/>
  <c r="AC1016" i="2"/>
  <c r="AE1013" i="2"/>
  <c r="AC1013" i="2"/>
  <c r="AA1013" i="2"/>
  <c r="AE1007" i="2"/>
  <c r="AC1007" i="2"/>
  <c r="AA1007" i="2"/>
  <c r="AE1004" i="2"/>
  <c r="AC1004" i="2"/>
  <c r="AE1001" i="2"/>
  <c r="AC1001" i="2"/>
  <c r="AE998" i="2"/>
  <c r="AC998" i="2"/>
  <c r="AE995" i="2"/>
  <c r="AA995" i="2"/>
  <c r="AE992" i="2"/>
  <c r="AC992" i="2"/>
  <c r="AE989" i="2"/>
  <c r="AA989" i="2"/>
  <c r="AE986" i="2"/>
  <c r="AC986" i="2"/>
  <c r="AE983" i="2"/>
  <c r="AC983" i="2"/>
  <c r="AE980" i="2"/>
  <c r="AC980" i="2"/>
  <c r="AE977" i="2"/>
  <c r="AA977" i="2"/>
  <c r="AE974" i="2"/>
  <c r="AC974" i="2"/>
  <c r="AE971" i="2"/>
  <c r="AC971" i="2"/>
  <c r="AA971" i="2"/>
  <c r="AE968" i="2"/>
  <c r="AC968" i="2"/>
  <c r="AE965" i="2"/>
  <c r="AC965" i="2"/>
  <c r="AE962" i="2"/>
  <c r="AC962" i="2"/>
  <c r="AE959" i="2"/>
  <c r="AC959" i="2"/>
  <c r="AA959" i="2"/>
  <c r="AE956" i="2"/>
  <c r="AC956" i="2"/>
  <c r="AE953" i="2"/>
  <c r="AA953" i="2"/>
  <c r="AE950" i="2"/>
  <c r="AC950" i="2"/>
  <c r="AE947" i="2"/>
  <c r="AC947" i="2"/>
  <c r="AE944" i="2"/>
  <c r="AC944" i="2"/>
  <c r="AE941" i="2"/>
  <c r="AA941" i="2"/>
  <c r="AE938" i="2"/>
  <c r="AC938" i="2"/>
  <c r="AE935" i="2"/>
  <c r="AC935" i="2"/>
  <c r="AA935" i="2"/>
  <c r="AA2441" i="2"/>
  <c r="AA2417" i="2"/>
  <c r="AA2393" i="2"/>
  <c r="AA2369" i="2"/>
  <c r="AA2345" i="2"/>
  <c r="AA2321" i="2"/>
  <c r="AA2297" i="2"/>
  <c r="AA2273" i="2"/>
  <c r="AA2249" i="2"/>
  <c r="AA2225" i="2"/>
  <c r="AA2201" i="2"/>
  <c r="AA2177" i="2"/>
  <c r="AA2153" i="2"/>
  <c r="AA2129" i="2"/>
  <c r="AA1352" i="2"/>
  <c r="AA1340" i="2"/>
  <c r="AA1328" i="2"/>
  <c r="AA1274" i="2"/>
  <c r="AA1220" i="2"/>
  <c r="AA1166" i="2"/>
  <c r="AA1112" i="2"/>
  <c r="AA1058" i="2"/>
  <c r="AA1004" i="2"/>
  <c r="AA950" i="2"/>
  <c r="AA896" i="2"/>
  <c r="AA842" i="2"/>
  <c r="AA788" i="2"/>
  <c r="AA734" i="2"/>
  <c r="AA680" i="2"/>
  <c r="AA626" i="2"/>
  <c r="AA572" i="2"/>
  <c r="Z545" i="2"/>
  <c r="Z527" i="2"/>
  <c r="Z473" i="2"/>
  <c r="AA431" i="2"/>
  <c r="AA392" i="2"/>
  <c r="Z347" i="2"/>
  <c r="AA323" i="2"/>
  <c r="AA302" i="2"/>
  <c r="AA275" i="2"/>
  <c r="Z209" i="2"/>
  <c r="AA161" i="2"/>
  <c r="AA23" i="2"/>
  <c r="AC2414" i="2"/>
  <c r="AC2366" i="2"/>
  <c r="AC2285" i="2"/>
  <c r="AC2219" i="2"/>
  <c r="AC1715" i="2"/>
  <c r="AC1517" i="2"/>
  <c r="AB869" i="2"/>
  <c r="AC737" i="2"/>
  <c r="AC662" i="2"/>
  <c r="AC527" i="2"/>
  <c r="AB443" i="2"/>
  <c r="AE1010" i="2"/>
  <c r="X2212" i="2"/>
  <c r="X1589" i="2"/>
  <c r="X2338" i="2"/>
  <c r="X2068" i="2"/>
  <c r="X1882" i="2"/>
  <c r="X7" i="2"/>
  <c r="X19" i="2"/>
  <c r="X31" i="2"/>
  <c r="X43" i="2"/>
  <c r="X55" i="2"/>
  <c r="X67" i="2"/>
  <c r="X79" i="2"/>
  <c r="X91" i="2"/>
  <c r="X103" i="2"/>
  <c r="X115" i="2"/>
  <c r="X127" i="2"/>
  <c r="X139" i="2"/>
  <c r="X151" i="2"/>
  <c r="X163" i="2"/>
  <c r="X175" i="2"/>
  <c r="X187" i="2"/>
  <c r="X199" i="2"/>
  <c r="X211" i="2"/>
  <c r="X223" i="2"/>
  <c r="X235" i="2"/>
  <c r="X247" i="2"/>
  <c r="X259" i="2"/>
  <c r="X271" i="2"/>
  <c r="X283" i="2"/>
  <c r="X295" i="2"/>
  <c r="X307" i="2"/>
  <c r="X319" i="2"/>
  <c r="X331" i="2"/>
  <c r="X343" i="2"/>
  <c r="X355" i="2"/>
  <c r="X367" i="2"/>
  <c r="X379" i="2"/>
  <c r="X391" i="2"/>
  <c r="X403" i="2"/>
  <c r="X415" i="2"/>
  <c r="X427" i="2"/>
  <c r="X439" i="2"/>
  <c r="X451" i="2"/>
  <c r="X463" i="2"/>
  <c r="X475" i="2"/>
  <c r="X487" i="2"/>
  <c r="X499" i="2"/>
  <c r="X511" i="2"/>
  <c r="X523" i="2"/>
  <c r="X535" i="2"/>
  <c r="X547" i="2"/>
  <c r="X559" i="2"/>
  <c r="X571" i="2"/>
  <c r="X583" i="2"/>
  <c r="X595" i="2"/>
  <c r="X607" i="2"/>
  <c r="X619" i="2"/>
  <c r="X631" i="2"/>
  <c r="X643" i="2"/>
  <c r="X655" i="2"/>
  <c r="X667" i="2"/>
  <c r="X679" i="2"/>
  <c r="X691" i="2"/>
  <c r="X703" i="2"/>
  <c r="X715" i="2"/>
  <c r="X727" i="2"/>
  <c r="X739" i="2"/>
  <c r="X751" i="2"/>
  <c r="X763" i="2"/>
  <c r="X775" i="2"/>
  <c r="X787" i="2"/>
  <c r="X799" i="2"/>
  <c r="X811" i="2"/>
  <c r="X823" i="2"/>
  <c r="X835" i="2"/>
  <c r="X847" i="2"/>
  <c r="X859" i="2"/>
  <c r="X871" i="2"/>
  <c r="X883" i="2"/>
  <c r="X895" i="2"/>
  <c r="X907" i="2"/>
  <c r="X919" i="2"/>
  <c r="X931" i="2"/>
  <c r="X943" i="2"/>
  <c r="X8" i="2"/>
  <c r="X20" i="2"/>
  <c r="X32" i="2"/>
  <c r="X44" i="2"/>
  <c r="X56" i="2"/>
  <c r="X68" i="2"/>
  <c r="X80" i="2"/>
  <c r="X92" i="2"/>
  <c r="X104" i="2"/>
  <c r="X116" i="2"/>
  <c r="X128" i="2"/>
  <c r="X140" i="2"/>
  <c r="X152" i="2"/>
  <c r="X164" i="2"/>
  <c r="X176" i="2"/>
  <c r="X188" i="2"/>
  <c r="X200" i="2"/>
  <c r="X212" i="2"/>
  <c r="X224" i="2"/>
  <c r="X236" i="2"/>
  <c r="X248" i="2"/>
  <c r="X260" i="2"/>
  <c r="X272" i="2"/>
  <c r="X284" i="2"/>
  <c r="X296" i="2"/>
  <c r="X308" i="2"/>
  <c r="X320" i="2"/>
  <c r="X332" i="2"/>
  <c r="X344" i="2"/>
  <c r="X356" i="2"/>
  <c r="X368" i="2"/>
  <c r="X380" i="2"/>
  <c r="X392" i="2"/>
  <c r="X404" i="2"/>
  <c r="X416" i="2"/>
  <c r="X428" i="2"/>
  <c r="X440" i="2"/>
  <c r="X452" i="2"/>
  <c r="X464" i="2"/>
  <c r="X476" i="2"/>
  <c r="X488" i="2"/>
  <c r="X500" i="2"/>
  <c r="X512" i="2"/>
  <c r="X524" i="2"/>
  <c r="X536" i="2"/>
  <c r="X548" i="2"/>
  <c r="X560" i="2"/>
  <c r="X572" i="2"/>
  <c r="X584" i="2"/>
  <c r="X596" i="2"/>
  <c r="X608" i="2"/>
  <c r="X620" i="2"/>
  <c r="X632" i="2"/>
  <c r="X644" i="2"/>
  <c r="X656" i="2"/>
  <c r="X668" i="2"/>
  <c r="X680" i="2"/>
  <c r="X692" i="2"/>
  <c r="X704" i="2"/>
  <c r="X716" i="2"/>
  <c r="X728" i="2"/>
  <c r="X740" i="2"/>
  <c r="X752" i="2"/>
  <c r="X764" i="2"/>
  <c r="X776" i="2"/>
  <c r="X788" i="2"/>
  <c r="X800" i="2"/>
  <c r="X812" i="2"/>
  <c r="X824" i="2"/>
  <c r="X836" i="2"/>
  <c r="X848" i="2"/>
  <c r="X860" i="2"/>
  <c r="X872" i="2"/>
  <c r="X884" i="2"/>
  <c r="X896" i="2"/>
  <c r="X908" i="2"/>
  <c r="X920" i="2"/>
  <c r="X932" i="2"/>
  <c r="X944" i="2"/>
  <c r="X956" i="2"/>
  <c r="X968" i="2"/>
  <c r="X980" i="2"/>
  <c r="X992" i="2"/>
  <c r="X1004" i="2"/>
  <c r="X1016" i="2"/>
  <c r="X9" i="2"/>
  <c r="X23" i="2"/>
  <c r="X37" i="2"/>
  <c r="X51" i="2"/>
  <c r="X65" i="2"/>
  <c r="X81" i="2"/>
  <c r="X95" i="2"/>
  <c r="X109" i="2"/>
  <c r="X123" i="2"/>
  <c r="X137" i="2"/>
  <c r="X153" i="2"/>
  <c r="X167" i="2"/>
  <c r="X181" i="2"/>
  <c r="X195" i="2"/>
  <c r="X209" i="2"/>
  <c r="X225" i="2"/>
  <c r="X239" i="2"/>
  <c r="X253" i="2"/>
  <c r="X267" i="2"/>
  <c r="X281" i="2"/>
  <c r="X297" i="2"/>
  <c r="X311" i="2"/>
  <c r="X325" i="2"/>
  <c r="X339" i="2"/>
  <c r="X353" i="2"/>
  <c r="X369" i="2"/>
  <c r="X383" i="2"/>
  <c r="X397" i="2"/>
  <c r="X411" i="2"/>
  <c r="X425" i="2"/>
  <c r="X441" i="2"/>
  <c r="X455" i="2"/>
  <c r="X469" i="2"/>
  <c r="X483" i="2"/>
  <c r="X497" i="2"/>
  <c r="X513" i="2"/>
  <c r="X527" i="2"/>
  <c r="X541" i="2"/>
  <c r="X555" i="2"/>
  <c r="X569" i="2"/>
  <c r="X585" i="2"/>
  <c r="X599" i="2"/>
  <c r="X613" i="2"/>
  <c r="X627" i="2"/>
  <c r="X641" i="2"/>
  <c r="X657" i="2"/>
  <c r="X671" i="2"/>
  <c r="X685" i="2"/>
  <c r="X699" i="2"/>
  <c r="X713" i="2"/>
  <c r="X729" i="2"/>
  <c r="X743" i="2"/>
  <c r="X757" i="2"/>
  <c r="X771" i="2"/>
  <c r="X785" i="2"/>
  <c r="X801" i="2"/>
  <c r="X815" i="2"/>
  <c r="X829" i="2"/>
  <c r="X843" i="2"/>
  <c r="X857" i="2"/>
  <c r="X873" i="2"/>
  <c r="X887" i="2"/>
  <c r="X901" i="2"/>
  <c r="X915" i="2"/>
  <c r="X929" i="2"/>
  <c r="X945" i="2"/>
  <c r="X958" i="2"/>
  <c r="X971" i="2"/>
  <c r="X984" i="2"/>
  <c r="X997" i="2"/>
  <c r="X1010" i="2"/>
  <c r="X1023" i="2"/>
  <c r="X1035" i="2"/>
  <c r="X1047" i="2"/>
  <c r="X1059" i="2"/>
  <c r="X1071" i="2"/>
  <c r="X1083" i="2"/>
  <c r="X1095" i="2"/>
  <c r="X1107" i="2"/>
  <c r="X1119" i="2"/>
  <c r="X1131" i="2"/>
  <c r="X1143" i="2"/>
  <c r="X1155" i="2"/>
  <c r="X1167" i="2"/>
  <c r="X1179" i="2"/>
  <c r="X10" i="2"/>
  <c r="X24" i="2"/>
  <c r="X38" i="2"/>
  <c r="X52" i="2"/>
  <c r="X66" i="2"/>
  <c r="X82" i="2"/>
  <c r="X96" i="2"/>
  <c r="X110" i="2"/>
  <c r="X124" i="2"/>
  <c r="X138" i="2"/>
  <c r="X154" i="2"/>
  <c r="X168" i="2"/>
  <c r="X182" i="2"/>
  <c r="X196" i="2"/>
  <c r="X210" i="2"/>
  <c r="X226" i="2"/>
  <c r="X240" i="2"/>
  <c r="X254" i="2"/>
  <c r="X268" i="2"/>
  <c r="X282" i="2"/>
  <c r="X298" i="2"/>
  <c r="X312" i="2"/>
  <c r="X326" i="2"/>
  <c r="X340" i="2"/>
  <c r="X354" i="2"/>
  <c r="X370" i="2"/>
  <c r="X384" i="2"/>
  <c r="X398" i="2"/>
  <c r="X412" i="2"/>
  <c r="X426" i="2"/>
  <c r="X442" i="2"/>
  <c r="X456" i="2"/>
  <c r="X470" i="2"/>
  <c r="X484" i="2"/>
  <c r="X498" i="2"/>
  <c r="X514" i="2"/>
  <c r="X528" i="2"/>
  <c r="X542" i="2"/>
  <c r="X556" i="2"/>
  <c r="X570" i="2"/>
  <c r="X586" i="2"/>
  <c r="X600" i="2"/>
  <c r="X614" i="2"/>
  <c r="X628" i="2"/>
  <c r="X642" i="2"/>
  <c r="X658" i="2"/>
  <c r="X672" i="2"/>
  <c r="X686" i="2"/>
  <c r="X700" i="2"/>
  <c r="X714" i="2"/>
  <c r="X730" i="2"/>
  <c r="X744" i="2"/>
  <c r="X758" i="2"/>
  <c r="X772" i="2"/>
  <c r="X786" i="2"/>
  <c r="X802" i="2"/>
  <c r="X816" i="2"/>
  <c r="X830" i="2"/>
  <c r="X844" i="2"/>
  <c r="X858" i="2"/>
  <c r="X874" i="2"/>
  <c r="X888" i="2"/>
  <c r="X902" i="2"/>
  <c r="X916" i="2"/>
  <c r="X930" i="2"/>
  <c r="X946" i="2"/>
  <c r="X959" i="2"/>
  <c r="X972" i="2"/>
  <c r="X985" i="2"/>
  <c r="X998" i="2"/>
  <c r="X1011" i="2"/>
  <c r="X1024" i="2"/>
  <c r="X1036" i="2"/>
  <c r="X1048" i="2"/>
  <c r="X1060" i="2"/>
  <c r="X1072" i="2"/>
  <c r="X1084" i="2"/>
  <c r="X1096" i="2"/>
  <c r="X1108" i="2"/>
  <c r="X11" i="2"/>
  <c r="X27" i="2"/>
  <c r="X45" i="2"/>
  <c r="X61" i="2"/>
  <c r="X77" i="2"/>
  <c r="X97" i="2"/>
  <c r="X113" i="2"/>
  <c r="X131" i="2"/>
  <c r="X147" i="2"/>
  <c r="X165" i="2"/>
  <c r="X183" i="2"/>
  <c r="X201" i="2"/>
  <c r="X217" i="2"/>
  <c r="X233" i="2"/>
  <c r="X251" i="2"/>
  <c r="X269" i="2"/>
  <c r="X287" i="2"/>
  <c r="X303" i="2"/>
  <c r="X321" i="2"/>
  <c r="X337" i="2"/>
  <c r="X357" i="2"/>
  <c r="X373" i="2"/>
  <c r="X389" i="2"/>
  <c r="X407" i="2"/>
  <c r="X423" i="2"/>
  <c r="X443" i="2"/>
  <c r="X459" i="2"/>
  <c r="X477" i="2"/>
  <c r="X493" i="2"/>
  <c r="X509" i="2"/>
  <c r="X529" i="2"/>
  <c r="X545" i="2"/>
  <c r="X563" i="2"/>
  <c r="X579" i="2"/>
  <c r="X597" i="2"/>
  <c r="X615" i="2"/>
  <c r="X633" i="2"/>
  <c r="X649" i="2"/>
  <c r="X665" i="2"/>
  <c r="X683" i="2"/>
  <c r="X701" i="2"/>
  <c r="X719" i="2"/>
  <c r="X735" i="2"/>
  <c r="X753" i="2"/>
  <c r="X769" i="2"/>
  <c r="X789" i="2"/>
  <c r="X805" i="2"/>
  <c r="X821" i="2"/>
  <c r="X839" i="2"/>
  <c r="X855" i="2"/>
  <c r="X875" i="2"/>
  <c r="X891" i="2"/>
  <c r="X909" i="2"/>
  <c r="X925" i="2"/>
  <c r="X941" i="2"/>
  <c r="X960" i="2"/>
  <c r="X975" i="2"/>
  <c r="X990" i="2"/>
  <c r="X1006" i="2"/>
  <c r="X1021" i="2"/>
  <c r="X1037" i="2"/>
  <c r="X1051" i="2"/>
  <c r="X1065" i="2"/>
  <c r="X1079" i="2"/>
  <c r="X1093" i="2"/>
  <c r="X1109" i="2"/>
  <c r="X1122" i="2"/>
  <c r="X1135" i="2"/>
  <c r="X1148" i="2"/>
  <c r="X1161" i="2"/>
  <c r="X1174" i="2"/>
  <c r="X1187" i="2"/>
  <c r="X1199" i="2"/>
  <c r="X1211" i="2"/>
  <c r="X1223" i="2"/>
  <c r="X1235" i="2"/>
  <c r="X1247" i="2"/>
  <c r="X1259" i="2"/>
  <c r="X1271" i="2"/>
  <c r="X1283" i="2"/>
  <c r="X1295" i="2"/>
  <c r="X1307" i="2"/>
  <c r="X1319" i="2"/>
  <c r="X1331" i="2"/>
  <c r="X1343" i="2"/>
  <c r="X1355" i="2"/>
  <c r="X1367" i="2"/>
  <c r="X1379" i="2"/>
  <c r="X1391" i="2"/>
  <c r="X1403" i="2"/>
  <c r="X1415" i="2"/>
  <c r="X1427" i="2"/>
  <c r="X1439" i="2"/>
  <c r="X1451" i="2"/>
  <c r="X1463" i="2"/>
  <c r="X1475" i="2"/>
  <c r="X1487" i="2"/>
  <c r="X1499" i="2"/>
  <c r="X1511" i="2"/>
  <c r="X1523" i="2"/>
  <c r="X1535" i="2"/>
  <c r="X1547" i="2"/>
  <c r="X1559" i="2"/>
  <c r="X1571" i="2"/>
  <c r="X1583" i="2"/>
  <c r="X1595" i="2"/>
  <c r="X1607" i="2"/>
  <c r="X1619" i="2"/>
  <c r="X1631" i="2"/>
  <c r="X1643" i="2"/>
  <c r="X1655" i="2"/>
  <c r="X1667" i="2"/>
  <c r="X1679" i="2"/>
  <c r="X1691" i="2"/>
  <c r="X1703" i="2"/>
  <c r="X1715" i="2"/>
  <c r="X1727" i="2"/>
  <c r="X1739" i="2"/>
  <c r="X1751" i="2"/>
  <c r="X1763" i="2"/>
  <c r="X1775" i="2"/>
  <c r="X1787" i="2"/>
  <c r="X12" i="2"/>
  <c r="X28" i="2"/>
  <c r="X46" i="2"/>
  <c r="X62" i="2"/>
  <c r="X78" i="2"/>
  <c r="X98" i="2"/>
  <c r="X114" i="2"/>
  <c r="X132" i="2"/>
  <c r="X148" i="2"/>
  <c r="X166" i="2"/>
  <c r="X184" i="2"/>
  <c r="X202" i="2"/>
  <c r="X218" i="2"/>
  <c r="X234" i="2"/>
  <c r="X252" i="2"/>
  <c r="X270" i="2"/>
  <c r="X288" i="2"/>
  <c r="X304" i="2"/>
  <c r="X322" i="2"/>
  <c r="X338" i="2"/>
  <c r="X358" i="2"/>
  <c r="X374" i="2"/>
  <c r="X390" i="2"/>
  <c r="X408" i="2"/>
  <c r="X424" i="2"/>
  <c r="X444" i="2"/>
  <c r="X460" i="2"/>
  <c r="X478" i="2"/>
  <c r="X494" i="2"/>
  <c r="X510" i="2"/>
  <c r="X530" i="2"/>
  <c r="X546" i="2"/>
  <c r="X564" i="2"/>
  <c r="X580" i="2"/>
  <c r="X598" i="2"/>
  <c r="X616" i="2"/>
  <c r="X634" i="2"/>
  <c r="X650" i="2"/>
  <c r="X666" i="2"/>
  <c r="X684" i="2"/>
  <c r="X702" i="2"/>
  <c r="X720" i="2"/>
  <c r="X736" i="2"/>
  <c r="X754" i="2"/>
  <c r="X770" i="2"/>
  <c r="X790" i="2"/>
  <c r="X806" i="2"/>
  <c r="X822" i="2"/>
  <c r="X840" i="2"/>
  <c r="X856" i="2"/>
  <c r="X876" i="2"/>
  <c r="X892" i="2"/>
  <c r="X910" i="2"/>
  <c r="X926" i="2"/>
  <c r="X942" i="2"/>
  <c r="X961" i="2"/>
  <c r="X976" i="2"/>
  <c r="X991" i="2"/>
  <c r="X1007" i="2"/>
  <c r="X1022" i="2"/>
  <c r="X1038" i="2"/>
  <c r="X1052" i="2"/>
  <c r="X1066" i="2"/>
  <c r="X1080" i="2"/>
  <c r="X1094" i="2"/>
  <c r="X1110" i="2"/>
  <c r="X1123" i="2"/>
  <c r="X1136" i="2"/>
  <c r="X1149" i="2"/>
  <c r="X1162" i="2"/>
  <c r="X1175" i="2"/>
  <c r="X1188" i="2"/>
  <c r="X1200" i="2"/>
  <c r="X1212" i="2"/>
  <c r="X1224" i="2"/>
  <c r="X1236" i="2"/>
  <c r="X1248" i="2"/>
  <c r="X1260" i="2"/>
  <c r="X1272" i="2"/>
  <c r="X1284" i="2"/>
  <c r="X1296" i="2"/>
  <c r="X1308" i="2"/>
  <c r="X1320" i="2"/>
  <c r="X1332" i="2"/>
  <c r="X1344" i="2"/>
  <c r="X1356" i="2"/>
  <c r="X1368" i="2"/>
  <c r="X1380" i="2"/>
  <c r="X1392" i="2"/>
  <c r="X1404" i="2"/>
  <c r="X1416" i="2"/>
  <c r="X1428" i="2"/>
  <c r="X1440" i="2"/>
  <c r="X1452" i="2"/>
  <c r="X1464" i="2"/>
  <c r="X1476" i="2"/>
  <c r="X1488" i="2"/>
  <c r="X1500" i="2"/>
  <c r="X1512" i="2"/>
  <c r="X1524" i="2"/>
  <c r="X1536" i="2"/>
  <c r="X1548" i="2"/>
  <c r="X1560" i="2"/>
  <c r="X1572" i="2"/>
  <c r="X1584" i="2"/>
  <c r="X1596" i="2"/>
  <c r="X1608" i="2"/>
  <c r="X1620" i="2"/>
  <c r="X1632" i="2"/>
  <c r="X1644" i="2"/>
  <c r="X1656" i="2"/>
  <c r="X1668" i="2"/>
  <c r="X1680" i="2"/>
  <c r="X1692" i="2"/>
  <c r="X1704" i="2"/>
  <c r="X1716" i="2"/>
  <c r="X1728" i="2"/>
  <c r="X1740" i="2"/>
  <c r="X1752" i="2"/>
  <c r="X1764" i="2"/>
  <c r="X1776" i="2"/>
  <c r="X1788" i="2"/>
  <c r="X1800" i="2"/>
  <c r="X1812" i="2"/>
  <c r="X1824" i="2"/>
  <c r="X13" i="2"/>
  <c r="X29" i="2"/>
  <c r="X47" i="2"/>
  <c r="X63" i="2"/>
  <c r="X83" i="2"/>
  <c r="X99" i="2"/>
  <c r="X117" i="2"/>
  <c r="X133" i="2"/>
  <c r="X149" i="2"/>
  <c r="X169" i="2"/>
  <c r="X185" i="2"/>
  <c r="X203" i="2"/>
  <c r="X219" i="2"/>
  <c r="X237" i="2"/>
  <c r="X255" i="2"/>
  <c r="X273" i="2"/>
  <c r="X289" i="2"/>
  <c r="X305" i="2"/>
  <c r="X323" i="2"/>
  <c r="X341" i="2"/>
  <c r="X359" i="2"/>
  <c r="X375" i="2"/>
  <c r="X393" i="2"/>
  <c r="X409" i="2"/>
  <c r="X429" i="2"/>
  <c r="X445" i="2"/>
  <c r="X461" i="2"/>
  <c r="X479" i="2"/>
  <c r="X495" i="2"/>
  <c r="X515" i="2"/>
  <c r="X531" i="2"/>
  <c r="X549" i="2"/>
  <c r="X565" i="2"/>
  <c r="X581" i="2"/>
  <c r="X601" i="2"/>
  <c r="X617" i="2"/>
  <c r="X635" i="2"/>
  <c r="X651" i="2"/>
  <c r="X669" i="2"/>
  <c r="X687" i="2"/>
  <c r="X705" i="2"/>
  <c r="X721" i="2"/>
  <c r="X737" i="2"/>
  <c r="X755" i="2"/>
  <c r="X773" i="2"/>
  <c r="X791" i="2"/>
  <c r="X807" i="2"/>
  <c r="X825" i="2"/>
  <c r="X841" i="2"/>
  <c r="X861" i="2"/>
  <c r="X877" i="2"/>
  <c r="X893" i="2"/>
  <c r="X911" i="2"/>
  <c r="X927" i="2"/>
  <c r="X947" i="2"/>
  <c r="X962" i="2"/>
  <c r="X977" i="2"/>
  <c r="X993" i="2"/>
  <c r="X1008" i="2"/>
  <c r="X1025" i="2"/>
  <c r="X1039" i="2"/>
  <c r="X1053" i="2"/>
  <c r="X1067" i="2"/>
  <c r="X1081" i="2"/>
  <c r="X1097" i="2"/>
  <c r="X1111" i="2"/>
  <c r="X1124" i="2"/>
  <c r="X1137" i="2"/>
  <c r="X1150" i="2"/>
  <c r="X1163" i="2"/>
  <c r="X1176" i="2"/>
  <c r="X1189" i="2"/>
  <c r="X1201" i="2"/>
  <c r="X1213" i="2"/>
  <c r="X1225" i="2"/>
  <c r="X1237" i="2"/>
  <c r="X1249" i="2"/>
  <c r="X1261" i="2"/>
  <c r="X1273" i="2"/>
  <c r="X1285" i="2"/>
  <c r="X1297" i="2"/>
  <c r="X1309" i="2"/>
  <c r="X1321" i="2"/>
  <c r="X1333" i="2"/>
  <c r="X1345" i="2"/>
  <c r="X14" i="2"/>
  <c r="X35" i="2"/>
  <c r="X58" i="2"/>
  <c r="X84" i="2"/>
  <c r="X105" i="2"/>
  <c r="X126" i="2"/>
  <c r="X150" i="2"/>
  <c r="X173" i="2"/>
  <c r="X194" i="2"/>
  <c r="X220" i="2"/>
  <c r="X243" i="2"/>
  <c r="X264" i="2"/>
  <c r="X290" i="2"/>
  <c r="X313" i="2"/>
  <c r="X334" i="2"/>
  <c r="X360" i="2"/>
  <c r="X381" i="2"/>
  <c r="X402" i="2"/>
  <c r="X430" i="2"/>
  <c r="X449" i="2"/>
  <c r="X472" i="2"/>
  <c r="X496" i="2"/>
  <c r="X519" i="2"/>
  <c r="X540" i="2"/>
  <c r="X566" i="2"/>
  <c r="X589" i="2"/>
  <c r="X610" i="2"/>
  <c r="X636" i="2"/>
  <c r="X659" i="2"/>
  <c r="X678" i="2"/>
  <c r="X706" i="2"/>
  <c r="X725" i="2"/>
  <c r="X748" i="2"/>
  <c r="X774" i="2"/>
  <c r="X795" i="2"/>
  <c r="X818" i="2"/>
  <c r="X842" i="2"/>
  <c r="X865" i="2"/>
  <c r="X886" i="2"/>
  <c r="X912" i="2"/>
  <c r="X935" i="2"/>
  <c r="X954" i="2"/>
  <c r="X978" i="2"/>
  <c r="X999" i="2"/>
  <c r="X1018" i="2"/>
  <c r="X1040" i="2"/>
  <c r="X1057" i="2"/>
  <c r="X1076" i="2"/>
  <c r="X1098" i="2"/>
  <c r="X1115" i="2"/>
  <c r="X1132" i="2"/>
  <c r="X1151" i="2"/>
  <c r="X1168" i="2"/>
  <c r="X1184" i="2"/>
  <c r="X1202" i="2"/>
  <c r="X1217" i="2"/>
  <c r="X1232" i="2"/>
  <c r="X1250" i="2"/>
  <c r="X1265" i="2"/>
  <c r="X1280" i="2"/>
  <c r="X1298" i="2"/>
  <c r="X1313" i="2"/>
  <c r="X1328" i="2"/>
  <c r="X1346" i="2"/>
  <c r="X1360" i="2"/>
  <c r="X1374" i="2"/>
  <c r="X1388" i="2"/>
  <c r="X1402" i="2"/>
  <c r="X1418" i="2"/>
  <c r="X1432" i="2"/>
  <c r="X1446" i="2"/>
  <c r="X1460" i="2"/>
  <c r="X1474" i="2"/>
  <c r="X1490" i="2"/>
  <c r="X1504" i="2"/>
  <c r="X1518" i="2"/>
  <c r="X1532" i="2"/>
  <c r="X1546" i="2"/>
  <c r="X1562" i="2"/>
  <c r="X1576" i="2"/>
  <c r="X15" i="2"/>
  <c r="X36" i="2"/>
  <c r="X59" i="2"/>
  <c r="X85" i="2"/>
  <c r="X106" i="2"/>
  <c r="X129" i="2"/>
  <c r="X155" i="2"/>
  <c r="X174" i="2"/>
  <c r="X197" i="2"/>
  <c r="X221" i="2"/>
  <c r="X244" i="2"/>
  <c r="X265" i="2"/>
  <c r="X291" i="2"/>
  <c r="X314" i="2"/>
  <c r="X335" i="2"/>
  <c r="X361" i="2"/>
  <c r="X382" i="2"/>
  <c r="X405" i="2"/>
  <c r="X431" i="2"/>
  <c r="X450" i="2"/>
  <c r="X473" i="2"/>
  <c r="X501" i="2"/>
  <c r="X520" i="2"/>
  <c r="X543" i="2"/>
  <c r="X567" i="2"/>
  <c r="X590" i="2"/>
  <c r="X611" i="2"/>
  <c r="X637" i="2"/>
  <c r="X660" i="2"/>
  <c r="X681" i="2"/>
  <c r="X707" i="2"/>
  <c r="X726" i="2"/>
  <c r="X749" i="2"/>
  <c r="X777" i="2"/>
  <c r="X796" i="2"/>
  <c r="X819" i="2"/>
  <c r="X845" i="2"/>
  <c r="X866" i="2"/>
  <c r="X889" i="2"/>
  <c r="X913" i="2"/>
  <c r="X936" i="2"/>
  <c r="X955" i="2"/>
  <c r="X979" i="2"/>
  <c r="X1000" i="2"/>
  <c r="X1019" i="2"/>
  <c r="X1041" i="2"/>
  <c r="X1058" i="2"/>
  <c r="X1077" i="2"/>
  <c r="X1099" i="2"/>
  <c r="X1116" i="2"/>
  <c r="X1133" i="2"/>
  <c r="X1152" i="2"/>
  <c r="X1169" i="2"/>
  <c r="X1185" i="2"/>
  <c r="X1203" i="2"/>
  <c r="X1218" i="2"/>
  <c r="X1233" i="2"/>
  <c r="X1251" i="2"/>
  <c r="X1266" i="2"/>
  <c r="X1281" i="2"/>
  <c r="X1299" i="2"/>
  <c r="X1314" i="2"/>
  <c r="X1329" i="2"/>
  <c r="X1347" i="2"/>
  <c r="X1361" i="2"/>
  <c r="X1375" i="2"/>
  <c r="X1389" i="2"/>
  <c r="X1405" i="2"/>
  <c r="X1419" i="2"/>
  <c r="X1433" i="2"/>
  <c r="X1447" i="2"/>
  <c r="X1461" i="2"/>
  <c r="X1477" i="2"/>
  <c r="X1491" i="2"/>
  <c r="X1505" i="2"/>
  <c r="X1519" i="2"/>
  <c r="X1533" i="2"/>
  <c r="X1549" i="2"/>
  <c r="X1563" i="2"/>
  <c r="X1577" i="2"/>
  <c r="X1591" i="2"/>
  <c r="X17" i="2"/>
  <c r="X40" i="2"/>
  <c r="X64" i="2"/>
  <c r="X87" i="2"/>
  <c r="X108" i="2"/>
  <c r="X134" i="2"/>
  <c r="X157" i="2"/>
  <c r="X178" i="2"/>
  <c r="X204" i="2"/>
  <c r="X227" i="2"/>
  <c r="X246" i="2"/>
  <c r="X274" i="2"/>
  <c r="X293" i="2"/>
  <c r="X316" i="2"/>
  <c r="X342" i="2"/>
  <c r="X363" i="2"/>
  <c r="X386" i="2"/>
  <c r="X410" i="2"/>
  <c r="X433" i="2"/>
  <c r="X454" i="2"/>
  <c r="X480" i="2"/>
  <c r="X503" i="2"/>
  <c r="X522" i="2"/>
  <c r="X550" i="2"/>
  <c r="X573" i="2"/>
  <c r="X592" i="2"/>
  <c r="X618" i="2"/>
  <c r="X639" i="2"/>
  <c r="X662" i="2"/>
  <c r="X688" i="2"/>
  <c r="X709" i="2"/>
  <c r="X732" i="2"/>
  <c r="X756" i="2"/>
  <c r="X779" i="2"/>
  <c r="X798" i="2"/>
  <c r="X826" i="2"/>
  <c r="X849" i="2"/>
  <c r="X868" i="2"/>
  <c r="X894" i="2"/>
  <c r="X917" i="2"/>
  <c r="X938" i="2"/>
  <c r="X963" i="2"/>
  <c r="X982" i="2"/>
  <c r="X1002" i="2"/>
  <c r="X1026" i="2"/>
  <c r="X1043" i="2"/>
  <c r="X1062" i="2"/>
  <c r="X1082" i="2"/>
  <c r="X1101" i="2"/>
  <c r="X1118" i="2"/>
  <c r="X1138" i="2"/>
  <c r="X1154" i="2"/>
  <c r="X1171" i="2"/>
  <c r="X1190" i="2"/>
  <c r="X1205" i="2"/>
  <c r="X1220" i="2"/>
  <c r="X1238" i="2"/>
  <c r="X1253" i="2"/>
  <c r="X1268" i="2"/>
  <c r="X1286" i="2"/>
  <c r="X1301" i="2"/>
  <c r="X1316" i="2"/>
  <c r="X1334" i="2"/>
  <c r="X1349" i="2"/>
  <c r="X1363" i="2"/>
  <c r="X1377" i="2"/>
  <c r="X1393" i="2"/>
  <c r="X1407" i="2"/>
  <c r="X1421" i="2"/>
  <c r="X1435" i="2"/>
  <c r="X1449" i="2"/>
  <c r="X1465" i="2"/>
  <c r="X1479" i="2"/>
  <c r="X1493" i="2"/>
  <c r="X1507" i="2"/>
  <c r="X1521" i="2"/>
  <c r="X1537" i="2"/>
  <c r="X1551" i="2"/>
  <c r="X1565" i="2"/>
  <c r="X1579" i="2"/>
  <c r="X1593" i="2"/>
  <c r="X1609" i="2"/>
  <c r="X1623" i="2"/>
  <c r="X1637" i="2"/>
  <c r="X1651" i="2"/>
  <c r="X16" i="2"/>
  <c r="X48" i="2"/>
  <c r="X74" i="2"/>
  <c r="X107" i="2"/>
  <c r="X141" i="2"/>
  <c r="X170" i="2"/>
  <c r="X198" i="2"/>
  <c r="X230" i="2"/>
  <c r="X261" i="2"/>
  <c r="X292" i="2"/>
  <c r="X324" i="2"/>
  <c r="X350" i="2"/>
  <c r="X385" i="2"/>
  <c r="X417" i="2"/>
  <c r="X446" i="2"/>
  <c r="X474" i="2"/>
  <c r="X506" i="2"/>
  <c r="X537" i="2"/>
  <c r="X568" i="2"/>
  <c r="X602" i="2"/>
  <c r="X626" i="2"/>
  <c r="X661" i="2"/>
  <c r="X693" i="2"/>
  <c r="X722" i="2"/>
  <c r="X750" i="2"/>
  <c r="X782" i="2"/>
  <c r="X813" i="2"/>
  <c r="X846" i="2"/>
  <c r="X878" i="2"/>
  <c r="X904" i="2"/>
  <c r="X937" i="2"/>
  <c r="X966" i="2"/>
  <c r="X994" i="2"/>
  <c r="X1020" i="2"/>
  <c r="X1046" i="2"/>
  <c r="X1073" i="2"/>
  <c r="X1100" i="2"/>
  <c r="X1125" i="2"/>
  <c r="X1145" i="2"/>
  <c r="X1170" i="2"/>
  <c r="X1193" i="2"/>
  <c r="X1214" i="2"/>
  <c r="X1234" i="2"/>
  <c r="X1256" i="2"/>
  <c r="X1277" i="2"/>
  <c r="X1300" i="2"/>
  <c r="X1322" i="2"/>
  <c r="X1340" i="2"/>
  <c r="X1362" i="2"/>
  <c r="X1382" i="2"/>
  <c r="X1399" i="2"/>
  <c r="X1420" i="2"/>
  <c r="X1438" i="2"/>
  <c r="X1457" i="2"/>
  <c r="X1478" i="2"/>
  <c r="X1496" i="2"/>
  <c r="X1515" i="2"/>
  <c r="X1534" i="2"/>
  <c r="X1554" i="2"/>
  <c r="X1573" i="2"/>
  <c r="X1590" i="2"/>
  <c r="X1606" i="2"/>
  <c r="X1624" i="2"/>
  <c r="X1639" i="2"/>
  <c r="X1654" i="2"/>
  <c r="X1670" i="2"/>
  <c r="X1684" i="2"/>
  <c r="X1698" i="2"/>
  <c r="X1712" i="2"/>
  <c r="X1726" i="2"/>
  <c r="X1742" i="2"/>
  <c r="X18" i="2"/>
  <c r="X49" i="2"/>
  <c r="X75" i="2"/>
  <c r="X111" i="2"/>
  <c r="X142" i="2"/>
  <c r="X171" i="2"/>
  <c r="X205" i="2"/>
  <c r="X231" i="2"/>
  <c r="X262" i="2"/>
  <c r="X294" i="2"/>
  <c r="X327" i="2"/>
  <c r="X351" i="2"/>
  <c r="X387" i="2"/>
  <c r="X418" i="2"/>
  <c r="X447" i="2"/>
  <c r="X481" i="2"/>
  <c r="X507" i="2"/>
  <c r="X538" i="2"/>
  <c r="X574" i="2"/>
  <c r="X603" i="2"/>
  <c r="X629" i="2"/>
  <c r="X663" i="2"/>
  <c r="X694" i="2"/>
  <c r="X723" i="2"/>
  <c r="X759" i="2"/>
  <c r="X783" i="2"/>
  <c r="X814" i="2"/>
  <c r="X850" i="2"/>
  <c r="X879" i="2"/>
  <c r="X905" i="2"/>
  <c r="X939" i="2"/>
  <c r="X967" i="2"/>
  <c r="X995" i="2"/>
  <c r="X1027" i="2"/>
  <c r="X1049" i="2"/>
  <c r="X1074" i="2"/>
  <c r="X1102" i="2"/>
  <c r="X1126" i="2"/>
  <c r="X1146" i="2"/>
  <c r="X1172" i="2"/>
  <c r="X1194" i="2"/>
  <c r="X1215" i="2"/>
  <c r="X1239" i="2"/>
  <c r="X1257" i="2"/>
  <c r="X1278" i="2"/>
  <c r="X1302" i="2"/>
  <c r="X1323" i="2"/>
  <c r="X1341" i="2"/>
  <c r="X1364" i="2"/>
  <c r="X1383" i="2"/>
  <c r="X1400" i="2"/>
  <c r="X1422" i="2"/>
  <c r="X1441" i="2"/>
  <c r="X1458" i="2"/>
  <c r="X1480" i="2"/>
  <c r="X1497" i="2"/>
  <c r="X1516" i="2"/>
  <c r="X1538" i="2"/>
  <c r="X1555" i="2"/>
  <c r="X1574" i="2"/>
  <c r="X1592" i="2"/>
  <c r="X1610" i="2"/>
  <c r="X1625" i="2"/>
  <c r="X1640" i="2"/>
  <c r="X1657" i="2"/>
  <c r="X1671" i="2"/>
  <c r="X1685" i="2"/>
  <c r="X1699" i="2"/>
  <c r="X1713" i="2"/>
  <c r="X1729" i="2"/>
  <c r="X1743" i="2"/>
  <c r="X25" i="2"/>
  <c r="X54" i="2"/>
  <c r="X88" i="2"/>
  <c r="X119" i="2"/>
  <c r="X145" i="2"/>
  <c r="X179" i="2"/>
  <c r="X208" i="2"/>
  <c r="X241" i="2"/>
  <c r="X275" i="2"/>
  <c r="X301" i="2"/>
  <c r="X330" i="2"/>
  <c r="X364" i="2"/>
  <c r="X395" i="2"/>
  <c r="X421" i="2"/>
  <c r="X457" i="2"/>
  <c r="X486" i="2"/>
  <c r="X517" i="2"/>
  <c r="X551" i="2"/>
  <c r="X577" i="2"/>
  <c r="X606" i="2"/>
  <c r="X640" i="2"/>
  <c r="X673" i="2"/>
  <c r="X697" i="2"/>
  <c r="X733" i="2"/>
  <c r="X762" i="2"/>
  <c r="X793" i="2"/>
  <c r="X827" i="2"/>
  <c r="X853" i="2"/>
  <c r="X882" i="2"/>
  <c r="X918" i="2"/>
  <c r="X949" i="2"/>
  <c r="X973" i="2"/>
  <c r="X1003" i="2"/>
  <c r="X1030" i="2"/>
  <c r="X1055" i="2"/>
  <c r="X1085" i="2"/>
  <c r="X1105" i="2"/>
  <c r="X1129" i="2"/>
  <c r="X1156" i="2"/>
  <c r="X1178" i="2"/>
  <c r="X1197" i="2"/>
  <c r="X1221" i="2"/>
  <c r="X1242" i="2"/>
  <c r="X1263" i="2"/>
  <c r="X1287" i="2"/>
  <c r="X1305" i="2"/>
  <c r="X1326" i="2"/>
  <c r="X1350" i="2"/>
  <c r="X1369" i="2"/>
  <c r="X1386" i="2"/>
  <c r="X1408" i="2"/>
  <c r="X1425" i="2"/>
  <c r="X1444" i="2"/>
  <c r="X1466" i="2"/>
  <c r="X1483" i="2"/>
  <c r="X1502" i="2"/>
  <c r="X1522" i="2"/>
  <c r="X1541" i="2"/>
  <c r="X1558" i="2"/>
  <c r="X1580" i="2"/>
  <c r="X1598" i="2"/>
  <c r="X1613" i="2"/>
  <c r="X1628" i="2"/>
  <c r="X1645" i="2"/>
  <c r="X1660" i="2"/>
  <c r="X1674" i="2"/>
  <c r="X1688" i="2"/>
  <c r="X1702" i="2"/>
  <c r="X1718" i="2"/>
  <c r="X1732" i="2"/>
  <c r="X1746" i="2"/>
  <c r="X1760" i="2"/>
  <c r="X1774" i="2"/>
  <c r="X1790" i="2"/>
  <c r="X1803" i="2"/>
  <c r="X1816" i="2"/>
  <c r="X1829" i="2"/>
  <c r="X1841" i="2"/>
  <c r="X1853" i="2"/>
  <c r="X1865" i="2"/>
  <c r="X1877" i="2"/>
  <c r="X1889" i="2"/>
  <c r="X1901" i="2"/>
  <c r="X1913" i="2"/>
  <c r="X1925" i="2"/>
  <c r="X21" i="2"/>
  <c r="X60" i="2"/>
  <c r="X100" i="2"/>
  <c r="X143" i="2"/>
  <c r="X186" i="2"/>
  <c r="X222" i="2"/>
  <c r="X263" i="2"/>
  <c r="X306" i="2"/>
  <c r="X347" i="2"/>
  <c r="X388" i="2"/>
  <c r="X432" i="2"/>
  <c r="X467" i="2"/>
  <c r="X508" i="2"/>
  <c r="X553" i="2"/>
  <c r="X591" i="2"/>
  <c r="X630" i="2"/>
  <c r="X675" i="2"/>
  <c r="X712" i="2"/>
  <c r="X760" i="2"/>
  <c r="X797" i="2"/>
  <c r="X834" i="2"/>
  <c r="X880" i="2"/>
  <c r="X922" i="2"/>
  <c r="X957" i="2"/>
  <c r="X996" i="2"/>
  <c r="X1032" i="2"/>
  <c r="X1068" i="2"/>
  <c r="X1103" i="2"/>
  <c r="X1134" i="2"/>
  <c r="X1164" i="2"/>
  <c r="X1195" i="2"/>
  <c r="X1226" i="2"/>
  <c r="X1252" i="2"/>
  <c r="X1279" i="2"/>
  <c r="X1310" i="2"/>
  <c r="X1337" i="2"/>
  <c r="X1365" i="2"/>
  <c r="X1390" i="2"/>
  <c r="X1413" i="2"/>
  <c r="X1442" i="2"/>
  <c r="X1468" i="2"/>
  <c r="X1492" i="2"/>
  <c r="X1517" i="2"/>
  <c r="X1543" i="2"/>
  <c r="X1568" i="2"/>
  <c r="X1594" i="2"/>
  <c r="X1615" i="2"/>
  <c r="X1635" i="2"/>
  <c r="X1658" i="2"/>
  <c r="X1676" i="2"/>
  <c r="X1695" i="2"/>
  <c r="X1714" i="2"/>
  <c r="X1734" i="2"/>
  <c r="X1753" i="2"/>
  <c r="X1768" i="2"/>
  <c r="X1783" i="2"/>
  <c r="X1798" i="2"/>
  <c r="X1813" i="2"/>
  <c r="X1827" i="2"/>
  <c r="X1840" i="2"/>
  <c r="X1854" i="2"/>
  <c r="X1867" i="2"/>
  <c r="X1880" i="2"/>
  <c r="X1893" i="2"/>
  <c r="X1906" i="2"/>
  <c r="X1919" i="2"/>
  <c r="X1932" i="2"/>
  <c r="X1944" i="2"/>
  <c r="X1956" i="2"/>
  <c r="X22" i="2"/>
  <c r="X69" i="2"/>
  <c r="X101" i="2"/>
  <c r="X144" i="2"/>
  <c r="X189" i="2"/>
  <c r="X228" i="2"/>
  <c r="X266" i="2"/>
  <c r="X309" i="2"/>
  <c r="X348" i="2"/>
  <c r="X394" i="2"/>
  <c r="X434" i="2"/>
  <c r="X468" i="2"/>
  <c r="X516" i="2"/>
  <c r="X554" i="2"/>
  <c r="X593" i="2"/>
  <c r="X638" i="2"/>
  <c r="X676" i="2"/>
  <c r="X717" i="2"/>
  <c r="X761" i="2"/>
  <c r="X803" i="2"/>
  <c r="X837" i="2"/>
  <c r="X881" i="2"/>
  <c r="X923" i="2"/>
  <c r="X964" i="2"/>
  <c r="X1001" i="2"/>
  <c r="X1033" i="2"/>
  <c r="X1069" i="2"/>
  <c r="X1104" i="2"/>
  <c r="X1139" i="2"/>
  <c r="X1165" i="2"/>
  <c r="X1196" i="2"/>
  <c r="X1227" i="2"/>
  <c r="X1254" i="2"/>
  <c r="X1282" i="2"/>
  <c r="X1311" i="2"/>
  <c r="X1338" i="2"/>
  <c r="X1366" i="2"/>
  <c r="X1394" i="2"/>
  <c r="X1414" i="2"/>
  <c r="X1443" i="2"/>
  <c r="X1469" i="2"/>
  <c r="X1494" i="2"/>
  <c r="X1520" i="2"/>
  <c r="X1544" i="2"/>
  <c r="X1569" i="2"/>
  <c r="X1597" i="2"/>
  <c r="X1616" i="2"/>
  <c r="X1636" i="2"/>
  <c r="X1659" i="2"/>
  <c r="X1677" i="2"/>
  <c r="X1696" i="2"/>
  <c r="X1717" i="2"/>
  <c r="X1735" i="2"/>
  <c r="X1754" i="2"/>
  <c r="X1769" i="2"/>
  <c r="X1784" i="2"/>
  <c r="X1799" i="2"/>
  <c r="X1814" i="2"/>
  <c r="X1828" i="2"/>
  <c r="X1842" i="2"/>
  <c r="X1855" i="2"/>
  <c r="X1868" i="2"/>
  <c r="X1881" i="2"/>
  <c r="X1894" i="2"/>
  <c r="X1907" i="2"/>
  <c r="X1920" i="2"/>
  <c r="X1933" i="2"/>
  <c r="X1945" i="2"/>
  <c r="X1957" i="2"/>
  <c r="X1969" i="2"/>
  <c r="X1981" i="2"/>
  <c r="X1993" i="2"/>
  <c r="X2005" i="2"/>
  <c r="X26" i="2"/>
  <c r="X70" i="2"/>
  <c r="X102" i="2"/>
  <c r="X146" i="2"/>
  <c r="X190" i="2"/>
  <c r="X229" i="2"/>
  <c r="X276" i="2"/>
  <c r="X310" i="2"/>
  <c r="X349" i="2"/>
  <c r="X396" i="2"/>
  <c r="X435" i="2"/>
  <c r="X471" i="2"/>
  <c r="X518" i="2"/>
  <c r="X557" i="2"/>
  <c r="X594" i="2"/>
  <c r="X645" i="2"/>
  <c r="X677" i="2"/>
  <c r="X718" i="2"/>
  <c r="X765" i="2"/>
  <c r="X804" i="2"/>
  <c r="X838" i="2"/>
  <c r="X885" i="2"/>
  <c r="X924" i="2"/>
  <c r="X965" i="2"/>
  <c r="X1005" i="2"/>
  <c r="X1034" i="2"/>
  <c r="X1070" i="2"/>
  <c r="X1106" i="2"/>
  <c r="X1140" i="2"/>
  <c r="X1166" i="2"/>
  <c r="X1198" i="2"/>
  <c r="X1228" i="2"/>
  <c r="X1255" i="2"/>
  <c r="X1288" i="2"/>
  <c r="X1312" i="2"/>
  <c r="X1339" i="2"/>
  <c r="X1370" i="2"/>
  <c r="X1395" i="2"/>
  <c r="X1417" i="2"/>
  <c r="X1445" i="2"/>
  <c r="X1470" i="2"/>
  <c r="X1495" i="2"/>
  <c r="X1525" i="2"/>
  <c r="X1545" i="2"/>
  <c r="X1570" i="2"/>
  <c r="X1599" i="2"/>
  <c r="X1617" i="2"/>
  <c r="X1638" i="2"/>
  <c r="X1661" i="2"/>
  <c r="X1678" i="2"/>
  <c r="X39" i="2"/>
  <c r="X76" i="2"/>
  <c r="X121" i="2"/>
  <c r="X160" i="2"/>
  <c r="X206" i="2"/>
  <c r="X245" i="2"/>
  <c r="X280" i="2"/>
  <c r="X328" i="2"/>
  <c r="X366" i="2"/>
  <c r="X406" i="2"/>
  <c r="X448" i="2"/>
  <c r="X490" i="2"/>
  <c r="X532" i="2"/>
  <c r="X575" i="2"/>
  <c r="X612" i="2"/>
  <c r="X652" i="2"/>
  <c r="X695" i="2"/>
  <c r="X738" i="2"/>
  <c r="X778" i="2"/>
  <c r="X817" i="2"/>
  <c r="X862" i="2"/>
  <c r="X899" i="2"/>
  <c r="X940" i="2"/>
  <c r="X981" i="2"/>
  <c r="X1014" i="2"/>
  <c r="X1050" i="2"/>
  <c r="X1087" i="2"/>
  <c r="X1117" i="2"/>
  <c r="X1147" i="2"/>
  <c r="X1181" i="2"/>
  <c r="X1208" i="2"/>
  <c r="X1240" i="2"/>
  <c r="X1267" i="2"/>
  <c r="X1292" i="2"/>
  <c r="X1324" i="2"/>
  <c r="X1352" i="2"/>
  <c r="X1376" i="2"/>
  <c r="X1401" i="2"/>
  <c r="X1429" i="2"/>
  <c r="X1454" i="2"/>
  <c r="X1481" i="2"/>
  <c r="X1506" i="2"/>
  <c r="X1529" i="2"/>
  <c r="X1556" i="2"/>
  <c r="X1582" i="2"/>
  <c r="X1603" i="2"/>
  <c r="X1626" i="2"/>
  <c r="X1647" i="2"/>
  <c r="X1665" i="2"/>
  <c r="X1686" i="2"/>
  <c r="X1706" i="2"/>
  <c r="X1723" i="2"/>
  <c r="X1744" i="2"/>
  <c r="X1759" i="2"/>
  <c r="X1777" i="2"/>
  <c r="X1792" i="2"/>
  <c r="X1806" i="2"/>
  <c r="X1820" i="2"/>
  <c r="X1834" i="2"/>
  <c r="X1847" i="2"/>
  <c r="X1860" i="2"/>
  <c r="X1873" i="2"/>
  <c r="X1886" i="2"/>
  <c r="X1899" i="2"/>
  <c r="X1912" i="2"/>
  <c r="X1926" i="2"/>
  <c r="X1938" i="2"/>
  <c r="X1950" i="2"/>
  <c r="X1962" i="2"/>
  <c r="X1974" i="2"/>
  <c r="X1986" i="2"/>
  <c r="X1998" i="2"/>
  <c r="X2010" i="2"/>
  <c r="X2022" i="2"/>
  <c r="X2034" i="2"/>
  <c r="X2046" i="2"/>
  <c r="X2058" i="2"/>
  <c r="X2070" i="2"/>
  <c r="X2082" i="2"/>
  <c r="X2094" i="2"/>
  <c r="X2106" i="2"/>
  <c r="X2118" i="2"/>
  <c r="X2130" i="2"/>
  <c r="X2142" i="2"/>
  <c r="X2154" i="2"/>
  <c r="X30" i="2"/>
  <c r="X89" i="2"/>
  <c r="X156" i="2"/>
  <c r="X213" i="2"/>
  <c r="X277" i="2"/>
  <c r="X333" i="2"/>
  <c r="X399" i="2"/>
  <c r="X458" i="2"/>
  <c r="X521" i="2"/>
  <c r="X578" i="2"/>
  <c r="X646" i="2"/>
  <c r="X698" i="2"/>
  <c r="X766" i="2"/>
  <c r="X828" i="2"/>
  <c r="X890" i="2"/>
  <c r="X950" i="2"/>
  <c r="X1009" i="2"/>
  <c r="X1056" i="2"/>
  <c r="X1112" i="2"/>
  <c r="X1157" i="2"/>
  <c r="X1204" i="2"/>
  <c r="X1243" i="2"/>
  <c r="X1289" i="2"/>
  <c r="X1327" i="2"/>
  <c r="X1371" i="2"/>
  <c r="X1409" i="2"/>
  <c r="X1448" i="2"/>
  <c r="X1484" i="2"/>
  <c r="X1526" i="2"/>
  <c r="X1561" i="2"/>
  <c r="X1600" i="2"/>
  <c r="X1629" i="2"/>
  <c r="X1662" i="2"/>
  <c r="X1689" i="2"/>
  <c r="X1711" i="2"/>
  <c r="X1738" i="2"/>
  <c r="X1762" i="2"/>
  <c r="X1782" i="2"/>
  <c r="X1804" i="2"/>
  <c r="X1822" i="2"/>
  <c r="X1839" i="2"/>
  <c r="X1858" i="2"/>
  <c r="X1875" i="2"/>
  <c r="X1892" i="2"/>
  <c r="X1910" i="2"/>
  <c r="X1928" i="2"/>
  <c r="X1943" i="2"/>
  <c r="X1960" i="2"/>
  <c r="X1975" i="2"/>
  <c r="X1989" i="2"/>
  <c r="X2003" i="2"/>
  <c r="X2017" i="2"/>
  <c r="X2030" i="2"/>
  <c r="X2043" i="2"/>
  <c r="X2056" i="2"/>
  <c r="X2069" i="2"/>
  <c r="X2083" i="2"/>
  <c r="X2096" i="2"/>
  <c r="X2109" i="2"/>
  <c r="X2122" i="2"/>
  <c r="X2135" i="2"/>
  <c r="X2148" i="2"/>
  <c r="X2161" i="2"/>
  <c r="X2173" i="2"/>
  <c r="X2185" i="2"/>
  <c r="X2197" i="2"/>
  <c r="X2209" i="2"/>
  <c r="X2221" i="2"/>
  <c r="X2233" i="2"/>
  <c r="X2245" i="2"/>
  <c r="X2257" i="2"/>
  <c r="X2269" i="2"/>
  <c r="X2281" i="2"/>
  <c r="X2293" i="2"/>
  <c r="X2305" i="2"/>
  <c r="X2317" i="2"/>
  <c r="X2329" i="2"/>
  <c r="X2341" i="2"/>
  <c r="X2353" i="2"/>
  <c r="X2365" i="2"/>
  <c r="X2377" i="2"/>
  <c r="X2389" i="2"/>
  <c r="X2401" i="2"/>
  <c r="X2413" i="2"/>
  <c r="X2425" i="2"/>
  <c r="X2437" i="2"/>
  <c r="X2449" i="2"/>
  <c r="X2461" i="2"/>
  <c r="X33" i="2"/>
  <c r="X90" i="2"/>
  <c r="X158" i="2"/>
  <c r="X214" i="2"/>
  <c r="X278" i="2"/>
  <c r="X336" i="2"/>
  <c r="X400" i="2"/>
  <c r="X462" i="2"/>
  <c r="X525" i="2"/>
  <c r="X582" i="2"/>
  <c r="X647" i="2"/>
  <c r="X708" i="2"/>
  <c r="X767" i="2"/>
  <c r="X831" i="2"/>
  <c r="X897" i="2"/>
  <c r="X951" i="2"/>
  <c r="X1012" i="2"/>
  <c r="X1061" i="2"/>
  <c r="X1113" i="2"/>
  <c r="X1158" i="2"/>
  <c r="X1206" i="2"/>
  <c r="X1244" i="2"/>
  <c r="X1290" i="2"/>
  <c r="X1330" i="2"/>
  <c r="X1372" i="2"/>
  <c r="X1410" i="2"/>
  <c r="X1450" i="2"/>
  <c r="X1485" i="2"/>
  <c r="X1527" i="2"/>
  <c r="X1564" i="2"/>
  <c r="X1601" i="2"/>
  <c r="X1630" i="2"/>
  <c r="X1663" i="2"/>
  <c r="X1690" i="2"/>
  <c r="X1719" i="2"/>
  <c r="X1741" i="2"/>
  <c r="X1765" i="2"/>
  <c r="X1785" i="2"/>
  <c r="X1805" i="2"/>
  <c r="X1823" i="2"/>
  <c r="X1843" i="2"/>
  <c r="X1859" i="2"/>
  <c r="X1876" i="2"/>
  <c r="X1895" i="2"/>
  <c r="X1911" i="2"/>
  <c r="X1929" i="2"/>
  <c r="X1946" i="2"/>
  <c r="X1961" i="2"/>
  <c r="X1976" i="2"/>
  <c r="X1990" i="2"/>
  <c r="X2004" i="2"/>
  <c r="X2018" i="2"/>
  <c r="X2031" i="2"/>
  <c r="X2044" i="2"/>
  <c r="X2057" i="2"/>
  <c r="X2071" i="2"/>
  <c r="X2084" i="2"/>
  <c r="X2097" i="2"/>
  <c r="X2110" i="2"/>
  <c r="X2123" i="2"/>
  <c r="X2136" i="2"/>
  <c r="X2149" i="2"/>
  <c r="X2162" i="2"/>
  <c r="X2174" i="2"/>
  <c r="X2186" i="2"/>
  <c r="X2198" i="2"/>
  <c r="X2210" i="2"/>
  <c r="X2222" i="2"/>
  <c r="X2234" i="2"/>
  <c r="X2246" i="2"/>
  <c r="X2258" i="2"/>
  <c r="X2270" i="2"/>
  <c r="X2282" i="2"/>
  <c r="X2294" i="2"/>
  <c r="X2306" i="2"/>
  <c r="X2318" i="2"/>
  <c r="X2330" i="2"/>
  <c r="X2342" i="2"/>
  <c r="X2354" i="2"/>
  <c r="X2366" i="2"/>
  <c r="X2378" i="2"/>
  <c r="X2390" i="2"/>
  <c r="X2402" i="2"/>
  <c r="X2414" i="2"/>
  <c r="X2426" i="2"/>
  <c r="X2438" i="2"/>
  <c r="X2450" i="2"/>
  <c r="X2462" i="2"/>
  <c r="X34" i="2"/>
  <c r="X93" i="2"/>
  <c r="X159" i="2"/>
  <c r="X215" i="2"/>
  <c r="X279" i="2"/>
  <c r="X345" i="2"/>
  <c r="X401" i="2"/>
  <c r="X465" i="2"/>
  <c r="X526" i="2"/>
  <c r="X587" i="2"/>
  <c r="X648" i="2"/>
  <c r="X710" i="2"/>
  <c r="X768" i="2"/>
  <c r="X832" i="2"/>
  <c r="X898" i="2"/>
  <c r="X952" i="2"/>
  <c r="X1013" i="2"/>
  <c r="X1063" i="2"/>
  <c r="X1114" i="2"/>
  <c r="X1159" i="2"/>
  <c r="X1207" i="2"/>
  <c r="X1245" i="2"/>
  <c r="X1291" i="2"/>
  <c r="X1335" i="2"/>
  <c r="X1373" i="2"/>
  <c r="X1411" i="2"/>
  <c r="X1453" i="2"/>
  <c r="X1486" i="2"/>
  <c r="X1528" i="2"/>
  <c r="X1566" i="2"/>
  <c r="X1602" i="2"/>
  <c r="X1633" i="2"/>
  <c r="X1664" i="2"/>
  <c r="X1693" i="2"/>
  <c r="X1720" i="2"/>
  <c r="X1745" i="2"/>
  <c r="X1766" i="2"/>
  <c r="X1786" i="2"/>
  <c r="X1807" i="2"/>
  <c r="X1825" i="2"/>
  <c r="X1844" i="2"/>
  <c r="X1861" i="2"/>
  <c r="X1878" i="2"/>
  <c r="X1896" i="2"/>
  <c r="X1914" i="2"/>
  <c r="X1930" i="2"/>
  <c r="X1947" i="2"/>
  <c r="X1963" i="2"/>
  <c r="X1977" i="2"/>
  <c r="X1991" i="2"/>
  <c r="X2006" i="2"/>
  <c r="X2019" i="2"/>
  <c r="X2032" i="2"/>
  <c r="X2045" i="2"/>
  <c r="X2059" i="2"/>
  <c r="X2072" i="2"/>
  <c r="X2085" i="2"/>
  <c r="X2098" i="2"/>
  <c r="X2111" i="2"/>
  <c r="X2124" i="2"/>
  <c r="X2137" i="2"/>
  <c r="X2150" i="2"/>
  <c r="X2163" i="2"/>
  <c r="X2175" i="2"/>
  <c r="X2187" i="2"/>
  <c r="X2199" i="2"/>
  <c r="X2211" i="2"/>
  <c r="X2223" i="2"/>
  <c r="X2235" i="2"/>
  <c r="X2247" i="2"/>
  <c r="X2259" i="2"/>
  <c r="X2271" i="2"/>
  <c r="X2283" i="2"/>
  <c r="X2295" i="2"/>
  <c r="X2307" i="2"/>
  <c r="X2319" i="2"/>
  <c r="X2331" i="2"/>
  <c r="X2343" i="2"/>
  <c r="X2355" i="2"/>
  <c r="X2367" i="2"/>
  <c r="X2379" i="2"/>
  <c r="X2391" i="2"/>
  <c r="X2403" i="2"/>
  <c r="X2415" i="2"/>
  <c r="X2427" i="2"/>
  <c r="X2439" i="2"/>
  <c r="X2451" i="2"/>
  <c r="X2463" i="2"/>
  <c r="X41" i="2"/>
  <c r="X1915" i="2"/>
  <c r="X1948" i="2"/>
  <c r="X1978" i="2"/>
  <c r="X1992" i="2"/>
  <c r="X2020" i="2"/>
  <c r="X2033" i="2"/>
  <c r="X2060" i="2"/>
  <c r="X2073" i="2"/>
  <c r="X94" i="2"/>
  <c r="X161" i="2"/>
  <c r="X216" i="2"/>
  <c r="X285" i="2"/>
  <c r="X413" i="2"/>
  <c r="X533" i="2"/>
  <c r="X588" i="2"/>
  <c r="X653" i="2"/>
  <c r="X711" i="2"/>
  <c r="X780" i="2"/>
  <c r="X833" i="2"/>
  <c r="X900" i="2"/>
  <c r="X953" i="2"/>
  <c r="X1015" i="2"/>
  <c r="X1064" i="2"/>
  <c r="X1120" i="2"/>
  <c r="X1160" i="2"/>
  <c r="X1209" i="2"/>
  <c r="X1246" i="2"/>
  <c r="X1293" i="2"/>
  <c r="X1336" i="2"/>
  <c r="X1378" i="2"/>
  <c r="X1412" i="2"/>
  <c r="X1455" i="2"/>
  <c r="X1489" i="2"/>
  <c r="X1530" i="2"/>
  <c r="X1567" i="2"/>
  <c r="X1604" i="2"/>
  <c r="X1634" i="2"/>
  <c r="X1666" i="2"/>
  <c r="X1694" i="2"/>
  <c r="X1721" i="2"/>
  <c r="X1747" i="2"/>
  <c r="X1767" i="2"/>
  <c r="X1789" i="2"/>
  <c r="X1808" i="2"/>
  <c r="X1826" i="2"/>
  <c r="X1845" i="2"/>
  <c r="X1862" i="2"/>
  <c r="X1879" i="2"/>
  <c r="X1897" i="2"/>
  <c r="X1931" i="2"/>
  <c r="X1964" i="2"/>
  <c r="X2007" i="2"/>
  <c r="X2047" i="2"/>
  <c r="X2086" i="2"/>
  <c r="X53" i="2"/>
  <c r="X120" i="2"/>
  <c r="X177" i="2"/>
  <c r="X242" i="2"/>
  <c r="X300" i="2"/>
  <c r="X365" i="2"/>
  <c r="X420" i="2"/>
  <c r="X489" i="2"/>
  <c r="X544" i="2"/>
  <c r="X609" i="2"/>
  <c r="X670" i="2"/>
  <c r="X734" i="2"/>
  <c r="X792" i="2"/>
  <c r="X854" i="2"/>
  <c r="X914" i="2"/>
  <c r="X974" i="2"/>
  <c r="X1029" i="2"/>
  <c r="X1086" i="2"/>
  <c r="X1128" i="2"/>
  <c r="X1180" i="2"/>
  <c r="X1219" i="2"/>
  <c r="X1264" i="2"/>
  <c r="X1304" i="2"/>
  <c r="X1351" i="2"/>
  <c r="X1385" i="2"/>
  <c r="X1426" i="2"/>
  <c r="X1462" i="2"/>
  <c r="X1503" i="2"/>
  <c r="X1540" i="2"/>
  <c r="X1581" i="2"/>
  <c r="X1612" i="2"/>
  <c r="X1646" i="2"/>
  <c r="X1673" i="2"/>
  <c r="X1701" i="2"/>
  <c r="X1725" i="2"/>
  <c r="X1750" i="2"/>
  <c r="X1772" i="2"/>
  <c r="X1794" i="2"/>
  <c r="X1811" i="2"/>
  <c r="X1832" i="2"/>
  <c r="X1849" i="2"/>
  <c r="X1866" i="2"/>
  <c r="X1884" i="2"/>
  <c r="X1902" i="2"/>
  <c r="X1918" i="2"/>
  <c r="X1936" i="2"/>
  <c r="X1952" i="2"/>
  <c r="X1967" i="2"/>
  <c r="X1982" i="2"/>
  <c r="X1996" i="2"/>
  <c r="X2011" i="2"/>
  <c r="X2024" i="2"/>
  <c r="X2037" i="2"/>
  <c r="X2050" i="2"/>
  <c r="X2063" i="2"/>
  <c r="X2076" i="2"/>
  <c r="X2089" i="2"/>
  <c r="X2102" i="2"/>
  <c r="X2115" i="2"/>
  <c r="X2128" i="2"/>
  <c r="X2141" i="2"/>
  <c r="X2155" i="2"/>
  <c r="X2167" i="2"/>
  <c r="X2179" i="2"/>
  <c r="X2191" i="2"/>
  <c r="X2203" i="2"/>
  <c r="X2215" i="2"/>
  <c r="X2227" i="2"/>
  <c r="X2239" i="2"/>
  <c r="X2251" i="2"/>
  <c r="X2263" i="2"/>
  <c r="X2275" i="2"/>
  <c r="X2287" i="2"/>
  <c r="X2299" i="2"/>
  <c r="X2311" i="2"/>
  <c r="X2323" i="2"/>
  <c r="X2335" i="2"/>
  <c r="X2347" i="2"/>
  <c r="X2359" i="2"/>
  <c r="X2371" i="2"/>
  <c r="X2383" i="2"/>
  <c r="X2395" i="2"/>
  <c r="X2407" i="2"/>
  <c r="X2419" i="2"/>
  <c r="X2431" i="2"/>
  <c r="X2443" i="2"/>
  <c r="X2455" i="2"/>
  <c r="X57" i="2"/>
  <c r="X122" i="2"/>
  <c r="X180" i="2"/>
  <c r="X249" i="2"/>
  <c r="X302" i="2"/>
  <c r="X371" i="2"/>
  <c r="X422" i="2"/>
  <c r="X491" i="2"/>
  <c r="X552" i="2"/>
  <c r="X42" i="2"/>
  <c r="X162" i="2"/>
  <c r="X286" i="2"/>
  <c r="X378" i="2"/>
  <c r="X504" i="2"/>
  <c r="X623" i="2"/>
  <c r="X741" i="2"/>
  <c r="X851" i="2"/>
  <c r="X934" i="2"/>
  <c r="X1042" i="2"/>
  <c r="X1127" i="2"/>
  <c r="X1192" i="2"/>
  <c r="X1274" i="2"/>
  <c r="X1353" i="2"/>
  <c r="X1423" i="2"/>
  <c r="X1473" i="2"/>
  <c r="X1550" i="2"/>
  <c r="X1611" i="2"/>
  <c r="X1653" i="2"/>
  <c r="X1708" i="2"/>
  <c r="X1755" i="2"/>
  <c r="X1791" i="2"/>
  <c r="X1819" i="2"/>
  <c r="X1851" i="2"/>
  <c r="X1883" i="2"/>
  <c r="X1909" i="2"/>
  <c r="X1940" i="2"/>
  <c r="X1968" i="2"/>
  <c r="X1994" i="2"/>
  <c r="X2015" i="2"/>
  <c r="X2039" i="2"/>
  <c r="X2062" i="2"/>
  <c r="X2081" i="2"/>
  <c r="X2104" i="2"/>
  <c r="X2125" i="2"/>
  <c r="X2144" i="2"/>
  <c r="X2164" i="2"/>
  <c r="X2181" i="2"/>
  <c r="X2200" i="2"/>
  <c r="X2217" i="2"/>
  <c r="X2236" i="2"/>
  <c r="X2253" i="2"/>
  <c r="X2272" i="2"/>
  <c r="X2289" i="2"/>
  <c r="X2308" i="2"/>
  <c r="X2325" i="2"/>
  <c r="X2344" i="2"/>
  <c r="X2361" i="2"/>
  <c r="X2380" i="2"/>
  <c r="X2397" i="2"/>
  <c r="X2416" i="2"/>
  <c r="X2433" i="2"/>
  <c r="X2452" i="2"/>
  <c r="X50" i="2"/>
  <c r="X172" i="2"/>
  <c r="X299" i="2"/>
  <c r="X414" i="2"/>
  <c r="X505" i="2"/>
  <c r="X624" i="2"/>
  <c r="X742" i="2"/>
  <c r="X852" i="2"/>
  <c r="X948" i="2"/>
  <c r="X1044" i="2"/>
  <c r="X1130" i="2"/>
  <c r="X1210" i="2"/>
  <c r="X1275" i="2"/>
  <c r="X1354" i="2"/>
  <c r="X1424" i="2"/>
  <c r="X1482" i="2"/>
  <c r="X1552" i="2"/>
  <c r="X1614" i="2"/>
  <c r="X1669" i="2"/>
  <c r="X1709" i="2"/>
  <c r="X1756" i="2"/>
  <c r="X1793" i="2"/>
  <c r="X1821" i="2"/>
  <c r="X1852" i="2"/>
  <c r="X1885" i="2"/>
  <c r="X1916" i="2"/>
  <c r="X1941" i="2"/>
  <c r="X1970" i="2"/>
  <c r="X1995" i="2"/>
  <c r="X2016" i="2"/>
  <c r="X2040" i="2"/>
  <c r="X2064" i="2"/>
  <c r="X2087" i="2"/>
  <c r="X2105" i="2"/>
  <c r="X2126" i="2"/>
  <c r="X2145" i="2"/>
  <c r="X2165" i="2"/>
  <c r="X2182" i="2"/>
  <c r="X2201" i="2"/>
  <c r="X2218" i="2"/>
  <c r="X2237" i="2"/>
  <c r="X2254" i="2"/>
  <c r="X2273" i="2"/>
  <c r="X2290" i="2"/>
  <c r="X2309" i="2"/>
  <c r="X2326" i="2"/>
  <c r="X2345" i="2"/>
  <c r="X2362" i="2"/>
  <c r="X2381" i="2"/>
  <c r="X2398" i="2"/>
  <c r="X2417" i="2"/>
  <c r="X2434" i="2"/>
  <c r="X2453" i="2"/>
  <c r="X71" i="2"/>
  <c r="X191" i="2"/>
  <c r="X315" i="2"/>
  <c r="X419" i="2"/>
  <c r="X534" i="2"/>
  <c r="X625" i="2"/>
  <c r="X745" i="2"/>
  <c r="X863" i="2"/>
  <c r="X969" i="2"/>
  <c r="X1045" i="2"/>
  <c r="X1141" i="2"/>
  <c r="X1216" i="2"/>
  <c r="X1276" i="2"/>
  <c r="X1357" i="2"/>
  <c r="X1430" i="2"/>
  <c r="X1498" i="2"/>
  <c r="X1553" i="2"/>
  <c r="X1618" i="2"/>
  <c r="X1672" i="2"/>
  <c r="X1710" i="2"/>
  <c r="X1757" i="2"/>
  <c r="X1795" i="2"/>
  <c r="X1830" i="2"/>
  <c r="X1856" i="2"/>
  <c r="X1887" i="2"/>
  <c r="X1917" i="2"/>
  <c r="X1942" i="2"/>
  <c r="X1971" i="2"/>
  <c r="X1997" i="2"/>
  <c r="X2021" i="2"/>
  <c r="X2041" i="2"/>
  <c r="X2065" i="2"/>
  <c r="X2088" i="2"/>
  <c r="X2107" i="2"/>
  <c r="X2127" i="2"/>
  <c r="X2146" i="2"/>
  <c r="X2166" i="2"/>
  <c r="X2183" i="2"/>
  <c r="X2202" i="2"/>
  <c r="X2219" i="2"/>
  <c r="X2238" i="2"/>
  <c r="X2255" i="2"/>
  <c r="X2274" i="2"/>
  <c r="X2291" i="2"/>
  <c r="X2310" i="2"/>
  <c r="X2327" i="2"/>
  <c r="X2346" i="2"/>
  <c r="X2363" i="2"/>
  <c r="X2382" i="2"/>
  <c r="X2399" i="2"/>
  <c r="X2418" i="2"/>
  <c r="X2435" i="2"/>
  <c r="X2454" i="2"/>
  <c r="X72" i="2"/>
  <c r="X192" i="2"/>
  <c r="X317" i="2"/>
  <c r="X436" i="2"/>
  <c r="X539" i="2"/>
  <c r="X654" i="2"/>
  <c r="X746" i="2"/>
  <c r="X864" i="2"/>
  <c r="X970" i="2"/>
  <c r="X1054" i="2"/>
  <c r="X1142" i="2"/>
  <c r="X1222" i="2"/>
  <c r="X1294" i="2"/>
  <c r="X1358" i="2"/>
  <c r="X1431" i="2"/>
  <c r="X1501" i="2"/>
  <c r="X1557" i="2"/>
  <c r="X1621" i="2"/>
  <c r="X1675" i="2"/>
  <c r="X1722" i="2"/>
  <c r="X1758" i="2"/>
  <c r="X1796" i="2"/>
  <c r="X1831" i="2"/>
  <c r="X1857" i="2"/>
  <c r="X1888" i="2"/>
  <c r="X1921" i="2"/>
  <c r="X1949" i="2"/>
  <c r="X1972" i="2"/>
  <c r="X1999" i="2"/>
  <c r="X2023" i="2"/>
  <c r="X2042" i="2"/>
  <c r="X2066" i="2"/>
  <c r="X2090" i="2"/>
  <c r="X2108" i="2"/>
  <c r="X2129" i="2"/>
  <c r="X2147" i="2"/>
  <c r="X2168" i="2"/>
  <c r="X2184" i="2"/>
  <c r="X2204" i="2"/>
  <c r="X2220" i="2"/>
  <c r="X2240" i="2"/>
  <c r="X2256" i="2"/>
  <c r="X2276" i="2"/>
  <c r="X2292" i="2"/>
  <c r="X2312" i="2"/>
  <c r="X2328" i="2"/>
  <c r="X2348" i="2"/>
  <c r="X2364" i="2"/>
  <c r="X2384" i="2"/>
  <c r="X2400" i="2"/>
  <c r="X2420" i="2"/>
  <c r="X2436" i="2"/>
  <c r="X2456" i="2"/>
  <c r="X73" i="2"/>
  <c r="X193" i="2"/>
  <c r="X318" i="2"/>
  <c r="X437" i="2"/>
  <c r="X558" i="2"/>
  <c r="X664" i="2"/>
  <c r="X747" i="2"/>
  <c r="X867" i="2"/>
  <c r="X983" i="2"/>
  <c r="X1075" i="2"/>
  <c r="X1144" i="2"/>
  <c r="X1229" i="2"/>
  <c r="X1303" i="2"/>
  <c r="X1359" i="2"/>
  <c r="X1434" i="2"/>
  <c r="X1508" i="2"/>
  <c r="X1575" i="2"/>
  <c r="X1622" i="2"/>
  <c r="X1681" i="2"/>
  <c r="X1724" i="2"/>
  <c r="X1761" i="2"/>
  <c r="X1797" i="2"/>
  <c r="X1833" i="2"/>
  <c r="X1863" i="2"/>
  <c r="X1890" i="2"/>
  <c r="X1922" i="2"/>
  <c r="X1951" i="2"/>
  <c r="X1973" i="2"/>
  <c r="X2000" i="2"/>
  <c r="X2025" i="2"/>
  <c r="X2048" i="2"/>
  <c r="X2067" i="2"/>
  <c r="X2091" i="2"/>
  <c r="X2112" i="2"/>
  <c r="X2131" i="2"/>
  <c r="X2151" i="2"/>
  <c r="X2169" i="2"/>
  <c r="X2188" i="2"/>
  <c r="X2205" i="2"/>
  <c r="X2224" i="2"/>
  <c r="X2241" i="2"/>
  <c r="X2260" i="2"/>
  <c r="X2277" i="2"/>
  <c r="X2296" i="2"/>
  <c r="X2313" i="2"/>
  <c r="X2332" i="2"/>
  <c r="X2349" i="2"/>
  <c r="X2368" i="2"/>
  <c r="X2385" i="2"/>
  <c r="X2404" i="2"/>
  <c r="X2421" i="2"/>
  <c r="X2440" i="2"/>
  <c r="X2457" i="2"/>
  <c r="X86" i="2"/>
  <c r="X329" i="2"/>
  <c r="X438" i="2"/>
  <c r="X561" i="2"/>
  <c r="X674" i="2"/>
  <c r="X781" i="2"/>
  <c r="X869" i="2"/>
  <c r="X986" i="2"/>
  <c r="X1078" i="2"/>
  <c r="X1153" i="2"/>
  <c r="X1230" i="2"/>
  <c r="X1306" i="2"/>
  <c r="X112" i="2"/>
  <c r="X232" i="2"/>
  <c r="X346" i="2"/>
  <c r="X453" i="2"/>
  <c r="X562" i="2"/>
  <c r="X682" i="2"/>
  <c r="X784" i="2"/>
  <c r="X870" i="2"/>
  <c r="X987" i="2"/>
  <c r="X1088" i="2"/>
  <c r="X1173" i="2"/>
  <c r="X1231" i="2"/>
  <c r="X1315" i="2"/>
  <c r="X1384" i="2"/>
  <c r="X1437" i="2"/>
  <c r="X1510" i="2"/>
  <c r="X1585" i="2"/>
  <c r="X1641" i="2"/>
  <c r="X1683" i="2"/>
  <c r="X1731" i="2"/>
  <c r="X1771" i="2"/>
  <c r="X1802" i="2"/>
  <c r="X1836" i="2"/>
  <c r="X1869" i="2"/>
  <c r="X1898" i="2"/>
  <c r="X1924" i="2"/>
  <c r="X1954" i="2"/>
  <c r="X1980" i="2"/>
  <c r="X2002" i="2"/>
  <c r="X2027" i="2"/>
  <c r="X2051" i="2"/>
  <c r="X2074" i="2"/>
  <c r="X2093" i="2"/>
  <c r="X2114" i="2"/>
  <c r="X2133" i="2"/>
  <c r="X2153" i="2"/>
  <c r="X2171" i="2"/>
  <c r="X2190" i="2"/>
  <c r="X2207" i="2"/>
  <c r="X2226" i="2"/>
  <c r="X2243" i="2"/>
  <c r="X2262" i="2"/>
  <c r="X2279" i="2"/>
  <c r="X2298" i="2"/>
  <c r="X2315" i="2"/>
  <c r="X2334" i="2"/>
  <c r="X2351" i="2"/>
  <c r="X2370" i="2"/>
  <c r="X2387" i="2"/>
  <c r="X2406" i="2"/>
  <c r="X2423" i="2"/>
  <c r="X2442" i="2"/>
  <c r="X2459" i="2"/>
  <c r="X118" i="2"/>
  <c r="X238" i="2"/>
  <c r="X352" i="2"/>
  <c r="X466" i="2"/>
  <c r="X576" i="2"/>
  <c r="X689" i="2"/>
  <c r="X794" i="2"/>
  <c r="X903" i="2"/>
  <c r="X988" i="2"/>
  <c r="X1089" i="2"/>
  <c r="X1177" i="2"/>
  <c r="X1241" i="2"/>
  <c r="X1317" i="2"/>
  <c r="X1387" i="2"/>
  <c r="X1456" i="2"/>
  <c r="X1513" i="2"/>
  <c r="X1586" i="2"/>
  <c r="X1642" i="2"/>
  <c r="X1687" i="2"/>
  <c r="X1733" i="2"/>
  <c r="X1773" i="2"/>
  <c r="X1809" i="2"/>
  <c r="X1837" i="2"/>
  <c r="X1870" i="2"/>
  <c r="X1900" i="2"/>
  <c r="X1927" i="2"/>
  <c r="X1955" i="2"/>
  <c r="X1983" i="2"/>
  <c r="X2008" i="2"/>
  <c r="X2028" i="2"/>
  <c r="X2052" i="2"/>
  <c r="X2075" i="2"/>
  <c r="X2095" i="2"/>
  <c r="X2116" i="2"/>
  <c r="X2134" i="2"/>
  <c r="X2156" i="2"/>
  <c r="X2172" i="2"/>
  <c r="X2192" i="2"/>
  <c r="X2208" i="2"/>
  <c r="X2228" i="2"/>
  <c r="X2244" i="2"/>
  <c r="X2264" i="2"/>
  <c r="X2280" i="2"/>
  <c r="X2300" i="2"/>
  <c r="X2316" i="2"/>
  <c r="X2336" i="2"/>
  <c r="X2352" i="2"/>
  <c r="X2372" i="2"/>
  <c r="X2388" i="2"/>
  <c r="X2408" i="2"/>
  <c r="X2424" i="2"/>
  <c r="X2444" i="2"/>
  <c r="X2460" i="2"/>
  <c r="X125" i="2"/>
  <c r="X377" i="2"/>
  <c r="X731" i="2"/>
  <c r="X1031" i="2"/>
  <c r="X1270" i="2"/>
  <c r="X1467" i="2"/>
  <c r="X1605" i="2"/>
  <c r="X1736" i="2"/>
  <c r="X1817" i="2"/>
  <c r="X1891" i="2"/>
  <c r="X1959" i="2"/>
  <c r="X2014" i="2"/>
  <c r="X2077" i="2"/>
  <c r="X2120" i="2"/>
  <c r="X2170" i="2"/>
  <c r="X2213" i="2"/>
  <c r="X2252" i="2"/>
  <c r="X2301" i="2"/>
  <c r="X2339" i="2"/>
  <c r="X2386" i="2"/>
  <c r="X2429" i="2"/>
  <c r="X604" i="2"/>
  <c r="X130" i="2"/>
  <c r="X482" i="2"/>
  <c r="X808" i="2"/>
  <c r="X1090" i="2"/>
  <c r="X1318" i="2"/>
  <c r="X1471" i="2"/>
  <c r="X1627" i="2"/>
  <c r="X1737" i="2"/>
  <c r="X1818" i="2"/>
  <c r="X1903" i="2"/>
  <c r="X1965" i="2"/>
  <c r="X2026" i="2"/>
  <c r="X2078" i="2"/>
  <c r="X2121" i="2"/>
  <c r="X2176" i="2"/>
  <c r="X2214" i="2"/>
  <c r="X2261" i="2"/>
  <c r="X2302" i="2"/>
  <c r="X2340" i="2"/>
  <c r="X2392" i="2"/>
  <c r="X2430" i="2"/>
  <c r="X906" i="2"/>
  <c r="X135" i="2"/>
  <c r="X485" i="2"/>
  <c r="X809" i="2"/>
  <c r="X1091" i="2"/>
  <c r="X1325" i="2"/>
  <c r="X1472" i="2"/>
  <c r="X1648" i="2"/>
  <c r="X1748" i="2"/>
  <c r="X1835" i="2"/>
  <c r="X1904" i="2"/>
  <c r="X1966" i="2"/>
  <c r="X2029" i="2"/>
  <c r="X2079" i="2"/>
  <c r="X2132" i="2"/>
  <c r="X2177" i="2"/>
  <c r="X2216" i="2"/>
  <c r="X2265" i="2"/>
  <c r="X2303" i="2"/>
  <c r="X2350" i="2"/>
  <c r="X2393" i="2"/>
  <c r="X2432" i="2"/>
  <c r="X1182" i="2"/>
  <c r="X136" i="2"/>
  <c r="X492" i="2"/>
  <c r="X810" i="2"/>
  <c r="X1092" i="2"/>
  <c r="X1342" i="2"/>
  <c r="X1509" i="2"/>
  <c r="X1649" i="2"/>
  <c r="X1749" i="2"/>
  <c r="X1838" i="2"/>
  <c r="X1905" i="2"/>
  <c r="X1979" i="2"/>
  <c r="X2035" i="2"/>
  <c r="X2080" i="2"/>
  <c r="X2138" i="2"/>
  <c r="X2178" i="2"/>
  <c r="X2225" i="2"/>
  <c r="X2266" i="2"/>
  <c r="X2304" i="2"/>
  <c r="X2356" i="2"/>
  <c r="X2394" i="2"/>
  <c r="X2441" i="2"/>
  <c r="X1381" i="2"/>
  <c r="X207" i="2"/>
  <c r="X502" i="2"/>
  <c r="X820" i="2"/>
  <c r="X1121" i="2"/>
  <c r="X1348" i="2"/>
  <c r="X1514" i="2"/>
  <c r="X1650" i="2"/>
  <c r="X1770" i="2"/>
  <c r="X1846" i="2"/>
  <c r="X1908" i="2"/>
  <c r="X1984" i="2"/>
  <c r="X2036" i="2"/>
  <c r="X2092" i="2"/>
  <c r="X2139" i="2"/>
  <c r="X2180" i="2"/>
  <c r="X2229" i="2"/>
  <c r="X2267" i="2"/>
  <c r="X2314" i="2"/>
  <c r="X2357" i="2"/>
  <c r="X2396" i="2"/>
  <c r="X2445" i="2"/>
  <c r="X250" i="2"/>
  <c r="X1531" i="2"/>
  <c r="X1652" i="2"/>
  <c r="X1778" i="2"/>
  <c r="X1848" i="2"/>
  <c r="X1923" i="2"/>
  <c r="X1985" i="2"/>
  <c r="X2038" i="2"/>
  <c r="X2099" i="2"/>
  <c r="X2140" i="2"/>
  <c r="X2189" i="2"/>
  <c r="X2230" i="2"/>
  <c r="X2268" i="2"/>
  <c r="X2320" i="2"/>
  <c r="X2358" i="2"/>
  <c r="X2405" i="2"/>
  <c r="X2446" i="2"/>
  <c r="X258" i="2"/>
  <c r="X622" i="2"/>
  <c r="X933" i="2"/>
  <c r="X1191" i="2"/>
  <c r="X1398" i="2"/>
  <c r="X1578" i="2"/>
  <c r="X1700" i="2"/>
  <c r="X1781" i="2"/>
  <c r="X1871" i="2"/>
  <c r="X1937" i="2"/>
  <c r="X2001" i="2"/>
  <c r="X2054" i="2"/>
  <c r="X2103" i="2"/>
  <c r="X2157" i="2"/>
  <c r="X2195" i="2"/>
  <c r="X2242" i="2"/>
  <c r="X2285" i="2"/>
  <c r="X2324" i="2"/>
  <c r="X2373" i="2"/>
  <c r="X2411" i="2"/>
  <c r="X2458" i="2"/>
  <c r="X362" i="2"/>
  <c r="X690" i="2"/>
  <c r="X989" i="2"/>
  <c r="X1258" i="2"/>
  <c r="X1406" i="2"/>
  <c r="X1587" i="2"/>
  <c r="X1705" i="2"/>
  <c r="X1801" i="2"/>
  <c r="X1872" i="2"/>
  <c r="X1939" i="2"/>
  <c r="X2009" i="2"/>
  <c r="X2055" i="2"/>
  <c r="X2113" i="2"/>
  <c r="X2158" i="2"/>
  <c r="X2196" i="2"/>
  <c r="X2248" i="2"/>
  <c r="X2286" i="2"/>
  <c r="X2333" i="2"/>
  <c r="X2374" i="2"/>
  <c r="X2412" i="2"/>
  <c r="X2464" i="2"/>
  <c r="X1028" i="2"/>
  <c r="X1017" i="2"/>
  <c r="X2448" i="2"/>
  <c r="X2322" i="2"/>
  <c r="X928" i="2"/>
  <c r="X2447" i="2"/>
  <c r="X2321" i="2"/>
  <c r="X2193" i="2"/>
  <c r="X2049" i="2"/>
  <c r="X1850" i="2"/>
  <c r="X1874" i="2"/>
  <c r="X1542" i="2"/>
  <c r="X921" i="2"/>
  <c r="X2428" i="2"/>
  <c r="X2297" i="2"/>
  <c r="X2160" i="2"/>
  <c r="X2013" i="2"/>
  <c r="X1815" i="2"/>
  <c r="X1459" i="2"/>
  <c r="X724" i="2"/>
  <c r="X1588" i="2"/>
  <c r="X1864" i="2"/>
  <c r="X1539" i="2"/>
  <c r="X2422" i="2"/>
  <c r="X2288" i="2"/>
  <c r="X2159" i="2"/>
  <c r="X2012" i="2"/>
  <c r="X1810" i="2"/>
  <c r="X1436" i="2"/>
  <c r="X696" i="2"/>
  <c r="X2061" i="2"/>
  <c r="X2053" i="2"/>
  <c r="X2410" i="2"/>
  <c r="X2284" i="2"/>
  <c r="X621" i="2"/>
  <c r="X2409" i="2"/>
  <c r="X2278" i="2"/>
  <c r="X2143" i="2"/>
  <c r="X1987" i="2"/>
  <c r="X1779" i="2"/>
  <c r="X1396" i="2"/>
  <c r="X605" i="2"/>
  <c r="X2206" i="2"/>
  <c r="X2194" i="2"/>
  <c r="X1397" i="2"/>
  <c r="X2376" i="2"/>
  <c r="X2250" i="2"/>
  <c r="X2119" i="2"/>
  <c r="X1958" i="2"/>
  <c r="X1730" i="2"/>
  <c r="X1269" i="2"/>
  <c r="X376" i="2"/>
  <c r="X6" i="2"/>
  <c r="X1780" i="2"/>
  <c r="X2375" i="2"/>
  <c r="X2249" i="2"/>
  <c r="X2117" i="2"/>
  <c r="X1953" i="2"/>
  <c r="X1707" i="2"/>
  <c r="X1262" i="2"/>
  <c r="X372" i="2"/>
  <c r="X2337" i="2"/>
  <c r="X2152" i="2"/>
  <c r="X2369" i="2"/>
  <c r="X2232" i="2"/>
  <c r="X2101" i="2"/>
  <c r="X1935" i="2"/>
  <c r="X1697" i="2"/>
  <c r="X1186" i="2"/>
  <c r="X257" i="2"/>
  <c r="X1988" i="2"/>
  <c r="X2360" i="2"/>
  <c r="X2231" i="2"/>
  <c r="X2100" i="2"/>
  <c r="X1934" i="2"/>
  <c r="X1682" i="2"/>
  <c r="X1183" i="2"/>
  <c r="X256" i="2"/>
  <c r="W2419" i="2"/>
  <c r="V2419" i="2"/>
  <c r="V2407" i="2"/>
  <c r="W2386" i="2"/>
  <c r="V2386" i="2"/>
  <c r="W2365" i="2"/>
  <c r="V2365" i="2"/>
  <c r="V2350" i="2"/>
  <c r="V2341" i="2"/>
  <c r="W2332" i="2"/>
  <c r="V2332" i="2"/>
  <c r="V2305" i="2"/>
  <c r="V2290" i="2"/>
  <c r="V2257" i="2"/>
  <c r="W2242" i="2"/>
  <c r="V2242" i="2"/>
  <c r="V2230" i="2"/>
  <c r="V2209" i="2"/>
  <c r="W2185" i="2"/>
  <c r="T2185" i="2"/>
  <c r="V2185" i="2"/>
  <c r="V2176" i="2"/>
  <c r="V2164" i="2"/>
  <c r="V2158" i="2"/>
  <c r="W2146" i="2"/>
  <c r="V2146" i="2"/>
  <c r="V2128" i="2"/>
  <c r="W2113" i="2"/>
  <c r="V2113" i="2"/>
  <c r="V2077" i="2"/>
  <c r="V2056" i="2"/>
  <c r="W2041" i="2"/>
  <c r="V2041" i="2"/>
  <c r="V1936" i="2"/>
  <c r="V1864" i="2"/>
  <c r="W2464" i="2"/>
  <c r="V2464" i="2"/>
  <c r="V2461" i="2"/>
  <c r="V2452" i="2"/>
  <c r="V2440" i="2"/>
  <c r="W2437" i="2"/>
  <c r="V2437" i="2"/>
  <c r="W2431" i="2"/>
  <c r="V2431" i="2"/>
  <c r="T2431" i="2"/>
  <c r="W2425" i="2"/>
  <c r="V2425" i="2"/>
  <c r="V2422" i="2"/>
  <c r="W2416" i="2"/>
  <c r="V2416" i="2"/>
  <c r="V2389" i="2"/>
  <c r="V2380" i="2"/>
  <c r="W2359" i="2"/>
  <c r="V2359" i="2"/>
  <c r="W2281" i="2"/>
  <c r="V2281" i="2"/>
  <c r="W2275" i="2"/>
  <c r="V2275" i="2"/>
  <c r="V2269" i="2"/>
  <c r="V2266" i="2"/>
  <c r="W2260" i="2"/>
  <c r="V2260" i="2"/>
  <c r="V2251" i="2"/>
  <c r="V2245" i="2"/>
  <c r="V2227" i="2"/>
  <c r="W2215" i="2"/>
  <c r="V2215" i="2"/>
  <c r="V2188" i="2"/>
  <c r="W2179" i="2"/>
  <c r="V2179" i="2"/>
  <c r="T2179" i="2"/>
  <c r="W2161" i="2"/>
  <c r="V2161" i="2"/>
  <c r="V2149" i="2"/>
  <c r="V2134" i="2"/>
  <c r="V2119" i="2"/>
  <c r="V2080" i="2"/>
  <c r="V2071" i="2"/>
  <c r="V2068" i="2"/>
  <c r="W2065" i="2"/>
  <c r="V2065" i="2"/>
  <c r="T2065" i="2"/>
  <c r="V2062" i="2"/>
  <c r="W2050" i="2"/>
  <c r="V2050" i="2"/>
  <c r="V2047" i="2"/>
  <c r="V2038" i="2"/>
  <c r="W2026" i="2"/>
  <c r="T2026" i="2"/>
  <c r="V2026" i="2"/>
  <c r="V2023" i="2"/>
  <c r="V2020" i="2"/>
  <c r="W2017" i="2"/>
  <c r="V2017" i="2"/>
  <c r="V2008" i="2"/>
  <c r="V1996" i="2"/>
  <c r="W1993" i="2"/>
  <c r="V1993" i="2"/>
  <c r="V1975" i="2"/>
  <c r="V1966" i="2"/>
  <c r="V1951" i="2"/>
  <c r="V1948" i="2"/>
  <c r="W1945" i="2"/>
  <c r="V1945" i="2"/>
  <c r="W1930" i="2"/>
  <c r="V1930" i="2"/>
  <c r="T1930" i="2"/>
  <c r="V1927" i="2"/>
  <c r="T1915" i="2"/>
  <c r="W1915" i="2"/>
  <c r="V1915" i="2"/>
  <c r="W1903" i="2"/>
  <c r="V1903" i="2"/>
  <c r="V1900" i="2"/>
  <c r="V1897" i="2"/>
  <c r="V1879" i="2"/>
  <c r="V1876" i="2"/>
  <c r="W1873" i="2"/>
  <c r="V1873" i="2"/>
  <c r="V1870" i="2"/>
  <c r="W1861" i="2"/>
  <c r="V1861" i="2"/>
  <c r="V1858" i="2"/>
  <c r="V1852" i="2"/>
  <c r="V1849" i="2"/>
  <c r="W1819" i="2"/>
  <c r="V1819" i="2"/>
  <c r="T1819" i="2"/>
  <c r="V1816" i="2"/>
  <c r="V1813" i="2"/>
  <c r="V1801" i="2"/>
  <c r="W1798" i="2"/>
  <c r="V1798" i="2"/>
  <c r="V1795" i="2"/>
  <c r="V1783" i="2"/>
  <c r="V1780" i="2"/>
  <c r="V1774" i="2"/>
  <c r="W1771" i="2"/>
  <c r="V1771" i="2"/>
  <c r="V1768" i="2"/>
  <c r="W1765" i="2"/>
  <c r="V1765" i="2"/>
  <c r="V1762" i="2"/>
  <c r="V1759" i="2"/>
  <c r="V1756" i="2"/>
  <c r="V1753" i="2"/>
  <c r="T1750" i="2"/>
  <c r="V1750" i="2"/>
  <c r="V1747" i="2"/>
  <c r="W1741" i="2"/>
  <c r="V1741" i="2"/>
  <c r="T1741" i="2"/>
  <c r="V1738" i="2"/>
  <c r="V1726" i="2"/>
  <c r="V1723" i="2"/>
  <c r="V1720" i="2"/>
  <c r="V1717" i="2"/>
  <c r="V1714" i="2"/>
  <c r="V1711" i="2"/>
  <c r="V1708" i="2"/>
  <c r="W1705" i="2"/>
  <c r="V1705" i="2"/>
  <c r="W1702" i="2"/>
  <c r="V1702" i="2"/>
  <c r="V1699" i="2"/>
  <c r="V1696" i="2"/>
  <c r="V1693" i="2"/>
  <c r="V1690" i="2"/>
  <c r="V1687" i="2"/>
  <c r="V1684" i="2"/>
  <c r="V1669" i="2"/>
  <c r="V1666" i="2"/>
  <c r="V1651" i="2"/>
  <c r="V1648" i="2"/>
  <c r="V1645" i="2"/>
  <c r="V1642" i="2"/>
  <c r="V2449" i="2"/>
  <c r="V2434" i="2"/>
  <c r="W2428" i="2"/>
  <c r="V2428" i="2"/>
  <c r="V2410" i="2"/>
  <c r="W2377" i="2"/>
  <c r="V2377" i="2"/>
  <c r="V2374" i="2"/>
  <c r="V2371" i="2"/>
  <c r="V2362" i="2"/>
  <c r="V2356" i="2"/>
  <c r="W2338" i="2"/>
  <c r="V2338" i="2"/>
  <c r="V2329" i="2"/>
  <c r="V2317" i="2"/>
  <c r="W2314" i="2"/>
  <c r="V2314" i="2"/>
  <c r="W2299" i="2"/>
  <c r="V2299" i="2"/>
  <c r="W2287" i="2"/>
  <c r="V2287" i="2"/>
  <c r="V2278" i="2"/>
  <c r="W2254" i="2"/>
  <c r="V2254" i="2"/>
  <c r="V2239" i="2"/>
  <c r="V2236" i="2"/>
  <c r="W2221" i="2"/>
  <c r="V2221" i="2"/>
  <c r="V2212" i="2"/>
  <c r="V2203" i="2"/>
  <c r="V2182" i="2"/>
  <c r="V2173" i="2"/>
  <c r="W2137" i="2"/>
  <c r="V2137" i="2"/>
  <c r="V2125" i="2"/>
  <c r="V2110" i="2"/>
  <c r="W2107" i="2"/>
  <c r="V2107" i="2"/>
  <c r="T2107" i="2"/>
  <c r="V2104" i="2"/>
  <c r="W2035" i="2"/>
  <c r="V2035" i="2"/>
  <c r="V2014" i="2"/>
  <c r="W2002" i="2"/>
  <c r="V2002" i="2"/>
  <c r="T1990" i="2"/>
  <c r="W1990" i="2"/>
  <c r="V1990" i="2"/>
  <c r="V1984" i="2"/>
  <c r="W1969" i="2"/>
  <c r="V1969" i="2"/>
  <c r="V1960" i="2"/>
  <c r="V1957" i="2"/>
  <c r="W1954" i="2"/>
  <c r="V1954" i="2"/>
  <c r="T1954" i="2"/>
  <c r="W1939" i="2"/>
  <c r="V1939" i="2"/>
  <c r="V1933" i="2"/>
  <c r="W1921" i="2"/>
  <c r="V1921" i="2"/>
  <c r="V1918" i="2"/>
  <c r="V1909" i="2"/>
  <c r="V1906" i="2"/>
  <c r="W1894" i="2"/>
  <c r="V1894" i="2"/>
  <c r="V1891" i="2"/>
  <c r="V1888" i="2"/>
  <c r="W1885" i="2"/>
  <c r="V1885" i="2"/>
  <c r="V1882" i="2"/>
  <c r="W1867" i="2"/>
  <c r="V1867" i="2"/>
  <c r="V1843" i="2"/>
  <c r="V1840" i="2"/>
  <c r="W1837" i="2"/>
  <c r="V1837" i="2"/>
  <c r="T1834" i="2"/>
  <c r="V1834" i="2"/>
  <c r="V1831" i="2"/>
  <c r="V1828" i="2"/>
  <c r="W1825" i="2"/>
  <c r="V1825" i="2"/>
  <c r="V1822" i="2"/>
  <c r="V1810" i="2"/>
  <c r="W1807" i="2"/>
  <c r="V1807" i="2"/>
  <c r="V1804" i="2"/>
  <c r="V1792" i="2"/>
  <c r="W1789" i="2"/>
  <c r="V1789" i="2"/>
  <c r="T1789" i="2"/>
  <c r="V1744" i="2"/>
  <c r="V1735" i="2"/>
  <c r="V1732" i="2"/>
  <c r="W1729" i="2"/>
  <c r="V1729" i="2"/>
  <c r="W1681" i="2"/>
  <c r="V1681" i="2"/>
  <c r="V1678" i="2"/>
  <c r="V1675" i="2"/>
  <c r="V1672" i="2"/>
  <c r="V1663" i="2"/>
  <c r="V1660" i="2"/>
  <c r="W1657" i="2"/>
  <c r="V1657" i="2"/>
  <c r="W1654" i="2"/>
  <c r="V1654" i="2"/>
  <c r="V1639" i="2"/>
  <c r="V930" i="2"/>
  <c r="V927" i="2"/>
  <c r="V924" i="2"/>
  <c r="V921" i="2"/>
  <c r="V918" i="2"/>
  <c r="V915" i="2"/>
  <c r="V912" i="2"/>
  <c r="V909" i="2"/>
  <c r="V906" i="2"/>
  <c r="V903" i="2"/>
  <c r="V900" i="2"/>
  <c r="V897" i="2"/>
  <c r="V894" i="2"/>
  <c r="V891" i="2"/>
  <c r="V888" i="2"/>
  <c r="V885" i="2"/>
  <c r="V882" i="2"/>
  <c r="V879" i="2"/>
  <c r="V876" i="2"/>
  <c r="V873" i="2"/>
  <c r="V870" i="2"/>
  <c r="V867" i="2"/>
  <c r="V864" i="2"/>
  <c r="V861" i="2"/>
  <c r="V858" i="2"/>
  <c r="V855" i="2"/>
  <c r="V852" i="2"/>
  <c r="V849" i="2"/>
  <c r="V846" i="2"/>
  <c r="V843" i="2"/>
  <c r="W840" i="2"/>
  <c r="V840" i="2"/>
  <c r="V837" i="2"/>
  <c r="V834" i="2"/>
  <c r="V831" i="2"/>
  <c r="V828" i="2"/>
  <c r="V825" i="2"/>
  <c r="V822" i="2"/>
  <c r="V819" i="2"/>
  <c r="V816" i="2"/>
  <c r="W813" i="2"/>
  <c r="V813" i="2"/>
  <c r="V810" i="2"/>
  <c r="V807" i="2"/>
  <c r="V804" i="2"/>
  <c r="V801" i="2"/>
  <c r="V798" i="2"/>
  <c r="V795" i="2"/>
  <c r="V792" i="2"/>
  <c r="V789" i="2"/>
  <c r="V786" i="2"/>
  <c r="V783" i="2"/>
  <c r="V780" i="2"/>
  <c r="V777" i="2"/>
  <c r="V774" i="2"/>
  <c r="V771" i="2"/>
  <c r="V768" i="2"/>
  <c r="V765" i="2"/>
  <c r="V762" i="2"/>
  <c r="V759" i="2"/>
  <c r="V756" i="2"/>
  <c r="V753" i="2"/>
  <c r="V750" i="2"/>
  <c r="V747" i="2"/>
  <c r="V744" i="2"/>
  <c r="V741" i="2"/>
  <c r="V738" i="2"/>
  <c r="V735" i="2"/>
  <c r="V732" i="2"/>
  <c r="V729" i="2"/>
  <c r="V726" i="2"/>
  <c r="V723" i="2"/>
  <c r="V720" i="2"/>
  <c r="V717" i="2"/>
  <c r="V714" i="2"/>
  <c r="V711" i="2"/>
  <c r="V708" i="2"/>
  <c r="V705" i="2"/>
  <c r="V702" i="2"/>
  <c r="V699" i="2"/>
  <c r="V696" i="2"/>
  <c r="V693" i="2"/>
  <c r="V690" i="2"/>
  <c r="V687" i="2"/>
  <c r="V684" i="2"/>
  <c r="V681" i="2"/>
  <c r="V678" i="2"/>
  <c r="V675" i="2"/>
  <c r="V672" i="2"/>
  <c r="V669" i="2"/>
  <c r="V666" i="2"/>
  <c r="V663" i="2"/>
  <c r="V660" i="2"/>
  <c r="V657" i="2"/>
  <c r="V654" i="2"/>
  <c r="V651" i="2"/>
  <c r="V648" i="2"/>
  <c r="V645" i="2"/>
  <c r="V642" i="2"/>
  <c r="V639" i="2"/>
  <c r="V636" i="2"/>
  <c r="V633" i="2"/>
  <c r="V630" i="2"/>
  <c r="V627" i="2"/>
  <c r="V624" i="2"/>
  <c r="V621" i="2"/>
  <c r="V618" i="2"/>
  <c r="V615" i="2"/>
  <c r="V612" i="2"/>
  <c r="V609" i="2"/>
  <c r="V606" i="2"/>
  <c r="V603" i="2"/>
  <c r="V600" i="2"/>
  <c r="V597" i="2"/>
  <c r="V594" i="2"/>
  <c r="V591" i="2"/>
  <c r="V588" i="2"/>
  <c r="V585" i="2"/>
  <c r="V582" i="2"/>
  <c r="V579" i="2"/>
  <c r="V576" i="2"/>
  <c r="V573" i="2"/>
  <c r="V570" i="2"/>
  <c r="V567" i="2"/>
  <c r="V564" i="2"/>
  <c r="V561" i="2"/>
  <c r="V558" i="2"/>
  <c r="V555" i="2"/>
  <c r="V552" i="2"/>
  <c r="V549" i="2"/>
  <c r="V546" i="2"/>
  <c r="V543" i="2"/>
  <c r="V540" i="2"/>
  <c r="V537" i="2"/>
  <c r="V534" i="2"/>
  <c r="V531" i="2"/>
  <c r="V528" i="2"/>
  <c r="V525" i="2"/>
  <c r="V522" i="2"/>
  <c r="V519" i="2"/>
  <c r="V516" i="2"/>
  <c r="V513" i="2"/>
  <c r="V510" i="2"/>
  <c r="V507" i="2"/>
  <c r="V504" i="2"/>
  <c r="V501" i="2"/>
  <c r="V498" i="2"/>
  <c r="V495" i="2"/>
  <c r="V492" i="2"/>
  <c r="V489" i="2"/>
  <c r="V486" i="2"/>
  <c r="V483" i="2"/>
  <c r="V480" i="2"/>
  <c r="W477" i="2"/>
  <c r="V477" i="2"/>
  <c r="T477" i="2"/>
  <c r="V474" i="2"/>
  <c r="V471" i="2"/>
  <c r="V468" i="2"/>
  <c r="V465" i="2"/>
  <c r="V462" i="2"/>
  <c r="V459" i="2"/>
  <c r="V456" i="2"/>
  <c r="V453" i="2"/>
  <c r="V450" i="2"/>
  <c r="V447" i="2"/>
  <c r="V444" i="2"/>
  <c r="V441" i="2"/>
  <c r="V438" i="2"/>
  <c r="V435" i="2"/>
  <c r="V432" i="2"/>
  <c r="V429" i="2"/>
  <c r="V426" i="2"/>
  <c r="V423" i="2"/>
  <c r="V420" i="2"/>
  <c r="V417" i="2"/>
  <c r="V414" i="2"/>
  <c r="V411" i="2"/>
  <c r="V408" i="2"/>
  <c r="V405" i="2"/>
  <c r="V402" i="2"/>
  <c r="V399" i="2"/>
  <c r="V396" i="2"/>
  <c r="V393" i="2"/>
  <c r="V390" i="2"/>
  <c r="V387" i="2"/>
  <c r="V384" i="2"/>
  <c r="V381" i="2"/>
  <c r="V378" i="2"/>
  <c r="V375" i="2"/>
  <c r="V372" i="2"/>
  <c r="V369" i="2"/>
  <c r="V366" i="2"/>
  <c r="V363" i="2"/>
  <c r="V360" i="2"/>
  <c r="V357" i="2"/>
  <c r="V354" i="2"/>
  <c r="V351" i="2"/>
  <c r="V348" i="2"/>
  <c r="V345" i="2"/>
  <c r="V342" i="2"/>
  <c r="V339" i="2"/>
  <c r="V336" i="2"/>
  <c r="V333" i="2"/>
  <c r="V330" i="2"/>
  <c r="V327" i="2"/>
  <c r="V324" i="2"/>
  <c r="V321" i="2"/>
  <c r="V318" i="2"/>
  <c r="V315" i="2"/>
  <c r="V312" i="2"/>
  <c r="V309" i="2"/>
  <c r="V306" i="2"/>
  <c r="V303" i="2"/>
  <c r="V300" i="2"/>
  <c r="V297" i="2"/>
  <c r="V294" i="2"/>
  <c r="V291" i="2"/>
  <c r="V288" i="2"/>
  <c r="V285" i="2"/>
  <c r="V282" i="2"/>
  <c r="V279" i="2"/>
  <c r="V276" i="2"/>
  <c r="V273" i="2"/>
  <c r="V270" i="2"/>
  <c r="V267" i="2"/>
  <c r="V264" i="2"/>
  <c r="V261" i="2"/>
  <c r="V258" i="2"/>
  <c r="V255" i="2"/>
  <c r="V252" i="2"/>
  <c r="V249" i="2"/>
  <c r="V246" i="2"/>
  <c r="V243" i="2"/>
  <c r="V240" i="2"/>
  <c r="V237" i="2"/>
  <c r="V234" i="2"/>
  <c r="V231" i="2"/>
  <c r="V228" i="2"/>
  <c r="V225" i="2"/>
  <c r="V222" i="2"/>
  <c r="V219" i="2"/>
  <c r="V216" i="2"/>
  <c r="V213" i="2"/>
  <c r="V210" i="2"/>
  <c r="V207" i="2"/>
  <c r="V204" i="2"/>
  <c r="V201" i="2"/>
  <c r="V198" i="2"/>
  <c r="V195" i="2"/>
  <c r="V192" i="2"/>
  <c r="W2458" i="2"/>
  <c r="T2458" i="2"/>
  <c r="V2458" i="2"/>
  <c r="W2443" i="2"/>
  <c r="T2443" i="2"/>
  <c r="V2443" i="2"/>
  <c r="W2404" i="2"/>
  <c r="V2404" i="2"/>
  <c r="T2398" i="2"/>
  <c r="V2398" i="2"/>
  <c r="W2353" i="2"/>
  <c r="T2353" i="2"/>
  <c r="V2353" i="2"/>
  <c r="V2344" i="2"/>
  <c r="V2335" i="2"/>
  <c r="V2323" i="2"/>
  <c r="V2311" i="2"/>
  <c r="V2302" i="2"/>
  <c r="W2293" i="2"/>
  <c r="T2293" i="2"/>
  <c r="V2293" i="2"/>
  <c r="V2224" i="2"/>
  <c r="V2191" i="2"/>
  <c r="W2170" i="2"/>
  <c r="V2170" i="2"/>
  <c r="V2140" i="2"/>
  <c r="V2101" i="2"/>
  <c r="V2095" i="2"/>
  <c r="V2086" i="2"/>
  <c r="W2074" i="2"/>
  <c r="V2074" i="2"/>
  <c r="W2059" i="2"/>
  <c r="V2059" i="2"/>
  <c r="V2053" i="2"/>
  <c r="V2029" i="2"/>
  <c r="V1981" i="2"/>
  <c r="V1972" i="2"/>
  <c r="W1963" i="2"/>
  <c r="V1963" i="2"/>
  <c r="V1924" i="2"/>
  <c r="W1846" i="2"/>
  <c r="V1846" i="2"/>
  <c r="W1777" i="2"/>
  <c r="V1777" i="2"/>
  <c r="T1777" i="2"/>
  <c r="W2463" i="2"/>
  <c r="V2463" i="2"/>
  <c r="V2460" i="2"/>
  <c r="W2457" i="2"/>
  <c r="V2457" i="2"/>
  <c r="V2454" i="2"/>
  <c r="V2451" i="2"/>
  <c r="V2448" i="2"/>
  <c r="V2445" i="2"/>
  <c r="V2442" i="2"/>
  <c r="V2439" i="2"/>
  <c r="V2436" i="2"/>
  <c r="V2433" i="2"/>
  <c r="V2430" i="2"/>
  <c r="V2427" i="2"/>
  <c r="V2424" i="2"/>
  <c r="V2421" i="2"/>
  <c r="W2418" i="2"/>
  <c r="V2418" i="2"/>
  <c r="V2415" i="2"/>
  <c r="V2412" i="2"/>
  <c r="V2409" i="2"/>
  <c r="W2406" i="2"/>
  <c r="V2406" i="2"/>
  <c r="W2403" i="2"/>
  <c r="V2403" i="2"/>
  <c r="V2400" i="2"/>
  <c r="V2397" i="2"/>
  <c r="V2394" i="2"/>
  <c r="V2391" i="2"/>
  <c r="V2388" i="2"/>
  <c r="V2385" i="2"/>
  <c r="V2382" i="2"/>
  <c r="V2379" i="2"/>
  <c r="V2376" i="2"/>
  <c r="W2373" i="2"/>
  <c r="V2373" i="2"/>
  <c r="V2370" i="2"/>
  <c r="V2367" i="2"/>
  <c r="V2364" i="2"/>
  <c r="V2361" i="2"/>
  <c r="V2358" i="2"/>
  <c r="V2355" i="2"/>
  <c r="V2352" i="2"/>
  <c r="V2349" i="2"/>
  <c r="W2346" i="2"/>
  <c r="V2346" i="2"/>
  <c r="V2343" i="2"/>
  <c r="W2340" i="2"/>
  <c r="V2340" i="2"/>
  <c r="V2337" i="2"/>
  <c r="V2334" i="2"/>
  <c r="V2331" i="2"/>
  <c r="V2328" i="2"/>
  <c r="W2325" i="2"/>
  <c r="V2325" i="2"/>
  <c r="V2322" i="2"/>
  <c r="W2319" i="2"/>
  <c r="V2319" i="2"/>
  <c r="V2316" i="2"/>
  <c r="W2313" i="2"/>
  <c r="V2313" i="2"/>
  <c r="V2310" i="2"/>
  <c r="W2307" i="2"/>
  <c r="V2307" i="2"/>
  <c r="V2304" i="2"/>
  <c r="W2301" i="2"/>
  <c r="V2301" i="2"/>
  <c r="V2298" i="2"/>
  <c r="V2295" i="2"/>
  <c r="V2292" i="2"/>
  <c r="V2289" i="2"/>
  <c r="W2286" i="2"/>
  <c r="V2286" i="2"/>
  <c r="V2283" i="2"/>
  <c r="W2280" i="2"/>
  <c r="V2280" i="2"/>
  <c r="V2277" i="2"/>
  <c r="W2274" i="2"/>
  <c r="V2274" i="2"/>
  <c r="V2271" i="2"/>
  <c r="W2268" i="2"/>
  <c r="V2268" i="2"/>
  <c r="V2265" i="2"/>
  <c r="W2262" i="2"/>
  <c r="V2262" i="2"/>
  <c r="W2259" i="2"/>
  <c r="V2259" i="2"/>
  <c r="V2256" i="2"/>
  <c r="V2253" i="2"/>
  <c r="V2250" i="2"/>
  <c r="W2247" i="2"/>
  <c r="V2247" i="2"/>
  <c r="V2244" i="2"/>
  <c r="W2241" i="2"/>
  <c r="V2241" i="2"/>
  <c r="V2238" i="2"/>
  <c r="W2235" i="2"/>
  <c r="V2235" i="2"/>
  <c r="V2232" i="2"/>
  <c r="W2229" i="2"/>
  <c r="V2229" i="2"/>
  <c r="V2226" i="2"/>
  <c r="V2223" i="2"/>
  <c r="W2220" i="2"/>
  <c r="V2220" i="2"/>
  <c r="V2217" i="2"/>
  <c r="V2214" i="2"/>
  <c r="V2211" i="2"/>
  <c r="W2208" i="2"/>
  <c r="V2208" i="2"/>
  <c r="V2205" i="2"/>
  <c r="W2202" i="2"/>
  <c r="V2202" i="2"/>
  <c r="W2199" i="2"/>
  <c r="V2199" i="2"/>
  <c r="V2196" i="2"/>
  <c r="W2193" i="2"/>
  <c r="V2193" i="2"/>
  <c r="V2190" i="2"/>
  <c r="V2187" i="2"/>
  <c r="V2184" i="2"/>
  <c r="V2181" i="2"/>
  <c r="V2178" i="2"/>
  <c r="W2175" i="2"/>
  <c r="V2175" i="2"/>
  <c r="V2172" i="2"/>
  <c r="V2169" i="2"/>
  <c r="V2166" i="2"/>
  <c r="V2163" i="2"/>
  <c r="W2160" i="2"/>
  <c r="V2160" i="2"/>
  <c r="W2455" i="2"/>
  <c r="V2455" i="2"/>
  <c r="V2446" i="2"/>
  <c r="V2401" i="2"/>
  <c r="W2392" i="2"/>
  <c r="V2392" i="2"/>
  <c r="V2383" i="2"/>
  <c r="V2368" i="2"/>
  <c r="V2296" i="2"/>
  <c r="V2263" i="2"/>
  <c r="W2233" i="2"/>
  <c r="V2233" i="2"/>
  <c r="V2218" i="2"/>
  <c r="W2206" i="2"/>
  <c r="V2206" i="2"/>
  <c r="V2197" i="2"/>
  <c r="V2167" i="2"/>
  <c r="W2155" i="2"/>
  <c r="V2155" i="2"/>
  <c r="V2143" i="2"/>
  <c r="W2098" i="2"/>
  <c r="V2098" i="2"/>
  <c r="V2092" i="2"/>
  <c r="W2083" i="2"/>
  <c r="T2083" i="2"/>
  <c r="V2083" i="2"/>
  <c r="V2032" i="2"/>
  <c r="W1978" i="2"/>
  <c r="V1978" i="2"/>
  <c r="V1942" i="2"/>
  <c r="V1912" i="2"/>
  <c r="V2413" i="2"/>
  <c r="V2395" i="2"/>
  <c r="W2347" i="2"/>
  <c r="V2347" i="2"/>
  <c r="W2326" i="2"/>
  <c r="V2326" i="2"/>
  <c r="W2320" i="2"/>
  <c r="V2320" i="2"/>
  <c r="V2308" i="2"/>
  <c r="V2284" i="2"/>
  <c r="W2272" i="2"/>
  <c r="V2272" i="2"/>
  <c r="W2248" i="2"/>
  <c r="V2248" i="2"/>
  <c r="T2248" i="2"/>
  <c r="V2200" i="2"/>
  <c r="W2194" i="2"/>
  <c r="V2194" i="2"/>
  <c r="V2152" i="2"/>
  <c r="W2131" i="2"/>
  <c r="V2131" i="2"/>
  <c r="W2122" i="2"/>
  <c r="V2122" i="2"/>
  <c r="V2116" i="2"/>
  <c r="W2089" i="2"/>
  <c r="V2089" i="2"/>
  <c r="V2044" i="2"/>
  <c r="W2011" i="2"/>
  <c r="V2011" i="2"/>
  <c r="V2005" i="2"/>
  <c r="V1999" i="2"/>
  <c r="W1987" i="2"/>
  <c r="V1987" i="2"/>
  <c r="V1786" i="2"/>
  <c r="V1855" i="2"/>
  <c r="V920" i="2"/>
  <c r="V911" i="2"/>
  <c r="V908" i="2"/>
  <c r="V890" i="2"/>
  <c r="V872" i="2"/>
  <c r="V866" i="2"/>
  <c r="V860" i="2"/>
  <c r="V854" i="2"/>
  <c r="V848" i="2"/>
  <c r="V830" i="2"/>
  <c r="V827" i="2"/>
  <c r="V821" i="2"/>
  <c r="V815" i="2"/>
  <c r="V812" i="2"/>
  <c r="V809" i="2"/>
  <c r="V794" i="2"/>
  <c r="V791" i="2"/>
  <c r="V785" i="2"/>
  <c r="V773" i="2"/>
  <c r="V767" i="2"/>
  <c r="V743" i="2"/>
  <c r="V737" i="2"/>
  <c r="V731" i="2"/>
  <c r="V728" i="2"/>
  <c r="V725" i="2"/>
  <c r="V722" i="2"/>
  <c r="V710" i="2"/>
  <c r="V707" i="2"/>
  <c r="V704" i="2"/>
  <c r="V701" i="2"/>
  <c r="V698" i="2"/>
  <c r="V695" i="2"/>
  <c r="V692" i="2"/>
  <c r="V689" i="2"/>
  <c r="V686" i="2"/>
  <c r="V683" i="2"/>
  <c r="V680" i="2"/>
  <c r="V677" i="2"/>
  <c r="V674" i="2"/>
  <c r="V671" i="2"/>
  <c r="V668" i="2"/>
  <c r="V665" i="2"/>
  <c r="V662" i="2"/>
  <c r="V659" i="2"/>
  <c r="V656" i="2"/>
  <c r="V653" i="2"/>
  <c r="V650" i="2"/>
  <c r="V647" i="2"/>
  <c r="V644" i="2"/>
  <c r="V641" i="2"/>
  <c r="V638" i="2"/>
  <c r="V635" i="2"/>
  <c r="V632" i="2"/>
  <c r="V629" i="2"/>
  <c r="V626" i="2"/>
  <c r="V623" i="2"/>
  <c r="V620" i="2"/>
  <c r="V617" i="2"/>
  <c r="V614" i="2"/>
  <c r="V611" i="2"/>
  <c r="V608" i="2"/>
  <c r="V605" i="2"/>
  <c r="V602" i="2"/>
  <c r="V599" i="2"/>
  <c r="V596" i="2"/>
  <c r="V593" i="2"/>
  <c r="V590" i="2"/>
  <c r="V587" i="2"/>
  <c r="V584" i="2"/>
  <c r="V581" i="2"/>
  <c r="V578" i="2"/>
  <c r="V575" i="2"/>
  <c r="V572" i="2"/>
  <c r="V569" i="2"/>
  <c r="V566" i="2"/>
  <c r="V563" i="2"/>
  <c r="V560" i="2"/>
  <c r="V557" i="2"/>
  <c r="V554" i="2"/>
  <c r="V551" i="2"/>
  <c r="V548" i="2"/>
  <c r="V545" i="2"/>
  <c r="V542" i="2"/>
  <c r="V539" i="2"/>
  <c r="V536" i="2"/>
  <c r="V533" i="2"/>
  <c r="V530" i="2"/>
  <c r="V527" i="2"/>
  <c r="V524" i="2"/>
  <c r="V521" i="2"/>
  <c r="V518" i="2"/>
  <c r="V515" i="2"/>
  <c r="V512" i="2"/>
  <c r="V509" i="2"/>
  <c r="V506" i="2"/>
  <c r="V503" i="2"/>
  <c r="V500" i="2"/>
  <c r="V497" i="2"/>
  <c r="V494" i="2"/>
  <c r="V491" i="2"/>
  <c r="V488" i="2"/>
  <c r="V485" i="2"/>
  <c r="V482" i="2"/>
  <c r="V479" i="2"/>
  <c r="W476" i="2"/>
  <c r="V476" i="2"/>
  <c r="V473" i="2"/>
  <c r="V470" i="2"/>
  <c r="V467" i="2"/>
  <c r="V464" i="2"/>
  <c r="V461" i="2"/>
  <c r="V458" i="2"/>
  <c r="V455" i="2"/>
  <c r="V452" i="2"/>
  <c r="V449" i="2"/>
  <c r="V446" i="2"/>
  <c r="V443" i="2"/>
  <c r="V440" i="2"/>
  <c r="V437" i="2"/>
  <c r="V434" i="2"/>
  <c r="V431" i="2"/>
  <c r="V428" i="2"/>
  <c r="V425" i="2"/>
  <c r="V422" i="2"/>
  <c r="V419" i="2"/>
  <c r="V416" i="2"/>
  <c r="V413" i="2"/>
  <c r="V410" i="2"/>
  <c r="V407" i="2"/>
  <c r="V404" i="2"/>
  <c r="V401" i="2"/>
  <c r="V398" i="2"/>
  <c r="V395" i="2"/>
  <c r="V392" i="2"/>
  <c r="V389" i="2"/>
  <c r="V386" i="2"/>
  <c r="V383" i="2"/>
  <c r="V380" i="2"/>
  <c r="V377" i="2"/>
  <c r="V374" i="2"/>
  <c r="V371" i="2"/>
  <c r="V368" i="2"/>
  <c r="V365" i="2"/>
  <c r="V362" i="2"/>
  <c r="V359" i="2"/>
  <c r="V356" i="2"/>
  <c r="V353" i="2"/>
  <c r="V350" i="2"/>
  <c r="V347" i="2"/>
  <c r="V344" i="2"/>
  <c r="V341" i="2"/>
  <c r="V338" i="2"/>
  <c r="V335" i="2"/>
  <c r="V332" i="2"/>
  <c r="V329" i="2"/>
  <c r="V326" i="2"/>
  <c r="V323" i="2"/>
  <c r="V320" i="2"/>
  <c r="V317" i="2"/>
  <c r="V314" i="2"/>
  <c r="V311" i="2"/>
  <c r="V308" i="2"/>
  <c r="V305" i="2"/>
  <c r="V302" i="2"/>
  <c r="V299" i="2"/>
  <c r="V296" i="2"/>
  <c r="V293" i="2"/>
  <c r="V290" i="2"/>
  <c r="V287" i="2"/>
  <c r="V284" i="2"/>
  <c r="V281" i="2"/>
  <c r="V278" i="2"/>
  <c r="V275" i="2"/>
  <c r="V272" i="2"/>
  <c r="V269" i="2"/>
  <c r="V266" i="2"/>
  <c r="W263" i="2"/>
  <c r="V263" i="2"/>
  <c r="V260" i="2"/>
  <c r="V257" i="2"/>
  <c r="V254" i="2"/>
  <c r="V251" i="2"/>
  <c r="V248" i="2"/>
  <c r="V245" i="2"/>
  <c r="V242" i="2"/>
  <c r="V239" i="2"/>
  <c r="V236" i="2"/>
  <c r="V233" i="2"/>
  <c r="V230" i="2"/>
  <c r="V227" i="2"/>
  <c r="V224" i="2"/>
  <c r="V221" i="2"/>
  <c r="V218" i="2"/>
  <c r="V215" i="2"/>
  <c r="V212" i="2"/>
  <c r="V209" i="2"/>
  <c r="V206" i="2"/>
  <c r="V203" i="2"/>
  <c r="V200" i="2"/>
  <c r="V197" i="2"/>
  <c r="V194" i="2"/>
  <c r="V191" i="2"/>
  <c r="V188" i="2"/>
  <c r="V185" i="2"/>
  <c r="V182" i="2"/>
  <c r="V179" i="2"/>
  <c r="V176" i="2"/>
  <c r="V173" i="2"/>
  <c r="V170" i="2"/>
  <c r="V167" i="2"/>
  <c r="V164" i="2"/>
  <c r="V161" i="2"/>
  <c r="V158" i="2"/>
  <c r="V155" i="2"/>
  <c r="V152" i="2"/>
  <c r="V149" i="2"/>
  <c r="V146" i="2"/>
  <c r="V143" i="2"/>
  <c r="V140" i="2"/>
  <c r="V137" i="2"/>
  <c r="V134" i="2"/>
  <c r="V131" i="2"/>
  <c r="V128" i="2"/>
  <c r="V932" i="2"/>
  <c r="V929" i="2"/>
  <c r="V926" i="2"/>
  <c r="V923" i="2"/>
  <c r="V917" i="2"/>
  <c r="V914" i="2"/>
  <c r="V905" i="2"/>
  <c r="V902" i="2"/>
  <c r="V899" i="2"/>
  <c r="V896" i="2"/>
  <c r="V893" i="2"/>
  <c r="V887" i="2"/>
  <c r="V884" i="2"/>
  <c r="V881" i="2"/>
  <c r="V878" i="2"/>
  <c r="W875" i="2"/>
  <c r="V875" i="2"/>
  <c r="V869" i="2"/>
  <c r="V863" i="2"/>
  <c r="V857" i="2"/>
  <c r="V851" i="2"/>
  <c r="V845" i="2"/>
  <c r="V842" i="2"/>
  <c r="V839" i="2"/>
  <c r="V836" i="2"/>
  <c r="V833" i="2"/>
  <c r="V824" i="2"/>
  <c r="V818" i="2"/>
  <c r="V806" i="2"/>
  <c r="V803" i="2"/>
  <c r="V800" i="2"/>
  <c r="V797" i="2"/>
  <c r="V788" i="2"/>
  <c r="V782" i="2"/>
  <c r="V779" i="2"/>
  <c r="V776" i="2"/>
  <c r="V770" i="2"/>
  <c r="V764" i="2"/>
  <c r="V761" i="2"/>
  <c r="V758" i="2"/>
  <c r="V755" i="2"/>
  <c r="V752" i="2"/>
  <c r="V749" i="2"/>
  <c r="V746" i="2"/>
  <c r="V740" i="2"/>
  <c r="V734" i="2"/>
  <c r="V719" i="2"/>
  <c r="V716" i="2"/>
  <c r="V713" i="2"/>
  <c r="V2462" i="2"/>
  <c r="V2459" i="2"/>
  <c r="V2456" i="2"/>
  <c r="V2453" i="2"/>
  <c r="V2450" i="2"/>
  <c r="V2447" i="2"/>
  <c r="W2444" i="2"/>
  <c r="V2444" i="2"/>
  <c r="V2441" i="2"/>
  <c r="V2438" i="2"/>
  <c r="V2435" i="2"/>
  <c r="W2432" i="2"/>
  <c r="V2432" i="2"/>
  <c r="V2429" i="2"/>
  <c r="V2426" i="2"/>
  <c r="V2423" i="2"/>
  <c r="V2420" i="2"/>
  <c r="V2417" i="2"/>
  <c r="V2414" i="2"/>
  <c r="V2411" i="2"/>
  <c r="V2408" i="2"/>
  <c r="V2405" i="2"/>
  <c r="V2402" i="2"/>
  <c r="V2399" i="2"/>
  <c r="V2396" i="2"/>
  <c r="V2393" i="2"/>
  <c r="V2390" i="2"/>
  <c r="V2387" i="2"/>
  <c r="V2384" i="2"/>
  <c r="V2381" i="2"/>
  <c r="V2378" i="2"/>
  <c r="V2375" i="2"/>
  <c r="W2372" i="2"/>
  <c r="V2372" i="2"/>
  <c r="V2369" i="2"/>
  <c r="V2366" i="2"/>
  <c r="V2363" i="2"/>
  <c r="V2360" i="2"/>
  <c r="V2357" i="2"/>
  <c r="V2354" i="2"/>
  <c r="V2351" i="2"/>
  <c r="V2348" i="2"/>
  <c r="V2345" i="2"/>
  <c r="V2342" i="2"/>
  <c r="W2339" i="2"/>
  <c r="V2339" i="2"/>
  <c r="T2339" i="2"/>
  <c r="V2336" i="2"/>
  <c r="V2333" i="2"/>
  <c r="V2330" i="2"/>
  <c r="V2327" i="2"/>
  <c r="V2324" i="2"/>
  <c r="V2321" i="2"/>
  <c r="V2318" i="2"/>
  <c r="V2315" i="2"/>
  <c r="W2312" i="2"/>
  <c r="V2312" i="2"/>
  <c r="V2309" i="2"/>
  <c r="V2306" i="2"/>
  <c r="V2303" i="2"/>
  <c r="V2300" i="2"/>
  <c r="V2297" i="2"/>
  <c r="V2294" i="2"/>
  <c r="V2291" i="2"/>
  <c r="V931" i="2"/>
  <c r="V928" i="2"/>
  <c r="V925" i="2"/>
  <c r="V922" i="2"/>
  <c r="W919" i="2"/>
  <c r="V919" i="2"/>
  <c r="V916" i="2"/>
  <c r="W913" i="2"/>
  <c r="V913" i="2"/>
  <c r="V910" i="2"/>
  <c r="V907" i="2"/>
  <c r="V904" i="2"/>
  <c r="V901" i="2"/>
  <c r="V898" i="2"/>
  <c r="W895" i="2"/>
  <c r="V895" i="2"/>
  <c r="V892" i="2"/>
  <c r="V889" i="2"/>
  <c r="V886" i="2"/>
  <c r="V883" i="2"/>
  <c r="V880" i="2"/>
  <c r="V877" i="2"/>
  <c r="V874" i="2"/>
  <c r="V871" i="2"/>
  <c r="V868" i="2"/>
  <c r="W865" i="2"/>
  <c r="V865" i="2"/>
  <c r="V862" i="2"/>
  <c r="V859" i="2"/>
  <c r="V856" i="2"/>
  <c r="V853" i="2"/>
  <c r="V850" i="2"/>
  <c r="V847" i="2"/>
  <c r="V844" i="2"/>
  <c r="W841" i="2"/>
  <c r="V841" i="2"/>
  <c r="V838" i="2"/>
  <c r="V835" i="2"/>
  <c r="V832" i="2"/>
  <c r="V829" i="2"/>
  <c r="V826" i="2"/>
  <c r="V823" i="2"/>
  <c r="V820" i="2"/>
  <c r="V817" i="2"/>
  <c r="V814" i="2"/>
  <c r="V811" i="2"/>
  <c r="V808" i="2"/>
  <c r="V805" i="2"/>
  <c r="V802" i="2"/>
  <c r="V799" i="2"/>
  <c r="V796" i="2"/>
  <c r="V793" i="2"/>
  <c r="V790" i="2"/>
  <c r="V787" i="2"/>
  <c r="V784" i="2"/>
  <c r="V781" i="2"/>
  <c r="V778" i="2"/>
  <c r="W775" i="2"/>
  <c r="V775" i="2"/>
  <c r="V772" i="2"/>
  <c r="W769" i="2"/>
  <c r="V769" i="2"/>
  <c r="V766" i="2"/>
  <c r="V763" i="2"/>
  <c r="V760" i="2"/>
  <c r="V757" i="2"/>
  <c r="V754" i="2"/>
  <c r="V751" i="2"/>
  <c r="V748" i="2"/>
  <c r="T745" i="2"/>
  <c r="V745" i="2"/>
  <c r="V742" i="2"/>
  <c r="W739" i="2"/>
  <c r="V739" i="2"/>
  <c r="V736" i="2"/>
  <c r="V733" i="2"/>
  <c r="V730" i="2"/>
  <c r="W727" i="2"/>
  <c r="V727" i="2"/>
  <c r="T727" i="2"/>
  <c r="V724" i="2"/>
  <c r="V721" i="2"/>
  <c r="V718" i="2"/>
  <c r="V715" i="2"/>
  <c r="V712" i="2"/>
  <c r="V709" i="2"/>
  <c r="V706" i="2"/>
  <c r="V703" i="2"/>
  <c r="V700" i="2"/>
  <c r="W697" i="2"/>
  <c r="T697" i="2"/>
  <c r="V697" i="2"/>
  <c r="V694" i="2"/>
  <c r="V691" i="2"/>
  <c r="V688" i="2"/>
  <c r="V685" i="2"/>
  <c r="V682" i="2"/>
  <c r="V679" i="2"/>
  <c r="V676" i="2"/>
  <c r="V673" i="2"/>
  <c r="V670" i="2"/>
  <c r="W667" i="2"/>
  <c r="V667" i="2"/>
  <c r="W664" i="2"/>
  <c r="V664" i="2"/>
  <c r="V661" i="2"/>
  <c r="V658" i="2"/>
  <c r="V655" i="2"/>
  <c r="W652" i="2"/>
  <c r="V652" i="2"/>
  <c r="V649" i="2"/>
  <c r="V646" i="2"/>
  <c r="V643" i="2"/>
  <c r="V640" i="2"/>
  <c r="V637" i="2"/>
  <c r="V634" i="2"/>
  <c r="V631" i="2"/>
  <c r="V628" i="2"/>
  <c r="V625" i="2"/>
  <c r="V622" i="2"/>
  <c r="V619" i="2"/>
  <c r="V616" i="2"/>
  <c r="V613" i="2"/>
  <c r="V610" i="2"/>
  <c r="V607" i="2"/>
  <c r="V604" i="2"/>
  <c r="V601" i="2"/>
  <c r="V598" i="2"/>
  <c r="V595" i="2"/>
  <c r="W592" i="2"/>
  <c r="V592" i="2"/>
  <c r="V589" i="2"/>
  <c r="V586" i="2"/>
  <c r="V583" i="2"/>
  <c r="V580" i="2"/>
  <c r="V577" i="2"/>
  <c r="V574" i="2"/>
  <c r="V571" i="2"/>
  <c r="V568" i="2"/>
  <c r="V565" i="2"/>
  <c r="V562" i="2"/>
  <c r="V559" i="2"/>
  <c r="V556" i="2"/>
  <c r="V553" i="2"/>
  <c r="W550" i="2"/>
  <c r="V550" i="2"/>
  <c r="V547" i="2"/>
  <c r="V544" i="2"/>
  <c r="V541" i="2"/>
  <c r="V538" i="2"/>
  <c r="V535" i="2"/>
  <c r="V532" i="2"/>
  <c r="V529" i="2"/>
  <c r="V526" i="2"/>
  <c r="V523" i="2"/>
  <c r="V520" i="2"/>
  <c r="W517" i="2"/>
  <c r="V517" i="2"/>
  <c r="V514" i="2"/>
  <c r="V511" i="2"/>
  <c r="V508" i="2"/>
  <c r="V505" i="2"/>
  <c r="V502" i="2"/>
  <c r="V499" i="2"/>
  <c r="V496" i="2"/>
  <c r="V493" i="2"/>
  <c r="V490" i="2"/>
  <c r="V487" i="2"/>
  <c r="V484" i="2"/>
  <c r="V481" i="2"/>
  <c r="V478" i="2"/>
  <c r="V475" i="2"/>
  <c r="V472" i="2"/>
  <c r="V469" i="2"/>
  <c r="V466" i="2"/>
  <c r="V463" i="2"/>
  <c r="V460" i="2"/>
  <c r="V457" i="2"/>
  <c r="V454" i="2"/>
  <c r="V451" i="2"/>
  <c r="V448" i="2"/>
  <c r="V445" i="2"/>
  <c r="V442" i="2"/>
  <c r="W439" i="2"/>
  <c r="V439" i="2"/>
  <c r="V436" i="2"/>
  <c r="V433" i="2"/>
  <c r="V430" i="2"/>
  <c r="V427" i="2"/>
  <c r="V424" i="2"/>
  <c r="V421" i="2"/>
  <c r="V418" i="2"/>
  <c r="V415" i="2"/>
  <c r="V412" i="2"/>
  <c r="V409" i="2"/>
  <c r="V406" i="2"/>
  <c r="V403" i="2"/>
  <c r="V400" i="2"/>
  <c r="V397" i="2"/>
  <c r="V394" i="2"/>
  <c r="V391" i="2"/>
  <c r="V388" i="2"/>
  <c r="V385" i="2"/>
  <c r="V382" i="2"/>
  <c r="V379" i="2"/>
  <c r="T376" i="2"/>
  <c r="V376" i="2"/>
  <c r="V373" i="2"/>
  <c r="V370" i="2"/>
  <c r="V367" i="2"/>
  <c r="V364" i="2"/>
  <c r="V361" i="2"/>
  <c r="W358" i="2"/>
  <c r="V358" i="2"/>
  <c r="V355" i="2"/>
  <c r="W352" i="2"/>
  <c r="V352" i="2"/>
  <c r="V349" i="2"/>
  <c r="V346" i="2"/>
  <c r="V343" i="2"/>
  <c r="V340" i="2"/>
  <c r="V337" i="2"/>
  <c r="V334" i="2"/>
  <c r="V331" i="2"/>
  <c r="V328" i="2"/>
  <c r="V325" i="2"/>
  <c r="V322" i="2"/>
  <c r="V319" i="2"/>
  <c r="V316" i="2"/>
  <c r="V313" i="2"/>
  <c r="V310" i="2"/>
  <c r="V307" i="2"/>
  <c r="V304" i="2"/>
  <c r="V301" i="2"/>
  <c r="V298" i="2"/>
  <c r="V295" i="2"/>
  <c r="V292" i="2"/>
  <c r="V289" i="2"/>
  <c r="V286" i="2"/>
  <c r="V283" i="2"/>
  <c r="V280" i="2"/>
  <c r="V277" i="2"/>
  <c r="V274" i="2"/>
  <c r="V271" i="2"/>
  <c r="V268" i="2"/>
  <c r="W265" i="2"/>
  <c r="V265" i="2"/>
  <c r="V262" i="2"/>
  <c r="V259" i="2"/>
  <c r="V256" i="2"/>
  <c r="V253" i="2"/>
  <c r="V250" i="2"/>
  <c r="V247" i="2"/>
  <c r="V244" i="2"/>
  <c r="V241" i="2"/>
  <c r="V238" i="2"/>
  <c r="V235" i="2"/>
  <c r="V232" i="2"/>
  <c r="V229" i="2"/>
  <c r="V226" i="2"/>
  <c r="V223" i="2"/>
  <c r="V220" i="2"/>
  <c r="V217" i="2"/>
  <c r="V214" i="2"/>
  <c r="V211" i="2"/>
  <c r="W208" i="2"/>
  <c r="V208" i="2"/>
  <c r="V205" i="2"/>
  <c r="V202" i="2"/>
  <c r="V199" i="2"/>
  <c r="V196" i="2"/>
  <c r="V193" i="2"/>
  <c r="V190" i="2"/>
  <c r="V187" i="2"/>
  <c r="V184" i="2"/>
  <c r="V181" i="2"/>
  <c r="V178" i="2"/>
  <c r="V175" i="2"/>
  <c r="V172" i="2"/>
  <c r="V169" i="2"/>
  <c r="W166" i="2"/>
  <c r="V166" i="2"/>
  <c r="V163" i="2"/>
  <c r="V160" i="2"/>
  <c r="V157" i="2"/>
  <c r="V154" i="2"/>
  <c r="V151" i="2"/>
  <c r="V148" i="2"/>
  <c r="V145" i="2"/>
  <c r="V142" i="2"/>
  <c r="V139" i="2"/>
  <c r="V136" i="2"/>
  <c r="V133" i="2"/>
  <c r="V130" i="2"/>
  <c r="V127" i="2"/>
  <c r="V124" i="2"/>
  <c r="V121" i="2"/>
  <c r="V118" i="2"/>
  <c r="V115" i="2"/>
  <c r="V112" i="2"/>
  <c r="V109" i="2"/>
  <c r="W106" i="2"/>
  <c r="V106" i="2"/>
  <c r="V103" i="2"/>
  <c r="V100" i="2"/>
  <c r="V97" i="2"/>
  <c r="V94" i="2"/>
  <c r="V91" i="2"/>
  <c r="V88" i="2"/>
  <c r="V85" i="2"/>
  <c r="V82" i="2"/>
  <c r="V79" i="2"/>
  <c r="V76" i="2"/>
  <c r="V73" i="2"/>
  <c r="V70" i="2"/>
  <c r="V67" i="2"/>
  <c r="V64" i="2"/>
  <c r="V61" i="2"/>
  <c r="V58" i="2"/>
  <c r="V55" i="2"/>
  <c r="V52" i="2"/>
  <c r="W49" i="2"/>
  <c r="V49" i="2"/>
  <c r="V46" i="2"/>
  <c r="W43" i="2"/>
  <c r="V43" i="2"/>
  <c r="V40" i="2"/>
  <c r="V37" i="2"/>
  <c r="V34" i="2"/>
  <c r="V31" i="2"/>
  <c r="V28" i="2"/>
  <c r="V25" i="2"/>
  <c r="V22" i="2"/>
  <c r="V19" i="2"/>
  <c r="V16" i="2"/>
  <c r="V13" i="2"/>
  <c r="V10" i="2"/>
  <c r="V7" i="2"/>
  <c r="V1507" i="2"/>
  <c r="V1450" i="2"/>
  <c r="V125" i="2"/>
  <c r="V122" i="2"/>
  <c r="V119" i="2"/>
  <c r="V116" i="2"/>
  <c r="V113" i="2"/>
  <c r="V110" i="2"/>
  <c r="W107" i="2"/>
  <c r="V107" i="2"/>
  <c r="V104" i="2"/>
  <c r="V101" i="2"/>
  <c r="V98" i="2"/>
  <c r="V95" i="2"/>
  <c r="V92" i="2"/>
  <c r="V89" i="2"/>
  <c r="V86" i="2"/>
  <c r="V83" i="2"/>
  <c r="V80" i="2"/>
  <c r="V77" i="2"/>
  <c r="V74" i="2"/>
  <c r="V71" i="2"/>
  <c r="V68" i="2"/>
  <c r="V65" i="2"/>
  <c r="V62" i="2"/>
  <c r="V59" i="2"/>
  <c r="V56" i="2"/>
  <c r="V53" i="2"/>
  <c r="V50" i="2"/>
  <c r="V47" i="2"/>
  <c r="V44" i="2"/>
  <c r="V41" i="2"/>
  <c r="V38" i="2"/>
  <c r="V35" i="2"/>
  <c r="V32" i="2"/>
  <c r="V29" i="2"/>
  <c r="V26" i="2"/>
  <c r="V23" i="2"/>
  <c r="V20" i="2"/>
  <c r="V17" i="2"/>
  <c r="V14" i="2"/>
  <c r="V11" i="2"/>
  <c r="V8" i="2"/>
  <c r="T5" i="2"/>
  <c r="V5" i="2"/>
  <c r="V2285" i="2"/>
  <c r="T2282" i="2"/>
  <c r="V2282" i="2"/>
  <c r="V2279" i="2"/>
  <c r="V2276" i="2"/>
  <c r="V2273" i="2"/>
  <c r="V2270" i="2"/>
  <c r="V2267" i="2"/>
  <c r="V2261" i="2"/>
  <c r="V2258" i="2"/>
  <c r="V2255" i="2"/>
  <c r="V2252" i="2"/>
  <c r="V2249" i="2"/>
  <c r="V2246" i="2"/>
  <c r="V2243" i="2"/>
  <c r="V2237" i="2"/>
  <c r="V2234" i="2"/>
  <c r="V2231" i="2"/>
  <c r="V2228" i="2"/>
  <c r="V2225" i="2"/>
  <c r="V2222" i="2"/>
  <c r="V2219" i="2"/>
  <c r="W2216" i="2"/>
  <c r="V2213" i="2"/>
  <c r="V2210" i="2"/>
  <c r="V2207" i="2"/>
  <c r="V2204" i="2"/>
  <c r="V2201" i="2"/>
  <c r="V2198" i="2"/>
  <c r="V2195" i="2"/>
  <c r="V2189" i="2"/>
  <c r="V2186" i="2"/>
  <c r="V2183" i="2"/>
  <c r="W2180" i="2"/>
  <c r="V2180" i="2"/>
  <c r="V2177" i="2"/>
  <c r="V2174" i="2"/>
  <c r="V2171" i="2"/>
  <c r="V2165" i="2"/>
  <c r="V2162" i="2"/>
  <c r="V2159" i="2"/>
  <c r="V2156" i="2"/>
  <c r="V2153" i="2"/>
  <c r="T2150" i="2"/>
  <c r="V2150" i="2"/>
  <c r="V2147" i="2"/>
  <c r="V2144" i="2"/>
  <c r="V2141" i="2"/>
  <c r="V2138" i="2"/>
  <c r="V2135" i="2"/>
  <c r="V2132" i="2"/>
  <c r="V2129" i="2"/>
  <c r="V2126" i="2"/>
  <c r="V2123" i="2"/>
  <c r="V2120" i="2"/>
  <c r="V2117" i="2"/>
  <c r="V2111" i="2"/>
  <c r="W2108" i="2"/>
  <c r="V2108" i="2"/>
  <c r="V2105" i="2"/>
  <c r="V2102" i="2"/>
  <c r="V2099" i="2"/>
  <c r="V2096" i="2"/>
  <c r="V2093" i="2"/>
  <c r="V2090" i="2"/>
  <c r="V2087" i="2"/>
  <c r="V2081" i="2"/>
  <c r="V2078" i="2"/>
  <c r="V2075" i="2"/>
  <c r="V2072" i="2"/>
  <c r="V2069" i="2"/>
  <c r="W2066" i="2"/>
  <c r="V2066" i="2"/>
  <c r="V2063" i="2"/>
  <c r="V2060" i="2"/>
  <c r="V2057" i="2"/>
  <c r="V2054" i="2"/>
  <c r="V2051" i="2"/>
  <c r="V2048" i="2"/>
  <c r="V2045" i="2"/>
  <c r="W2042" i="2"/>
  <c r="V2042" i="2"/>
  <c r="V2039" i="2"/>
  <c r="V2036" i="2"/>
  <c r="V2033" i="2"/>
  <c r="V2030" i="2"/>
  <c r="W2027" i="2"/>
  <c r="T2027" i="2"/>
  <c r="V2027" i="2"/>
  <c r="V2024" i="2"/>
  <c r="V2021" i="2"/>
  <c r="V2018" i="2"/>
  <c r="V2015" i="2"/>
  <c r="V2012" i="2"/>
  <c r="V2009" i="2"/>
  <c r="V2006" i="2"/>
  <c r="W2003" i="2"/>
  <c r="V2003" i="2"/>
  <c r="V2000" i="2"/>
  <c r="V1997" i="2"/>
  <c r="V1994" i="2"/>
  <c r="V1991" i="2"/>
  <c r="W1988" i="2"/>
  <c r="V1988" i="2"/>
  <c r="V1985" i="2"/>
  <c r="V1982" i="2"/>
  <c r="V1979" i="2"/>
  <c r="V1976" i="2"/>
  <c r="V1973" i="2"/>
  <c r="V1967" i="2"/>
  <c r="V1964" i="2"/>
  <c r="V1961" i="2"/>
  <c r="V1958" i="2"/>
  <c r="V1955" i="2"/>
  <c r="V1952" i="2"/>
  <c r="V1949" i="2"/>
  <c r="V1946" i="2"/>
  <c r="V1943" i="2"/>
  <c r="V1937" i="2"/>
  <c r="V1934" i="2"/>
  <c r="V1931" i="2"/>
  <c r="V1928" i="2"/>
  <c r="V1925" i="2"/>
  <c r="V1922" i="2"/>
  <c r="V1919" i="2"/>
  <c r="W1916" i="2"/>
  <c r="V1916" i="2"/>
  <c r="V1913" i="2"/>
  <c r="V1910" i="2"/>
  <c r="V1907" i="2"/>
  <c r="V1904" i="2"/>
  <c r="V1901" i="2"/>
  <c r="V1898" i="2"/>
  <c r="V1895" i="2"/>
  <c r="V1892" i="2"/>
  <c r="V1889" i="2"/>
  <c r="V1886" i="2"/>
  <c r="V1883" i="2"/>
  <c r="V1880" i="2"/>
  <c r="V1877" i="2"/>
  <c r="V1874" i="2"/>
  <c r="V1871" i="2"/>
  <c r="W1868" i="2"/>
  <c r="V1868" i="2"/>
  <c r="V1865" i="2"/>
  <c r="V1862" i="2"/>
  <c r="V1859" i="2"/>
  <c r="V1856" i="2"/>
  <c r="V1853" i="2"/>
  <c r="V1850" i="2"/>
  <c r="V1847" i="2"/>
  <c r="V1844" i="2"/>
  <c r="V1841" i="2"/>
  <c r="V1838" i="2"/>
  <c r="V1835" i="2"/>
  <c r="T1832" i="2"/>
  <c r="V1832" i="2"/>
  <c r="W1832" i="2"/>
  <c r="V1829" i="2"/>
  <c r="V1826" i="2"/>
  <c r="V1823" i="2"/>
  <c r="W1820" i="2"/>
  <c r="V1820" i="2"/>
  <c r="V1817" i="2"/>
  <c r="V1814" i="2"/>
  <c r="V1811" i="2"/>
  <c r="V1808" i="2"/>
  <c r="V1805" i="2"/>
  <c r="V1802" i="2"/>
  <c r="V1799" i="2"/>
  <c r="V1796" i="2"/>
  <c r="V1793" i="2"/>
  <c r="V1790" i="2"/>
  <c r="V1787" i="2"/>
  <c r="V1784" i="2"/>
  <c r="V1781" i="2"/>
  <c r="V1778" i="2"/>
  <c r="V1775" i="2"/>
  <c r="W1772" i="2"/>
  <c r="V1772" i="2"/>
  <c r="T1772" i="2"/>
  <c r="V1769" i="2"/>
  <c r="V1766" i="2"/>
  <c r="V1763" i="2"/>
  <c r="V1760" i="2"/>
  <c r="V1757" i="2"/>
  <c r="V1754" i="2"/>
  <c r="V1751" i="2"/>
  <c r="W1748" i="2"/>
  <c r="V1745" i="2"/>
  <c r="V1742" i="2"/>
  <c r="V1739" i="2"/>
  <c r="V1736" i="2"/>
  <c r="V1733" i="2"/>
  <c r="V1730" i="2"/>
  <c r="W1727" i="2"/>
  <c r="V1727" i="2"/>
  <c r="V1724" i="2"/>
  <c r="V1721" i="2"/>
  <c r="V1718" i="2"/>
  <c r="V1715" i="2"/>
  <c r="V1712" i="2"/>
  <c r="V1709" i="2"/>
  <c r="V1706" i="2"/>
  <c r="V1703" i="2"/>
  <c r="V1700" i="2"/>
  <c r="V1697" i="2"/>
  <c r="V1694" i="2"/>
  <c r="W1691" i="2"/>
  <c r="V1691" i="2"/>
  <c r="V1688" i="2"/>
  <c r="V1685" i="2"/>
  <c r="V1682" i="2"/>
  <c r="V1679" i="2"/>
  <c r="V1676" i="2"/>
  <c r="V1673" i="2"/>
  <c r="V1670" i="2"/>
  <c r="W1667" i="2"/>
  <c r="V1667" i="2"/>
  <c r="V1664" i="2"/>
  <c r="V1661" i="2"/>
  <c r="V1658" i="2"/>
  <c r="V1655" i="2"/>
  <c r="V1652" i="2"/>
  <c r="V1649" i="2"/>
  <c r="V1646" i="2"/>
  <c r="V1643" i="2"/>
  <c r="V1640" i="2"/>
  <c r="V1637" i="2"/>
  <c r="V1634" i="2"/>
  <c r="V1631" i="2"/>
  <c r="V1628" i="2"/>
  <c r="V1625" i="2"/>
  <c r="V2192" i="2"/>
  <c r="V2168" i="2"/>
  <c r="V1258" i="2"/>
  <c r="V2114" i="2"/>
  <c r="V1748" i="2"/>
  <c r="W1633" i="2"/>
  <c r="V1633" i="2"/>
  <c r="V1630" i="2"/>
  <c r="V1627" i="2"/>
  <c r="V1624" i="2"/>
  <c r="V1621" i="2"/>
  <c r="W1618" i="2"/>
  <c r="V1618" i="2"/>
  <c r="V1615" i="2"/>
  <c r="V1612" i="2"/>
  <c r="V1609" i="2"/>
  <c r="W1606" i="2"/>
  <c r="T1606" i="2"/>
  <c r="V1606" i="2"/>
  <c r="W1603" i="2"/>
  <c r="T1603" i="2"/>
  <c r="V1603" i="2"/>
  <c r="V1600" i="2"/>
  <c r="V1597" i="2"/>
  <c r="W1594" i="2"/>
  <c r="V1594" i="2"/>
  <c r="W1591" i="2"/>
  <c r="V1591" i="2"/>
  <c r="V1588" i="2"/>
  <c r="V1585" i="2"/>
  <c r="V1582" i="2"/>
  <c r="W1579" i="2"/>
  <c r="V1579" i="2"/>
  <c r="V1576" i="2"/>
  <c r="W1573" i="2"/>
  <c r="V1573" i="2"/>
  <c r="V1570" i="2"/>
  <c r="V1567" i="2"/>
  <c r="V1564" i="2"/>
  <c r="V1561" i="2"/>
  <c r="V1558" i="2"/>
  <c r="T1555" i="2"/>
  <c r="V1555" i="2"/>
  <c r="W1555" i="2"/>
  <c r="V1552" i="2"/>
  <c r="V1549" i="2"/>
  <c r="V1546" i="2"/>
  <c r="V1543" i="2"/>
  <c r="V1540" i="2"/>
  <c r="W1537" i="2"/>
  <c r="V1537" i="2"/>
  <c r="V1534" i="2"/>
  <c r="V1531" i="2"/>
  <c r="V1528" i="2"/>
  <c r="V1525" i="2"/>
  <c r="W1522" i="2"/>
  <c r="V1522" i="2"/>
  <c r="V1519" i="2"/>
  <c r="V1516" i="2"/>
  <c r="V1513" i="2"/>
  <c r="W1510" i="2"/>
  <c r="V1510" i="2"/>
  <c r="V1504" i="2"/>
  <c r="V1501" i="2"/>
  <c r="V1498" i="2"/>
  <c r="V1495" i="2"/>
  <c r="V1492" i="2"/>
  <c r="W1489" i="2"/>
  <c r="V1489" i="2"/>
  <c r="V1486" i="2"/>
  <c r="V1483" i="2"/>
  <c r="W1480" i="2"/>
  <c r="V1480" i="2"/>
  <c r="T1480" i="2"/>
  <c r="V1477" i="2"/>
  <c r="V1474" i="2"/>
  <c r="V1471" i="2"/>
  <c r="V1468" i="2"/>
  <c r="V1465" i="2"/>
  <c r="V1462" i="2"/>
  <c r="W1459" i="2"/>
  <c r="V1459" i="2"/>
  <c r="V1456" i="2"/>
  <c r="V1453" i="2"/>
  <c r="V1447" i="2"/>
  <c r="V1444" i="2"/>
  <c r="V1441" i="2"/>
  <c r="V1438" i="2"/>
  <c r="V1435" i="2"/>
  <c r="V1432" i="2"/>
  <c r="W1429" i="2"/>
  <c r="V1429" i="2"/>
  <c r="V1426" i="2"/>
  <c r="V1423" i="2"/>
  <c r="V1420" i="2"/>
  <c r="V1417" i="2"/>
  <c r="V1414" i="2"/>
  <c r="W1411" i="2"/>
  <c r="V1411" i="2"/>
  <c r="V1408" i="2"/>
  <c r="V1405" i="2"/>
  <c r="V1402" i="2"/>
  <c r="V1399" i="2"/>
  <c r="V1396" i="2"/>
  <c r="V1393" i="2"/>
  <c r="V1390" i="2"/>
  <c r="V1387" i="2"/>
  <c r="V1384" i="2"/>
  <c r="V1381" i="2"/>
  <c r="V1378" i="2"/>
  <c r="V1375" i="2"/>
  <c r="V1372" i="2"/>
  <c r="V1369" i="2"/>
  <c r="V1366" i="2"/>
  <c r="V1363" i="2"/>
  <c r="V1360" i="2"/>
  <c r="V1357" i="2"/>
  <c r="V1354" i="2"/>
  <c r="W1351" i="2"/>
  <c r="V1348" i="2"/>
  <c r="W1345" i="2"/>
  <c r="T1345" i="2"/>
  <c r="V1345" i="2"/>
  <c r="V1342" i="2"/>
  <c r="V1339" i="2"/>
  <c r="V1336" i="2"/>
  <c r="V1333" i="2"/>
  <c r="V1330" i="2"/>
  <c r="V1327" i="2"/>
  <c r="V1324" i="2"/>
  <c r="V1321" i="2"/>
  <c r="V1318" i="2"/>
  <c r="V1315" i="2"/>
  <c r="V1312" i="2"/>
  <c r="V1309" i="2"/>
  <c r="V1306" i="2"/>
  <c r="V1303" i="2"/>
  <c r="V1300" i="2"/>
  <c r="W1297" i="2"/>
  <c r="V1297" i="2"/>
  <c r="V1294" i="2"/>
  <c r="V1291" i="2"/>
  <c r="V1288" i="2"/>
  <c r="V1285" i="2"/>
  <c r="V1282" i="2"/>
  <c r="W1279" i="2"/>
  <c r="V1279" i="2"/>
  <c r="V1276" i="2"/>
  <c r="V1273" i="2"/>
  <c r="V1270" i="2"/>
  <c r="V1267" i="2"/>
  <c r="V1264" i="2"/>
  <c r="V1261" i="2"/>
  <c r="W1255" i="2"/>
  <c r="V1255" i="2"/>
  <c r="V1252" i="2"/>
  <c r="V1249" i="2"/>
  <c r="V1246" i="2"/>
  <c r="V1243" i="2"/>
  <c r="W1240" i="2"/>
  <c r="V1240" i="2"/>
  <c r="V1237" i="2"/>
  <c r="V1234" i="2"/>
  <c r="V1231" i="2"/>
  <c r="V1228" i="2"/>
  <c r="V1225" i="2"/>
  <c r="V2084" i="2"/>
  <c r="V1636" i="2"/>
  <c r="V189" i="2"/>
  <c r="V186" i="2"/>
  <c r="V183" i="2"/>
  <c r="V180" i="2"/>
  <c r="V177" i="2"/>
  <c r="V174" i="2"/>
  <c r="V171" i="2"/>
  <c r="V168" i="2"/>
  <c r="V165" i="2"/>
  <c r="V159" i="2"/>
  <c r="V156" i="2"/>
  <c r="V153" i="2"/>
  <c r="V150" i="2"/>
  <c r="V147" i="2"/>
  <c r="V144" i="2"/>
  <c r="V141" i="2"/>
  <c r="V138" i="2"/>
  <c r="V135" i="2"/>
  <c r="V132" i="2"/>
  <c r="V129" i="2"/>
  <c r="V126" i="2"/>
  <c r="V123" i="2"/>
  <c r="V120" i="2"/>
  <c r="V117" i="2"/>
  <c r="V114" i="2"/>
  <c r="V111" i="2"/>
  <c r="V108" i="2"/>
  <c r="V105" i="2"/>
  <c r="V102" i="2"/>
  <c r="V99" i="2"/>
  <c r="V96" i="2"/>
  <c r="V93" i="2"/>
  <c r="V90" i="2"/>
  <c r="V87" i="2"/>
  <c r="V84" i="2"/>
  <c r="V81" i="2"/>
  <c r="V78" i="2"/>
  <c r="V75" i="2"/>
  <c r="V72" i="2"/>
  <c r="V69" i="2"/>
  <c r="V66" i="2"/>
  <c r="V63" i="2"/>
  <c r="V60" i="2"/>
  <c r="V57" i="2"/>
  <c r="V54" i="2"/>
  <c r="V51" i="2"/>
  <c r="V45" i="2"/>
  <c r="V42" i="2"/>
  <c r="V39" i="2"/>
  <c r="V36" i="2"/>
  <c r="V33" i="2"/>
  <c r="V30" i="2"/>
  <c r="V27" i="2"/>
  <c r="V24" i="2"/>
  <c r="V21" i="2"/>
  <c r="V18" i="2"/>
  <c r="V15" i="2"/>
  <c r="V12" i="2"/>
  <c r="V9" i="2"/>
  <c r="V6" i="2"/>
  <c r="V1590" i="2"/>
  <c r="V2157" i="2"/>
  <c r="V2154" i="2"/>
  <c r="V2151" i="2"/>
  <c r="T2148" i="2"/>
  <c r="V2148" i="2"/>
  <c r="W2145" i="2"/>
  <c r="V2145" i="2"/>
  <c r="V2139" i="2"/>
  <c r="V2136" i="2"/>
  <c r="V2133" i="2"/>
  <c r="V2130" i="2"/>
  <c r="W2127" i="2"/>
  <c r="V2127" i="2"/>
  <c r="V2124" i="2"/>
  <c r="V2121" i="2"/>
  <c r="V2118" i="2"/>
  <c r="V2115" i="2"/>
  <c r="W2112" i="2"/>
  <c r="V2112" i="2"/>
  <c r="V2109" i="2"/>
  <c r="V2106" i="2"/>
  <c r="V2103" i="2"/>
  <c r="V2100" i="2"/>
  <c r="W2097" i="2"/>
  <c r="V2097" i="2"/>
  <c r="V2094" i="2"/>
  <c r="V2091" i="2"/>
  <c r="V2088" i="2"/>
  <c r="V2085" i="2"/>
  <c r="V2082" i="2"/>
  <c r="W2079" i="2"/>
  <c r="V2079" i="2"/>
  <c r="T2076" i="2"/>
  <c r="V2076" i="2"/>
  <c r="V2073" i="2"/>
  <c r="V2070" i="2"/>
  <c r="V2067" i="2"/>
  <c r="W2064" i="2"/>
  <c r="V2064" i="2"/>
  <c r="V2061" i="2"/>
  <c r="V2058" i="2"/>
  <c r="V2055" i="2"/>
  <c r="V2052" i="2"/>
  <c r="W2049" i="2"/>
  <c r="V2049" i="2"/>
  <c r="V2046" i="2"/>
  <c r="V2043" i="2"/>
  <c r="V2040" i="2"/>
  <c r="V2037" i="2"/>
  <c r="V2034" i="2"/>
  <c r="W2031" i="2"/>
  <c r="V2031" i="2"/>
  <c r="V2028" i="2"/>
  <c r="V2025" i="2"/>
  <c r="V2022" i="2"/>
  <c r="V2019" i="2"/>
  <c r="W2016" i="2"/>
  <c r="V2016" i="2"/>
  <c r="V2013" i="2"/>
  <c r="V2010" i="2"/>
  <c r="V2007" i="2"/>
  <c r="V2004" i="2"/>
  <c r="W2001" i="2"/>
  <c r="V2001" i="2"/>
  <c r="T1998" i="2"/>
  <c r="V1995" i="2"/>
  <c r="V1992" i="2"/>
  <c r="V1989" i="2"/>
  <c r="V1986" i="2"/>
  <c r="W1983" i="2"/>
  <c r="V1983" i="2"/>
  <c r="V1980" i="2"/>
  <c r="V1977" i="2"/>
  <c r="V1974" i="2"/>
  <c r="V1971" i="2"/>
  <c r="W1968" i="2"/>
  <c r="V1968" i="2"/>
  <c r="V1965" i="2"/>
  <c r="V1962" i="2"/>
  <c r="V1959" i="2"/>
  <c r="V1956" i="2"/>
  <c r="W1953" i="2"/>
  <c r="V1953" i="2"/>
  <c r="V1950" i="2"/>
  <c r="V1947" i="2"/>
  <c r="V1944" i="2"/>
  <c r="V1941" i="2"/>
  <c r="V1938" i="2"/>
  <c r="W1935" i="2"/>
  <c r="V1935" i="2"/>
  <c r="V1932" i="2"/>
  <c r="V1929" i="2"/>
  <c r="V1926" i="2"/>
  <c r="V1923" i="2"/>
  <c r="W1920" i="2"/>
  <c r="V1920" i="2"/>
  <c r="V1917" i="2"/>
  <c r="T1914" i="2"/>
  <c r="V1914" i="2"/>
  <c r="V1911" i="2"/>
  <c r="V1908" i="2"/>
  <c r="W1905" i="2"/>
  <c r="V1905" i="2"/>
  <c r="V1902" i="2"/>
  <c r="V1899" i="2"/>
  <c r="V1896" i="2"/>
  <c r="W1893" i="2"/>
  <c r="V1893" i="2"/>
  <c r="V1890" i="2"/>
  <c r="V1887" i="2"/>
  <c r="W1884" i="2"/>
  <c r="V1884" i="2"/>
  <c r="V1881" i="2"/>
  <c r="V1878" i="2"/>
  <c r="V1875" i="2"/>
  <c r="V1872" i="2"/>
  <c r="V1869" i="2"/>
  <c r="V1866" i="2"/>
  <c r="V1863" i="2"/>
  <c r="V1860" i="2"/>
  <c r="W1857" i="2"/>
  <c r="V1857" i="2"/>
  <c r="V1851" i="2"/>
  <c r="V1848" i="2"/>
  <c r="W1845" i="2"/>
  <c r="V1845" i="2"/>
  <c r="V1842" i="2"/>
  <c r="V1839" i="2"/>
  <c r="W1836" i="2"/>
  <c r="V1836" i="2"/>
  <c r="V1833" i="2"/>
  <c r="V1830" i="2"/>
  <c r="V1827" i="2"/>
  <c r="W1824" i="2"/>
  <c r="V1824" i="2"/>
  <c r="T1821" i="2"/>
  <c r="V1821" i="2"/>
  <c r="V1818" i="2"/>
  <c r="V1815" i="2"/>
  <c r="V1812" i="2"/>
  <c r="W1809" i="2"/>
  <c r="V1809" i="2"/>
  <c r="V1806" i="2"/>
  <c r="V1803" i="2"/>
  <c r="V1800" i="2"/>
  <c r="W1797" i="2"/>
  <c r="V1797" i="2"/>
  <c r="V1794" i="2"/>
  <c r="V1791" i="2"/>
  <c r="W1788" i="2"/>
  <c r="V1788" i="2"/>
  <c r="V1785" i="2"/>
  <c r="V1782" i="2"/>
  <c r="V1779" i="2"/>
  <c r="V1776" i="2"/>
  <c r="V1773" i="2"/>
  <c r="V1770" i="2"/>
  <c r="V1767" i="2"/>
  <c r="V1764" i="2"/>
  <c r="W1761" i="2"/>
  <c r="V1761" i="2"/>
  <c r="V1758" i="2"/>
  <c r="V1755" i="2"/>
  <c r="V1752" i="2"/>
  <c r="T1749" i="2"/>
  <c r="V1749" i="2"/>
  <c r="V1746" i="2"/>
  <c r="V1743" i="2"/>
  <c r="V1740" i="2"/>
  <c r="V1737" i="2"/>
  <c r="V1734" i="2"/>
  <c r="V1731" i="2"/>
  <c r="W1728" i="2"/>
  <c r="V1728" i="2"/>
  <c r="V1725" i="2"/>
  <c r="V1722" i="2"/>
  <c r="V1719" i="2"/>
  <c r="W1716" i="2"/>
  <c r="V1716" i="2"/>
  <c r="V1710" i="2"/>
  <c r="V1707" i="2"/>
  <c r="V1704" i="2"/>
  <c r="W1701" i="2"/>
  <c r="V1701" i="2"/>
  <c r="V1698" i="2"/>
  <c r="V1695" i="2"/>
  <c r="V1692" i="2"/>
  <c r="V1689" i="2"/>
  <c r="V1686" i="2"/>
  <c r="V1683" i="2"/>
  <c r="W1680" i="2"/>
  <c r="V1680" i="2"/>
  <c r="V1677" i="2"/>
  <c r="V1674" i="2"/>
  <c r="W1668" i="2"/>
  <c r="V1668" i="2"/>
  <c r="V1665" i="2"/>
  <c r="V1662" i="2"/>
  <c r="V1659" i="2"/>
  <c r="V1656" i="2"/>
  <c r="W1653" i="2"/>
  <c r="V1653" i="2"/>
  <c r="V1650" i="2"/>
  <c r="V1647" i="2"/>
  <c r="V1644" i="2"/>
  <c r="V1641" i="2"/>
  <c r="V1638" i="2"/>
  <c r="V1635" i="2"/>
  <c r="W1632" i="2"/>
  <c r="V1632" i="2"/>
  <c r="V1629" i="2"/>
  <c r="V1626" i="2"/>
  <c r="V1623" i="2"/>
  <c r="V1620" i="2"/>
  <c r="V1617" i="2"/>
  <c r="V1614" i="2"/>
  <c r="V1611" i="2"/>
  <c r="V1608" i="2"/>
  <c r="V1605" i="2"/>
  <c r="V1602" i="2"/>
  <c r="V1599" i="2"/>
  <c r="V1596" i="2"/>
  <c r="V1593" i="2"/>
  <c r="V1587" i="2"/>
  <c r="V1584" i="2"/>
  <c r="V1581" i="2"/>
  <c r="V1578" i="2"/>
  <c r="V1575" i="2"/>
  <c r="V1572" i="2"/>
  <c r="V1569" i="2"/>
  <c r="V1566" i="2"/>
  <c r="V1563" i="2"/>
  <c r="T1560" i="2"/>
  <c r="V1560" i="2"/>
  <c r="V1557" i="2"/>
  <c r="V1554" i="2"/>
  <c r="W1551" i="2"/>
  <c r="V1551" i="2"/>
  <c r="V1545" i="2"/>
  <c r="V1542" i="2"/>
  <c r="V1539" i="2"/>
  <c r="W1536" i="2"/>
  <c r="V1536" i="2"/>
  <c r="V1533" i="2"/>
  <c r="V1530" i="2"/>
  <c r="V1527" i="2"/>
  <c r="V1524" i="2"/>
  <c r="W1521" i="2"/>
  <c r="V1521" i="2"/>
  <c r="V1518" i="2"/>
  <c r="V1515" i="2"/>
  <c r="V1512" i="2"/>
  <c r="V1509" i="2"/>
  <c r="V1506" i="2"/>
  <c r="V1503" i="2"/>
  <c r="V1500" i="2"/>
  <c r="W1497" i="2"/>
  <c r="V1497" i="2"/>
  <c r="W1494" i="2"/>
  <c r="V1494" i="2"/>
  <c r="V1491" i="2"/>
  <c r="V1488" i="2"/>
  <c r="V1485" i="2"/>
  <c r="V1482" i="2"/>
  <c r="V1479" i="2"/>
  <c r="V1476" i="2"/>
  <c r="V1473" i="2"/>
  <c r="V1470" i="2"/>
  <c r="W1467" i="2"/>
  <c r="V1467" i="2"/>
  <c r="V1464" i="2"/>
  <c r="V1461" i="2"/>
  <c r="W1458" i="2"/>
  <c r="V1458" i="2"/>
  <c r="T1455" i="2"/>
  <c r="V1455" i="2"/>
  <c r="V1452" i="2"/>
  <c r="V1449" i="2"/>
  <c r="W1446" i="2"/>
  <c r="V1446" i="2"/>
  <c r="V1443" i="2"/>
  <c r="V1440" i="2"/>
  <c r="V1437" i="2"/>
  <c r="V1434" i="2"/>
  <c r="V1431" i="2"/>
  <c r="V1428" i="2"/>
  <c r="V1425" i="2"/>
  <c r="V1422" i="2"/>
  <c r="V1419" i="2"/>
  <c r="V1416" i="2"/>
  <c r="V1413" i="2"/>
  <c r="V2288" i="2"/>
  <c r="V1970" i="2"/>
  <c r="V1548" i="2"/>
  <c r="V1222" i="2"/>
  <c r="V1219" i="2"/>
  <c r="V1213" i="2"/>
  <c r="V1210" i="2"/>
  <c r="V1207" i="2"/>
  <c r="V1204" i="2"/>
  <c r="V1201" i="2"/>
  <c r="V1198" i="2"/>
  <c r="V1189" i="2"/>
  <c r="V1186" i="2"/>
  <c r="V1183" i="2"/>
  <c r="V1180" i="2"/>
  <c r="W1171" i="2"/>
  <c r="V1171" i="2"/>
  <c r="T1168" i="2"/>
  <c r="V1168" i="2"/>
  <c r="V1165" i="2"/>
  <c r="V1162" i="2"/>
  <c r="V1159" i="2"/>
  <c r="V1153" i="2"/>
  <c r="V1147" i="2"/>
  <c r="V1144" i="2"/>
  <c r="V1141" i="2"/>
  <c r="W1135" i="2"/>
  <c r="V1135" i="2"/>
  <c r="V1132" i="2"/>
  <c r="W1129" i="2"/>
  <c r="T1129" i="2"/>
  <c r="V1123" i="2"/>
  <c r="V1120" i="2"/>
  <c r="V1117" i="2"/>
  <c r="V1114" i="2"/>
  <c r="W1111" i="2"/>
  <c r="V1111" i="2"/>
  <c r="V1108" i="2"/>
  <c r="V1105" i="2"/>
  <c r="V1102" i="2"/>
  <c r="V1096" i="2"/>
  <c r="W1093" i="2"/>
  <c r="V1090" i="2"/>
  <c r="V1087" i="2"/>
  <c r="V1084" i="2"/>
  <c r="V1081" i="2"/>
  <c r="V1078" i="2"/>
  <c r="V1075" i="2"/>
  <c r="V1072" i="2"/>
  <c r="W1069" i="2"/>
  <c r="V1069" i="2"/>
  <c r="V1066" i="2"/>
  <c r="V1060" i="2"/>
  <c r="V1057" i="2"/>
  <c r="V1054" i="2"/>
  <c r="V1051" i="2"/>
  <c r="W1048" i="2"/>
  <c r="V1048" i="2"/>
  <c r="V1045" i="2"/>
  <c r="V1042" i="2"/>
  <c r="V1039" i="2"/>
  <c r="V1036" i="2"/>
  <c r="V1033" i="2"/>
  <c r="V1030" i="2"/>
  <c r="V1027" i="2"/>
  <c r="W1024" i="2"/>
  <c r="V1024" i="2"/>
  <c r="V1021" i="2"/>
  <c r="V1018" i="2"/>
  <c r="V1015" i="2"/>
  <c r="V1012" i="2"/>
  <c r="V1009" i="2"/>
  <c r="V1003" i="2"/>
  <c r="V1000" i="2"/>
  <c r="V997" i="2"/>
  <c r="V994" i="2"/>
  <c r="V991" i="2"/>
  <c r="V988" i="2"/>
  <c r="V985" i="2"/>
  <c r="V982" i="2"/>
  <c r="V979" i="2"/>
  <c r="V976" i="2"/>
  <c r="V973" i="2"/>
  <c r="V967" i="2"/>
  <c r="V964" i="2"/>
  <c r="V961" i="2"/>
  <c r="V958" i="2"/>
  <c r="W955" i="2"/>
  <c r="V955" i="2"/>
  <c r="V952" i="2"/>
  <c r="V949" i="2"/>
  <c r="V943" i="2"/>
  <c r="V940" i="2"/>
  <c r="V937" i="2"/>
  <c r="V934" i="2"/>
  <c r="V1350" i="2"/>
  <c r="V1195" i="2"/>
  <c r="V1302" i="2"/>
  <c r="V1194" i="2"/>
  <c r="V1129" i="2"/>
  <c r="V1392" i="2"/>
  <c r="V1192" i="2"/>
  <c r="V1128" i="2"/>
  <c r="V1063" i="2"/>
  <c r="V1619" i="2"/>
  <c r="V1344" i="2"/>
  <c r="V1236" i="2"/>
  <c r="V1177" i="2"/>
  <c r="V1126" i="2"/>
  <c r="V972" i="2"/>
  <c r="V1407" i="2"/>
  <c r="V1404" i="2"/>
  <c r="V1401" i="2"/>
  <c r="V1398" i="2"/>
  <c r="W1395" i="2"/>
  <c r="V1395" i="2"/>
  <c r="V1386" i="2"/>
  <c r="W1383" i="2"/>
  <c r="V1383" i="2"/>
  <c r="V1380" i="2"/>
  <c r="V1377" i="2"/>
  <c r="V1371" i="2"/>
  <c r="W1365" i="2"/>
  <c r="V1356" i="2"/>
  <c r="V1353" i="2"/>
  <c r="V1347" i="2"/>
  <c r="V1341" i="2"/>
  <c r="V1338" i="2"/>
  <c r="V1335" i="2"/>
  <c r="V1332" i="2"/>
  <c r="W1329" i="2"/>
  <c r="V1329" i="2"/>
  <c r="W1326" i="2"/>
  <c r="V1323" i="2"/>
  <c r="V1320" i="2"/>
  <c r="V1317" i="2"/>
  <c r="W1314" i="2"/>
  <c r="V1314" i="2"/>
  <c r="V1311" i="2"/>
  <c r="V1308" i="2"/>
  <c r="V1305" i="2"/>
  <c r="V1299" i="2"/>
  <c r="V1296" i="2"/>
  <c r="V1293" i="2"/>
  <c r="V1290" i="2"/>
  <c r="V1287" i="2"/>
  <c r="V1284" i="2"/>
  <c r="W1278" i="2"/>
  <c r="V1278" i="2"/>
  <c r="V1275" i="2"/>
  <c r="V1272" i="2"/>
  <c r="V1269" i="2"/>
  <c r="V1266" i="2"/>
  <c r="V1263" i="2"/>
  <c r="W1257" i="2"/>
  <c r="V1257" i="2"/>
  <c r="V1254" i="2"/>
  <c r="V1251" i="2"/>
  <c r="V1248" i="2"/>
  <c r="V1245" i="2"/>
  <c r="V1242" i="2"/>
  <c r="W1239" i="2"/>
  <c r="V1239" i="2"/>
  <c r="V1233" i="2"/>
  <c r="V1230" i="2"/>
  <c r="V1227" i="2"/>
  <c r="V1224" i="2"/>
  <c r="W1221" i="2"/>
  <c r="W1215" i="2"/>
  <c r="V1215" i="2"/>
  <c r="V1212" i="2"/>
  <c r="V1209" i="2"/>
  <c r="V1206" i="2"/>
  <c r="V1203" i="2"/>
  <c r="W1197" i="2"/>
  <c r="V1197" i="2"/>
  <c r="V1191" i="2"/>
  <c r="V1188" i="2"/>
  <c r="V1185" i="2"/>
  <c r="V1182" i="2"/>
  <c r="W1179" i="2"/>
  <c r="V1179" i="2"/>
  <c r="V1170" i="2"/>
  <c r="V1167" i="2"/>
  <c r="V1164" i="2"/>
  <c r="V1158" i="2"/>
  <c r="W1155" i="2"/>
  <c r="V1155" i="2"/>
  <c r="V1152" i="2"/>
  <c r="V1146" i="2"/>
  <c r="V1143" i="2"/>
  <c r="V1140" i="2"/>
  <c r="V1137" i="2"/>
  <c r="W1134" i="2"/>
  <c r="V1134" i="2"/>
  <c r="V1131" i="2"/>
  <c r="V1122" i="2"/>
  <c r="V1119" i="2"/>
  <c r="V1116" i="2"/>
  <c r="V1113" i="2"/>
  <c r="W1110" i="2"/>
  <c r="V1110" i="2"/>
  <c r="V1107" i="2"/>
  <c r="V1104" i="2"/>
  <c r="V1101" i="2"/>
  <c r="V1098" i="2"/>
  <c r="V1095" i="2"/>
  <c r="V1089" i="2"/>
  <c r="V1086" i="2"/>
  <c r="V1083" i="2"/>
  <c r="V1080" i="2"/>
  <c r="V1077" i="2"/>
  <c r="V1074" i="2"/>
  <c r="V1071" i="2"/>
  <c r="V1065" i="2"/>
  <c r="V1062" i="2"/>
  <c r="V1059" i="2"/>
  <c r="V1056" i="2"/>
  <c r="V1053" i="2"/>
  <c r="V1050" i="2"/>
  <c r="V1047" i="2"/>
  <c r="V1044" i="2"/>
  <c r="W1041" i="2"/>
  <c r="V1038" i="2"/>
  <c r="V1035" i="2"/>
  <c r="V1029" i="2"/>
  <c r="T1026" i="2"/>
  <c r="V1026" i="2"/>
  <c r="V1023" i="2"/>
  <c r="V1020" i="2"/>
  <c r="V1017" i="2"/>
  <c r="V1014" i="2"/>
  <c r="V1011" i="2"/>
  <c r="V1008" i="2"/>
  <c r="W1005" i="2"/>
  <c r="V1002" i="2"/>
  <c r="W999" i="2"/>
  <c r="V999" i="2"/>
  <c r="V996" i="2"/>
  <c r="V993" i="2"/>
  <c r="V990" i="2"/>
  <c r="V987" i="2"/>
  <c r="V984" i="2"/>
  <c r="W981" i="2"/>
  <c r="V981" i="2"/>
  <c r="V978" i="2"/>
  <c r="V975" i="2"/>
  <c r="V966" i="2"/>
  <c r="W963" i="2"/>
  <c r="V963" i="2"/>
  <c r="V960" i="2"/>
  <c r="V957" i="2"/>
  <c r="V954" i="2"/>
  <c r="V951" i="2"/>
  <c r="V945" i="2"/>
  <c r="V942" i="2"/>
  <c r="W939" i="2"/>
  <c r="V939" i="2"/>
  <c r="V1389" i="2"/>
  <c r="V1281" i="2"/>
  <c r="V1176" i="2"/>
  <c r="V1125" i="2"/>
  <c r="V1041" i="2"/>
  <c r="V1326" i="2"/>
  <c r="V1221" i="2"/>
  <c r="V1174" i="2"/>
  <c r="V970" i="2"/>
  <c r="V1374" i="2"/>
  <c r="V1173" i="2"/>
  <c r="V969" i="2"/>
  <c r="V1368" i="2"/>
  <c r="V1218" i="2"/>
  <c r="V1099" i="2"/>
  <c r="V1032" i="2"/>
  <c r="V948" i="2"/>
  <c r="V1622" i="2"/>
  <c r="V1616" i="2"/>
  <c r="V1613" i="2"/>
  <c r="V1610" i="2"/>
  <c r="V1607" i="2"/>
  <c r="W1604" i="2"/>
  <c r="T1604" i="2"/>
  <c r="V1601" i="2"/>
  <c r="V1598" i="2"/>
  <c r="V1595" i="2"/>
  <c r="V1592" i="2"/>
  <c r="V1583" i="2"/>
  <c r="V1580" i="2"/>
  <c r="V1577" i="2"/>
  <c r="V1574" i="2"/>
  <c r="V1571" i="2"/>
  <c r="W1568" i="2"/>
  <c r="V1562" i="2"/>
  <c r="V1559" i="2"/>
  <c r="V1556" i="2"/>
  <c r="V1553" i="2"/>
  <c r="W1547" i="2"/>
  <c r="V1544" i="2"/>
  <c r="V1541" i="2"/>
  <c r="V1535" i="2"/>
  <c r="V1532" i="2"/>
  <c r="V1523" i="2"/>
  <c r="V1520" i="2"/>
  <c r="V1517" i="2"/>
  <c r="V1514" i="2"/>
  <c r="V1505" i="2"/>
  <c r="V1502" i="2"/>
  <c r="V1499" i="2"/>
  <c r="V1496" i="2"/>
  <c r="V1493" i="2"/>
  <c r="V1490" i="2"/>
  <c r="V1484" i="2"/>
  <c r="V1481" i="2"/>
  <c r="V1478" i="2"/>
  <c r="V1475" i="2"/>
  <c r="V1466" i="2"/>
  <c r="V1463" i="2"/>
  <c r="V1460" i="2"/>
  <c r="V1457" i="2"/>
  <c r="V1451" i="2"/>
  <c r="V1445" i="2"/>
  <c r="V1442" i="2"/>
  <c r="V1439" i="2"/>
  <c r="V1436" i="2"/>
  <c r="W1427" i="2"/>
  <c r="V1427" i="2"/>
  <c r="V1424" i="2"/>
  <c r="V1421" i="2"/>
  <c r="V1418" i="2"/>
  <c r="V1412" i="2"/>
  <c r="V1406" i="2"/>
  <c r="V1403" i="2"/>
  <c r="V1400" i="2"/>
  <c r="V1397" i="2"/>
  <c r="W1394" i="2"/>
  <c r="V1394" i="2"/>
  <c r="T1394" i="2"/>
  <c r="V1391" i="2"/>
  <c r="V1385" i="2"/>
  <c r="V1382" i="2"/>
  <c r="V1379" i="2"/>
  <c r="V1376" i="2"/>
  <c r="V1373" i="2"/>
  <c r="V1370" i="2"/>
  <c r="V1364" i="2"/>
  <c r="V1358" i="2"/>
  <c r="V1355" i="2"/>
  <c r="V1352" i="2"/>
  <c r="V1349" i="2"/>
  <c r="V1343" i="2"/>
  <c r="V1340" i="2"/>
  <c r="W1337" i="2"/>
  <c r="V1337" i="2"/>
  <c r="V1334" i="2"/>
  <c r="W1331" i="2"/>
  <c r="V1331" i="2"/>
  <c r="V1328" i="2"/>
  <c r="W1325" i="2"/>
  <c r="V1325" i="2"/>
  <c r="W1322" i="2"/>
  <c r="V1319" i="2"/>
  <c r="V1316" i="2"/>
  <c r="T1313" i="2"/>
  <c r="V1313" i="2"/>
  <c r="W1313" i="2"/>
  <c r="V1310" i="2"/>
  <c r="W1307" i="2"/>
  <c r="T1301" i="2"/>
  <c r="V1301" i="2"/>
  <c r="W1298" i="2"/>
  <c r="V1298" i="2"/>
  <c r="W1295" i="2"/>
  <c r="V1295" i="2"/>
  <c r="V1292" i="2"/>
  <c r="T1289" i="2"/>
  <c r="V1289" i="2"/>
  <c r="W1286" i="2"/>
  <c r="V1283" i="2"/>
  <c r="V1277" i="2"/>
  <c r="W1274" i="2"/>
  <c r="V1274" i="2"/>
  <c r="V1271" i="2"/>
  <c r="W1268" i="2"/>
  <c r="V1268" i="2"/>
  <c r="V1265" i="2"/>
  <c r="W1256" i="2"/>
  <c r="V1256" i="2"/>
  <c r="V1253" i="2"/>
  <c r="W1250" i="2"/>
  <c r="V1250" i="2"/>
  <c r="V1247" i="2"/>
  <c r="V1241" i="2"/>
  <c r="W1238" i="2"/>
  <c r="V1232" i="2"/>
  <c r="W1229" i="2"/>
  <c r="V1229" i="2"/>
  <c r="V1226" i="2"/>
  <c r="V1223" i="2"/>
  <c r="W1220" i="2"/>
  <c r="V1217" i="2"/>
  <c r="W1214" i="2"/>
  <c r="V1211" i="2"/>
  <c r="W1208" i="2"/>
  <c r="V1208" i="2"/>
  <c r="V1205" i="2"/>
  <c r="V1202" i="2"/>
  <c r="V1199" i="2"/>
  <c r="W1196" i="2"/>
  <c r="T1196" i="2"/>
  <c r="V1193" i="2"/>
  <c r="V1190" i="2"/>
  <c r="V1187" i="2"/>
  <c r="W1184" i="2"/>
  <c r="V1184" i="2"/>
  <c r="V1181" i="2"/>
  <c r="W1178" i="2"/>
  <c r="V1178" i="2"/>
  <c r="V1175" i="2"/>
  <c r="T1169" i="2"/>
  <c r="V1169" i="2"/>
  <c r="T1166" i="2"/>
  <c r="V1166" i="2"/>
  <c r="V1163" i="2"/>
  <c r="V1160" i="2"/>
  <c r="W1154" i="2"/>
  <c r="V1154" i="2"/>
  <c r="W1151" i="2"/>
  <c r="V1145" i="2"/>
  <c r="W1142" i="2"/>
  <c r="V1142" i="2"/>
  <c r="V1139" i="2"/>
  <c r="V1136" i="2"/>
  <c r="V1130" i="2"/>
  <c r="W1127" i="2"/>
  <c r="V1127" i="2"/>
  <c r="V1121" i="2"/>
  <c r="V1118" i="2"/>
  <c r="V1115" i="2"/>
  <c r="V1112" i="2"/>
  <c r="W1109" i="2"/>
  <c r="V1109" i="2"/>
  <c r="V1106" i="2"/>
  <c r="V1103" i="2"/>
  <c r="V1097" i="2"/>
  <c r="W1091" i="2"/>
  <c r="V1091" i="2"/>
  <c r="V1088" i="2"/>
  <c r="W1085" i="2"/>
  <c r="V1085" i="2"/>
  <c r="V1082" i="2"/>
  <c r="W1079" i="2"/>
  <c r="V1079" i="2"/>
  <c r="V1076" i="2"/>
  <c r="V1073" i="2"/>
  <c r="W1067" i="2"/>
  <c r="V1067" i="2"/>
  <c r="T1067" i="2"/>
  <c r="W1064" i="2"/>
  <c r="V1061" i="2"/>
  <c r="W1055" i="2"/>
  <c r="V1055" i="2"/>
  <c r="V1052" i="2"/>
  <c r="W1049" i="2"/>
  <c r="V1049" i="2"/>
  <c r="T1049" i="2"/>
  <c r="V1046" i="2"/>
  <c r="V1043" i="2"/>
  <c r="W1040" i="2"/>
  <c r="T1040" i="2"/>
  <c r="W1037" i="2"/>
  <c r="V1037" i="2"/>
  <c r="V1031" i="2"/>
  <c r="W1025" i="2"/>
  <c r="V1025" i="2"/>
  <c r="W1022" i="2"/>
  <c r="V1022" i="2"/>
  <c r="V1019" i="2"/>
  <c r="V1016" i="2"/>
  <c r="W1013" i="2"/>
  <c r="V1013" i="2"/>
  <c r="V1010" i="2"/>
  <c r="W1004" i="2"/>
  <c r="V1001" i="2"/>
  <c r="W998" i="2"/>
  <c r="T998" i="2"/>
  <c r="W992" i="2"/>
  <c r="V992" i="2"/>
  <c r="V989" i="2"/>
  <c r="V986" i="2"/>
  <c r="V983" i="2"/>
  <c r="W980" i="2"/>
  <c r="V977" i="2"/>
  <c r="V974" i="2"/>
  <c r="W968" i="2"/>
  <c r="V968" i="2"/>
  <c r="V965" i="2"/>
  <c r="W962" i="2"/>
  <c r="V962" i="2"/>
  <c r="V959" i="2"/>
  <c r="V956" i="2"/>
  <c r="V953" i="2"/>
  <c r="W950" i="2"/>
  <c r="V950" i="2"/>
  <c r="V947" i="2"/>
  <c r="V941" i="2"/>
  <c r="W938" i="2"/>
  <c r="V938" i="2"/>
  <c r="W935" i="2"/>
  <c r="T1298" i="2"/>
  <c r="V1604" i="2"/>
  <c r="V1565" i="2"/>
  <c r="V1511" i="2"/>
  <c r="V1469" i="2"/>
  <c r="V1415" i="2"/>
  <c r="V1367" i="2"/>
  <c r="V1262" i="2"/>
  <c r="V1216" i="2"/>
  <c r="V1156" i="2"/>
  <c r="V1094" i="2"/>
  <c r="V1028" i="2"/>
  <c r="V946" i="2"/>
  <c r="T1295" i="2"/>
  <c r="V1307" i="2"/>
  <c r="V1260" i="2"/>
  <c r="V1214" i="2"/>
  <c r="V1151" i="2"/>
  <c r="V1093" i="2"/>
  <c r="V1007" i="2"/>
  <c r="V944" i="2"/>
  <c r="T1214" i="2"/>
  <c r="V1550" i="2"/>
  <c r="V1508" i="2"/>
  <c r="V1454" i="2"/>
  <c r="V1410" i="2"/>
  <c r="V1365" i="2"/>
  <c r="V1259" i="2"/>
  <c r="V1200" i="2"/>
  <c r="V1150" i="2"/>
  <c r="V1092" i="2"/>
  <c r="V1006" i="2"/>
  <c r="T1215" i="2"/>
  <c r="T2346" i="2"/>
  <c r="T2229" i="2"/>
  <c r="T1953" i="2"/>
  <c r="T2325" i="2"/>
  <c r="T2220" i="2"/>
  <c r="T2064" i="2"/>
  <c r="T664" i="2"/>
  <c r="T2437" i="2"/>
  <c r="T2320" i="2"/>
  <c r="T2215" i="2"/>
  <c r="T2041" i="2"/>
  <c r="T1916" i="2"/>
  <c r="T1771" i="2"/>
  <c r="T1537" i="2"/>
  <c r="T1314" i="2"/>
  <c r="T1171" i="2"/>
  <c r="T1025" i="2"/>
  <c r="T652" i="2"/>
  <c r="W1821" i="2"/>
  <c r="T2432" i="2"/>
  <c r="T2313" i="2"/>
  <c r="T2194" i="2"/>
  <c r="T2031" i="2"/>
  <c r="T1748" i="2"/>
  <c r="T1536" i="2"/>
  <c r="T1154" i="2"/>
  <c r="T1004" i="2"/>
  <c r="T550" i="2"/>
  <c r="W1750" i="2"/>
  <c r="T1041" i="2"/>
  <c r="T2307" i="2"/>
  <c r="T1905" i="2"/>
  <c r="T1497" i="2"/>
  <c r="T1134" i="2"/>
  <c r="T981" i="2"/>
  <c r="T2416" i="2"/>
  <c r="T2003" i="2"/>
  <c r="T1716" i="2"/>
  <c r="T1467" i="2"/>
  <c r="T1127" i="2"/>
  <c r="T352" i="2"/>
  <c r="T2404" i="2"/>
  <c r="T2280" i="2"/>
  <c r="T2146" i="2"/>
  <c r="T2002" i="2"/>
  <c r="T1861" i="2"/>
  <c r="T1681" i="2"/>
  <c r="T1459" i="2"/>
  <c r="T1255" i="2"/>
  <c r="T1091" i="2"/>
  <c r="T962" i="2"/>
  <c r="T265" i="2"/>
  <c r="W1169" i="2"/>
  <c r="T1968" i="2"/>
  <c r="T1632" i="2"/>
  <c r="T2281" i="2"/>
  <c r="T2160" i="2"/>
  <c r="T1867" i="2"/>
  <c r="T1256" i="2"/>
  <c r="W1301" i="2"/>
  <c r="T2386" i="2"/>
  <c r="T2275" i="2"/>
  <c r="T2145" i="2"/>
  <c r="T1993" i="2"/>
  <c r="T1837" i="2"/>
  <c r="T1668" i="2"/>
  <c r="T1427" i="2"/>
  <c r="T1221" i="2"/>
  <c r="T1085" i="2"/>
  <c r="T955" i="2"/>
  <c r="T106" i="2"/>
  <c r="W1166" i="2"/>
  <c r="W2148" i="2"/>
  <c r="T2247" i="2"/>
  <c r="T1383" i="2"/>
  <c r="T2418" i="2"/>
  <c r="T1884" i="2"/>
  <c r="T1728" i="2"/>
  <c r="T476" i="2"/>
  <c r="T980" i="2"/>
  <c r="T2377" i="2"/>
  <c r="T2260" i="2"/>
  <c r="T2122" i="2"/>
  <c r="T1987" i="2"/>
  <c r="T1824" i="2"/>
  <c r="T1657" i="2"/>
  <c r="T1395" i="2"/>
  <c r="T1220" i="2"/>
  <c r="T1069" i="2"/>
  <c r="T939" i="2"/>
  <c r="T43" i="2"/>
  <c r="W745" i="2"/>
  <c r="T2340" i="2"/>
  <c r="W912" i="2"/>
  <c r="T912" i="2"/>
  <c r="W900" i="2"/>
  <c r="T900" i="2"/>
  <c r="W894" i="2"/>
  <c r="T894" i="2"/>
  <c r="W873" i="2"/>
  <c r="T873" i="2"/>
  <c r="W870" i="2"/>
  <c r="T870" i="2"/>
  <c r="W858" i="2"/>
  <c r="T858" i="2"/>
  <c r="W852" i="2"/>
  <c r="T852" i="2"/>
  <c r="W843" i="2"/>
  <c r="T843" i="2"/>
  <c r="W780" i="2"/>
  <c r="T780" i="2"/>
  <c r="W741" i="2"/>
  <c r="T741" i="2"/>
  <c r="W738" i="2"/>
  <c r="T738" i="2"/>
  <c r="W735" i="2"/>
  <c r="T735" i="2"/>
  <c r="W732" i="2"/>
  <c r="T732" i="2"/>
  <c r="W729" i="2"/>
  <c r="T729" i="2"/>
  <c r="W726" i="2"/>
  <c r="T726" i="2"/>
  <c r="W714" i="2"/>
  <c r="T714" i="2"/>
  <c r="W711" i="2"/>
  <c r="T711" i="2"/>
  <c r="W705" i="2"/>
  <c r="T705" i="2"/>
  <c r="W702" i="2"/>
  <c r="T702" i="2"/>
  <c r="W684" i="2"/>
  <c r="T684" i="2"/>
  <c r="W681" i="2"/>
  <c r="T681" i="2"/>
  <c r="W678" i="2"/>
  <c r="T678" i="2"/>
  <c r="W648" i="2"/>
  <c r="T648" i="2"/>
  <c r="W639" i="2"/>
  <c r="T639" i="2"/>
  <c r="W624" i="2"/>
  <c r="T624" i="2"/>
  <c r="W621" i="2"/>
  <c r="T621" i="2"/>
  <c r="W618" i="2"/>
  <c r="T618" i="2"/>
  <c r="W606" i="2"/>
  <c r="T606" i="2"/>
  <c r="W576" i="2"/>
  <c r="T576" i="2"/>
  <c r="W552" i="2"/>
  <c r="T552" i="2"/>
  <c r="W531" i="2"/>
  <c r="T531" i="2"/>
  <c r="W474" i="2"/>
  <c r="T474" i="2"/>
  <c r="T471" i="2"/>
  <c r="W471" i="2"/>
  <c r="W468" i="2"/>
  <c r="T468" i="2"/>
  <c r="W462" i="2"/>
  <c r="T462" i="2"/>
  <c r="T459" i="2"/>
  <c r="W459" i="2"/>
  <c r="W456" i="2"/>
  <c r="T456" i="2"/>
  <c r="W453" i="2"/>
  <c r="T453" i="2"/>
  <c r="W450" i="2"/>
  <c r="T450" i="2"/>
  <c r="W447" i="2"/>
  <c r="T447" i="2"/>
  <c r="W444" i="2"/>
  <c r="T444" i="2"/>
  <c r="W441" i="2"/>
  <c r="T441" i="2"/>
  <c r="W438" i="2"/>
  <c r="T438" i="2"/>
  <c r="T435" i="2"/>
  <c r="W435" i="2"/>
  <c r="W429" i="2"/>
  <c r="T429" i="2"/>
  <c r="W426" i="2"/>
  <c r="T426" i="2"/>
  <c r="W423" i="2"/>
  <c r="T423" i="2"/>
  <c r="W420" i="2"/>
  <c r="T420" i="2"/>
  <c r="W417" i="2"/>
  <c r="T417" i="2"/>
  <c r="W414" i="2"/>
  <c r="T414" i="2"/>
  <c r="T411" i="2"/>
  <c r="W411" i="2"/>
  <c r="W408" i="2"/>
  <c r="T408" i="2"/>
  <c r="W405" i="2"/>
  <c r="T405" i="2"/>
  <c r="W402" i="2"/>
  <c r="T402" i="2"/>
  <c r="W399" i="2"/>
  <c r="T399" i="2"/>
  <c r="W396" i="2"/>
  <c r="T396" i="2"/>
  <c r="W393" i="2"/>
  <c r="T393" i="2"/>
  <c r="W390" i="2"/>
  <c r="T390" i="2"/>
  <c r="W387" i="2"/>
  <c r="T387" i="2"/>
  <c r="W384" i="2"/>
  <c r="T384" i="2"/>
  <c r="W381" i="2"/>
  <c r="T381" i="2"/>
  <c r="W378" i="2"/>
  <c r="T378" i="2"/>
  <c r="T375" i="2"/>
  <c r="W375" i="2"/>
  <c r="W372" i="2"/>
  <c r="T372" i="2"/>
  <c r="W369" i="2"/>
  <c r="T369" i="2"/>
  <c r="W366" i="2"/>
  <c r="T366" i="2"/>
  <c r="W363" i="2"/>
  <c r="T363" i="2"/>
  <c r="W360" i="2"/>
  <c r="T360" i="2"/>
  <c r="W357" i="2"/>
  <c r="T357" i="2"/>
  <c r="W354" i="2"/>
  <c r="T354" i="2"/>
  <c r="W351" i="2"/>
  <c r="T351" i="2"/>
  <c r="W348" i="2"/>
  <c r="T348" i="2"/>
  <c r="W345" i="2"/>
  <c r="T345" i="2"/>
  <c r="W342" i="2"/>
  <c r="T342" i="2"/>
  <c r="W339" i="2"/>
  <c r="T339" i="2"/>
  <c r="W336" i="2"/>
  <c r="T336" i="2"/>
  <c r="W333" i="2"/>
  <c r="T333" i="2"/>
  <c r="W330" i="2"/>
  <c r="T330" i="2"/>
  <c r="W327" i="2"/>
  <c r="T327" i="2"/>
  <c r="W324" i="2"/>
  <c r="T324" i="2"/>
  <c r="W321" i="2"/>
  <c r="T321" i="2"/>
  <c r="W318" i="2"/>
  <c r="T318" i="2"/>
  <c r="T315" i="2"/>
  <c r="W315" i="2"/>
  <c r="W312" i="2"/>
  <c r="T312" i="2"/>
  <c r="W309" i="2"/>
  <c r="T309" i="2"/>
  <c r="W306" i="2"/>
  <c r="T306" i="2"/>
  <c r="W303" i="2"/>
  <c r="T303" i="2"/>
  <c r="W300" i="2"/>
  <c r="T300" i="2"/>
  <c r="W297" i="2"/>
  <c r="T297" i="2"/>
  <c r="W294" i="2"/>
  <c r="T294" i="2"/>
  <c r="W291" i="2"/>
  <c r="T291" i="2"/>
  <c r="W288" i="2"/>
  <c r="T288" i="2"/>
  <c r="W285" i="2"/>
  <c r="T285" i="2"/>
  <c r="W282" i="2"/>
  <c r="T282" i="2"/>
  <c r="W279" i="2"/>
  <c r="T279" i="2"/>
  <c r="W273" i="2"/>
  <c r="T273" i="2"/>
  <c r="W270" i="2"/>
  <c r="T270" i="2"/>
  <c r="T267" i="2"/>
  <c r="W267" i="2"/>
  <c r="W264" i="2"/>
  <c r="T264" i="2"/>
  <c r="W261" i="2"/>
  <c r="T261" i="2"/>
  <c r="W258" i="2"/>
  <c r="T258" i="2"/>
  <c r="W255" i="2"/>
  <c r="T255" i="2"/>
  <c r="W252" i="2"/>
  <c r="T252" i="2"/>
  <c r="W249" i="2"/>
  <c r="T249" i="2"/>
  <c r="W246" i="2"/>
  <c r="T246" i="2"/>
  <c r="T243" i="2"/>
  <c r="W243" i="2"/>
  <c r="W240" i="2"/>
  <c r="T240" i="2"/>
  <c r="W237" i="2"/>
  <c r="T237" i="2"/>
  <c r="W234" i="2"/>
  <c r="T234" i="2"/>
  <c r="W231" i="2"/>
  <c r="T231" i="2"/>
  <c r="W228" i="2"/>
  <c r="T228" i="2"/>
  <c r="W225" i="2"/>
  <c r="T225" i="2"/>
  <c r="W222" i="2"/>
  <c r="T222" i="2"/>
  <c r="T219" i="2"/>
  <c r="W219" i="2"/>
  <c r="W216" i="2"/>
  <c r="T216" i="2"/>
  <c r="W213" i="2"/>
  <c r="T213" i="2"/>
  <c r="W210" i="2"/>
  <c r="T210" i="2"/>
  <c r="W207" i="2"/>
  <c r="T207" i="2"/>
  <c r="W204" i="2"/>
  <c r="T204" i="2"/>
  <c r="W201" i="2"/>
  <c r="T201" i="2"/>
  <c r="W198" i="2"/>
  <c r="T198" i="2"/>
  <c r="W195" i="2"/>
  <c r="T195" i="2"/>
  <c r="W192" i="2"/>
  <c r="T192" i="2"/>
  <c r="W189" i="2"/>
  <c r="T189" i="2"/>
  <c r="W186" i="2"/>
  <c r="T186" i="2"/>
  <c r="T183" i="2"/>
  <c r="W183" i="2"/>
  <c r="W180" i="2"/>
  <c r="T180" i="2"/>
  <c r="W177" i="2"/>
  <c r="T177" i="2"/>
  <c r="W174" i="2"/>
  <c r="T174" i="2"/>
  <c r="T171" i="2"/>
  <c r="W171" i="2"/>
  <c r="W168" i="2"/>
  <c r="T168" i="2"/>
  <c r="W165" i="2"/>
  <c r="T165" i="2"/>
  <c r="W162" i="2"/>
  <c r="T162" i="2"/>
  <c r="W159" i="2"/>
  <c r="T159" i="2"/>
  <c r="W156" i="2"/>
  <c r="T156" i="2"/>
  <c r="W153" i="2"/>
  <c r="T153" i="2"/>
  <c r="W150" i="2"/>
  <c r="T150" i="2"/>
  <c r="T147" i="2"/>
  <c r="W147" i="2"/>
  <c r="W144" i="2"/>
  <c r="T144" i="2"/>
  <c r="W141" i="2"/>
  <c r="T141" i="2"/>
  <c r="W138" i="2"/>
  <c r="T138" i="2"/>
  <c r="W135" i="2"/>
  <c r="T135" i="2"/>
  <c r="W132" i="2"/>
  <c r="T132" i="2"/>
  <c r="W129" i="2"/>
  <c r="T129" i="2"/>
  <c r="W126" i="2"/>
  <c r="T126" i="2"/>
  <c r="T123" i="2"/>
  <c r="W123" i="2"/>
  <c r="W120" i="2"/>
  <c r="T120" i="2"/>
  <c r="W117" i="2"/>
  <c r="T117" i="2"/>
  <c r="W114" i="2"/>
  <c r="T114" i="2"/>
  <c r="W111" i="2"/>
  <c r="T111" i="2"/>
  <c r="W108" i="2"/>
  <c r="T108" i="2"/>
  <c r="W105" i="2"/>
  <c r="T105" i="2"/>
  <c r="W102" i="2"/>
  <c r="T102" i="2"/>
  <c r="T99" i="2"/>
  <c r="W99" i="2"/>
  <c r="W96" i="2"/>
  <c r="T96" i="2"/>
  <c r="W93" i="2"/>
  <c r="T93" i="2"/>
  <c r="W90" i="2"/>
  <c r="T90" i="2"/>
  <c r="T87" i="2"/>
  <c r="W87" i="2"/>
  <c r="W84" i="2"/>
  <c r="T84" i="2"/>
  <c r="W81" i="2"/>
  <c r="T81" i="2"/>
  <c r="W78" i="2"/>
  <c r="T78" i="2"/>
  <c r="W72" i="2"/>
  <c r="T72" i="2"/>
  <c r="W69" i="2"/>
  <c r="T69" i="2"/>
  <c r="W66" i="2"/>
  <c r="T66" i="2"/>
  <c r="T63" i="2"/>
  <c r="W63" i="2"/>
  <c r="W60" i="2"/>
  <c r="T60" i="2"/>
  <c r="W57" i="2"/>
  <c r="T57" i="2"/>
  <c r="W54" i="2"/>
  <c r="T54" i="2"/>
  <c r="W51" i="2"/>
  <c r="T51" i="2"/>
  <c r="W48" i="2"/>
  <c r="T48" i="2"/>
  <c r="W45" i="2"/>
  <c r="T45" i="2"/>
  <c r="W42" i="2"/>
  <c r="T42" i="2"/>
  <c r="T39" i="2"/>
  <c r="W39" i="2"/>
  <c r="W36" i="2"/>
  <c r="T36" i="2"/>
  <c r="W33" i="2"/>
  <c r="T33" i="2"/>
  <c r="W30" i="2"/>
  <c r="T30" i="2"/>
  <c r="T27" i="2"/>
  <c r="W27" i="2"/>
  <c r="W24" i="2"/>
  <c r="T24" i="2"/>
  <c r="W21" i="2"/>
  <c r="T21" i="2"/>
  <c r="W18" i="2"/>
  <c r="T18" i="2"/>
  <c r="W15" i="2"/>
  <c r="T15" i="2"/>
  <c r="W12" i="2"/>
  <c r="T12" i="2"/>
  <c r="W9" i="2"/>
  <c r="T9" i="2"/>
  <c r="W6" i="2"/>
  <c r="T6" i="2"/>
  <c r="T2108" i="2"/>
  <c r="T1868" i="2"/>
  <c r="T875" i="2"/>
  <c r="T263" i="2"/>
  <c r="W930" i="2"/>
  <c r="T930" i="2"/>
  <c r="W927" i="2"/>
  <c r="T927" i="2"/>
  <c r="W924" i="2"/>
  <c r="T924" i="2"/>
  <c r="W909" i="2"/>
  <c r="T909" i="2"/>
  <c r="W906" i="2"/>
  <c r="T906" i="2"/>
  <c r="W903" i="2"/>
  <c r="T903" i="2"/>
  <c r="W897" i="2"/>
  <c r="T897" i="2"/>
  <c r="T891" i="2"/>
  <c r="W891" i="2"/>
  <c r="W888" i="2"/>
  <c r="T888" i="2"/>
  <c r="W879" i="2"/>
  <c r="T879" i="2"/>
  <c r="W876" i="2"/>
  <c r="T876" i="2"/>
  <c r="W861" i="2"/>
  <c r="T861" i="2"/>
  <c r="W855" i="2"/>
  <c r="T855" i="2"/>
  <c r="W849" i="2"/>
  <c r="T849" i="2"/>
  <c r="W753" i="2"/>
  <c r="T753" i="2"/>
  <c r="W750" i="2"/>
  <c r="T750" i="2"/>
  <c r="W747" i="2"/>
  <c r="T747" i="2"/>
  <c r="W717" i="2"/>
  <c r="T717" i="2"/>
  <c r="W708" i="2"/>
  <c r="T708" i="2"/>
  <c r="W687" i="2"/>
  <c r="T687" i="2"/>
  <c r="W675" i="2"/>
  <c r="T675" i="2"/>
  <c r="W672" i="2"/>
  <c r="T672" i="2"/>
  <c r="W669" i="2"/>
  <c r="T669" i="2"/>
  <c r="W666" i="2"/>
  <c r="T666" i="2"/>
  <c r="W663" i="2"/>
  <c r="T663" i="2"/>
  <c r="W657" i="2"/>
  <c r="T657" i="2"/>
  <c r="W654" i="2"/>
  <c r="T654" i="2"/>
  <c r="W636" i="2"/>
  <c r="T636" i="2"/>
  <c r="W627" i="2"/>
  <c r="T627" i="2"/>
  <c r="W615" i="2"/>
  <c r="T615" i="2"/>
  <c r="W612" i="2"/>
  <c r="T612" i="2"/>
  <c r="W603" i="2"/>
  <c r="T603" i="2"/>
  <c r="W597" i="2"/>
  <c r="T597" i="2"/>
  <c r="W594" i="2"/>
  <c r="T594" i="2"/>
  <c r="W588" i="2"/>
  <c r="T588" i="2"/>
  <c r="W585" i="2"/>
  <c r="T585" i="2"/>
  <c r="W579" i="2"/>
  <c r="T579" i="2"/>
  <c r="W573" i="2"/>
  <c r="T573" i="2"/>
  <c r="W567" i="2"/>
  <c r="T567" i="2"/>
  <c r="W528" i="2"/>
  <c r="T528" i="2"/>
  <c r="W516" i="2"/>
  <c r="T516" i="2"/>
  <c r="W510" i="2"/>
  <c r="T510" i="2"/>
  <c r="W486" i="2"/>
  <c r="T486" i="2"/>
  <c r="W465" i="2"/>
  <c r="T465" i="2"/>
  <c r="W276" i="2"/>
  <c r="T276" i="2"/>
  <c r="W2460" i="2"/>
  <c r="T2460" i="2"/>
  <c r="W2454" i="2"/>
  <c r="T2454" i="2"/>
  <c r="T2451" i="2"/>
  <c r="W2451" i="2"/>
  <c r="W2448" i="2"/>
  <c r="T2448" i="2"/>
  <c r="W2445" i="2"/>
  <c r="T2445" i="2"/>
  <c r="W2442" i="2"/>
  <c r="T2442" i="2"/>
  <c r="W2439" i="2"/>
  <c r="T2439" i="2"/>
  <c r="W2436" i="2"/>
  <c r="T2436" i="2"/>
  <c r="W2433" i="2"/>
  <c r="T2433" i="2"/>
  <c r="W2430" i="2"/>
  <c r="T2430" i="2"/>
  <c r="W2427" i="2"/>
  <c r="T2427" i="2"/>
  <c r="W2424" i="2"/>
  <c r="T2424" i="2"/>
  <c r="W2421" i="2"/>
  <c r="T2421" i="2"/>
  <c r="W2415" i="2"/>
  <c r="T2415" i="2"/>
  <c r="W2412" i="2"/>
  <c r="T2412" i="2"/>
  <c r="W2409" i="2"/>
  <c r="T2409" i="2"/>
  <c r="W2400" i="2"/>
  <c r="T2400" i="2"/>
  <c r="T2397" i="2"/>
  <c r="W2397" i="2"/>
  <c r="W2394" i="2"/>
  <c r="T2394" i="2"/>
  <c r="W2391" i="2"/>
  <c r="T2391" i="2"/>
  <c r="W2388" i="2"/>
  <c r="T2388" i="2"/>
  <c r="W2385" i="2"/>
  <c r="T2385" i="2"/>
  <c r="W2382" i="2"/>
  <c r="T2382" i="2"/>
  <c r="W2379" i="2"/>
  <c r="T2379" i="2"/>
  <c r="W2376" i="2"/>
  <c r="T2376" i="2"/>
  <c r="T2370" i="2"/>
  <c r="W2370" i="2"/>
  <c r="W2367" i="2"/>
  <c r="T2367" i="2"/>
  <c r="W2364" i="2"/>
  <c r="T2364" i="2"/>
  <c r="W2361" i="2"/>
  <c r="T2361" i="2"/>
  <c r="W2358" i="2"/>
  <c r="T2358" i="2"/>
  <c r="W2355" i="2"/>
  <c r="T2355" i="2"/>
  <c r="W2352" i="2"/>
  <c r="T2352" i="2"/>
  <c r="W2349" i="2"/>
  <c r="T2349" i="2"/>
  <c r="W2343" i="2"/>
  <c r="T2343" i="2"/>
  <c r="W2337" i="2"/>
  <c r="T2337" i="2"/>
  <c r="W2334" i="2"/>
  <c r="T2334" i="2"/>
  <c r="W2331" i="2"/>
  <c r="T2331" i="2"/>
  <c r="T2406" i="2"/>
  <c r="T1568" i="2"/>
  <c r="T840" i="2"/>
  <c r="T107" i="2"/>
  <c r="W921" i="2"/>
  <c r="T921" i="2"/>
  <c r="W918" i="2"/>
  <c r="T918" i="2"/>
  <c r="W885" i="2"/>
  <c r="T885" i="2"/>
  <c r="W882" i="2"/>
  <c r="T882" i="2"/>
  <c r="W864" i="2"/>
  <c r="T864" i="2"/>
  <c r="W837" i="2"/>
  <c r="T837" i="2"/>
  <c r="W834" i="2"/>
  <c r="T834" i="2"/>
  <c r="W831" i="2"/>
  <c r="T831" i="2"/>
  <c r="W825" i="2"/>
  <c r="T825" i="2"/>
  <c r="W822" i="2"/>
  <c r="T822" i="2"/>
  <c r="W819" i="2"/>
  <c r="T819" i="2"/>
  <c r="W810" i="2"/>
  <c r="T810" i="2"/>
  <c r="W807" i="2"/>
  <c r="T807" i="2"/>
  <c r="W804" i="2"/>
  <c r="T804" i="2"/>
  <c r="W786" i="2"/>
  <c r="T786" i="2"/>
  <c r="W783" i="2"/>
  <c r="T783" i="2"/>
  <c r="W777" i="2"/>
  <c r="T777" i="2"/>
  <c r="W774" i="2"/>
  <c r="T774" i="2"/>
  <c r="W771" i="2"/>
  <c r="T771" i="2"/>
  <c r="W768" i="2"/>
  <c r="T768" i="2"/>
  <c r="W765" i="2"/>
  <c r="T765" i="2"/>
  <c r="W762" i="2"/>
  <c r="T762" i="2"/>
  <c r="W759" i="2"/>
  <c r="T759" i="2"/>
  <c r="W756" i="2"/>
  <c r="T756" i="2"/>
  <c r="W723" i="2"/>
  <c r="T723" i="2"/>
  <c r="T699" i="2"/>
  <c r="W699" i="2"/>
  <c r="W696" i="2"/>
  <c r="T696" i="2"/>
  <c r="W693" i="2"/>
  <c r="T693" i="2"/>
  <c r="W690" i="2"/>
  <c r="T690" i="2"/>
  <c r="W651" i="2"/>
  <c r="T651" i="2"/>
  <c r="W645" i="2"/>
  <c r="T645" i="2"/>
  <c r="W642" i="2"/>
  <c r="T642" i="2"/>
  <c r="W633" i="2"/>
  <c r="T633" i="2"/>
  <c r="W630" i="2"/>
  <c r="T630" i="2"/>
  <c r="W609" i="2"/>
  <c r="T609" i="2"/>
  <c r="W600" i="2"/>
  <c r="T600" i="2"/>
  <c r="W591" i="2"/>
  <c r="T591" i="2"/>
  <c r="W582" i="2"/>
  <c r="T582" i="2"/>
  <c r="W570" i="2"/>
  <c r="T570" i="2"/>
  <c r="W564" i="2"/>
  <c r="T564" i="2"/>
  <c r="W561" i="2"/>
  <c r="T561" i="2"/>
  <c r="W558" i="2"/>
  <c r="T558" i="2"/>
  <c r="W555" i="2"/>
  <c r="T555" i="2"/>
  <c r="W549" i="2"/>
  <c r="T549" i="2"/>
  <c r="W546" i="2"/>
  <c r="T546" i="2"/>
  <c r="W543" i="2"/>
  <c r="T543" i="2"/>
  <c r="W540" i="2"/>
  <c r="T540" i="2"/>
  <c r="W537" i="2"/>
  <c r="T537" i="2"/>
  <c r="W534" i="2"/>
  <c r="T534" i="2"/>
  <c r="W525" i="2"/>
  <c r="T525" i="2"/>
  <c r="W522" i="2"/>
  <c r="T522" i="2"/>
  <c r="W519" i="2"/>
  <c r="T519" i="2"/>
  <c r="W513" i="2"/>
  <c r="T513" i="2"/>
  <c r="W507" i="2"/>
  <c r="T507" i="2"/>
  <c r="W504" i="2"/>
  <c r="T504" i="2"/>
  <c r="W501" i="2"/>
  <c r="T501" i="2"/>
  <c r="W498" i="2"/>
  <c r="T498" i="2"/>
  <c r="W495" i="2"/>
  <c r="T495" i="2"/>
  <c r="W492" i="2"/>
  <c r="T492" i="2"/>
  <c r="W489" i="2"/>
  <c r="T489" i="2"/>
  <c r="W483" i="2"/>
  <c r="T483" i="2"/>
  <c r="W480" i="2"/>
  <c r="T480" i="2"/>
  <c r="T2216" i="2"/>
  <c r="T1988" i="2"/>
  <c r="T1727" i="2"/>
  <c r="T1547" i="2"/>
  <c r="T813" i="2"/>
  <c r="W915" i="2"/>
  <c r="T915" i="2"/>
  <c r="T867" i="2"/>
  <c r="W867" i="2"/>
  <c r="W846" i="2"/>
  <c r="T846" i="2"/>
  <c r="W828" i="2"/>
  <c r="T828" i="2"/>
  <c r="W816" i="2"/>
  <c r="T816" i="2"/>
  <c r="W801" i="2"/>
  <c r="T801" i="2"/>
  <c r="W798" i="2"/>
  <c r="T798" i="2"/>
  <c r="W795" i="2"/>
  <c r="T795" i="2"/>
  <c r="W792" i="2"/>
  <c r="T792" i="2"/>
  <c r="W789" i="2"/>
  <c r="T789" i="2"/>
  <c r="W744" i="2"/>
  <c r="T744" i="2"/>
  <c r="W720" i="2"/>
  <c r="T720" i="2"/>
  <c r="W660" i="2"/>
  <c r="T660" i="2"/>
  <c r="W432" i="2"/>
  <c r="T432" i="2"/>
  <c r="W75" i="2"/>
  <c r="T75" i="2"/>
  <c r="T2463" i="2"/>
  <c r="T2403" i="2"/>
  <c r="T2312" i="2"/>
  <c r="T2066" i="2"/>
  <c r="W932" i="2"/>
  <c r="T932" i="2"/>
  <c r="W929" i="2"/>
  <c r="T929" i="2"/>
  <c r="W926" i="2"/>
  <c r="T926" i="2"/>
  <c r="W923" i="2"/>
  <c r="T923" i="2"/>
  <c r="W920" i="2"/>
  <c r="T920" i="2"/>
  <c r="W917" i="2"/>
  <c r="T917" i="2"/>
  <c r="W914" i="2"/>
  <c r="T914" i="2"/>
  <c r="W911" i="2"/>
  <c r="T911" i="2"/>
  <c r="W908" i="2"/>
  <c r="T908" i="2"/>
  <c r="W905" i="2"/>
  <c r="T905" i="2"/>
  <c r="W902" i="2"/>
  <c r="T902" i="2"/>
  <c r="W899" i="2"/>
  <c r="T899" i="2"/>
  <c r="W896" i="2"/>
  <c r="T896" i="2"/>
  <c r="W893" i="2"/>
  <c r="T893" i="2"/>
  <c r="W890" i="2"/>
  <c r="T890" i="2"/>
  <c r="W887" i="2"/>
  <c r="T887" i="2"/>
  <c r="W884" i="2"/>
  <c r="T884" i="2"/>
  <c r="W881" i="2"/>
  <c r="T881" i="2"/>
  <c r="T878" i="2"/>
  <c r="W878" i="2"/>
  <c r="W872" i="2"/>
  <c r="T872" i="2"/>
  <c r="T869" i="2"/>
  <c r="W869" i="2"/>
  <c r="W866" i="2"/>
  <c r="T866" i="2"/>
  <c r="W863" i="2"/>
  <c r="T863" i="2"/>
  <c r="W860" i="2"/>
  <c r="T860" i="2"/>
  <c r="W857" i="2"/>
  <c r="T857" i="2"/>
  <c r="W854" i="2"/>
  <c r="T854" i="2"/>
  <c r="W851" i="2"/>
  <c r="T851" i="2"/>
  <c r="W848" i="2"/>
  <c r="T848" i="2"/>
  <c r="W845" i="2"/>
  <c r="T845" i="2"/>
  <c r="W842" i="2"/>
  <c r="T842" i="2"/>
  <c r="W839" i="2"/>
  <c r="T839" i="2"/>
  <c r="W836" i="2"/>
  <c r="T836" i="2"/>
  <c r="W833" i="2"/>
  <c r="T833" i="2"/>
  <c r="T830" i="2"/>
  <c r="W830" i="2"/>
  <c r="W827" i="2"/>
  <c r="T827" i="2"/>
  <c r="W824" i="2"/>
  <c r="T824" i="2"/>
  <c r="T821" i="2"/>
  <c r="W821" i="2"/>
  <c r="W818" i="2"/>
  <c r="T818" i="2"/>
  <c r="W815" i="2"/>
  <c r="T815" i="2"/>
  <c r="W812" i="2"/>
  <c r="T812" i="2"/>
  <c r="W809" i="2"/>
  <c r="T809" i="2"/>
  <c r="W806" i="2"/>
  <c r="T806" i="2"/>
  <c r="W803" i="2"/>
  <c r="T803" i="2"/>
  <c r="W800" i="2"/>
  <c r="T800" i="2"/>
  <c r="T797" i="2"/>
  <c r="W797" i="2"/>
  <c r="W794" i="2"/>
  <c r="T794" i="2"/>
  <c r="W791" i="2"/>
  <c r="T791" i="2"/>
  <c r="W788" i="2"/>
  <c r="T788" i="2"/>
  <c r="W785" i="2"/>
  <c r="T785" i="2"/>
  <c r="W782" i="2"/>
  <c r="T782" i="2"/>
  <c r="W779" i="2"/>
  <c r="T779" i="2"/>
  <c r="W776" i="2"/>
  <c r="T776" i="2"/>
  <c r="T773" i="2"/>
  <c r="W773" i="2"/>
  <c r="W770" i="2"/>
  <c r="T770" i="2"/>
  <c r="W767" i="2"/>
  <c r="T767" i="2"/>
  <c r="W764" i="2"/>
  <c r="T764" i="2"/>
  <c r="W761" i="2"/>
  <c r="T761" i="2"/>
  <c r="W758" i="2"/>
  <c r="T758" i="2"/>
  <c r="W755" i="2"/>
  <c r="T755" i="2"/>
  <c r="W752" i="2"/>
  <c r="T752" i="2"/>
  <c r="W749" i="2"/>
  <c r="T749" i="2"/>
  <c r="T746" i="2"/>
  <c r="W746" i="2"/>
  <c r="T743" i="2"/>
  <c r="W743" i="2"/>
  <c r="W740" i="2"/>
  <c r="T740" i="2"/>
  <c r="W737" i="2"/>
  <c r="T737" i="2"/>
  <c r="W734" i="2"/>
  <c r="T734" i="2"/>
  <c r="W731" i="2"/>
  <c r="T731" i="2"/>
  <c r="W728" i="2"/>
  <c r="T728" i="2"/>
  <c r="T725" i="2"/>
  <c r="W725" i="2"/>
  <c r="W722" i="2"/>
  <c r="T722" i="2"/>
  <c r="W719" i="2"/>
  <c r="T719" i="2"/>
  <c r="W716" i="2"/>
  <c r="T716" i="2"/>
  <c r="W713" i="2"/>
  <c r="T713" i="2"/>
  <c r="W710" i="2"/>
  <c r="T710" i="2"/>
  <c r="W707" i="2"/>
  <c r="T707" i="2"/>
  <c r="W704" i="2"/>
  <c r="T704" i="2"/>
  <c r="T701" i="2"/>
  <c r="W701" i="2"/>
  <c r="W698" i="2"/>
  <c r="T698" i="2"/>
  <c r="W695" i="2"/>
  <c r="T695" i="2"/>
  <c r="W692" i="2"/>
  <c r="T692" i="2"/>
  <c r="W689" i="2"/>
  <c r="T689" i="2"/>
  <c r="T686" i="2"/>
  <c r="W686" i="2"/>
  <c r="W683" i="2"/>
  <c r="T683" i="2"/>
  <c r="W680" i="2"/>
  <c r="T680" i="2"/>
  <c r="T677" i="2"/>
  <c r="W677" i="2"/>
  <c r="W674" i="2"/>
  <c r="T674" i="2"/>
  <c r="W671" i="2"/>
  <c r="T671" i="2"/>
  <c r="W668" i="2"/>
  <c r="T668" i="2"/>
  <c r="W665" i="2"/>
  <c r="T665" i="2"/>
  <c r="W662" i="2"/>
  <c r="T662" i="2"/>
  <c r="W659" i="2"/>
  <c r="T659" i="2"/>
  <c r="W656" i="2"/>
  <c r="T656" i="2"/>
  <c r="W653" i="2"/>
  <c r="T653" i="2"/>
  <c r="W650" i="2"/>
  <c r="T650" i="2"/>
  <c r="W647" i="2"/>
  <c r="T647" i="2"/>
  <c r="W644" i="2"/>
  <c r="T644" i="2"/>
  <c r="W641" i="2"/>
  <c r="T641" i="2"/>
  <c r="W638" i="2"/>
  <c r="T638" i="2"/>
  <c r="W635" i="2"/>
  <c r="T635" i="2"/>
  <c r="W632" i="2"/>
  <c r="T632" i="2"/>
  <c r="W629" i="2"/>
  <c r="T629" i="2"/>
  <c r="W626" i="2"/>
  <c r="T626" i="2"/>
  <c r="W623" i="2"/>
  <c r="T623" i="2"/>
  <c r="W620" i="2"/>
  <c r="T620" i="2"/>
  <c r="T617" i="2"/>
  <c r="W617" i="2"/>
  <c r="W614" i="2"/>
  <c r="T614" i="2"/>
  <c r="W611" i="2"/>
  <c r="T611" i="2"/>
  <c r="W608" i="2"/>
  <c r="T608" i="2"/>
  <c r="W605" i="2"/>
  <c r="T605" i="2"/>
  <c r="W602" i="2"/>
  <c r="T602" i="2"/>
  <c r="W599" i="2"/>
  <c r="T599" i="2"/>
  <c r="W596" i="2"/>
  <c r="T596" i="2"/>
  <c r="T593" i="2"/>
  <c r="W593" i="2"/>
  <c r="T590" i="2"/>
  <c r="W590" i="2"/>
  <c r="W587" i="2"/>
  <c r="T587" i="2"/>
  <c r="W584" i="2"/>
  <c r="T584" i="2"/>
  <c r="T581" i="2"/>
  <c r="W581" i="2"/>
  <c r="W578" i="2"/>
  <c r="T578" i="2"/>
  <c r="W575" i="2"/>
  <c r="T575" i="2"/>
  <c r="W572" i="2"/>
  <c r="T572" i="2"/>
  <c r="W569" i="2"/>
  <c r="T569" i="2"/>
  <c r="W566" i="2"/>
  <c r="T566" i="2"/>
  <c r="W563" i="2"/>
  <c r="T563" i="2"/>
  <c r="W560" i="2"/>
  <c r="T560" i="2"/>
  <c r="T557" i="2"/>
  <c r="W557" i="2"/>
  <c r="W554" i="2"/>
  <c r="T554" i="2"/>
  <c r="W551" i="2"/>
  <c r="T551" i="2"/>
  <c r="W548" i="2"/>
  <c r="T548" i="2"/>
  <c r="W545" i="2"/>
  <c r="T545" i="2"/>
  <c r="T542" i="2"/>
  <c r="W542" i="2"/>
  <c r="W539" i="2"/>
  <c r="T539" i="2"/>
  <c r="W536" i="2"/>
  <c r="T536" i="2"/>
  <c r="T533" i="2"/>
  <c r="W533" i="2"/>
  <c r="W530" i="2"/>
  <c r="T530" i="2"/>
  <c r="W527" i="2"/>
  <c r="T527" i="2"/>
  <c r="W524" i="2"/>
  <c r="T524" i="2"/>
  <c r="W521" i="2"/>
  <c r="T521" i="2"/>
  <c r="T518" i="2"/>
  <c r="W518" i="2"/>
  <c r="W515" i="2"/>
  <c r="T515" i="2"/>
  <c r="W512" i="2"/>
  <c r="T512" i="2"/>
  <c r="W509" i="2"/>
  <c r="T509" i="2"/>
  <c r="W506" i="2"/>
  <c r="T506" i="2"/>
  <c r="W503" i="2"/>
  <c r="T503" i="2"/>
  <c r="W500" i="2"/>
  <c r="T500" i="2"/>
  <c r="W497" i="2"/>
  <c r="T497" i="2"/>
  <c r="W494" i="2"/>
  <c r="T494" i="2"/>
  <c r="W491" i="2"/>
  <c r="T491" i="2"/>
  <c r="W488" i="2"/>
  <c r="T488" i="2"/>
  <c r="W485" i="2"/>
  <c r="T485" i="2"/>
  <c r="W482" i="2"/>
  <c r="T482" i="2"/>
  <c r="W479" i="2"/>
  <c r="T479" i="2"/>
  <c r="W473" i="2"/>
  <c r="T473" i="2"/>
  <c r="W470" i="2"/>
  <c r="T470" i="2"/>
  <c r="W467" i="2"/>
  <c r="T467" i="2"/>
  <c r="W464" i="2"/>
  <c r="T464" i="2"/>
  <c r="W461" i="2"/>
  <c r="T461" i="2"/>
  <c r="W458" i="2"/>
  <c r="T458" i="2"/>
  <c r="W455" i="2"/>
  <c r="T455" i="2"/>
  <c r="W452" i="2"/>
  <c r="T452" i="2"/>
  <c r="W449" i="2"/>
  <c r="T449" i="2"/>
  <c r="W446" i="2"/>
  <c r="T446" i="2"/>
  <c r="W443" i="2"/>
  <c r="T443" i="2"/>
  <c r="W440" i="2"/>
  <c r="T440" i="2"/>
  <c r="W437" i="2"/>
  <c r="T437" i="2"/>
  <c r="T434" i="2"/>
  <c r="W434" i="2"/>
  <c r="W431" i="2"/>
  <c r="T431" i="2"/>
  <c r="W428" i="2"/>
  <c r="T428" i="2"/>
  <c r="W425" i="2"/>
  <c r="T425" i="2"/>
  <c r="W422" i="2"/>
  <c r="T422" i="2"/>
  <c r="W419" i="2"/>
  <c r="T419" i="2"/>
  <c r="W416" i="2"/>
  <c r="T416" i="2"/>
  <c r="W413" i="2"/>
  <c r="T413" i="2"/>
  <c r="T410" i="2"/>
  <c r="W410" i="2"/>
  <c r="W407" i="2"/>
  <c r="T407" i="2"/>
  <c r="W404" i="2"/>
  <c r="T404" i="2"/>
  <c r="W401" i="2"/>
  <c r="T401" i="2"/>
  <c r="W398" i="2"/>
  <c r="T398" i="2"/>
  <c r="W395" i="2"/>
  <c r="T395" i="2"/>
  <c r="W392" i="2"/>
  <c r="T392" i="2"/>
  <c r="W389" i="2"/>
  <c r="T389" i="2"/>
  <c r="W386" i="2"/>
  <c r="T386" i="2"/>
  <c r="W383" i="2"/>
  <c r="T383" i="2"/>
  <c r="W380" i="2"/>
  <c r="T380" i="2"/>
  <c r="W377" i="2"/>
  <c r="T377" i="2"/>
  <c r="T374" i="2"/>
  <c r="W374" i="2"/>
  <c r="W371" i="2"/>
  <c r="T371" i="2"/>
  <c r="W368" i="2"/>
  <c r="T368" i="2"/>
  <c r="T365" i="2"/>
  <c r="W365" i="2"/>
  <c r="W362" i="2"/>
  <c r="T362" i="2"/>
  <c r="W359" i="2"/>
  <c r="T359" i="2"/>
  <c r="W356" i="2"/>
  <c r="T356" i="2"/>
  <c r="W353" i="2"/>
  <c r="T353" i="2"/>
  <c r="W350" i="2"/>
  <c r="T350" i="2"/>
  <c r="W347" i="2"/>
  <c r="T347" i="2"/>
  <c r="W344" i="2"/>
  <c r="T344" i="2"/>
  <c r="W341" i="2"/>
  <c r="T341" i="2"/>
  <c r="W338" i="2"/>
  <c r="T338" i="2"/>
  <c r="W335" i="2"/>
  <c r="T335" i="2"/>
  <c r="W332" i="2"/>
  <c r="T332" i="2"/>
  <c r="W329" i="2"/>
  <c r="T329" i="2"/>
  <c r="W326" i="2"/>
  <c r="T326" i="2"/>
  <c r="W323" i="2"/>
  <c r="T323" i="2"/>
  <c r="W320" i="2"/>
  <c r="T320" i="2"/>
  <c r="W317" i="2"/>
  <c r="T317" i="2"/>
  <c r="T314" i="2"/>
  <c r="W314" i="2"/>
  <c r="W311" i="2"/>
  <c r="T311" i="2"/>
  <c r="W308" i="2"/>
  <c r="T308" i="2"/>
  <c r="W305" i="2"/>
  <c r="T305" i="2"/>
  <c r="W302" i="2"/>
  <c r="T302" i="2"/>
  <c r="W299" i="2"/>
  <c r="T299" i="2"/>
  <c r="W296" i="2"/>
  <c r="T296" i="2"/>
  <c r="W293" i="2"/>
  <c r="T293" i="2"/>
  <c r="W290" i="2"/>
  <c r="T290" i="2"/>
  <c r="W287" i="2"/>
  <c r="T287" i="2"/>
  <c r="W284" i="2"/>
  <c r="T284" i="2"/>
  <c r="W281" i="2"/>
  <c r="T281" i="2"/>
  <c r="W278" i="2"/>
  <c r="T278" i="2"/>
  <c r="T275" i="2"/>
  <c r="W275" i="2"/>
  <c r="W272" i="2"/>
  <c r="T272" i="2"/>
  <c r="T269" i="2"/>
  <c r="W269" i="2"/>
  <c r="W266" i="2"/>
  <c r="T266" i="2"/>
  <c r="W260" i="2"/>
  <c r="T260" i="2"/>
  <c r="W257" i="2"/>
  <c r="T257" i="2"/>
  <c r="W254" i="2"/>
  <c r="T254" i="2"/>
  <c r="W251" i="2"/>
  <c r="T251" i="2"/>
  <c r="W248" i="2"/>
  <c r="T248" i="2"/>
  <c r="W245" i="2"/>
  <c r="T245" i="2"/>
  <c r="W242" i="2"/>
  <c r="T242" i="2"/>
  <c r="W239" i="2"/>
  <c r="T239" i="2"/>
  <c r="W236" i="2"/>
  <c r="T236" i="2"/>
  <c r="W233" i="2"/>
  <c r="T233" i="2"/>
  <c r="W230" i="2"/>
  <c r="T230" i="2"/>
  <c r="W227" i="2"/>
  <c r="T227" i="2"/>
  <c r="W224" i="2"/>
  <c r="T224" i="2"/>
  <c r="W221" i="2"/>
  <c r="T221" i="2"/>
  <c r="W218" i="2"/>
  <c r="T218" i="2"/>
  <c r="W215" i="2"/>
  <c r="T215" i="2"/>
  <c r="W212" i="2"/>
  <c r="T212" i="2"/>
  <c r="W209" i="2"/>
  <c r="T209" i="2"/>
  <c r="W206" i="2"/>
  <c r="T206" i="2"/>
  <c r="W203" i="2"/>
  <c r="T203" i="2"/>
  <c r="W200" i="2"/>
  <c r="T200" i="2"/>
  <c r="W197" i="2"/>
  <c r="T197" i="2"/>
  <c r="W194" i="2"/>
  <c r="T194" i="2"/>
  <c r="T191" i="2"/>
  <c r="W191" i="2"/>
  <c r="W188" i="2"/>
  <c r="T188" i="2"/>
  <c r="W185" i="2"/>
  <c r="T185" i="2"/>
  <c r="W182" i="2"/>
  <c r="T182" i="2"/>
  <c r="W179" i="2"/>
  <c r="T179" i="2"/>
  <c r="W176" i="2"/>
  <c r="T176" i="2"/>
  <c r="W173" i="2"/>
  <c r="T173" i="2"/>
  <c r="W170" i="2"/>
  <c r="T170" i="2"/>
  <c r="W167" i="2"/>
  <c r="T167" i="2"/>
  <c r="W164" i="2"/>
  <c r="T164" i="2"/>
  <c r="T161" i="2"/>
  <c r="W161" i="2"/>
  <c r="W158" i="2"/>
  <c r="T158" i="2"/>
  <c r="W155" i="2"/>
  <c r="T155" i="2"/>
  <c r="W152" i="2"/>
  <c r="T152" i="2"/>
  <c r="W149" i="2"/>
  <c r="T149" i="2"/>
  <c r="W146" i="2"/>
  <c r="T146" i="2"/>
  <c r="W143" i="2"/>
  <c r="T143" i="2"/>
  <c r="W140" i="2"/>
  <c r="T140" i="2"/>
  <c r="W137" i="2"/>
  <c r="T137" i="2"/>
  <c r="W134" i="2"/>
  <c r="T134" i="2"/>
  <c r="W131" i="2"/>
  <c r="T131" i="2"/>
  <c r="W128" i="2"/>
  <c r="T128" i="2"/>
  <c r="W125" i="2"/>
  <c r="T125" i="2"/>
  <c r="W122" i="2"/>
  <c r="T122" i="2"/>
  <c r="W119" i="2"/>
  <c r="T119" i="2"/>
  <c r="W116" i="2"/>
  <c r="T116" i="2"/>
  <c r="W113" i="2"/>
  <c r="T113" i="2"/>
  <c r="W110" i="2"/>
  <c r="T110" i="2"/>
  <c r="W104" i="2"/>
  <c r="T104" i="2"/>
  <c r="W101" i="2"/>
  <c r="T101" i="2"/>
  <c r="W98" i="2"/>
  <c r="T98" i="2"/>
  <c r="W95" i="2"/>
  <c r="T95" i="2"/>
  <c r="W92" i="2"/>
  <c r="T92" i="2"/>
  <c r="W89" i="2"/>
  <c r="T89" i="2"/>
  <c r="W86" i="2"/>
  <c r="T86" i="2"/>
  <c r="W83" i="2"/>
  <c r="T83" i="2"/>
  <c r="W80" i="2"/>
  <c r="T80" i="2"/>
  <c r="W77" i="2"/>
  <c r="T77" i="2"/>
  <c r="W74" i="2"/>
  <c r="T74" i="2"/>
  <c r="W71" i="2"/>
  <c r="T71" i="2"/>
  <c r="W68" i="2"/>
  <c r="T68" i="2"/>
  <c r="W65" i="2"/>
  <c r="T65" i="2"/>
  <c r="T62" i="2"/>
  <c r="W62" i="2"/>
  <c r="T59" i="2"/>
  <c r="W59" i="2"/>
  <c r="W56" i="2"/>
  <c r="T56" i="2"/>
  <c r="W53" i="2"/>
  <c r="T53" i="2"/>
  <c r="W50" i="2"/>
  <c r="T50" i="2"/>
  <c r="W47" i="2"/>
  <c r="T47" i="2"/>
  <c r="W44" i="2"/>
  <c r="T44" i="2"/>
  <c r="W41" i="2"/>
  <c r="T41" i="2"/>
  <c r="W38" i="2"/>
  <c r="T38" i="2"/>
  <c r="W35" i="2"/>
  <c r="T35" i="2"/>
  <c r="W32" i="2"/>
  <c r="T32" i="2"/>
  <c r="W29" i="2"/>
  <c r="T29" i="2"/>
  <c r="W26" i="2"/>
  <c r="T26" i="2"/>
  <c r="W23" i="2"/>
  <c r="T23" i="2"/>
  <c r="W20" i="2"/>
  <c r="T20" i="2"/>
  <c r="W17" i="2"/>
  <c r="T17" i="2"/>
  <c r="W14" i="2"/>
  <c r="T14" i="2"/>
  <c r="W11" i="2"/>
  <c r="T11" i="2"/>
  <c r="W8" i="2"/>
  <c r="T8" i="2"/>
  <c r="T1691" i="2"/>
  <c r="W5" i="2"/>
  <c r="W2462" i="2"/>
  <c r="T2462" i="2"/>
  <c r="W2459" i="2"/>
  <c r="T2459" i="2"/>
  <c r="W2456" i="2"/>
  <c r="T2456" i="2"/>
  <c r="W2453" i="2"/>
  <c r="T2453" i="2"/>
  <c r="W2450" i="2"/>
  <c r="T2450" i="2"/>
  <c r="W2447" i="2"/>
  <c r="T2447" i="2"/>
  <c r="W2441" i="2"/>
  <c r="T2441" i="2"/>
  <c r="W2438" i="2"/>
  <c r="T2438" i="2"/>
  <c r="W2435" i="2"/>
  <c r="T2435" i="2"/>
  <c r="W2429" i="2"/>
  <c r="T2429" i="2"/>
  <c r="W2426" i="2"/>
  <c r="T2426" i="2"/>
  <c r="W2423" i="2"/>
  <c r="T2423" i="2"/>
  <c r="W2420" i="2"/>
  <c r="T2420" i="2"/>
  <c r="W2417" i="2"/>
  <c r="T2417" i="2"/>
  <c r="W2414" i="2"/>
  <c r="T2414" i="2"/>
  <c r="W2411" i="2"/>
  <c r="T2411" i="2"/>
  <c r="W2408" i="2"/>
  <c r="T2408" i="2"/>
  <c r="W2405" i="2"/>
  <c r="T2405" i="2"/>
  <c r="W2402" i="2"/>
  <c r="T2402" i="2"/>
  <c r="W2399" i="2"/>
  <c r="T2399" i="2"/>
  <c r="T2396" i="2"/>
  <c r="W2396" i="2"/>
  <c r="W2393" i="2"/>
  <c r="T2393" i="2"/>
  <c r="W2390" i="2"/>
  <c r="T2390" i="2"/>
  <c r="W2387" i="2"/>
  <c r="T2387" i="2"/>
  <c r="W2384" i="2"/>
  <c r="T2384" i="2"/>
  <c r="T2381" i="2"/>
  <c r="W2381" i="2"/>
  <c r="W2378" i="2"/>
  <c r="T2378" i="2"/>
  <c r="W2375" i="2"/>
  <c r="T2375" i="2"/>
  <c r="W2369" i="2"/>
  <c r="T2369" i="2"/>
  <c r="W2366" i="2"/>
  <c r="T2366" i="2"/>
  <c r="W2363" i="2"/>
  <c r="T2363" i="2"/>
  <c r="W2360" i="2"/>
  <c r="T2360" i="2"/>
  <c r="W2357" i="2"/>
  <c r="T2357" i="2"/>
  <c r="W2354" i="2"/>
  <c r="T2354" i="2"/>
  <c r="W2351" i="2"/>
  <c r="T2351" i="2"/>
  <c r="W2348" i="2"/>
  <c r="T2348" i="2"/>
  <c r="W2345" i="2"/>
  <c r="T2345" i="2"/>
  <c r="W2342" i="2"/>
  <c r="T2342" i="2"/>
  <c r="W2336" i="2"/>
  <c r="T2336" i="2"/>
  <c r="W2333" i="2"/>
  <c r="T2333" i="2"/>
  <c r="W2330" i="2"/>
  <c r="T2330" i="2"/>
  <c r="W2327" i="2"/>
  <c r="T2327" i="2"/>
  <c r="W2324" i="2"/>
  <c r="T2324" i="2"/>
  <c r="W2321" i="2"/>
  <c r="T2321" i="2"/>
  <c r="W2318" i="2"/>
  <c r="T2318" i="2"/>
  <c r="W2315" i="2"/>
  <c r="T2315" i="2"/>
  <c r="W2309" i="2"/>
  <c r="T2309" i="2"/>
  <c r="W2306" i="2"/>
  <c r="T2306" i="2"/>
  <c r="W2303" i="2"/>
  <c r="T2303" i="2"/>
  <c r="W2300" i="2"/>
  <c r="T2300" i="2"/>
  <c r="T2297" i="2"/>
  <c r="W2297" i="2"/>
  <c r="W2294" i="2"/>
  <c r="T2294" i="2"/>
  <c r="W2291" i="2"/>
  <c r="T2291" i="2"/>
  <c r="W2288" i="2"/>
  <c r="T2288" i="2"/>
  <c r="W2285" i="2"/>
  <c r="T2285" i="2"/>
  <c r="T2279" i="2"/>
  <c r="W2279" i="2"/>
  <c r="W2276" i="2"/>
  <c r="T2276" i="2"/>
  <c r="W2273" i="2"/>
  <c r="T2273" i="2"/>
  <c r="W2270" i="2"/>
  <c r="T2270" i="2"/>
  <c r="W2267" i="2"/>
  <c r="T2267" i="2"/>
  <c r="W2264" i="2"/>
  <c r="T2264" i="2"/>
  <c r="W2261" i="2"/>
  <c r="T2261" i="2"/>
  <c r="W2258" i="2"/>
  <c r="T2258" i="2"/>
  <c r="W2255" i="2"/>
  <c r="T2255" i="2"/>
  <c r="T2252" i="2"/>
  <c r="W2252" i="2"/>
  <c r="W2249" i="2"/>
  <c r="T2249" i="2"/>
  <c r="W2246" i="2"/>
  <c r="T2246" i="2"/>
  <c r="W2243" i="2"/>
  <c r="T2243" i="2"/>
  <c r="W2240" i="2"/>
  <c r="T2240" i="2"/>
  <c r="T2237" i="2"/>
  <c r="W2237" i="2"/>
  <c r="W2234" i="2"/>
  <c r="T2234" i="2"/>
  <c r="W2231" i="2"/>
  <c r="T2231" i="2"/>
  <c r="W2228" i="2"/>
  <c r="T2228" i="2"/>
  <c r="W2225" i="2"/>
  <c r="T2225" i="2"/>
  <c r="W2222" i="2"/>
  <c r="T2222" i="2"/>
  <c r="W2219" i="2"/>
  <c r="T2219" i="2"/>
  <c r="T2213" i="2"/>
  <c r="W2213" i="2"/>
  <c r="W2210" i="2"/>
  <c r="T2210" i="2"/>
  <c r="W2207" i="2"/>
  <c r="T2207" i="2"/>
  <c r="W2204" i="2"/>
  <c r="T2204" i="2"/>
  <c r="W2201" i="2"/>
  <c r="T2201" i="2"/>
  <c r="W2198" i="2"/>
  <c r="T2198" i="2"/>
  <c r="W2195" i="2"/>
  <c r="T2195" i="2"/>
  <c r="W2192" i="2"/>
  <c r="T2192" i="2"/>
  <c r="W2189" i="2"/>
  <c r="T2189" i="2"/>
  <c r="W2186" i="2"/>
  <c r="T2186" i="2"/>
  <c r="W2183" i="2"/>
  <c r="T2183" i="2"/>
  <c r="T2177" i="2"/>
  <c r="W2177" i="2"/>
  <c r="W2174" i="2"/>
  <c r="T2174" i="2"/>
  <c r="W2171" i="2"/>
  <c r="T2171" i="2"/>
  <c r="W2168" i="2"/>
  <c r="T2168" i="2"/>
  <c r="T2165" i="2"/>
  <c r="W2165" i="2"/>
  <c r="W2162" i="2"/>
  <c r="T2162" i="2"/>
  <c r="W2159" i="2"/>
  <c r="T2159" i="2"/>
  <c r="W2156" i="2"/>
  <c r="T2156" i="2"/>
  <c r="W2153" i="2"/>
  <c r="T2153" i="2"/>
  <c r="T2147" i="2"/>
  <c r="W2147" i="2"/>
  <c r="W2144" i="2"/>
  <c r="T2144" i="2"/>
  <c r="W2141" i="2"/>
  <c r="T2141" i="2"/>
  <c r="W2138" i="2"/>
  <c r="T2138" i="2"/>
  <c r="W2135" i="2"/>
  <c r="T2135" i="2"/>
  <c r="W2132" i="2"/>
  <c r="T2132" i="2"/>
  <c r="T2129" i="2"/>
  <c r="W2129" i="2"/>
  <c r="W2126" i="2"/>
  <c r="T2126" i="2"/>
  <c r="W2123" i="2"/>
  <c r="T2123" i="2"/>
  <c r="W2120" i="2"/>
  <c r="T2120" i="2"/>
  <c r="T2117" i="2"/>
  <c r="W2117" i="2"/>
  <c r="W2114" i="2"/>
  <c r="T2114" i="2"/>
  <c r="W2111" i="2"/>
  <c r="T2111" i="2"/>
  <c r="T2105" i="2"/>
  <c r="W2105" i="2"/>
  <c r="W2102" i="2"/>
  <c r="T2102" i="2"/>
  <c r="W2099" i="2"/>
  <c r="T2099" i="2"/>
  <c r="W2096" i="2"/>
  <c r="T2096" i="2"/>
  <c r="T2093" i="2"/>
  <c r="W2093" i="2"/>
  <c r="W2090" i="2"/>
  <c r="T2090" i="2"/>
  <c r="W2087" i="2"/>
  <c r="T2087" i="2"/>
  <c r="W2084" i="2"/>
  <c r="T2084" i="2"/>
  <c r="T2081" i="2"/>
  <c r="W2081" i="2"/>
  <c r="W2078" i="2"/>
  <c r="T2078" i="2"/>
  <c r="W2075" i="2"/>
  <c r="T2075" i="2"/>
  <c r="W2072" i="2"/>
  <c r="T2072" i="2"/>
  <c r="W2069" i="2"/>
  <c r="T2069" i="2"/>
  <c r="W2063" i="2"/>
  <c r="T2063" i="2"/>
  <c r="W2060" i="2"/>
  <c r="T2060" i="2"/>
  <c r="T2057" i="2"/>
  <c r="W2057" i="2"/>
  <c r="W2054" i="2"/>
  <c r="T2054" i="2"/>
  <c r="W2051" i="2"/>
  <c r="T2051" i="2"/>
  <c r="W2048" i="2"/>
  <c r="T2048" i="2"/>
  <c r="W2045" i="2"/>
  <c r="T2045" i="2"/>
  <c r="W2039" i="2"/>
  <c r="T2039" i="2"/>
  <c r="W2036" i="2"/>
  <c r="T2036" i="2"/>
  <c r="W2033" i="2"/>
  <c r="T2033" i="2"/>
  <c r="W2030" i="2"/>
  <c r="T2030" i="2"/>
  <c r="W2024" i="2"/>
  <c r="T2024" i="2"/>
  <c r="W2021" i="2"/>
  <c r="T2021" i="2"/>
  <c r="W2018" i="2"/>
  <c r="T2018" i="2"/>
  <c r="W2015" i="2"/>
  <c r="T2015" i="2"/>
  <c r="W2012" i="2"/>
  <c r="T2012" i="2"/>
  <c r="W2009" i="2"/>
  <c r="T2009" i="2"/>
  <c r="W2006" i="2"/>
  <c r="T2006" i="2"/>
  <c r="W2000" i="2"/>
  <c r="T2000" i="2"/>
  <c r="W1997" i="2"/>
  <c r="T1997" i="2"/>
  <c r="W1994" i="2"/>
  <c r="T1994" i="2"/>
  <c r="T1991" i="2"/>
  <c r="W1991" i="2"/>
  <c r="W1985" i="2"/>
  <c r="T1985" i="2"/>
  <c r="W1982" i="2"/>
  <c r="T1982" i="2"/>
  <c r="W1979" i="2"/>
  <c r="T1979" i="2"/>
  <c r="W1976" i="2"/>
  <c r="T1976" i="2"/>
  <c r="W1973" i="2"/>
  <c r="T1973" i="2"/>
  <c r="W1970" i="2"/>
  <c r="T1970" i="2"/>
  <c r="W1967" i="2"/>
  <c r="T1967" i="2"/>
  <c r="W1964" i="2"/>
  <c r="T1964" i="2"/>
  <c r="T1961" i="2"/>
  <c r="W1961" i="2"/>
  <c r="W1958" i="2"/>
  <c r="T1958" i="2"/>
  <c r="W1955" i="2"/>
  <c r="T1955" i="2"/>
  <c r="W1952" i="2"/>
  <c r="T1952" i="2"/>
  <c r="W1949" i="2"/>
  <c r="T1949" i="2"/>
  <c r="W1946" i="2"/>
  <c r="T1946" i="2"/>
  <c r="W1943" i="2"/>
  <c r="T1943" i="2"/>
  <c r="W1940" i="2"/>
  <c r="T1940" i="2"/>
  <c r="W1937" i="2"/>
  <c r="T1937" i="2"/>
  <c r="W1934" i="2"/>
  <c r="T1934" i="2"/>
  <c r="W1931" i="2"/>
  <c r="T1931" i="2"/>
  <c r="W1928" i="2"/>
  <c r="T1928" i="2"/>
  <c r="W1925" i="2"/>
  <c r="T1925" i="2"/>
  <c r="W1922" i="2"/>
  <c r="T1922" i="2"/>
  <c r="W1919" i="2"/>
  <c r="T1919" i="2"/>
  <c r="T1913" i="2"/>
  <c r="W1913" i="2"/>
  <c r="W1910" i="2"/>
  <c r="T1910" i="2"/>
  <c r="W1907" i="2"/>
  <c r="T1907" i="2"/>
  <c r="W1904" i="2"/>
  <c r="T1904" i="2"/>
  <c r="W1901" i="2"/>
  <c r="T1901" i="2"/>
  <c r="W1898" i="2"/>
  <c r="T1898" i="2"/>
  <c r="W1895" i="2"/>
  <c r="T1895" i="2"/>
  <c r="W1892" i="2"/>
  <c r="T1892" i="2"/>
  <c r="W1889" i="2"/>
  <c r="T1889" i="2"/>
  <c r="W1886" i="2"/>
  <c r="T1886" i="2"/>
  <c r="W1883" i="2"/>
  <c r="T1883" i="2"/>
  <c r="W1880" i="2"/>
  <c r="T1880" i="2"/>
  <c r="W1877" i="2"/>
  <c r="T1877" i="2"/>
  <c r="W1874" i="2"/>
  <c r="T1874" i="2"/>
  <c r="W1871" i="2"/>
  <c r="T1871" i="2"/>
  <c r="T1865" i="2"/>
  <c r="W1865" i="2"/>
  <c r="W1862" i="2"/>
  <c r="T1862" i="2"/>
  <c r="W1859" i="2"/>
  <c r="T1859" i="2"/>
  <c r="W1856" i="2"/>
  <c r="T1856" i="2"/>
  <c r="W1853" i="2"/>
  <c r="T1853" i="2"/>
  <c r="W1850" i="2"/>
  <c r="T1850" i="2"/>
  <c r="W1847" i="2"/>
  <c r="T1847" i="2"/>
  <c r="W1844" i="2"/>
  <c r="T1844" i="2"/>
  <c r="W1841" i="2"/>
  <c r="T1841" i="2"/>
  <c r="W1838" i="2"/>
  <c r="T1838" i="2"/>
  <c r="W1835" i="2"/>
  <c r="T1835" i="2"/>
  <c r="W1829" i="2"/>
  <c r="T1829" i="2"/>
  <c r="W1826" i="2"/>
  <c r="T1826" i="2"/>
  <c r="W1823" i="2"/>
  <c r="T1823" i="2"/>
  <c r="T1817" i="2"/>
  <c r="W1817" i="2"/>
  <c r="W1814" i="2"/>
  <c r="T1814" i="2"/>
  <c r="W1811" i="2"/>
  <c r="T1811" i="2"/>
  <c r="W1808" i="2"/>
  <c r="T1808" i="2"/>
  <c r="W1805" i="2"/>
  <c r="T1805" i="2"/>
  <c r="W1802" i="2"/>
  <c r="T1802" i="2"/>
  <c r="W1799" i="2"/>
  <c r="T1799" i="2"/>
  <c r="T1796" i="2"/>
  <c r="W1796" i="2"/>
  <c r="W1793" i="2"/>
  <c r="T1793" i="2"/>
  <c r="W1790" i="2"/>
  <c r="T1790" i="2"/>
  <c r="W1787" i="2"/>
  <c r="T1787" i="2"/>
  <c r="W1784" i="2"/>
  <c r="T1784" i="2"/>
  <c r="W1781" i="2"/>
  <c r="T1781" i="2"/>
  <c r="W1778" i="2"/>
  <c r="T1778" i="2"/>
  <c r="W1775" i="2"/>
  <c r="T1775" i="2"/>
  <c r="T1769" i="2"/>
  <c r="W1769" i="2"/>
  <c r="W1766" i="2"/>
  <c r="T1766" i="2"/>
  <c r="W1763" i="2"/>
  <c r="T1763" i="2"/>
  <c r="W1760" i="2"/>
  <c r="T1760" i="2"/>
  <c r="W1757" i="2"/>
  <c r="T1757" i="2"/>
  <c r="W1754" i="2"/>
  <c r="T1754" i="2"/>
  <c r="W1751" i="2"/>
  <c r="T1751" i="2"/>
  <c r="W1745" i="2"/>
  <c r="T1745" i="2"/>
  <c r="W1742" i="2"/>
  <c r="T1742" i="2"/>
  <c r="W1739" i="2"/>
  <c r="T1739" i="2"/>
  <c r="W1736" i="2"/>
  <c r="T1736" i="2"/>
  <c r="W1733" i="2"/>
  <c r="T1733" i="2"/>
  <c r="W1730" i="2"/>
  <c r="T1730" i="2"/>
  <c r="W1724" i="2"/>
  <c r="T1724" i="2"/>
  <c r="W1721" i="2"/>
  <c r="T1721" i="2"/>
  <c r="W1718" i="2"/>
  <c r="T1718" i="2"/>
  <c r="W1715" i="2"/>
  <c r="T1715" i="2"/>
  <c r="W1712" i="2"/>
  <c r="T1712" i="2"/>
  <c r="W1709" i="2"/>
  <c r="T1709" i="2"/>
  <c r="W1706" i="2"/>
  <c r="T1706" i="2"/>
  <c r="T1703" i="2"/>
  <c r="W1703" i="2"/>
  <c r="W1700" i="2"/>
  <c r="T1700" i="2"/>
  <c r="W1697" i="2"/>
  <c r="T1697" i="2"/>
  <c r="W1694" i="2"/>
  <c r="T1694" i="2"/>
  <c r="W1688" i="2"/>
  <c r="T1688" i="2"/>
  <c r="W1685" i="2"/>
  <c r="T1685" i="2"/>
  <c r="W1682" i="2"/>
  <c r="T1682" i="2"/>
  <c r="W1679" i="2"/>
  <c r="T1679" i="2"/>
  <c r="W1676" i="2"/>
  <c r="T1676" i="2"/>
  <c r="T1673" i="2"/>
  <c r="W1673" i="2"/>
  <c r="W1670" i="2"/>
  <c r="T1670" i="2"/>
  <c r="W1664" i="2"/>
  <c r="T1664" i="2"/>
  <c r="T1661" i="2"/>
  <c r="W1661" i="2"/>
  <c r="W1658" i="2"/>
  <c r="T1658" i="2"/>
  <c r="W1655" i="2"/>
  <c r="T1655" i="2"/>
  <c r="W1652" i="2"/>
  <c r="T1652" i="2"/>
  <c r="W1649" i="2"/>
  <c r="T1649" i="2"/>
  <c r="W1646" i="2"/>
  <c r="T1646" i="2"/>
  <c r="W1643" i="2"/>
  <c r="T1643" i="2"/>
  <c r="W1640" i="2"/>
  <c r="T1640" i="2"/>
  <c r="W1637" i="2"/>
  <c r="T1637" i="2"/>
  <c r="W1634" i="2"/>
  <c r="T1634" i="2"/>
  <c r="W1631" i="2"/>
  <c r="T1631" i="2"/>
  <c r="W1628" i="2"/>
  <c r="T1628" i="2"/>
  <c r="W1625" i="2"/>
  <c r="T1625" i="2"/>
  <c r="W1622" i="2"/>
  <c r="T1622" i="2"/>
  <c r="W1619" i="2"/>
  <c r="T1619" i="2"/>
  <c r="T1616" i="2"/>
  <c r="W1616" i="2"/>
  <c r="W1613" i="2"/>
  <c r="T1613" i="2"/>
  <c r="W1610" i="2"/>
  <c r="T1610" i="2"/>
  <c r="T1607" i="2"/>
  <c r="W1607" i="2"/>
  <c r="W1601" i="2"/>
  <c r="T1601" i="2"/>
  <c r="W1598" i="2"/>
  <c r="T1598" i="2"/>
  <c r="W1595" i="2"/>
  <c r="T1595" i="2"/>
  <c r="W1592" i="2"/>
  <c r="T1592" i="2"/>
  <c r="T1589" i="2"/>
  <c r="W1589" i="2"/>
  <c r="W1586" i="2"/>
  <c r="T1586" i="2"/>
  <c r="W1583" i="2"/>
  <c r="T1583" i="2"/>
  <c r="W1580" i="2"/>
  <c r="T1580" i="2"/>
  <c r="W1577" i="2"/>
  <c r="T1577" i="2"/>
  <c r="W1574" i="2"/>
  <c r="T1574" i="2"/>
  <c r="W1571" i="2"/>
  <c r="T1571" i="2"/>
  <c r="W1565" i="2"/>
  <c r="T1565" i="2"/>
  <c r="W1562" i="2"/>
  <c r="T1562" i="2"/>
  <c r="W1559" i="2"/>
  <c r="T1559" i="2"/>
  <c r="W1556" i="2"/>
  <c r="T1556" i="2"/>
  <c r="T1553" i="2"/>
  <c r="W1553" i="2"/>
  <c r="W1550" i="2"/>
  <c r="T1550" i="2"/>
  <c r="W1544" i="2"/>
  <c r="T1544" i="2"/>
  <c r="W1541" i="2"/>
  <c r="T1541" i="2"/>
  <c r="W1538" i="2"/>
  <c r="T1538" i="2"/>
  <c r="W1535" i="2"/>
  <c r="T1535" i="2"/>
  <c r="W1532" i="2"/>
  <c r="T1532" i="2"/>
  <c r="W1529" i="2"/>
  <c r="T1529" i="2"/>
  <c r="W1526" i="2"/>
  <c r="T1526" i="2"/>
  <c r="W1523" i="2"/>
  <c r="T1523" i="2"/>
  <c r="W1520" i="2"/>
  <c r="T1520" i="2"/>
  <c r="W1517" i="2"/>
  <c r="T1517" i="2"/>
  <c r="W1514" i="2"/>
  <c r="T1514" i="2"/>
  <c r="W1511" i="2"/>
  <c r="T1511" i="2"/>
  <c r="W1508" i="2"/>
  <c r="T1508" i="2"/>
  <c r="W1505" i="2"/>
  <c r="T1505" i="2"/>
  <c r="W1502" i="2"/>
  <c r="T1502" i="2"/>
  <c r="W1499" i="2"/>
  <c r="T1499" i="2"/>
  <c r="W1496" i="2"/>
  <c r="T1496" i="2"/>
  <c r="W1493" i="2"/>
  <c r="T1493" i="2"/>
  <c r="W1490" i="2"/>
  <c r="T1490" i="2"/>
  <c r="W1487" i="2"/>
  <c r="T1487" i="2"/>
  <c r="W1484" i="2"/>
  <c r="T1484" i="2"/>
  <c r="W1481" i="2"/>
  <c r="T1481" i="2"/>
  <c r="W1478" i="2"/>
  <c r="T1478" i="2"/>
  <c r="W1475" i="2"/>
  <c r="T1475" i="2"/>
  <c r="W1472" i="2"/>
  <c r="T1472" i="2"/>
  <c r="W1469" i="2"/>
  <c r="T1469" i="2"/>
  <c r="W1466" i="2"/>
  <c r="T1466" i="2"/>
  <c r="W1463" i="2"/>
  <c r="T1463" i="2"/>
  <c r="W1460" i="2"/>
  <c r="T1460" i="2"/>
  <c r="W1457" i="2"/>
  <c r="T1457" i="2"/>
  <c r="T1454" i="2"/>
  <c r="W1454" i="2"/>
  <c r="W1451" i="2"/>
  <c r="T1451" i="2"/>
  <c r="W1448" i="2"/>
  <c r="T1448" i="2"/>
  <c r="W1445" i="2"/>
  <c r="T1445" i="2"/>
  <c r="W1442" i="2"/>
  <c r="T1442" i="2"/>
  <c r="W1439" i="2"/>
  <c r="T1439" i="2"/>
  <c r="W1436" i="2"/>
  <c r="T1436" i="2"/>
  <c r="W1433" i="2"/>
  <c r="T1433" i="2"/>
  <c r="W1430" i="2"/>
  <c r="T1430" i="2"/>
  <c r="T1424" i="2"/>
  <c r="W1424" i="2"/>
  <c r="W1421" i="2"/>
  <c r="T1421" i="2"/>
  <c r="W1418" i="2"/>
  <c r="T1418" i="2"/>
  <c r="W1415" i="2"/>
  <c r="T1415" i="2"/>
  <c r="W1412" i="2"/>
  <c r="T1412" i="2"/>
  <c r="W1409" i="2"/>
  <c r="T1409" i="2"/>
  <c r="W1406" i="2"/>
  <c r="T1406" i="2"/>
  <c r="W1403" i="2"/>
  <c r="T1403" i="2"/>
  <c r="W1400" i="2"/>
  <c r="T1400" i="2"/>
  <c r="W1397" i="2"/>
  <c r="T1397" i="2"/>
  <c r="W1391" i="2"/>
  <c r="T1391" i="2"/>
  <c r="W1388" i="2"/>
  <c r="T1388" i="2"/>
  <c r="W1385" i="2"/>
  <c r="T1385" i="2"/>
  <c r="W1382" i="2"/>
  <c r="T1382" i="2"/>
  <c r="W1379" i="2"/>
  <c r="T1379" i="2"/>
  <c r="T1376" i="2"/>
  <c r="W1376" i="2"/>
  <c r="W1373" i="2"/>
  <c r="T1373" i="2"/>
  <c r="W1370" i="2"/>
  <c r="T1370" i="2"/>
  <c r="W1367" i="2"/>
  <c r="T1367" i="2"/>
  <c r="W1364" i="2"/>
  <c r="T1364" i="2"/>
  <c r="T1361" i="2"/>
  <c r="W1361" i="2"/>
  <c r="W1358" i="2"/>
  <c r="T1358" i="2"/>
  <c r="W1355" i="2"/>
  <c r="T1355" i="2"/>
  <c r="W1352" i="2"/>
  <c r="T1352" i="2"/>
  <c r="W1349" i="2"/>
  <c r="T1349" i="2"/>
  <c r="W1346" i="2"/>
  <c r="T1346" i="2"/>
  <c r="W1343" i="2"/>
  <c r="T1343" i="2"/>
  <c r="W1340" i="2"/>
  <c r="T1340" i="2"/>
  <c r="T2457" i="2"/>
  <c r="T1820" i="2"/>
  <c r="W2282" i="2"/>
  <c r="T2444" i="2"/>
  <c r="T2373" i="2"/>
  <c r="T2180" i="2"/>
  <c r="T2042" i="2"/>
  <c r="T2372" i="2"/>
  <c r="T1667" i="2"/>
  <c r="W2150" i="2"/>
  <c r="T2338" i="2"/>
  <c r="T2274" i="2"/>
  <c r="T2242" i="2"/>
  <c r="T2208" i="2"/>
  <c r="T2175" i="2"/>
  <c r="T2137" i="2"/>
  <c r="T2098" i="2"/>
  <c r="T1983" i="2"/>
  <c r="T1945" i="2"/>
  <c r="T1857" i="2"/>
  <c r="T1809" i="2"/>
  <c r="T1765" i="2"/>
  <c r="T1654" i="2"/>
  <c r="T1594" i="2"/>
  <c r="T1458" i="2"/>
  <c r="T1297" i="2"/>
  <c r="T1111" i="2"/>
  <c r="T1024" i="2"/>
  <c r="T919" i="2"/>
  <c r="T439" i="2"/>
  <c r="W2398" i="2"/>
  <c r="W1749" i="2"/>
  <c r="W1168" i="2"/>
  <c r="W931" i="2"/>
  <c r="T931" i="2"/>
  <c r="W928" i="2"/>
  <c r="T928" i="2"/>
  <c r="W925" i="2"/>
  <c r="T925" i="2"/>
  <c r="W922" i="2"/>
  <c r="T922" i="2"/>
  <c r="W916" i="2"/>
  <c r="T916" i="2"/>
  <c r="W910" i="2"/>
  <c r="T910" i="2"/>
  <c r="W907" i="2"/>
  <c r="T907" i="2"/>
  <c r="W904" i="2"/>
  <c r="T904" i="2"/>
  <c r="W901" i="2"/>
  <c r="T901" i="2"/>
  <c r="W898" i="2"/>
  <c r="T898" i="2"/>
  <c r="W892" i="2"/>
  <c r="T892" i="2"/>
  <c r="T889" i="2"/>
  <c r="W889" i="2"/>
  <c r="T886" i="2"/>
  <c r="W886" i="2"/>
  <c r="W883" i="2"/>
  <c r="T883" i="2"/>
  <c r="W880" i="2"/>
  <c r="T880" i="2"/>
  <c r="W877" i="2"/>
  <c r="T877" i="2"/>
  <c r="W874" i="2"/>
  <c r="T874" i="2"/>
  <c r="W871" i="2"/>
  <c r="T871" i="2"/>
  <c r="W868" i="2"/>
  <c r="T868" i="2"/>
  <c r="W862" i="2"/>
  <c r="T862" i="2"/>
  <c r="W859" i="2"/>
  <c r="T859" i="2"/>
  <c r="W856" i="2"/>
  <c r="T856" i="2"/>
  <c r="W853" i="2"/>
  <c r="T853" i="2"/>
  <c r="W850" i="2"/>
  <c r="T850" i="2"/>
  <c r="W847" i="2"/>
  <c r="T847" i="2"/>
  <c r="W844" i="2"/>
  <c r="T844" i="2"/>
  <c r="W838" i="2"/>
  <c r="T838" i="2"/>
  <c r="W835" i="2"/>
  <c r="T835" i="2"/>
  <c r="W832" i="2"/>
  <c r="T832" i="2"/>
  <c r="W829" i="2"/>
  <c r="T829" i="2"/>
  <c r="W826" i="2"/>
  <c r="T826" i="2"/>
  <c r="W823" i="2"/>
  <c r="T823" i="2"/>
  <c r="W820" i="2"/>
  <c r="T820" i="2"/>
  <c r="W817" i="2"/>
  <c r="T817" i="2"/>
  <c r="W814" i="2"/>
  <c r="T814" i="2"/>
  <c r="W811" i="2"/>
  <c r="T811" i="2"/>
  <c r="W808" i="2"/>
  <c r="T808" i="2"/>
  <c r="W805" i="2"/>
  <c r="T805" i="2"/>
  <c r="W802" i="2"/>
  <c r="T802" i="2"/>
  <c r="W799" i="2"/>
  <c r="T799" i="2"/>
  <c r="W796" i="2"/>
  <c r="T796" i="2"/>
  <c r="W793" i="2"/>
  <c r="T793" i="2"/>
  <c r="W790" i="2"/>
  <c r="T790" i="2"/>
  <c r="W787" i="2"/>
  <c r="T787" i="2"/>
  <c r="W784" i="2"/>
  <c r="T784" i="2"/>
  <c r="W781" i="2"/>
  <c r="T781" i="2"/>
  <c r="W778" i="2"/>
  <c r="T778" i="2"/>
  <c r="W772" i="2"/>
  <c r="T772" i="2"/>
  <c r="W766" i="2"/>
  <c r="T766" i="2"/>
  <c r="W763" i="2"/>
  <c r="T763" i="2"/>
  <c r="W760" i="2"/>
  <c r="T760" i="2"/>
  <c r="W757" i="2"/>
  <c r="T757" i="2"/>
  <c r="W754" i="2"/>
  <c r="T754" i="2"/>
  <c r="W751" i="2"/>
  <c r="T751" i="2"/>
  <c r="W748" i="2"/>
  <c r="T748" i="2"/>
  <c r="W742" i="2"/>
  <c r="T742" i="2"/>
  <c r="W736" i="2"/>
  <c r="T736" i="2"/>
  <c r="W733" i="2"/>
  <c r="T733" i="2"/>
  <c r="W730" i="2"/>
  <c r="T730" i="2"/>
  <c r="W724" i="2"/>
  <c r="T724" i="2"/>
  <c r="W721" i="2"/>
  <c r="T721" i="2"/>
  <c r="W718" i="2"/>
  <c r="T718" i="2"/>
  <c r="W715" i="2"/>
  <c r="T715" i="2"/>
  <c r="W712" i="2"/>
  <c r="T712" i="2"/>
  <c r="W709" i="2"/>
  <c r="T709" i="2"/>
  <c r="W706" i="2"/>
  <c r="T706" i="2"/>
  <c r="W703" i="2"/>
  <c r="T703" i="2"/>
  <c r="W700" i="2"/>
  <c r="T700" i="2"/>
  <c r="W694" i="2"/>
  <c r="T694" i="2"/>
  <c r="W691" i="2"/>
  <c r="T691" i="2"/>
  <c r="W688" i="2"/>
  <c r="T688" i="2"/>
  <c r="T685" i="2"/>
  <c r="W685" i="2"/>
  <c r="W682" i="2"/>
  <c r="T682" i="2"/>
  <c r="W679" i="2"/>
  <c r="T679" i="2"/>
  <c r="W676" i="2"/>
  <c r="T676" i="2"/>
  <c r="W673" i="2"/>
  <c r="T673" i="2"/>
  <c r="W670" i="2"/>
  <c r="T670" i="2"/>
  <c r="W661" i="2"/>
  <c r="T661" i="2"/>
  <c r="W658" i="2"/>
  <c r="T658" i="2"/>
  <c r="W655" i="2"/>
  <c r="T655" i="2"/>
  <c r="W649" i="2"/>
  <c r="T649" i="2"/>
  <c r="T646" i="2"/>
  <c r="W646" i="2"/>
  <c r="W643" i="2"/>
  <c r="T643" i="2"/>
  <c r="T640" i="2"/>
  <c r="W640" i="2"/>
  <c r="W637" i="2"/>
  <c r="T637" i="2"/>
  <c r="W634" i="2"/>
  <c r="T634" i="2"/>
  <c r="W631" i="2"/>
  <c r="T631" i="2"/>
  <c r="W628" i="2"/>
  <c r="T628" i="2"/>
  <c r="W625" i="2"/>
  <c r="T625" i="2"/>
  <c r="W622" i="2"/>
  <c r="T622" i="2"/>
  <c r="W619" i="2"/>
  <c r="T619" i="2"/>
  <c r="W616" i="2"/>
  <c r="T616" i="2"/>
  <c r="W613" i="2"/>
  <c r="T613" i="2"/>
  <c r="W610" i="2"/>
  <c r="T610" i="2"/>
  <c r="W607" i="2"/>
  <c r="T607" i="2"/>
  <c r="W604" i="2"/>
  <c r="T604" i="2"/>
  <c r="W601" i="2"/>
  <c r="T601" i="2"/>
  <c r="W598" i="2"/>
  <c r="T598" i="2"/>
  <c r="W595" i="2"/>
  <c r="T595" i="2"/>
  <c r="W589" i="2"/>
  <c r="T589" i="2"/>
  <c r="W586" i="2"/>
  <c r="T586" i="2"/>
  <c r="W583" i="2"/>
  <c r="T583" i="2"/>
  <c r="W580" i="2"/>
  <c r="T580" i="2"/>
  <c r="W577" i="2"/>
  <c r="T577" i="2"/>
  <c r="W574" i="2"/>
  <c r="T574" i="2"/>
  <c r="W571" i="2"/>
  <c r="T571" i="2"/>
  <c r="W568" i="2"/>
  <c r="T568" i="2"/>
  <c r="W565" i="2"/>
  <c r="T565" i="2"/>
  <c r="W562" i="2"/>
  <c r="T562" i="2"/>
  <c r="W559" i="2"/>
  <c r="T559" i="2"/>
  <c r="W556" i="2"/>
  <c r="T556" i="2"/>
  <c r="W553" i="2"/>
  <c r="T553" i="2"/>
  <c r="W547" i="2"/>
  <c r="T547" i="2"/>
  <c r="W544" i="2"/>
  <c r="T544" i="2"/>
  <c r="W541" i="2"/>
  <c r="T541" i="2"/>
  <c r="W538" i="2"/>
  <c r="T538" i="2"/>
  <c r="W535" i="2"/>
  <c r="T535" i="2"/>
  <c r="T532" i="2"/>
  <c r="W532" i="2"/>
  <c r="W529" i="2"/>
  <c r="T529" i="2"/>
  <c r="W526" i="2"/>
  <c r="T526" i="2"/>
  <c r="W523" i="2"/>
  <c r="T523" i="2"/>
  <c r="W520" i="2"/>
  <c r="T520" i="2"/>
  <c r="W514" i="2"/>
  <c r="T514" i="2"/>
  <c r="W511" i="2"/>
  <c r="T511" i="2"/>
  <c r="W508" i="2"/>
  <c r="T508" i="2"/>
  <c r="W505" i="2"/>
  <c r="T505" i="2"/>
  <c r="W502" i="2"/>
  <c r="T502" i="2"/>
  <c r="W499" i="2"/>
  <c r="T499" i="2"/>
  <c r="W496" i="2"/>
  <c r="T496" i="2"/>
  <c r="W493" i="2"/>
  <c r="T493" i="2"/>
  <c r="W490" i="2"/>
  <c r="T490" i="2"/>
  <c r="W487" i="2"/>
  <c r="T487" i="2"/>
  <c r="W484" i="2"/>
  <c r="T484" i="2"/>
  <c r="T481" i="2"/>
  <c r="W481" i="2"/>
  <c r="W478" i="2"/>
  <c r="T478" i="2"/>
  <c r="W475" i="2"/>
  <c r="T475" i="2"/>
  <c r="W472" i="2"/>
  <c r="T472" i="2"/>
  <c r="W469" i="2"/>
  <c r="T469" i="2"/>
  <c r="W466" i="2"/>
  <c r="T466" i="2"/>
  <c r="W463" i="2"/>
  <c r="T463" i="2"/>
  <c r="W460" i="2"/>
  <c r="T460" i="2"/>
  <c r="W457" i="2"/>
  <c r="T457" i="2"/>
  <c r="W454" i="2"/>
  <c r="T454" i="2"/>
  <c r="W451" i="2"/>
  <c r="T451" i="2"/>
  <c r="W448" i="2"/>
  <c r="T448" i="2"/>
  <c r="W445" i="2"/>
  <c r="T445" i="2"/>
  <c r="W442" i="2"/>
  <c r="T442" i="2"/>
  <c r="W436" i="2"/>
  <c r="T436" i="2"/>
  <c r="T433" i="2"/>
  <c r="W433" i="2"/>
  <c r="W430" i="2"/>
  <c r="T430" i="2"/>
  <c r="W427" i="2"/>
  <c r="T427" i="2"/>
  <c r="W424" i="2"/>
  <c r="T424" i="2"/>
  <c r="W421" i="2"/>
  <c r="T421" i="2"/>
  <c r="W418" i="2"/>
  <c r="T418" i="2"/>
  <c r="W415" i="2"/>
  <c r="T415" i="2"/>
  <c r="W412" i="2"/>
  <c r="T412" i="2"/>
  <c r="W409" i="2"/>
  <c r="T409" i="2"/>
  <c r="W406" i="2"/>
  <c r="T406" i="2"/>
  <c r="W403" i="2"/>
  <c r="T403" i="2"/>
  <c r="W400" i="2"/>
  <c r="T400" i="2"/>
  <c r="W397" i="2"/>
  <c r="T397" i="2"/>
  <c r="W394" i="2"/>
  <c r="T394" i="2"/>
  <c r="W391" i="2"/>
  <c r="T391" i="2"/>
  <c r="W388" i="2"/>
  <c r="T388" i="2"/>
  <c r="W385" i="2"/>
  <c r="T385" i="2"/>
  <c r="W382" i="2"/>
  <c r="T382" i="2"/>
  <c r="W379" i="2"/>
  <c r="T379" i="2"/>
  <c r="W373" i="2"/>
  <c r="T373" i="2"/>
  <c r="W370" i="2"/>
  <c r="T370" i="2"/>
  <c r="W367" i="2"/>
  <c r="T367" i="2"/>
  <c r="W364" i="2"/>
  <c r="T364" i="2"/>
  <c r="W361" i="2"/>
  <c r="T361" i="2"/>
  <c r="W355" i="2"/>
  <c r="T355" i="2"/>
  <c r="W349" i="2"/>
  <c r="T349" i="2"/>
  <c r="W346" i="2"/>
  <c r="T346" i="2"/>
  <c r="W343" i="2"/>
  <c r="T343" i="2"/>
  <c r="W340" i="2"/>
  <c r="T340" i="2"/>
  <c r="W337" i="2"/>
  <c r="T337" i="2"/>
  <c r="W334" i="2"/>
  <c r="T334" i="2"/>
  <c r="W331" i="2"/>
  <c r="T331" i="2"/>
  <c r="T328" i="2"/>
  <c r="W328" i="2"/>
  <c r="W325" i="2"/>
  <c r="T325" i="2"/>
  <c r="W322" i="2"/>
  <c r="T322" i="2"/>
  <c r="W319" i="2"/>
  <c r="T319" i="2"/>
  <c r="W316" i="2"/>
  <c r="T316" i="2"/>
  <c r="W313" i="2"/>
  <c r="T313" i="2"/>
  <c r="T310" i="2"/>
  <c r="W310" i="2"/>
  <c r="W307" i="2"/>
  <c r="T307" i="2"/>
  <c r="T304" i="2"/>
  <c r="W304" i="2"/>
  <c r="W301" i="2"/>
  <c r="T301" i="2"/>
  <c r="W298" i="2"/>
  <c r="T298" i="2"/>
  <c r="W295" i="2"/>
  <c r="T295" i="2"/>
  <c r="W292" i="2"/>
  <c r="T292" i="2"/>
  <c r="W289" i="2"/>
  <c r="T289" i="2"/>
  <c r="W286" i="2"/>
  <c r="T286" i="2"/>
  <c r="W283" i="2"/>
  <c r="T283" i="2"/>
  <c r="W280" i="2"/>
  <c r="T280" i="2"/>
  <c r="W277" i="2"/>
  <c r="T277" i="2"/>
  <c r="W274" i="2"/>
  <c r="T274" i="2"/>
  <c r="W271" i="2"/>
  <c r="T271" i="2"/>
  <c r="W268" i="2"/>
  <c r="T268" i="2"/>
  <c r="W262" i="2"/>
  <c r="T262" i="2"/>
  <c r="W259" i="2"/>
  <c r="T259" i="2"/>
  <c r="W256" i="2"/>
  <c r="T256" i="2"/>
  <c r="W253" i="2"/>
  <c r="T253" i="2"/>
  <c r="W250" i="2"/>
  <c r="T250" i="2"/>
  <c r="W247" i="2"/>
  <c r="T247" i="2"/>
  <c r="W244" i="2"/>
  <c r="T244" i="2"/>
  <c r="W241" i="2"/>
  <c r="T241" i="2"/>
  <c r="W238" i="2"/>
  <c r="T238" i="2"/>
  <c r="W235" i="2"/>
  <c r="T235" i="2"/>
  <c r="W232" i="2"/>
  <c r="T232" i="2"/>
  <c r="W229" i="2"/>
  <c r="T229" i="2"/>
  <c r="T226" i="2"/>
  <c r="W226" i="2"/>
  <c r="W223" i="2"/>
  <c r="T223" i="2"/>
  <c r="W220" i="2"/>
  <c r="T220" i="2"/>
  <c r="W217" i="2"/>
  <c r="T217" i="2"/>
  <c r="T214" i="2"/>
  <c r="W214" i="2"/>
  <c r="W211" i="2"/>
  <c r="T211" i="2"/>
  <c r="W205" i="2"/>
  <c r="T205" i="2"/>
  <c r="W202" i="2"/>
  <c r="T202" i="2"/>
  <c r="W199" i="2"/>
  <c r="T199" i="2"/>
  <c r="W196" i="2"/>
  <c r="T196" i="2"/>
  <c r="T193" i="2"/>
  <c r="W193" i="2"/>
  <c r="W190" i="2"/>
  <c r="T190" i="2"/>
  <c r="W187" i="2"/>
  <c r="T187" i="2"/>
  <c r="W184" i="2"/>
  <c r="T184" i="2"/>
  <c r="W181" i="2"/>
  <c r="T181" i="2"/>
  <c r="W178" i="2"/>
  <c r="T178" i="2"/>
  <c r="W175" i="2"/>
  <c r="T175" i="2"/>
  <c r="W172" i="2"/>
  <c r="T172" i="2"/>
  <c r="W169" i="2"/>
  <c r="T169" i="2"/>
  <c r="W163" i="2"/>
  <c r="T163" i="2"/>
  <c r="T160" i="2"/>
  <c r="W160" i="2"/>
  <c r="W157" i="2"/>
  <c r="T157" i="2"/>
  <c r="W154" i="2"/>
  <c r="T154" i="2"/>
  <c r="W151" i="2"/>
  <c r="T151" i="2"/>
  <c r="W148" i="2"/>
  <c r="T148" i="2"/>
  <c r="T145" i="2"/>
  <c r="W145" i="2"/>
  <c r="W142" i="2"/>
  <c r="T142" i="2"/>
  <c r="W139" i="2"/>
  <c r="T139" i="2"/>
  <c r="W136" i="2"/>
  <c r="T136" i="2"/>
  <c r="W133" i="2"/>
  <c r="T133" i="2"/>
  <c r="W130" i="2"/>
  <c r="T130" i="2"/>
  <c r="W127" i="2"/>
  <c r="T127" i="2"/>
  <c r="W124" i="2"/>
  <c r="T124" i="2"/>
  <c r="W121" i="2"/>
  <c r="T121" i="2"/>
  <c r="W118" i="2"/>
  <c r="T118" i="2"/>
  <c r="W115" i="2"/>
  <c r="T115" i="2"/>
  <c r="W112" i="2"/>
  <c r="T112" i="2"/>
  <c r="W109" i="2"/>
  <c r="T109" i="2"/>
  <c r="W103" i="2"/>
  <c r="T103" i="2"/>
  <c r="T100" i="2"/>
  <c r="W100" i="2"/>
  <c r="W97" i="2"/>
  <c r="T97" i="2"/>
  <c r="W94" i="2"/>
  <c r="T94" i="2"/>
  <c r="W91" i="2"/>
  <c r="T91" i="2"/>
  <c r="T88" i="2"/>
  <c r="W88" i="2"/>
  <c r="W85" i="2"/>
  <c r="T85" i="2"/>
  <c r="W82" i="2"/>
  <c r="T82" i="2"/>
  <c r="W79" i="2"/>
  <c r="T79" i="2"/>
  <c r="W76" i="2"/>
  <c r="T76" i="2"/>
  <c r="W73" i="2"/>
  <c r="T73" i="2"/>
  <c r="T70" i="2"/>
  <c r="W70" i="2"/>
  <c r="W67" i="2"/>
  <c r="T67" i="2"/>
  <c r="W64" i="2"/>
  <c r="T64" i="2"/>
  <c r="W61" i="2"/>
  <c r="T61" i="2"/>
  <c r="W58" i="2"/>
  <c r="T58" i="2"/>
  <c r="W55" i="2"/>
  <c r="T55" i="2"/>
  <c r="W52" i="2"/>
  <c r="T52" i="2"/>
  <c r="W46" i="2"/>
  <c r="T46" i="2"/>
  <c r="W40" i="2"/>
  <c r="T40" i="2"/>
  <c r="W37" i="2"/>
  <c r="T37" i="2"/>
  <c r="W34" i="2"/>
  <c r="T34" i="2"/>
  <c r="W31" i="2"/>
  <c r="T31" i="2"/>
  <c r="W28" i="2"/>
  <c r="T28" i="2"/>
  <c r="W25" i="2"/>
  <c r="T25" i="2"/>
  <c r="W22" i="2"/>
  <c r="T22" i="2"/>
  <c r="W19" i="2"/>
  <c r="T19" i="2"/>
  <c r="W16" i="2"/>
  <c r="T16" i="2"/>
  <c r="W13" i="2"/>
  <c r="T13" i="2"/>
  <c r="W10" i="2"/>
  <c r="T10" i="2"/>
  <c r="W7" i="2"/>
  <c r="T7" i="2"/>
  <c r="T2455" i="2"/>
  <c r="T2428" i="2"/>
  <c r="T2365" i="2"/>
  <c r="T2301" i="2"/>
  <c r="T2272" i="2"/>
  <c r="T2241" i="2"/>
  <c r="T2097" i="2"/>
  <c r="T2059" i="2"/>
  <c r="T2017" i="2"/>
  <c r="T1903" i="2"/>
  <c r="T1761" i="2"/>
  <c r="T1705" i="2"/>
  <c r="T1653" i="2"/>
  <c r="T1591" i="2"/>
  <c r="T1522" i="2"/>
  <c r="T1446" i="2"/>
  <c r="T1365" i="2"/>
  <c r="T1197" i="2"/>
  <c r="T1110" i="2"/>
  <c r="T1005" i="2"/>
  <c r="T775" i="2"/>
  <c r="T592" i="2"/>
  <c r="T208" i="2"/>
  <c r="W2461" i="2"/>
  <c r="T2461" i="2"/>
  <c r="W2452" i="2"/>
  <c r="T2452" i="2"/>
  <c r="W2449" i="2"/>
  <c r="T2449" i="2"/>
  <c r="T2446" i="2"/>
  <c r="W2446" i="2"/>
  <c r="W2440" i="2"/>
  <c r="T2440" i="2"/>
  <c r="W2434" i="2"/>
  <c r="T2434" i="2"/>
  <c r="W2422" i="2"/>
  <c r="T2422" i="2"/>
  <c r="W2413" i="2"/>
  <c r="T2413" i="2"/>
  <c r="W2410" i="2"/>
  <c r="T2410" i="2"/>
  <c r="W2407" i="2"/>
  <c r="T2407" i="2"/>
  <c r="W2401" i="2"/>
  <c r="T2401" i="2"/>
  <c r="W2395" i="2"/>
  <c r="T2395" i="2"/>
  <c r="W2389" i="2"/>
  <c r="T2389" i="2"/>
  <c r="W2383" i="2"/>
  <c r="T2383" i="2"/>
  <c r="W2374" i="2"/>
  <c r="T2374" i="2"/>
  <c r="W2371" i="2"/>
  <c r="T2371" i="2"/>
  <c r="W2368" i="2"/>
  <c r="T2368" i="2"/>
  <c r="W2362" i="2"/>
  <c r="T2362" i="2"/>
  <c r="W2356" i="2"/>
  <c r="T2356" i="2"/>
  <c r="W2350" i="2"/>
  <c r="T2350" i="2"/>
  <c r="W2344" i="2"/>
  <c r="T2344" i="2"/>
  <c r="W2341" i="2"/>
  <c r="T2341" i="2"/>
  <c r="W2335" i="2"/>
  <c r="T2335" i="2"/>
  <c r="W2329" i="2"/>
  <c r="T2329" i="2"/>
  <c r="W2323" i="2"/>
  <c r="T2323" i="2"/>
  <c r="W2317" i="2"/>
  <c r="T2317" i="2"/>
  <c r="W2311" i="2"/>
  <c r="T2311" i="2"/>
  <c r="W2308" i="2"/>
  <c r="T2308" i="2"/>
  <c r="W2305" i="2"/>
  <c r="T2305" i="2"/>
  <c r="W2302" i="2"/>
  <c r="T2302" i="2"/>
  <c r="W2296" i="2"/>
  <c r="T2296" i="2"/>
  <c r="W2290" i="2"/>
  <c r="T2290" i="2"/>
  <c r="W2284" i="2"/>
  <c r="T2284" i="2"/>
  <c r="W2278" i="2"/>
  <c r="T2278" i="2"/>
  <c r="W2269" i="2"/>
  <c r="T2269" i="2"/>
  <c r="W2266" i="2"/>
  <c r="T2266" i="2"/>
  <c r="W2263" i="2"/>
  <c r="T2263" i="2"/>
  <c r="W2257" i="2"/>
  <c r="T2257" i="2"/>
  <c r="W2251" i="2"/>
  <c r="T2251" i="2"/>
  <c r="W2245" i="2"/>
  <c r="T2245" i="2"/>
  <c r="W2239" i="2"/>
  <c r="T2239" i="2"/>
  <c r="W2236" i="2"/>
  <c r="T2236" i="2"/>
  <c r="W2230" i="2"/>
  <c r="T2230" i="2"/>
  <c r="W2227" i="2"/>
  <c r="T2227" i="2"/>
  <c r="W2224" i="2"/>
  <c r="T2224" i="2"/>
  <c r="W2218" i="2"/>
  <c r="T2218" i="2"/>
  <c r="W2212" i="2"/>
  <c r="T2212" i="2"/>
  <c r="W2209" i="2"/>
  <c r="T2209" i="2"/>
  <c r="W2203" i="2"/>
  <c r="T2203" i="2"/>
  <c r="W2200" i="2"/>
  <c r="T2200" i="2"/>
  <c r="W2197" i="2"/>
  <c r="T2197" i="2"/>
  <c r="W2191" i="2"/>
  <c r="T2191" i="2"/>
  <c r="W2188" i="2"/>
  <c r="T2188" i="2"/>
  <c r="W2182" i="2"/>
  <c r="T2182" i="2"/>
  <c r="W2176" i="2"/>
  <c r="T2176" i="2"/>
  <c r="W2173" i="2"/>
  <c r="T2173" i="2"/>
  <c r="W2167" i="2"/>
  <c r="T2167" i="2"/>
  <c r="W2164" i="2"/>
  <c r="T2164" i="2"/>
  <c r="W2158" i="2"/>
  <c r="T2158" i="2"/>
  <c r="W2152" i="2"/>
  <c r="T2152" i="2"/>
  <c r="W2149" i="2"/>
  <c r="T2149" i="2"/>
  <c r="W2143" i="2"/>
  <c r="T2143" i="2"/>
  <c r="W2140" i="2"/>
  <c r="T2140" i="2"/>
  <c r="W2134" i="2"/>
  <c r="T2134" i="2"/>
  <c r="W2128" i="2"/>
  <c r="T2128" i="2"/>
  <c r="W2125" i="2"/>
  <c r="T2125" i="2"/>
  <c r="T2119" i="2"/>
  <c r="W2119" i="2"/>
  <c r="W2116" i="2"/>
  <c r="T2116" i="2"/>
  <c r="W2110" i="2"/>
  <c r="T2110" i="2"/>
  <c r="W2104" i="2"/>
  <c r="T2104" i="2"/>
  <c r="W2101" i="2"/>
  <c r="T2101" i="2"/>
  <c r="W2095" i="2"/>
  <c r="T2095" i="2"/>
  <c r="W2092" i="2"/>
  <c r="T2092" i="2"/>
  <c r="W2086" i="2"/>
  <c r="T2086" i="2"/>
  <c r="W2080" i="2"/>
  <c r="T2080" i="2"/>
  <c r="W2077" i="2"/>
  <c r="T2077" i="2"/>
  <c r="W2071" i="2"/>
  <c r="T2071" i="2"/>
  <c r="W2068" i="2"/>
  <c r="T2068" i="2"/>
  <c r="W2062" i="2"/>
  <c r="T2062" i="2"/>
  <c r="W2056" i="2"/>
  <c r="T2056" i="2"/>
  <c r="W2053" i="2"/>
  <c r="T2053" i="2"/>
  <c r="W2047" i="2"/>
  <c r="T2047" i="2"/>
  <c r="W2044" i="2"/>
  <c r="T2044" i="2"/>
  <c r="W2038" i="2"/>
  <c r="T2038" i="2"/>
  <c r="W2032" i="2"/>
  <c r="T2032" i="2"/>
  <c r="W2029" i="2"/>
  <c r="T2029" i="2"/>
  <c r="W2023" i="2"/>
  <c r="T2023" i="2"/>
  <c r="W2020" i="2"/>
  <c r="T2020" i="2"/>
  <c r="W2014" i="2"/>
  <c r="T2014" i="2"/>
  <c r="W2008" i="2"/>
  <c r="T2008" i="2"/>
  <c r="W2005" i="2"/>
  <c r="T2005" i="2"/>
  <c r="W1999" i="2"/>
  <c r="T1999" i="2"/>
  <c r="W1996" i="2"/>
  <c r="T1996" i="2"/>
  <c r="W1984" i="2"/>
  <c r="T1984" i="2"/>
  <c r="W1981" i="2"/>
  <c r="T1981" i="2"/>
  <c r="W1975" i="2"/>
  <c r="T1975" i="2"/>
  <c r="W1972" i="2"/>
  <c r="T1972" i="2"/>
  <c r="W1966" i="2"/>
  <c r="T1966" i="2"/>
  <c r="W1960" i="2"/>
  <c r="T1960" i="2"/>
  <c r="W1957" i="2"/>
  <c r="T1957" i="2"/>
  <c r="W1951" i="2"/>
  <c r="T1951" i="2"/>
  <c r="W1948" i="2"/>
  <c r="T1948" i="2"/>
  <c r="W1942" i="2"/>
  <c r="T1942" i="2"/>
  <c r="W1936" i="2"/>
  <c r="T1936" i="2"/>
  <c r="W1933" i="2"/>
  <c r="T1933" i="2"/>
  <c r="W1927" i="2"/>
  <c r="T1927" i="2"/>
  <c r="W1924" i="2"/>
  <c r="T1924" i="2"/>
  <c r="W1918" i="2"/>
  <c r="T1918" i="2"/>
  <c r="W1912" i="2"/>
  <c r="T1912" i="2"/>
  <c r="W1909" i="2"/>
  <c r="T1909" i="2"/>
  <c r="W1906" i="2"/>
  <c r="T1906" i="2"/>
  <c r="W1900" i="2"/>
  <c r="T1900" i="2"/>
  <c r="W1897" i="2"/>
  <c r="T1897" i="2"/>
  <c r="W1891" i="2"/>
  <c r="T1891" i="2"/>
  <c r="W1888" i="2"/>
  <c r="T1888" i="2"/>
  <c r="W1882" i="2"/>
  <c r="T1882" i="2"/>
  <c r="W1879" i="2"/>
  <c r="T1879" i="2"/>
  <c r="W1876" i="2"/>
  <c r="T1876" i="2"/>
  <c r="W1870" i="2"/>
  <c r="T1870" i="2"/>
  <c r="W1864" i="2"/>
  <c r="T1864" i="2"/>
  <c r="W1858" i="2"/>
  <c r="T1858" i="2"/>
  <c r="W1855" i="2"/>
  <c r="T1855" i="2"/>
  <c r="W1852" i="2"/>
  <c r="T1852" i="2"/>
  <c r="W1849" i="2"/>
  <c r="T1849" i="2"/>
  <c r="W1843" i="2"/>
  <c r="T1843" i="2"/>
  <c r="W1840" i="2"/>
  <c r="T1840" i="2"/>
  <c r="W1831" i="2"/>
  <c r="T1831" i="2"/>
  <c r="W1828" i="2"/>
  <c r="T1828" i="2"/>
  <c r="W1822" i="2"/>
  <c r="T1822" i="2"/>
  <c r="W1816" i="2"/>
  <c r="T1816" i="2"/>
  <c r="W1813" i="2"/>
  <c r="T1813" i="2"/>
  <c r="W1810" i="2"/>
  <c r="T1810" i="2"/>
  <c r="W1804" i="2"/>
  <c r="T1804" i="2"/>
  <c r="W1801" i="2"/>
  <c r="T1801" i="2"/>
  <c r="W1795" i="2"/>
  <c r="T1795" i="2"/>
  <c r="W1792" i="2"/>
  <c r="T1792" i="2"/>
  <c r="W1786" i="2"/>
  <c r="T1786" i="2"/>
  <c r="W1783" i="2"/>
  <c r="T1783" i="2"/>
  <c r="W1780" i="2"/>
  <c r="T1780" i="2"/>
  <c r="W1774" i="2"/>
  <c r="T1774" i="2"/>
  <c r="W1768" i="2"/>
  <c r="T1768" i="2"/>
  <c r="W1762" i="2"/>
  <c r="T1762" i="2"/>
  <c r="W1759" i="2"/>
  <c r="T1759" i="2"/>
  <c r="W1756" i="2"/>
  <c r="T1756" i="2"/>
  <c r="W1753" i="2"/>
  <c r="T1753" i="2"/>
  <c r="W1747" i="2"/>
  <c r="T1747" i="2"/>
  <c r="W1744" i="2"/>
  <c r="T1744" i="2"/>
  <c r="W1738" i="2"/>
  <c r="T1738" i="2"/>
  <c r="W1735" i="2"/>
  <c r="T1735" i="2"/>
  <c r="W1732" i="2"/>
  <c r="T1732" i="2"/>
  <c r="W1726" i="2"/>
  <c r="T1726" i="2"/>
  <c r="W1723" i="2"/>
  <c r="T1723" i="2"/>
  <c r="W1720" i="2"/>
  <c r="T1720" i="2"/>
  <c r="W1717" i="2"/>
  <c r="T1717" i="2"/>
  <c r="W1714" i="2"/>
  <c r="T1714" i="2"/>
  <c r="W1711" i="2"/>
  <c r="T1711" i="2"/>
  <c r="W1708" i="2"/>
  <c r="T1708" i="2"/>
  <c r="W1699" i="2"/>
  <c r="T1699" i="2"/>
  <c r="W1696" i="2"/>
  <c r="T1696" i="2"/>
  <c r="W1693" i="2"/>
  <c r="T1693" i="2"/>
  <c r="W1690" i="2"/>
  <c r="T1690" i="2"/>
  <c r="W1687" i="2"/>
  <c r="T1687" i="2"/>
  <c r="W1684" i="2"/>
  <c r="T1684" i="2"/>
  <c r="W1678" i="2"/>
  <c r="T1678" i="2"/>
  <c r="W1675" i="2"/>
  <c r="T1675" i="2"/>
  <c r="W1672" i="2"/>
  <c r="T1672" i="2"/>
  <c r="W1669" i="2"/>
  <c r="T1669" i="2"/>
  <c r="W1666" i="2"/>
  <c r="T1666" i="2"/>
  <c r="W1663" i="2"/>
  <c r="T1663" i="2"/>
  <c r="W1660" i="2"/>
  <c r="T1660" i="2"/>
  <c r="W1651" i="2"/>
  <c r="T1651" i="2"/>
  <c r="W1648" i="2"/>
  <c r="T1648" i="2"/>
  <c r="W1645" i="2"/>
  <c r="T1645" i="2"/>
  <c r="W1642" i="2"/>
  <c r="T1642" i="2"/>
  <c r="W1639" i="2"/>
  <c r="T1639" i="2"/>
  <c r="W1636" i="2"/>
  <c r="T1636" i="2"/>
  <c r="W1630" i="2"/>
  <c r="T1630" i="2"/>
  <c r="W1627" i="2"/>
  <c r="T1627" i="2"/>
  <c r="W1624" i="2"/>
  <c r="T1624" i="2"/>
  <c r="W1621" i="2"/>
  <c r="T1621" i="2"/>
  <c r="W1615" i="2"/>
  <c r="T1615" i="2"/>
  <c r="W1612" i="2"/>
  <c r="T1612" i="2"/>
  <c r="W1609" i="2"/>
  <c r="T1609" i="2"/>
  <c r="W1600" i="2"/>
  <c r="T1600" i="2"/>
  <c r="W1597" i="2"/>
  <c r="T1597" i="2"/>
  <c r="W1588" i="2"/>
  <c r="T1588" i="2"/>
  <c r="W1585" i="2"/>
  <c r="T1585" i="2"/>
  <c r="W1582" i="2"/>
  <c r="T1582" i="2"/>
  <c r="W1576" i="2"/>
  <c r="T1576" i="2"/>
  <c r="W1570" i="2"/>
  <c r="T1570" i="2"/>
  <c r="W1567" i="2"/>
  <c r="T1567" i="2"/>
  <c r="W1564" i="2"/>
  <c r="T1564" i="2"/>
  <c r="W1561" i="2"/>
  <c r="T1561" i="2"/>
  <c r="W1558" i="2"/>
  <c r="T1558" i="2"/>
  <c r="W1552" i="2"/>
  <c r="T1552" i="2"/>
  <c r="W1549" i="2"/>
  <c r="T1549" i="2"/>
  <c r="W1546" i="2"/>
  <c r="T1546" i="2"/>
  <c r="W1543" i="2"/>
  <c r="T1543" i="2"/>
  <c r="W1540" i="2"/>
  <c r="T1540" i="2"/>
  <c r="W1534" i="2"/>
  <c r="T1534" i="2"/>
  <c r="W1531" i="2"/>
  <c r="T1531" i="2"/>
  <c r="W1528" i="2"/>
  <c r="T1528" i="2"/>
  <c r="W1525" i="2"/>
  <c r="T1525" i="2"/>
  <c r="W1519" i="2"/>
  <c r="T1519" i="2"/>
  <c r="W1516" i="2"/>
  <c r="T1516" i="2"/>
  <c r="W1513" i="2"/>
  <c r="T1513" i="2"/>
  <c r="W1507" i="2"/>
  <c r="T1507" i="2"/>
  <c r="W1504" i="2"/>
  <c r="T1504" i="2"/>
  <c r="W1501" i="2"/>
  <c r="T1501" i="2"/>
  <c r="W1498" i="2"/>
  <c r="T1498" i="2"/>
  <c r="W1495" i="2"/>
  <c r="T1495" i="2"/>
  <c r="W1492" i="2"/>
  <c r="T1492" i="2"/>
  <c r="W1486" i="2"/>
  <c r="T1486" i="2"/>
  <c r="W1483" i="2"/>
  <c r="T1483" i="2"/>
  <c r="W1477" i="2"/>
  <c r="T1477" i="2"/>
  <c r="W1474" i="2"/>
  <c r="T1474" i="2"/>
  <c r="W1471" i="2"/>
  <c r="T1471" i="2"/>
  <c r="W1468" i="2"/>
  <c r="T1468" i="2"/>
  <c r="W1465" i="2"/>
  <c r="T1465" i="2"/>
  <c r="W1462" i="2"/>
  <c r="T1462" i="2"/>
  <c r="W1456" i="2"/>
  <c r="T1456" i="2"/>
  <c r="W1453" i="2"/>
  <c r="T1453" i="2"/>
  <c r="W1450" i="2"/>
  <c r="T1450" i="2"/>
  <c r="W1447" i="2"/>
  <c r="T1447" i="2"/>
  <c r="W1444" i="2"/>
  <c r="T1444" i="2"/>
  <c r="W1441" i="2"/>
  <c r="T1441" i="2"/>
  <c r="W1438" i="2"/>
  <c r="T1438" i="2"/>
  <c r="T1435" i="2"/>
  <c r="W1435" i="2"/>
  <c r="W1432" i="2"/>
  <c r="T1432" i="2"/>
  <c r="W1426" i="2"/>
  <c r="T1426" i="2"/>
  <c r="W1423" i="2"/>
  <c r="T1423" i="2"/>
  <c r="W1420" i="2"/>
  <c r="T1420" i="2"/>
  <c r="W1417" i="2"/>
  <c r="T1417" i="2"/>
  <c r="W1414" i="2"/>
  <c r="T1414" i="2"/>
  <c r="W1408" i="2"/>
  <c r="T1408" i="2"/>
  <c r="W1405" i="2"/>
  <c r="T1405" i="2"/>
  <c r="W1402" i="2"/>
  <c r="T1402" i="2"/>
  <c r="W1399" i="2"/>
  <c r="T1399" i="2"/>
  <c r="W1396" i="2"/>
  <c r="T1396" i="2"/>
  <c r="W1393" i="2"/>
  <c r="T1393" i="2"/>
  <c r="W1390" i="2"/>
  <c r="T1390" i="2"/>
  <c r="W1387" i="2"/>
  <c r="T1387" i="2"/>
  <c r="W1384" i="2"/>
  <c r="T1384" i="2"/>
  <c r="W1381" i="2"/>
  <c r="T1381" i="2"/>
  <c r="T1378" i="2"/>
  <c r="W1378" i="2"/>
  <c r="T1375" i="2"/>
  <c r="W1375" i="2"/>
  <c r="W1372" i="2"/>
  <c r="T1372" i="2"/>
  <c r="W1369" i="2"/>
  <c r="T1369" i="2"/>
  <c r="W1366" i="2"/>
  <c r="T1366" i="2"/>
  <c r="T1363" i="2"/>
  <c r="W1363" i="2"/>
  <c r="W1360" i="2"/>
  <c r="T1360" i="2"/>
  <c r="W1357" i="2"/>
  <c r="T1357" i="2"/>
  <c r="W1354" i="2"/>
  <c r="T1354" i="2"/>
  <c r="W1348" i="2"/>
  <c r="T1348" i="2"/>
  <c r="W1342" i="2"/>
  <c r="T1342" i="2"/>
  <c r="W1339" i="2"/>
  <c r="T1339" i="2"/>
  <c r="W1336" i="2"/>
  <c r="T1336" i="2"/>
  <c r="W1333" i="2"/>
  <c r="T1333" i="2"/>
  <c r="T1330" i="2"/>
  <c r="W1330" i="2"/>
  <c r="W1327" i="2"/>
  <c r="T1327" i="2"/>
  <c r="W1324" i="2"/>
  <c r="T1324" i="2"/>
  <c r="W1321" i="2"/>
  <c r="T1321" i="2"/>
  <c r="W1318" i="2"/>
  <c r="T1318" i="2"/>
  <c r="W1315" i="2"/>
  <c r="T1315" i="2"/>
  <c r="W1312" i="2"/>
  <c r="T1312" i="2"/>
  <c r="W1309" i="2"/>
  <c r="T1309" i="2"/>
  <c r="W1306" i="2"/>
  <c r="T1306" i="2"/>
  <c r="W1303" i="2"/>
  <c r="T1303" i="2"/>
  <c r="W1300" i="2"/>
  <c r="T1300" i="2"/>
  <c r="W1294" i="2"/>
  <c r="T1294" i="2"/>
  <c r="T1291" i="2"/>
  <c r="W1291" i="2"/>
  <c r="W1288" i="2"/>
  <c r="T1288" i="2"/>
  <c r="W1285" i="2"/>
  <c r="T1285" i="2"/>
  <c r="T1282" i="2"/>
  <c r="W1282" i="2"/>
  <c r="W1276" i="2"/>
  <c r="T1276" i="2"/>
  <c r="W1273" i="2"/>
  <c r="T1273" i="2"/>
  <c r="W1270" i="2"/>
  <c r="T1270" i="2"/>
  <c r="W1267" i="2"/>
  <c r="T1267" i="2"/>
  <c r="W1264" i="2"/>
  <c r="T1264" i="2"/>
  <c r="W1261" i="2"/>
  <c r="T1261" i="2"/>
  <c r="W1258" i="2"/>
  <c r="T1258" i="2"/>
  <c r="W1252" i="2"/>
  <c r="T1252" i="2"/>
  <c r="W1249" i="2"/>
  <c r="T1249" i="2"/>
  <c r="W1246" i="2"/>
  <c r="T1246" i="2"/>
  <c r="T1243" i="2"/>
  <c r="W1243" i="2"/>
  <c r="W1237" i="2"/>
  <c r="T1237" i="2"/>
  <c r="T1234" i="2"/>
  <c r="W1234" i="2"/>
  <c r="W1231" i="2"/>
  <c r="T1231" i="2"/>
  <c r="W1228" i="2"/>
  <c r="T1228" i="2"/>
  <c r="W1225" i="2"/>
  <c r="T1225" i="2"/>
  <c r="W1222" i="2"/>
  <c r="T1222" i="2"/>
  <c r="W1219" i="2"/>
  <c r="T1219" i="2"/>
  <c r="T1216" i="2"/>
  <c r="W1216" i="2"/>
  <c r="W1213" i="2"/>
  <c r="T1213" i="2"/>
  <c r="W1210" i="2"/>
  <c r="T1210" i="2"/>
  <c r="W1207" i="2"/>
  <c r="T1207" i="2"/>
  <c r="W1204" i="2"/>
  <c r="T1204" i="2"/>
  <c r="W1201" i="2"/>
  <c r="T1201" i="2"/>
  <c r="W1198" i="2"/>
  <c r="T1198" i="2"/>
  <c r="W1195" i="2"/>
  <c r="T1195" i="2"/>
  <c r="W1192" i="2"/>
  <c r="T1192" i="2"/>
  <c r="W1189" i="2"/>
  <c r="T1189" i="2"/>
  <c r="W1186" i="2"/>
  <c r="T1186" i="2"/>
  <c r="W1183" i="2"/>
  <c r="T1183" i="2"/>
  <c r="W1180" i="2"/>
  <c r="T1180" i="2"/>
  <c r="W1177" i="2"/>
  <c r="T1177" i="2"/>
  <c r="W1174" i="2"/>
  <c r="T1174" i="2"/>
  <c r="W1165" i="2"/>
  <c r="T1165" i="2"/>
  <c r="W1162" i="2"/>
  <c r="T1162" i="2"/>
  <c r="W1159" i="2"/>
  <c r="T1159" i="2"/>
  <c r="W1156" i="2"/>
  <c r="T1156" i="2"/>
  <c r="W1153" i="2"/>
  <c r="T1153" i="2"/>
  <c r="W1150" i="2"/>
  <c r="T1150" i="2"/>
  <c r="T1147" i="2"/>
  <c r="W1147" i="2"/>
  <c r="W1144" i="2"/>
  <c r="T1144" i="2"/>
  <c r="W1141" i="2"/>
  <c r="T1141" i="2"/>
  <c r="W1138" i="2"/>
  <c r="T1138" i="2"/>
  <c r="W1132" i="2"/>
  <c r="T1132" i="2"/>
  <c r="W1126" i="2"/>
  <c r="T1126" i="2"/>
  <c r="W1123" i="2"/>
  <c r="T1123" i="2"/>
  <c r="W1120" i="2"/>
  <c r="T1120" i="2"/>
  <c r="W1117" i="2"/>
  <c r="T1117" i="2"/>
  <c r="W1114" i="2"/>
  <c r="T1114" i="2"/>
  <c r="W1108" i="2"/>
  <c r="T1108" i="2"/>
  <c r="W1105" i="2"/>
  <c r="T1105" i="2"/>
  <c r="W1102" i="2"/>
  <c r="T1102" i="2"/>
  <c r="W1099" i="2"/>
  <c r="T1099" i="2"/>
  <c r="W1096" i="2"/>
  <c r="T1096" i="2"/>
  <c r="T1090" i="2"/>
  <c r="W1090" i="2"/>
  <c r="T1087" i="2"/>
  <c r="W1087" i="2"/>
  <c r="W1084" i="2"/>
  <c r="T1084" i="2"/>
  <c r="W1081" i="2"/>
  <c r="T1081" i="2"/>
  <c r="W1078" i="2"/>
  <c r="T1078" i="2"/>
  <c r="T1075" i="2"/>
  <c r="W1075" i="2"/>
  <c r="W1072" i="2"/>
  <c r="T1072" i="2"/>
  <c r="W1066" i="2"/>
  <c r="T1066" i="2"/>
  <c r="W1063" i="2"/>
  <c r="T1063" i="2"/>
  <c r="W1060" i="2"/>
  <c r="T1060" i="2"/>
  <c r="W1057" i="2"/>
  <c r="T1057" i="2"/>
  <c r="W1054" i="2"/>
  <c r="T1054" i="2"/>
  <c r="W1051" i="2"/>
  <c r="T1051" i="2"/>
  <c r="W1045" i="2"/>
  <c r="T1045" i="2"/>
  <c r="T1042" i="2"/>
  <c r="W1042" i="2"/>
  <c r="W1039" i="2"/>
  <c r="T1039" i="2"/>
  <c r="W1036" i="2"/>
  <c r="T1036" i="2"/>
  <c r="W1033" i="2"/>
  <c r="T1033" i="2"/>
  <c r="W1030" i="2"/>
  <c r="T1030" i="2"/>
  <c r="W1027" i="2"/>
  <c r="T1027" i="2"/>
  <c r="W1021" i="2"/>
  <c r="T1021" i="2"/>
  <c r="W1018" i="2"/>
  <c r="T1018" i="2"/>
  <c r="W1015" i="2"/>
  <c r="T1015" i="2"/>
  <c r="W1012" i="2"/>
  <c r="T1012" i="2"/>
  <c r="W1009" i="2"/>
  <c r="T1009" i="2"/>
  <c r="W1006" i="2"/>
  <c r="T1006" i="2"/>
  <c r="W1003" i="2"/>
  <c r="T1003" i="2"/>
  <c r="T1000" i="2"/>
  <c r="W1000" i="2"/>
  <c r="W997" i="2"/>
  <c r="T997" i="2"/>
  <c r="W994" i="2"/>
  <c r="T994" i="2"/>
  <c r="W991" i="2"/>
  <c r="T991" i="2"/>
  <c r="W988" i="2"/>
  <c r="T988" i="2"/>
  <c r="T985" i="2"/>
  <c r="W985" i="2"/>
  <c r="W982" i="2"/>
  <c r="T982" i="2"/>
  <c r="W979" i="2"/>
  <c r="T979" i="2"/>
  <c r="W976" i="2"/>
  <c r="T976" i="2"/>
  <c r="W973" i="2"/>
  <c r="T973" i="2"/>
  <c r="T970" i="2"/>
  <c r="W970" i="2"/>
  <c r="W967" i="2"/>
  <c r="T967" i="2"/>
  <c r="W964" i="2"/>
  <c r="T964" i="2"/>
  <c r="W961" i="2"/>
  <c r="T961" i="2"/>
  <c r="W958" i="2"/>
  <c r="T958" i="2"/>
  <c r="W952" i="2"/>
  <c r="T952" i="2"/>
  <c r="W949" i="2"/>
  <c r="T949" i="2"/>
  <c r="W946" i="2"/>
  <c r="T946" i="2"/>
  <c r="W943" i="2"/>
  <c r="T943" i="2"/>
  <c r="W940" i="2"/>
  <c r="T940" i="2"/>
  <c r="W937" i="2"/>
  <c r="T937" i="2"/>
  <c r="T934" i="2"/>
  <c r="W934" i="2"/>
  <c r="T2425" i="2"/>
  <c r="T2392" i="2"/>
  <c r="T2332" i="2"/>
  <c r="T2268" i="2"/>
  <c r="T2235" i="2"/>
  <c r="T2206" i="2"/>
  <c r="T2170" i="2"/>
  <c r="T2131" i="2"/>
  <c r="T2016" i="2"/>
  <c r="T1978" i="2"/>
  <c r="T1939" i="2"/>
  <c r="T1894" i="2"/>
  <c r="T1846" i="2"/>
  <c r="T1807" i="2"/>
  <c r="T1702" i="2"/>
  <c r="T1521" i="2"/>
  <c r="T1279" i="2"/>
  <c r="T1093" i="2"/>
  <c r="T913" i="2"/>
  <c r="T769" i="2"/>
  <c r="T166" i="2"/>
  <c r="W2076" i="2"/>
  <c r="W1026" i="2"/>
  <c r="W2380" i="2"/>
  <c r="T2380" i="2"/>
  <c r="T2299" i="2"/>
  <c r="T2202" i="2"/>
  <c r="T2127" i="2"/>
  <c r="T2089" i="2"/>
  <c r="T2050" i="2"/>
  <c r="T1935" i="2"/>
  <c r="T1893" i="2"/>
  <c r="T1845" i="2"/>
  <c r="T1798" i="2"/>
  <c r="T1701" i="2"/>
  <c r="T1579" i="2"/>
  <c r="T1510" i="2"/>
  <c r="T1278" i="2"/>
  <c r="T1179" i="2"/>
  <c r="T999" i="2"/>
  <c r="T895" i="2"/>
  <c r="W1998" i="2"/>
  <c r="T2419" i="2"/>
  <c r="T2359" i="2"/>
  <c r="T2326" i="2"/>
  <c r="T2262" i="2"/>
  <c r="T2233" i="2"/>
  <c r="T2199" i="2"/>
  <c r="T2161" i="2"/>
  <c r="T2049" i="2"/>
  <c r="T2011" i="2"/>
  <c r="T1969" i="2"/>
  <c r="T1885" i="2"/>
  <c r="T1797" i="2"/>
  <c r="T1633" i="2"/>
  <c r="T1573" i="2"/>
  <c r="T1429" i="2"/>
  <c r="T1351" i="2"/>
  <c r="T1257" i="2"/>
  <c r="T739" i="2"/>
  <c r="T358" i="2"/>
  <c r="W1560" i="2"/>
  <c r="W2322" i="2"/>
  <c r="T2322" i="2"/>
  <c r="W2310" i="2"/>
  <c r="T2310" i="2"/>
  <c r="W2298" i="2"/>
  <c r="T2298" i="2"/>
  <c r="W2292" i="2"/>
  <c r="T2292" i="2"/>
  <c r="W2289" i="2"/>
  <c r="T2289" i="2"/>
  <c r="W2277" i="2"/>
  <c r="T2277" i="2"/>
  <c r="W2265" i="2"/>
  <c r="T2265" i="2"/>
  <c r="W2256" i="2"/>
  <c r="T2256" i="2"/>
  <c r="W2238" i="2"/>
  <c r="T2238" i="2"/>
  <c r="W2226" i="2"/>
  <c r="T2226" i="2"/>
  <c r="W2223" i="2"/>
  <c r="T2223" i="2"/>
  <c r="W2214" i="2"/>
  <c r="T2214" i="2"/>
  <c r="W2205" i="2"/>
  <c r="T2205" i="2"/>
  <c r="W2190" i="2"/>
  <c r="T2190" i="2"/>
  <c r="W2187" i="2"/>
  <c r="T2187" i="2"/>
  <c r="W2184" i="2"/>
  <c r="T2184" i="2"/>
  <c r="W2181" i="2"/>
  <c r="T2181" i="2"/>
  <c r="W2178" i="2"/>
  <c r="T2178" i="2"/>
  <c r="W2157" i="2"/>
  <c r="T2157" i="2"/>
  <c r="W2154" i="2"/>
  <c r="T2154" i="2"/>
  <c r="W2151" i="2"/>
  <c r="T2151" i="2"/>
  <c r="W2136" i="2"/>
  <c r="T2136" i="2"/>
  <c r="W2124" i="2"/>
  <c r="T2124" i="2"/>
  <c r="W2109" i="2"/>
  <c r="T2109" i="2"/>
  <c r="T2106" i="2"/>
  <c r="W2106" i="2"/>
  <c r="W2103" i="2"/>
  <c r="T2103" i="2"/>
  <c r="W2100" i="2"/>
  <c r="T2100" i="2"/>
  <c r="W2094" i="2"/>
  <c r="T2094" i="2"/>
  <c r="W2091" i="2"/>
  <c r="T2091" i="2"/>
  <c r="W2073" i="2"/>
  <c r="T2073" i="2"/>
  <c r="T2058" i="2"/>
  <c r="W2058" i="2"/>
  <c r="W2043" i="2"/>
  <c r="T2043" i="2"/>
  <c r="W2028" i="2"/>
  <c r="T2028" i="2"/>
  <c r="W2013" i="2"/>
  <c r="T2013" i="2"/>
  <c r="W2010" i="2"/>
  <c r="T2010" i="2"/>
  <c r="W2007" i="2"/>
  <c r="T2007" i="2"/>
  <c r="W2004" i="2"/>
  <c r="T2004" i="2"/>
  <c r="W1995" i="2"/>
  <c r="T1995" i="2"/>
  <c r="W1980" i="2"/>
  <c r="T1980" i="2"/>
  <c r="W1977" i="2"/>
  <c r="T1977" i="2"/>
  <c r="W1974" i="2"/>
  <c r="T1974" i="2"/>
  <c r="W1971" i="2"/>
  <c r="T1971" i="2"/>
  <c r="W1932" i="2"/>
  <c r="T1932" i="2"/>
  <c r="W1929" i="2"/>
  <c r="T1929" i="2"/>
  <c r="W1926" i="2"/>
  <c r="T1926" i="2"/>
  <c r="W1923" i="2"/>
  <c r="T1923" i="2"/>
  <c r="W1917" i="2"/>
  <c r="T1917" i="2"/>
  <c r="T1902" i="2"/>
  <c r="W1902" i="2"/>
  <c r="W1899" i="2"/>
  <c r="T1899" i="2"/>
  <c r="W1896" i="2"/>
  <c r="T1896" i="2"/>
  <c r="W1881" i="2"/>
  <c r="T1881" i="2"/>
  <c r="W1878" i="2"/>
  <c r="T1878" i="2"/>
  <c r="W1872" i="2"/>
  <c r="T1872" i="2"/>
  <c r="T1869" i="2"/>
  <c r="W1869" i="2"/>
  <c r="W1860" i="2"/>
  <c r="T1860" i="2"/>
  <c r="T1854" i="2"/>
  <c r="W1854" i="2"/>
  <c r="W1851" i="2"/>
  <c r="T1851" i="2"/>
  <c r="W1848" i="2"/>
  <c r="T1848" i="2"/>
  <c r="W1830" i="2"/>
  <c r="T1830" i="2"/>
  <c r="W1827" i="2"/>
  <c r="T1827" i="2"/>
  <c r="W1794" i="2"/>
  <c r="T1794" i="2"/>
  <c r="W1791" i="2"/>
  <c r="T1791" i="2"/>
  <c r="W1779" i="2"/>
  <c r="T1779" i="2"/>
  <c r="W1776" i="2"/>
  <c r="T1776" i="2"/>
  <c r="W1755" i="2"/>
  <c r="T1755" i="2"/>
  <c r="W1746" i="2"/>
  <c r="T1746" i="2"/>
  <c r="W1743" i="2"/>
  <c r="T1743" i="2"/>
  <c r="W1740" i="2"/>
  <c r="T1740" i="2"/>
  <c r="W1698" i="2"/>
  <c r="T1698" i="2"/>
  <c r="W1695" i="2"/>
  <c r="T1695" i="2"/>
  <c r="W1692" i="2"/>
  <c r="T1692" i="2"/>
  <c r="W1689" i="2"/>
  <c r="T1689" i="2"/>
  <c r="W1686" i="2"/>
  <c r="T1686" i="2"/>
  <c r="W1683" i="2"/>
  <c r="T1683" i="2"/>
  <c r="W1677" i="2"/>
  <c r="T1677" i="2"/>
  <c r="W1674" i="2"/>
  <c r="T1674" i="2"/>
  <c r="W1671" i="2"/>
  <c r="T1671" i="2"/>
  <c r="W1665" i="2"/>
  <c r="T1665" i="2"/>
  <c r="W1650" i="2"/>
  <c r="T1650" i="2"/>
  <c r="W1647" i="2"/>
  <c r="T1647" i="2"/>
  <c r="W1644" i="2"/>
  <c r="T1644" i="2"/>
  <c r="T1641" i="2"/>
  <c r="W1641" i="2"/>
  <c r="W1638" i="2"/>
  <c r="T1638" i="2"/>
  <c r="W1635" i="2"/>
  <c r="T1635" i="2"/>
  <c r="W1626" i="2"/>
  <c r="T1626" i="2"/>
  <c r="W1623" i="2"/>
  <c r="T1623" i="2"/>
  <c r="W1614" i="2"/>
  <c r="T1614" i="2"/>
  <c r="W1605" i="2"/>
  <c r="T1605" i="2"/>
  <c r="W1602" i="2"/>
  <c r="T1602" i="2"/>
  <c r="W1596" i="2"/>
  <c r="T1596" i="2"/>
  <c r="W1593" i="2"/>
  <c r="T1593" i="2"/>
  <c r="W1590" i="2"/>
  <c r="T1590" i="2"/>
  <c r="W1581" i="2"/>
  <c r="T1581" i="2"/>
  <c r="W1578" i="2"/>
  <c r="T1578" i="2"/>
  <c r="W1572" i="2"/>
  <c r="T1572" i="2"/>
  <c r="W1557" i="2"/>
  <c r="T1557" i="2"/>
  <c r="W1554" i="2"/>
  <c r="T1554" i="2"/>
  <c r="W1545" i="2"/>
  <c r="T1545" i="2"/>
  <c r="W1533" i="2"/>
  <c r="T1533" i="2"/>
  <c r="W1527" i="2"/>
  <c r="T1527" i="2"/>
  <c r="W1524" i="2"/>
  <c r="T1524" i="2"/>
  <c r="T1512" i="2"/>
  <c r="W1512" i="2"/>
  <c r="T1509" i="2"/>
  <c r="W1509" i="2"/>
  <c r="W1506" i="2"/>
  <c r="T1506" i="2"/>
  <c r="W1500" i="2"/>
  <c r="T1500" i="2"/>
  <c r="T1491" i="2"/>
  <c r="W1491" i="2"/>
  <c r="W1488" i="2"/>
  <c r="T1488" i="2"/>
  <c r="W1485" i="2"/>
  <c r="T1485" i="2"/>
  <c r="W1482" i="2"/>
  <c r="T1482" i="2"/>
  <c r="W1479" i="2"/>
  <c r="T1479" i="2"/>
  <c r="W1473" i="2"/>
  <c r="T1473" i="2"/>
  <c r="W1470" i="2"/>
  <c r="T1470" i="2"/>
  <c r="W1464" i="2"/>
  <c r="T1464" i="2"/>
  <c r="W1461" i="2"/>
  <c r="T1461" i="2"/>
  <c r="W1419" i="2"/>
  <c r="T1419" i="2"/>
  <c r="W1410" i="2"/>
  <c r="T1410" i="2"/>
  <c r="W1407" i="2"/>
  <c r="T1407" i="2"/>
  <c r="W1392" i="2"/>
  <c r="T1392" i="2"/>
  <c r="W1389" i="2"/>
  <c r="T1389" i="2"/>
  <c r="W1386" i="2"/>
  <c r="T1386" i="2"/>
  <c r="T1380" i="2"/>
  <c r="W1380" i="2"/>
  <c r="W1359" i="2"/>
  <c r="T1359" i="2"/>
  <c r="W1356" i="2"/>
  <c r="T1356" i="2"/>
  <c r="W1353" i="2"/>
  <c r="T1353" i="2"/>
  <c r="W1350" i="2"/>
  <c r="T1350" i="2"/>
  <c r="W1347" i="2"/>
  <c r="T1347" i="2"/>
  <c r="W1344" i="2"/>
  <c r="T1344" i="2"/>
  <c r="W1341" i="2"/>
  <c r="T1341" i="2"/>
  <c r="W1323" i="2"/>
  <c r="T1323" i="2"/>
  <c r="W1311" i="2"/>
  <c r="T1311" i="2"/>
  <c r="W1308" i="2"/>
  <c r="T1308" i="2"/>
  <c r="W1287" i="2"/>
  <c r="T1287" i="2"/>
  <c r="T1284" i="2"/>
  <c r="W1284" i="2"/>
  <c r="W1281" i="2"/>
  <c r="T1281" i="2"/>
  <c r="W1251" i="2"/>
  <c r="T1251" i="2"/>
  <c r="W1248" i="2"/>
  <c r="T1248" i="2"/>
  <c r="W1245" i="2"/>
  <c r="T1245" i="2"/>
  <c r="W1242" i="2"/>
  <c r="T1242" i="2"/>
  <c r="W1230" i="2"/>
  <c r="T1230" i="2"/>
  <c r="W1218" i="2"/>
  <c r="T1218" i="2"/>
  <c r="W1194" i="2"/>
  <c r="T1194" i="2"/>
  <c r="W1191" i="2"/>
  <c r="T1191" i="2"/>
  <c r="T1188" i="2"/>
  <c r="W1188" i="2"/>
  <c r="W1185" i="2"/>
  <c r="T1185" i="2"/>
  <c r="W1182" i="2"/>
  <c r="T1182" i="2"/>
  <c r="W1170" i="2"/>
  <c r="T1170" i="2"/>
  <c r="W1131" i="2"/>
  <c r="T1131" i="2"/>
  <c r="W1128" i="2"/>
  <c r="T1128" i="2"/>
  <c r="W1122" i="2"/>
  <c r="T1122" i="2"/>
  <c r="W1119" i="2"/>
  <c r="T1119" i="2"/>
  <c r="W1116" i="2"/>
  <c r="T1116" i="2"/>
  <c r="W1113" i="2"/>
  <c r="T1113" i="2"/>
  <c r="W1104" i="2"/>
  <c r="T1104" i="2"/>
  <c r="W1089" i="2"/>
  <c r="T1089" i="2"/>
  <c r="W1083" i="2"/>
  <c r="T1083" i="2"/>
  <c r="W1080" i="2"/>
  <c r="T1080" i="2"/>
  <c r="W1077" i="2"/>
  <c r="T1077" i="2"/>
  <c r="W1065" i="2"/>
  <c r="T1065" i="2"/>
  <c r="W1062" i="2"/>
  <c r="T1062" i="2"/>
  <c r="W1056" i="2"/>
  <c r="T1056" i="2"/>
  <c r="W1050" i="2"/>
  <c r="T1050" i="2"/>
  <c r="W1047" i="2"/>
  <c r="T1047" i="2"/>
  <c r="T1044" i="2"/>
  <c r="W1044" i="2"/>
  <c r="W978" i="2"/>
  <c r="T978" i="2"/>
  <c r="W975" i="2"/>
  <c r="T975" i="2"/>
  <c r="W972" i="2"/>
  <c r="T972" i="2"/>
  <c r="W969" i="2"/>
  <c r="T969" i="2"/>
  <c r="W966" i="2"/>
  <c r="T966" i="2"/>
  <c r="W960" i="2"/>
  <c r="T960" i="2"/>
  <c r="W957" i="2"/>
  <c r="T957" i="2"/>
  <c r="W951" i="2"/>
  <c r="T951" i="2"/>
  <c r="W948" i="2"/>
  <c r="T948" i="2"/>
  <c r="W945" i="2"/>
  <c r="T945" i="2"/>
  <c r="W942" i="2"/>
  <c r="T942" i="2"/>
  <c r="T2259" i="2"/>
  <c r="T2193" i="2"/>
  <c r="T1788" i="2"/>
  <c r="T1494" i="2"/>
  <c r="T1155" i="2"/>
  <c r="T2319" i="2"/>
  <c r="T2287" i="2"/>
  <c r="T2155" i="2"/>
  <c r="T2113" i="2"/>
  <c r="T2001" i="2"/>
  <c r="T1963" i="2"/>
  <c r="T1921" i="2"/>
  <c r="T1680" i="2"/>
  <c r="T1551" i="2"/>
  <c r="T1489" i="2"/>
  <c r="T1411" i="2"/>
  <c r="T1329" i="2"/>
  <c r="T1240" i="2"/>
  <c r="T963" i="2"/>
  <c r="T865" i="2"/>
  <c r="T517" i="2"/>
  <c r="W1914" i="2"/>
  <c r="W2328" i="2"/>
  <c r="T2328" i="2"/>
  <c r="W2316" i="2"/>
  <c r="T2316" i="2"/>
  <c r="W2304" i="2"/>
  <c r="T2304" i="2"/>
  <c r="W2295" i="2"/>
  <c r="T2295" i="2"/>
  <c r="W2283" i="2"/>
  <c r="T2283" i="2"/>
  <c r="W2271" i="2"/>
  <c r="T2271" i="2"/>
  <c r="W2253" i="2"/>
  <c r="T2253" i="2"/>
  <c r="W2250" i="2"/>
  <c r="T2250" i="2"/>
  <c r="W2244" i="2"/>
  <c r="T2244" i="2"/>
  <c r="W2232" i="2"/>
  <c r="T2232" i="2"/>
  <c r="W2217" i="2"/>
  <c r="T2217" i="2"/>
  <c r="W2211" i="2"/>
  <c r="T2211" i="2"/>
  <c r="W2196" i="2"/>
  <c r="T2196" i="2"/>
  <c r="W2172" i="2"/>
  <c r="T2172" i="2"/>
  <c r="W2169" i="2"/>
  <c r="T2169" i="2"/>
  <c r="T2166" i="2"/>
  <c r="W2166" i="2"/>
  <c r="W2163" i="2"/>
  <c r="T2163" i="2"/>
  <c r="T2142" i="2"/>
  <c r="W2142" i="2"/>
  <c r="W2139" i="2"/>
  <c r="T2139" i="2"/>
  <c r="W2133" i="2"/>
  <c r="T2133" i="2"/>
  <c r="W2130" i="2"/>
  <c r="T2130" i="2"/>
  <c r="W2121" i="2"/>
  <c r="T2121" i="2"/>
  <c r="W2118" i="2"/>
  <c r="T2118" i="2"/>
  <c r="W2115" i="2"/>
  <c r="T2115" i="2"/>
  <c r="W2088" i="2"/>
  <c r="T2088" i="2"/>
  <c r="W2085" i="2"/>
  <c r="T2085" i="2"/>
  <c r="W2082" i="2"/>
  <c r="T2082" i="2"/>
  <c r="W2070" i="2"/>
  <c r="T2070" i="2"/>
  <c r="W2067" i="2"/>
  <c r="T2067" i="2"/>
  <c r="W2061" i="2"/>
  <c r="T2061" i="2"/>
  <c r="W2055" i="2"/>
  <c r="T2055" i="2"/>
  <c r="W2052" i="2"/>
  <c r="T2052" i="2"/>
  <c r="W2046" i="2"/>
  <c r="T2046" i="2"/>
  <c r="W2040" i="2"/>
  <c r="T2040" i="2"/>
  <c r="W2037" i="2"/>
  <c r="T2037" i="2"/>
  <c r="W2034" i="2"/>
  <c r="T2034" i="2"/>
  <c r="W2025" i="2"/>
  <c r="T2025" i="2"/>
  <c r="W2022" i="2"/>
  <c r="T2022" i="2"/>
  <c r="W2019" i="2"/>
  <c r="T2019" i="2"/>
  <c r="W1992" i="2"/>
  <c r="T1992" i="2"/>
  <c r="W1989" i="2"/>
  <c r="T1989" i="2"/>
  <c r="W1986" i="2"/>
  <c r="T1986" i="2"/>
  <c r="W1965" i="2"/>
  <c r="T1965" i="2"/>
  <c r="W1962" i="2"/>
  <c r="T1962" i="2"/>
  <c r="W1959" i="2"/>
  <c r="T1959" i="2"/>
  <c r="T1956" i="2"/>
  <c r="W1956" i="2"/>
  <c r="T1950" i="2"/>
  <c r="W1950" i="2"/>
  <c r="W1947" i="2"/>
  <c r="T1947" i="2"/>
  <c r="W1944" i="2"/>
  <c r="T1944" i="2"/>
  <c r="W1941" i="2"/>
  <c r="T1941" i="2"/>
  <c r="W1938" i="2"/>
  <c r="T1938" i="2"/>
  <c r="W1911" i="2"/>
  <c r="T1911" i="2"/>
  <c r="W1908" i="2"/>
  <c r="T1908" i="2"/>
  <c r="W1890" i="2"/>
  <c r="T1890" i="2"/>
  <c r="W1887" i="2"/>
  <c r="T1887" i="2"/>
  <c r="W1875" i="2"/>
  <c r="T1875" i="2"/>
  <c r="T1866" i="2"/>
  <c r="W1866" i="2"/>
  <c r="W1863" i="2"/>
  <c r="T1863" i="2"/>
  <c r="W1842" i="2"/>
  <c r="T1842" i="2"/>
  <c r="W1839" i="2"/>
  <c r="T1839" i="2"/>
  <c r="W1833" i="2"/>
  <c r="T1833" i="2"/>
  <c r="T1818" i="2"/>
  <c r="W1818" i="2"/>
  <c r="W1815" i="2"/>
  <c r="T1815" i="2"/>
  <c r="W1812" i="2"/>
  <c r="T1812" i="2"/>
  <c r="W1806" i="2"/>
  <c r="T1806" i="2"/>
  <c r="W1803" i="2"/>
  <c r="T1803" i="2"/>
  <c r="W1800" i="2"/>
  <c r="T1800" i="2"/>
  <c r="W1785" i="2"/>
  <c r="T1785" i="2"/>
  <c r="W1782" i="2"/>
  <c r="T1782" i="2"/>
  <c r="W1773" i="2"/>
  <c r="T1773" i="2"/>
  <c r="T1770" i="2"/>
  <c r="W1770" i="2"/>
  <c r="W1767" i="2"/>
  <c r="T1767" i="2"/>
  <c r="W1764" i="2"/>
  <c r="T1764" i="2"/>
  <c r="W1758" i="2"/>
  <c r="T1758" i="2"/>
  <c r="W1752" i="2"/>
  <c r="T1752" i="2"/>
  <c r="W1737" i="2"/>
  <c r="T1737" i="2"/>
  <c r="W1734" i="2"/>
  <c r="T1734" i="2"/>
  <c r="W1731" i="2"/>
  <c r="T1731" i="2"/>
  <c r="T1725" i="2"/>
  <c r="W1725" i="2"/>
  <c r="W1722" i="2"/>
  <c r="T1722" i="2"/>
  <c r="W1719" i="2"/>
  <c r="T1719" i="2"/>
  <c r="W1713" i="2"/>
  <c r="T1713" i="2"/>
  <c r="T1710" i="2"/>
  <c r="W1710" i="2"/>
  <c r="W1707" i="2"/>
  <c r="T1707" i="2"/>
  <c r="W1704" i="2"/>
  <c r="T1704" i="2"/>
  <c r="W1662" i="2"/>
  <c r="T1662" i="2"/>
  <c r="W1659" i="2"/>
  <c r="T1659" i="2"/>
  <c r="W1656" i="2"/>
  <c r="T1656" i="2"/>
  <c r="W1629" i="2"/>
  <c r="T1629" i="2"/>
  <c r="W1620" i="2"/>
  <c r="T1620" i="2"/>
  <c r="T1617" i="2"/>
  <c r="W1617" i="2"/>
  <c r="W1611" i="2"/>
  <c r="T1611" i="2"/>
  <c r="W1608" i="2"/>
  <c r="T1608" i="2"/>
  <c r="W1599" i="2"/>
  <c r="T1599" i="2"/>
  <c r="T1587" i="2"/>
  <c r="W1587" i="2"/>
  <c r="W1584" i="2"/>
  <c r="T1584" i="2"/>
  <c r="W1575" i="2"/>
  <c r="T1575" i="2"/>
  <c r="W1569" i="2"/>
  <c r="T1569" i="2"/>
  <c r="W1566" i="2"/>
  <c r="T1566" i="2"/>
  <c r="W1563" i="2"/>
  <c r="T1563" i="2"/>
  <c r="T1548" i="2"/>
  <c r="W1548" i="2"/>
  <c r="W1542" i="2"/>
  <c r="T1542" i="2"/>
  <c r="W1539" i="2"/>
  <c r="T1539" i="2"/>
  <c r="W1530" i="2"/>
  <c r="T1530" i="2"/>
  <c r="W1518" i="2"/>
  <c r="T1518" i="2"/>
  <c r="W1515" i="2"/>
  <c r="T1515" i="2"/>
  <c r="W1503" i="2"/>
  <c r="T1503" i="2"/>
  <c r="W1476" i="2"/>
  <c r="T1476" i="2"/>
  <c r="W1452" i="2"/>
  <c r="T1452" i="2"/>
  <c r="W1449" i="2"/>
  <c r="T1449" i="2"/>
  <c r="W1443" i="2"/>
  <c r="T1443" i="2"/>
  <c r="W1440" i="2"/>
  <c r="T1440" i="2"/>
  <c r="W1437" i="2"/>
  <c r="T1437" i="2"/>
  <c r="W1434" i="2"/>
  <c r="T1434" i="2"/>
  <c r="W1431" i="2"/>
  <c r="T1431" i="2"/>
  <c r="W1428" i="2"/>
  <c r="T1428" i="2"/>
  <c r="W1425" i="2"/>
  <c r="T1425" i="2"/>
  <c r="W1422" i="2"/>
  <c r="T1422" i="2"/>
  <c r="W1416" i="2"/>
  <c r="T1416" i="2"/>
  <c r="W1413" i="2"/>
  <c r="T1413" i="2"/>
  <c r="W1404" i="2"/>
  <c r="T1404" i="2"/>
  <c r="W1401" i="2"/>
  <c r="T1401" i="2"/>
  <c r="W1398" i="2"/>
  <c r="T1398" i="2"/>
  <c r="W1377" i="2"/>
  <c r="T1377" i="2"/>
  <c r="W1374" i="2"/>
  <c r="T1374" i="2"/>
  <c r="W1371" i="2"/>
  <c r="T1371" i="2"/>
  <c r="W1368" i="2"/>
  <c r="T1368" i="2"/>
  <c r="W1362" i="2"/>
  <c r="T1362" i="2"/>
  <c r="W1338" i="2"/>
  <c r="T1338" i="2"/>
  <c r="W1335" i="2"/>
  <c r="T1335" i="2"/>
  <c r="T1332" i="2"/>
  <c r="W1332" i="2"/>
  <c r="W1320" i="2"/>
  <c r="T1320" i="2"/>
  <c r="W1317" i="2"/>
  <c r="T1317" i="2"/>
  <c r="W1305" i="2"/>
  <c r="T1305" i="2"/>
  <c r="W1302" i="2"/>
  <c r="T1302" i="2"/>
  <c r="W1299" i="2"/>
  <c r="T1299" i="2"/>
  <c r="W1296" i="2"/>
  <c r="T1296" i="2"/>
  <c r="W1293" i="2"/>
  <c r="T1293" i="2"/>
  <c r="W1290" i="2"/>
  <c r="T1290" i="2"/>
  <c r="W1275" i="2"/>
  <c r="T1275" i="2"/>
  <c r="W1272" i="2"/>
  <c r="T1272" i="2"/>
  <c r="W1269" i="2"/>
  <c r="T1269" i="2"/>
  <c r="W1266" i="2"/>
  <c r="T1266" i="2"/>
  <c r="W1263" i="2"/>
  <c r="T1263" i="2"/>
  <c r="W1260" i="2"/>
  <c r="T1260" i="2"/>
  <c r="W1254" i="2"/>
  <c r="T1254" i="2"/>
  <c r="T1236" i="2"/>
  <c r="W1236" i="2"/>
  <c r="W1233" i="2"/>
  <c r="T1233" i="2"/>
  <c r="W1227" i="2"/>
  <c r="T1227" i="2"/>
  <c r="W1224" i="2"/>
  <c r="T1224" i="2"/>
  <c r="W1212" i="2"/>
  <c r="T1212" i="2"/>
  <c r="W1209" i="2"/>
  <c r="T1209" i="2"/>
  <c r="W1206" i="2"/>
  <c r="T1206" i="2"/>
  <c r="W1203" i="2"/>
  <c r="T1203" i="2"/>
  <c r="W1200" i="2"/>
  <c r="T1200" i="2"/>
  <c r="W1176" i="2"/>
  <c r="T1176" i="2"/>
  <c r="W1173" i="2"/>
  <c r="T1173" i="2"/>
  <c r="W1167" i="2"/>
  <c r="T1167" i="2"/>
  <c r="W1164" i="2"/>
  <c r="T1164" i="2"/>
  <c r="W1161" i="2"/>
  <c r="T1161" i="2"/>
  <c r="W1158" i="2"/>
  <c r="T1158" i="2"/>
  <c r="W1152" i="2"/>
  <c r="T1152" i="2"/>
  <c r="W1149" i="2"/>
  <c r="T1149" i="2"/>
  <c r="W1146" i="2"/>
  <c r="T1146" i="2"/>
  <c r="W1143" i="2"/>
  <c r="T1143" i="2"/>
  <c r="W1140" i="2"/>
  <c r="T1140" i="2"/>
  <c r="W1137" i="2"/>
  <c r="T1137" i="2"/>
  <c r="W1125" i="2"/>
  <c r="T1125" i="2"/>
  <c r="W1107" i="2"/>
  <c r="T1107" i="2"/>
  <c r="W1101" i="2"/>
  <c r="T1101" i="2"/>
  <c r="W1098" i="2"/>
  <c r="T1098" i="2"/>
  <c r="W1095" i="2"/>
  <c r="T1095" i="2"/>
  <c r="T1092" i="2"/>
  <c r="W1092" i="2"/>
  <c r="W1086" i="2"/>
  <c r="T1086" i="2"/>
  <c r="W1074" i="2"/>
  <c r="T1074" i="2"/>
  <c r="W1071" i="2"/>
  <c r="T1071" i="2"/>
  <c r="W1068" i="2"/>
  <c r="T1068" i="2"/>
  <c r="W1059" i="2"/>
  <c r="T1059" i="2"/>
  <c r="W1053" i="2"/>
  <c r="T1053" i="2"/>
  <c r="W1038" i="2"/>
  <c r="T1038" i="2"/>
  <c r="W1035" i="2"/>
  <c r="T1035" i="2"/>
  <c r="W1032" i="2"/>
  <c r="T1032" i="2"/>
  <c r="W1029" i="2"/>
  <c r="T1029" i="2"/>
  <c r="W1023" i="2"/>
  <c r="T1023" i="2"/>
  <c r="W1020" i="2"/>
  <c r="T1020" i="2"/>
  <c r="W1017" i="2"/>
  <c r="T1017" i="2"/>
  <c r="W1014" i="2"/>
  <c r="T1014" i="2"/>
  <c r="W1011" i="2"/>
  <c r="T1011" i="2"/>
  <c r="W1008" i="2"/>
  <c r="T1008" i="2"/>
  <c r="W1002" i="2"/>
  <c r="T1002" i="2"/>
  <c r="W996" i="2"/>
  <c r="T996" i="2"/>
  <c r="W993" i="2"/>
  <c r="T993" i="2"/>
  <c r="W990" i="2"/>
  <c r="T990" i="2"/>
  <c r="T987" i="2"/>
  <c r="W987" i="2"/>
  <c r="W984" i="2"/>
  <c r="T984" i="2"/>
  <c r="W954" i="2"/>
  <c r="T954" i="2"/>
  <c r="T2079" i="2"/>
  <c r="T1836" i="2"/>
  <c r="W1455" i="2"/>
  <c r="T2464" i="2"/>
  <c r="T2347" i="2"/>
  <c r="T2314" i="2"/>
  <c r="T2286" i="2"/>
  <c r="T2254" i="2"/>
  <c r="T2221" i="2"/>
  <c r="T2112" i="2"/>
  <c r="T2074" i="2"/>
  <c r="T2035" i="2"/>
  <c r="T1920" i="2"/>
  <c r="T1873" i="2"/>
  <c r="T1825" i="2"/>
  <c r="T1729" i="2"/>
  <c r="T1618" i="2"/>
  <c r="T1326" i="2"/>
  <c r="T1239" i="2"/>
  <c r="T1135" i="2"/>
  <c r="T1048" i="2"/>
  <c r="T841" i="2"/>
  <c r="T667" i="2"/>
  <c r="T49" i="2"/>
  <c r="W1834" i="2"/>
  <c r="W376" i="2"/>
  <c r="T1325" i="2"/>
  <c r="W936" i="2"/>
  <c r="T936" i="2"/>
  <c r="W933" i="2"/>
  <c r="T933" i="2"/>
  <c r="T1322" i="2"/>
  <c r="T1037" i="2"/>
  <c r="T1286" i="2"/>
  <c r="T1250" i="2"/>
  <c r="T1208" i="2"/>
  <c r="T1079" i="2"/>
  <c r="T992" i="2"/>
  <c r="T950" i="2"/>
  <c r="W1334" i="2"/>
  <c r="T1334" i="2"/>
  <c r="W1328" i="2"/>
  <c r="T1328" i="2"/>
  <c r="W1319" i="2"/>
  <c r="T1319" i="2"/>
  <c r="W1316" i="2"/>
  <c r="T1316" i="2"/>
  <c r="W1310" i="2"/>
  <c r="T1310" i="2"/>
  <c r="W1304" i="2"/>
  <c r="T1304" i="2"/>
  <c r="W1292" i="2"/>
  <c r="T1292" i="2"/>
  <c r="W1283" i="2"/>
  <c r="T1283" i="2"/>
  <c r="T1280" i="2"/>
  <c r="W1280" i="2"/>
  <c r="W1277" i="2"/>
  <c r="T1277" i="2"/>
  <c r="W1271" i="2"/>
  <c r="T1271" i="2"/>
  <c r="W1265" i="2"/>
  <c r="T1265" i="2"/>
  <c r="T1262" i="2"/>
  <c r="W1262" i="2"/>
  <c r="W1259" i="2"/>
  <c r="T1259" i="2"/>
  <c r="W1253" i="2"/>
  <c r="T1253" i="2"/>
  <c r="W1247" i="2"/>
  <c r="T1247" i="2"/>
  <c r="W1244" i="2"/>
  <c r="T1244" i="2"/>
  <c r="W1241" i="2"/>
  <c r="T1241" i="2"/>
  <c r="W1235" i="2"/>
  <c r="T1235" i="2"/>
  <c r="T1232" i="2"/>
  <c r="W1232" i="2"/>
  <c r="W1226" i="2"/>
  <c r="T1226" i="2"/>
  <c r="W1223" i="2"/>
  <c r="T1223" i="2"/>
  <c r="T1217" i="2"/>
  <c r="W1217" i="2"/>
  <c r="W1211" i="2"/>
  <c r="T1211" i="2"/>
  <c r="T1205" i="2"/>
  <c r="W1205" i="2"/>
  <c r="W1202" i="2"/>
  <c r="T1202" i="2"/>
  <c r="W1199" i="2"/>
  <c r="T1199" i="2"/>
  <c r="W1193" i="2"/>
  <c r="T1193" i="2"/>
  <c r="W1190" i="2"/>
  <c r="T1190" i="2"/>
  <c r="W1187" i="2"/>
  <c r="T1187" i="2"/>
  <c r="W1181" i="2"/>
  <c r="T1181" i="2"/>
  <c r="W1175" i="2"/>
  <c r="T1175" i="2"/>
  <c r="W1172" i="2"/>
  <c r="T1172" i="2"/>
  <c r="W1163" i="2"/>
  <c r="T1163" i="2"/>
  <c r="W1160" i="2"/>
  <c r="T1160" i="2"/>
  <c r="W1157" i="2"/>
  <c r="T1157" i="2"/>
  <c r="W1148" i="2"/>
  <c r="T1148" i="2"/>
  <c r="W1145" i="2"/>
  <c r="T1145" i="2"/>
  <c r="W1139" i="2"/>
  <c r="T1139" i="2"/>
  <c r="W1136" i="2"/>
  <c r="T1136" i="2"/>
  <c r="W1133" i="2"/>
  <c r="T1133" i="2"/>
  <c r="W1130" i="2"/>
  <c r="T1130" i="2"/>
  <c r="W1124" i="2"/>
  <c r="T1124" i="2"/>
  <c r="W1121" i="2"/>
  <c r="T1121" i="2"/>
  <c r="W1118" i="2"/>
  <c r="T1118" i="2"/>
  <c r="W1115" i="2"/>
  <c r="T1115" i="2"/>
  <c r="W1112" i="2"/>
  <c r="T1112" i="2"/>
  <c r="W1106" i="2"/>
  <c r="T1106" i="2"/>
  <c r="W1103" i="2"/>
  <c r="T1103" i="2"/>
  <c r="W1100" i="2"/>
  <c r="T1100" i="2"/>
  <c r="W1097" i="2"/>
  <c r="T1097" i="2"/>
  <c r="W1094" i="2"/>
  <c r="T1094" i="2"/>
  <c r="T1088" i="2"/>
  <c r="W1088" i="2"/>
  <c r="W1082" i="2"/>
  <c r="T1082" i="2"/>
  <c r="W1076" i="2"/>
  <c r="T1076" i="2"/>
  <c r="T1073" i="2"/>
  <c r="W1073" i="2"/>
  <c r="T1070" i="2"/>
  <c r="W1070" i="2"/>
  <c r="W1061" i="2"/>
  <c r="T1061" i="2"/>
  <c r="W1058" i="2"/>
  <c r="T1058" i="2"/>
  <c r="W1052" i="2"/>
  <c r="T1052" i="2"/>
  <c r="W1046" i="2"/>
  <c r="T1046" i="2"/>
  <c r="W1043" i="2"/>
  <c r="T1043" i="2"/>
  <c r="W1034" i="2"/>
  <c r="T1034" i="2"/>
  <c r="W1031" i="2"/>
  <c r="T1031" i="2"/>
  <c r="W1028" i="2"/>
  <c r="T1028" i="2"/>
  <c r="W1019" i="2"/>
  <c r="T1019" i="2"/>
  <c r="W1016" i="2"/>
  <c r="T1016" i="2"/>
  <c r="W1010" i="2"/>
  <c r="T1010" i="2"/>
  <c r="W1007" i="2"/>
  <c r="T1007" i="2"/>
  <c r="W1001" i="2"/>
  <c r="T1001" i="2"/>
  <c r="W995" i="2"/>
  <c r="T995" i="2"/>
  <c r="W989" i="2"/>
  <c r="T989" i="2"/>
  <c r="W986" i="2"/>
  <c r="T986" i="2"/>
  <c r="W983" i="2"/>
  <c r="T983" i="2"/>
  <c r="W977" i="2"/>
  <c r="T977" i="2"/>
  <c r="T974" i="2"/>
  <c r="W974" i="2"/>
  <c r="W971" i="2"/>
  <c r="T971" i="2"/>
  <c r="W965" i="2"/>
  <c r="T965" i="2"/>
  <c r="W959" i="2"/>
  <c r="T959" i="2"/>
  <c r="W956" i="2"/>
  <c r="T956" i="2"/>
  <c r="W953" i="2"/>
  <c r="T953" i="2"/>
  <c r="W947" i="2"/>
  <c r="T947" i="2"/>
  <c r="W944" i="2"/>
  <c r="T944" i="2"/>
  <c r="W941" i="2"/>
  <c r="T941" i="2"/>
  <c r="T1274" i="2"/>
  <c r="T1238" i="2"/>
  <c r="T1109" i="2"/>
  <c r="T1151" i="2"/>
  <c r="T1064" i="2"/>
  <c r="T1022" i="2"/>
  <c r="T935" i="2"/>
  <c r="W1289" i="2"/>
  <c r="T1337" i="2"/>
  <c r="T1307" i="2"/>
  <c r="T1268" i="2"/>
  <c r="T1229" i="2"/>
  <c r="T1013" i="2"/>
  <c r="T1184" i="2"/>
  <c r="T1142" i="2"/>
  <c r="T1055" i="2"/>
  <c r="T968" i="2"/>
  <c r="AE2" i="2" l="1"/>
  <c r="H40" i="3" s="1"/>
  <c r="H50" i="3"/>
  <c r="AI6" i="2"/>
  <c r="I50" i="3" s="1"/>
  <c r="H49" i="3"/>
  <c r="AI5" i="2"/>
  <c r="I49" i="3" s="1"/>
  <c r="H48" i="3"/>
  <c r="AI4" i="2"/>
  <c r="I48" i="3" s="1"/>
  <c r="H47" i="3"/>
  <c r="AI3" i="2"/>
  <c r="I47" i="3" s="1"/>
  <c r="U2" i="2"/>
  <c r="H31" i="3" s="1"/>
  <c r="AA2" i="2"/>
  <c r="H36" i="3" s="1"/>
  <c r="AC2" i="2"/>
  <c r="H38" i="3" s="1"/>
  <c r="AD2" i="2"/>
  <c r="H39" i="3" s="1"/>
  <c r="Z2" i="2"/>
  <c r="H35" i="3" s="1"/>
  <c r="AB2" i="2"/>
  <c r="H37" i="3" s="1"/>
  <c r="X2" i="2"/>
  <c r="H34" i="3" s="1"/>
  <c r="J34" i="3" s="1"/>
  <c r="W2" i="2"/>
  <c r="H33" i="3" s="1"/>
  <c r="V2" i="2"/>
  <c r="H32" i="3" s="1"/>
  <c r="T2" i="2"/>
  <c r="H30" i="3" s="1"/>
</calcChain>
</file>

<file path=xl/comments1.xml><?xml version="1.0" encoding="utf-8"?>
<comments xmlns="http://schemas.openxmlformats.org/spreadsheetml/2006/main">
  <authors>
    <author>Yaj</author>
  </authors>
  <commentList>
    <comment ref="X5" authorId="0" shapeId="0">
      <text>
        <r>
          <rPr>
            <b/>
            <sz val="9"/>
            <color indexed="81"/>
            <rFont val="Tahoma"/>
            <family val="2"/>
          </rPr>
          <t xml:space="preserve">Hard coded value
</t>
        </r>
        <r>
          <rPr>
            <sz val="9"/>
            <color indexed="81"/>
            <rFont val="Tahoma"/>
            <family val="2"/>
          </rPr>
          <t xml:space="preserve">
</t>
        </r>
      </text>
    </comment>
  </commentList>
</comments>
</file>

<file path=xl/comments2.xml><?xml version="1.0" encoding="utf-8"?>
<comments xmlns="http://schemas.openxmlformats.org/spreadsheetml/2006/main">
  <authors>
    <author>Yaj</author>
  </authors>
  <commentList>
    <comment ref="J17" authorId="0" shapeId="0">
      <text>
        <r>
          <rPr>
            <b/>
            <sz val="9"/>
            <color indexed="81"/>
            <rFont val="Tahoma"/>
            <family val="2"/>
          </rPr>
          <t>Value 
Overwritten, formula was returning Monday 24th instead of 31st</t>
        </r>
      </text>
    </comment>
  </commentList>
</comments>
</file>

<file path=xl/sharedStrings.xml><?xml version="1.0" encoding="utf-8"?>
<sst xmlns="http://schemas.openxmlformats.org/spreadsheetml/2006/main" count="188" uniqueCount="112">
  <si>
    <t>Price</t>
  </si>
  <si>
    <t>Date</t>
  </si>
  <si>
    <t>Adj Close</t>
  </si>
  <si>
    <t>Close</t>
  </si>
  <si>
    <t>High</t>
  </si>
  <si>
    <t>Low</t>
  </si>
  <si>
    <t>Open</t>
  </si>
  <si>
    <t>Volume</t>
  </si>
  <si>
    <t>NVDA_log_return</t>
  </si>
  <si>
    <t>AAPL_log_return</t>
  </si>
  <si>
    <t>Ticker</t>
  </si>
  <si>
    <t>AAPL</t>
  </si>
  <si>
    <t>NVDA</t>
  </si>
  <si>
    <t>Count of Errors</t>
  </si>
  <si>
    <t>Checks</t>
  </si>
  <si>
    <t>(1) All Dates are in the date format</t>
  </si>
  <si>
    <t>Comments</t>
  </si>
  <si>
    <t>All Okay</t>
  </si>
  <si>
    <t>Ensure days follow the pattern, Mon, Tues, Wed, Thu, Fri. No trading on the weekends</t>
  </si>
  <si>
    <r>
      <t>New Year's Day</t>
    </r>
    <r>
      <rPr>
        <sz val="10"/>
        <rFont val="Arial"/>
        <family val="2"/>
      </rPr>
      <t>: January 1</t>
    </r>
  </si>
  <si>
    <r>
      <t>Martin Luther King, Jr. Day</t>
    </r>
    <r>
      <rPr>
        <sz val="10"/>
        <rFont val="Arial"/>
        <family val="2"/>
      </rPr>
      <t>: Third Monday in January</t>
    </r>
  </si>
  <si>
    <r>
      <t>Presidents' Day</t>
    </r>
    <r>
      <rPr>
        <sz val="10"/>
        <rFont val="Arial"/>
        <family val="2"/>
      </rPr>
      <t>: Third Monday in February</t>
    </r>
  </si>
  <si>
    <r>
      <t>Memorial Day</t>
    </r>
    <r>
      <rPr>
        <sz val="10"/>
        <rFont val="Arial"/>
        <family val="2"/>
      </rPr>
      <t>: Last Monday in May</t>
    </r>
  </si>
  <si>
    <r>
      <t>Independence Day</t>
    </r>
    <r>
      <rPr>
        <sz val="10"/>
        <rFont val="Arial"/>
        <family val="2"/>
      </rPr>
      <t>: July 4</t>
    </r>
  </si>
  <si>
    <r>
      <t>Labor Day</t>
    </r>
    <r>
      <rPr>
        <sz val="10"/>
        <rFont val="Arial"/>
        <family val="2"/>
      </rPr>
      <t>: First Monday in September</t>
    </r>
  </si>
  <si>
    <r>
      <t>Columbus Day</t>
    </r>
    <r>
      <rPr>
        <sz val="10"/>
        <rFont val="Arial"/>
        <family val="2"/>
      </rPr>
      <t>: Second Monday in October</t>
    </r>
  </si>
  <si>
    <t>Month</t>
  </si>
  <si>
    <t>Day</t>
  </si>
  <si>
    <t>3rd Monday</t>
  </si>
  <si>
    <t>Non-trading days/Public Holidays in the USA</t>
  </si>
  <si>
    <t>Day of no trading</t>
  </si>
  <si>
    <t>First day of month</t>
  </si>
  <si>
    <t>Last Monday</t>
  </si>
  <si>
    <t>https://computing.net/office/how-to-find-the-last-monday-of-the-month-in-excel/#:~:text=The%20EOMONTH%20function%20is%20a,latest%20day%20of%20a%20month.</t>
  </si>
  <si>
    <t>1)</t>
  </si>
  <si>
    <t>2)</t>
  </si>
  <si>
    <t>https://www.statology.org/excel-first-monday-of-month/</t>
  </si>
  <si>
    <t>1st Monday</t>
  </si>
  <si>
    <t>Year---&gt;</t>
  </si>
  <si>
    <r>
      <rPr>
        <b/>
        <sz val="10"/>
        <color theme="1"/>
        <rFont val="Calibri"/>
        <family val="2"/>
        <scheme val="minor"/>
      </rPr>
      <t>Veterans' Day</t>
    </r>
    <r>
      <rPr>
        <sz val="10"/>
        <rFont val="Arial"/>
        <family val="2"/>
      </rPr>
      <t>: November 11</t>
    </r>
  </si>
  <si>
    <r>
      <rPr>
        <b/>
        <sz val="10"/>
        <color theme="1"/>
        <rFont val="Calibri"/>
        <family val="2"/>
        <scheme val="minor"/>
      </rPr>
      <t>Christmas Day</t>
    </r>
    <r>
      <rPr>
        <sz val="10"/>
        <rFont val="Arial"/>
        <family val="2"/>
      </rPr>
      <t>: December 25</t>
    </r>
  </si>
  <si>
    <r>
      <rPr>
        <b/>
        <sz val="10"/>
        <color theme="1"/>
        <rFont val="Calibri"/>
        <family val="2"/>
        <scheme val="minor"/>
      </rPr>
      <t>Thanksgiving Day</t>
    </r>
    <r>
      <rPr>
        <b/>
        <sz val="10"/>
        <rFont val="Arial"/>
        <family val="2"/>
      </rPr>
      <t>:</t>
    </r>
    <r>
      <rPr>
        <sz val="10"/>
        <rFont val="Arial"/>
        <family val="2"/>
      </rPr>
      <t> Fourth Thursday in November</t>
    </r>
  </si>
  <si>
    <t>4th Thursday of the month</t>
  </si>
  <si>
    <t>2nd Monday</t>
  </si>
  <si>
    <t>New Year's Day: January 1</t>
  </si>
  <si>
    <t>Martin Luther King, Jr. Day: Third Monday in January</t>
  </si>
  <si>
    <t>Presidents' Day: Third Monday in February</t>
  </si>
  <si>
    <t>Memorial Day: Last Monday in May</t>
  </si>
  <si>
    <t>Independence Day: July 4</t>
  </si>
  <si>
    <t>Labor Day: First Monday in September</t>
  </si>
  <si>
    <t>Thanksgiving Day: Fourth Thursday in November</t>
  </si>
  <si>
    <t>Christmas Day: December 25</t>
  </si>
  <si>
    <t>Final list [All Years]</t>
  </si>
  <si>
    <t>Public Holidays US [Columbus Day and Veterans' Day have been excluded after further checks]</t>
  </si>
  <si>
    <t>Days skipped should equal to 1 after excluding public holidays</t>
  </si>
  <si>
    <t>Closing Price checks</t>
  </si>
  <si>
    <t>Date Checks</t>
  </si>
  <si>
    <t>All Okay for AAPL</t>
  </si>
  <si>
    <t>All Okay for NVDA</t>
  </si>
  <si>
    <t>Audit Trail</t>
  </si>
  <si>
    <t>Introduction:</t>
  </si>
  <si>
    <t>End of Audit Trail</t>
  </si>
  <si>
    <t>Data</t>
  </si>
  <si>
    <t>Data Checks</t>
  </si>
  <si>
    <t>This workbook consists of the following sheets (excluding this one):</t>
  </si>
  <si>
    <t>Non trading days US (Calc)</t>
  </si>
  <si>
    <t>Non trading days US (List)</t>
  </si>
  <si>
    <t>References</t>
  </si>
  <si>
    <t>Data checks</t>
  </si>
  <si>
    <t>The following checks were performed:</t>
  </si>
  <si>
    <t>Check</t>
  </si>
  <si>
    <t>Result (No. of Errors)</t>
  </si>
  <si>
    <t>Comments/Decision</t>
  </si>
  <si>
    <t>All okay</t>
  </si>
  <si>
    <t>22 days of trading were missing and not explainable; this is after excluding weekends and public holidays (where no trading is expected). Given that this number is (1) low compared to the overall number of data points (less than 1%) and (2) that they are not consecutive, decision has been taken to ignore this error as it is deemed to have little material impact</t>
  </si>
  <si>
    <t>(5) No trading days were missed/All missed dates are explainable</t>
  </si>
  <si>
    <t>(6a) All shares prices are numbers [AAPL]</t>
  </si>
  <si>
    <t>(6b) All shares prices are numbers [NVDA]</t>
  </si>
  <si>
    <t>(7a) No Null Values [AAPL]</t>
  </si>
  <si>
    <t>(7b) No Null Values [NVDA]</t>
  </si>
  <si>
    <t>(8a) No Negative values (share price can reach zero at the minimum) [AAPL]</t>
  </si>
  <si>
    <t>(8b) No Negative values (share price can reach zero at the minimum) [NVDA]</t>
  </si>
  <si>
    <t>(2) Check for Duplicates date</t>
  </si>
  <si>
    <t>(3) Check for Null values for dates</t>
  </si>
  <si>
    <t>(4) Check for No trading on weekends</t>
  </si>
  <si>
    <t>Max Closing price [AAPL]</t>
  </si>
  <si>
    <t>Max Closing price [NVDA]</t>
  </si>
  <si>
    <t>Other reasonableness checks:</t>
  </si>
  <si>
    <r>
      <t xml:space="preserve">This sheet consists of the data checks performed on the data. </t>
    </r>
    <r>
      <rPr>
        <b/>
        <sz val="10"/>
        <rFont val="Tahoma"/>
        <family val="2"/>
      </rPr>
      <t>Columns A to P</t>
    </r>
    <r>
      <rPr>
        <sz val="10"/>
        <rFont val="Tahoma"/>
        <family val="2"/>
      </rPr>
      <t xml:space="preserve"> is the data which has reproduced (linked) from the Data sheet while columns </t>
    </r>
    <r>
      <rPr>
        <b/>
        <sz val="10"/>
        <rFont val="Tahoma"/>
        <family val="2"/>
      </rPr>
      <t>S to AO</t>
    </r>
    <r>
      <rPr>
        <sz val="10"/>
        <rFont val="Tahoma"/>
        <family val="2"/>
      </rPr>
      <t xml:space="preserve"> are the checks performed.
</t>
    </r>
  </si>
  <si>
    <t>Min Closing price [AAPL]</t>
  </si>
  <si>
    <t>Min Closing price [NVDA]</t>
  </si>
  <si>
    <t>Date of Occurrence</t>
  </si>
  <si>
    <r>
      <t xml:space="preserve">The maximum and minimum </t>
    </r>
    <r>
      <rPr>
        <i/>
        <sz val="10"/>
        <rFont val="Tahoma"/>
        <family val="2"/>
      </rPr>
      <t xml:space="preserve">Close </t>
    </r>
    <r>
      <rPr>
        <sz val="10"/>
        <rFont val="Tahoma"/>
        <family val="2"/>
      </rPr>
      <t>share price were checked and they  were deemed as reasonable. The maximum prices were not unreasonably high and they were closer to recent dates whicle the minimum prices were closer to the dates further back in the past. This is expected as the share prices have been seen to grow over the period.</t>
    </r>
  </si>
  <si>
    <t>Other Reasonableness checks</t>
  </si>
  <si>
    <t>Log Return</t>
  </si>
  <si>
    <t>Max returns [AAPL]</t>
  </si>
  <si>
    <t>Min  returns [AAPL]</t>
  </si>
  <si>
    <t>Min returns [NVDA]</t>
  </si>
  <si>
    <t>Max returns [NVDA]</t>
  </si>
  <si>
    <t>Excel formulae references</t>
  </si>
  <si>
    <t>Research on Share prices</t>
  </si>
  <si>
    <t>3)</t>
  </si>
  <si>
    <t>https://www.fool.com/investing/2016/12/09/why-nvidia-corporation-stock-skyrocketed-296-in-no.aspx</t>
  </si>
  <si>
    <t>The purpose of this workbook is to perform checks on the share price data (For AAPL {Apple Inc.} and NVDA {Nvidia Corp.}, spanning from 05 Jan 2015 to 11 Oct 2024] to be used further in the project as well as perform any remediation that might be needed. Checks have been limited to the fields that are to be used. This workbook should be referred to alongside the main Python notebook.</t>
  </si>
  <si>
    <t>4)</t>
  </si>
  <si>
    <t>https://www.oyez.org/cases/2024/23-970#:~:text=However%2C%20the%20company's%20executives%2C%20particularly,did%20so%20knowingly%20or%20recklessly.</t>
  </si>
  <si>
    <r>
      <t xml:space="preserve">The maximum and minimum Log returns for each share price are also reasonable. To note that for AAPL, the maximum/minimum returns happened during the period where the covid pandemic was still ongoing, which might suggest there was higher volatility in share prices then. For NVDA, the maximum return was in  November 2016 which coincided with: "record revenue, record margins and record earnings were driven by strength across all product lines" (according to reference </t>
    </r>
    <r>
      <rPr>
        <b/>
        <sz val="10"/>
        <rFont val="Tahoma"/>
        <family val="2"/>
      </rPr>
      <t>(3)</t>
    </r>
    <r>
      <rPr>
        <sz val="10"/>
        <rFont val="Tahoma"/>
        <family val="2"/>
      </rPr>
      <t xml:space="preserve"> in the </t>
    </r>
    <r>
      <rPr>
        <b/>
        <sz val="10"/>
        <rFont val="Tahoma"/>
        <family val="2"/>
      </rPr>
      <t>References</t>
    </r>
    <r>
      <rPr>
        <sz val="10"/>
        <rFont val="Tahoma"/>
        <family val="2"/>
      </rPr>
      <t xml:space="preserve"> worksheet). The minimum return coincides with the period where share price plunged as the demand for GPUs (Graphical Processing Units, one of NVDA's main products) fell. These were used to mine crypto-currencies and when the value of these fell in 2018, so did the demand for GPUs (reference </t>
    </r>
    <r>
      <rPr>
        <b/>
        <sz val="10"/>
        <rFont val="Tahoma"/>
        <family val="2"/>
      </rPr>
      <t>(4)</t>
    </r>
    <r>
      <rPr>
        <sz val="10"/>
        <rFont val="Tahoma"/>
        <family val="2"/>
      </rPr>
      <t>)</t>
    </r>
  </si>
  <si>
    <t>Non trading days US (Calc) &amp; Non trading days US (List)</t>
  </si>
  <si>
    <r>
      <t xml:space="preserve">This sheets consists of the data exported from Python, after calculating the log returns and consists mainly of:
</t>
    </r>
    <r>
      <rPr>
        <b/>
        <sz val="10"/>
        <rFont val="Tahoma"/>
        <family val="2"/>
      </rPr>
      <t>*</t>
    </r>
    <r>
      <rPr>
        <sz val="10"/>
        <rFont val="Tahoma"/>
        <family val="2"/>
      </rPr>
      <t xml:space="preserve"> </t>
    </r>
    <r>
      <rPr>
        <i/>
        <sz val="10"/>
        <rFont val="Tahoma"/>
        <family val="2"/>
      </rPr>
      <t>Date</t>
    </r>
    <r>
      <rPr>
        <sz val="10"/>
        <rFont val="Tahoma"/>
        <family val="2"/>
      </rPr>
      <t xml:space="preserve"> which is the trading date </t>
    </r>
    <r>
      <rPr>
        <b/>
        <sz val="10"/>
        <rFont val="Tahoma"/>
        <family val="2"/>
      </rPr>
      <t>[column B]</t>
    </r>
    <r>
      <rPr>
        <sz val="10"/>
        <rFont val="Tahoma"/>
        <family val="2"/>
      </rPr>
      <t xml:space="preserve">
</t>
    </r>
    <r>
      <rPr>
        <b/>
        <sz val="10"/>
        <rFont val="Tahoma"/>
        <family val="2"/>
      </rPr>
      <t>*</t>
    </r>
    <r>
      <rPr>
        <sz val="10"/>
        <rFont val="Tahoma"/>
        <family val="2"/>
      </rPr>
      <t xml:space="preserve"> </t>
    </r>
    <r>
      <rPr>
        <i/>
        <sz val="10"/>
        <rFont val="Tahoma"/>
        <family val="2"/>
      </rPr>
      <t>Adj Close</t>
    </r>
    <r>
      <rPr>
        <sz val="10"/>
        <rFont val="Tahoma"/>
        <family val="2"/>
      </rPr>
      <t xml:space="preserve"> price for both AAPL and NVDA </t>
    </r>
    <r>
      <rPr>
        <b/>
        <sz val="10"/>
        <rFont val="Tahoma"/>
        <family val="2"/>
      </rPr>
      <t>[columns C &amp; D]</t>
    </r>
    <r>
      <rPr>
        <sz val="10"/>
        <rFont val="Tahoma"/>
        <family val="2"/>
      </rPr>
      <t xml:space="preserve">
</t>
    </r>
    <r>
      <rPr>
        <b/>
        <sz val="10"/>
        <rFont val="Tahoma"/>
        <family val="2"/>
      </rPr>
      <t>*</t>
    </r>
    <r>
      <rPr>
        <sz val="10"/>
        <rFont val="Tahoma"/>
        <family val="2"/>
      </rPr>
      <t xml:space="preserve"> </t>
    </r>
    <r>
      <rPr>
        <i/>
        <sz val="10"/>
        <rFont val="Tahoma"/>
        <family val="2"/>
      </rPr>
      <t>Close price</t>
    </r>
    <r>
      <rPr>
        <sz val="10"/>
        <rFont val="Tahoma"/>
        <family val="2"/>
      </rPr>
      <t xml:space="preserve"> for both AAPL and NVDA </t>
    </r>
    <r>
      <rPr>
        <b/>
        <sz val="10"/>
        <rFont val="Tahoma"/>
        <family val="2"/>
      </rPr>
      <t>[columns E &amp; F]</t>
    </r>
    <r>
      <rPr>
        <sz val="10"/>
        <rFont val="Tahoma"/>
        <family val="2"/>
      </rPr>
      <t xml:space="preserve">
</t>
    </r>
    <r>
      <rPr>
        <b/>
        <sz val="10"/>
        <rFont val="Tahoma"/>
        <family val="2"/>
      </rPr>
      <t>*</t>
    </r>
    <r>
      <rPr>
        <sz val="10"/>
        <rFont val="Tahoma"/>
        <family val="2"/>
      </rPr>
      <t xml:space="preserve"> </t>
    </r>
    <r>
      <rPr>
        <i/>
        <sz val="10"/>
        <rFont val="Tahoma"/>
        <family val="2"/>
      </rPr>
      <t>Highest</t>
    </r>
    <r>
      <rPr>
        <sz val="10"/>
        <rFont val="Tahoma"/>
        <family val="2"/>
      </rPr>
      <t xml:space="preserve"> and </t>
    </r>
    <r>
      <rPr>
        <i/>
        <sz val="10"/>
        <rFont val="Tahoma"/>
        <family val="2"/>
      </rPr>
      <t>Lowest</t>
    </r>
    <r>
      <rPr>
        <sz val="10"/>
        <rFont val="Tahoma"/>
        <family val="2"/>
      </rPr>
      <t xml:space="preserve"> prices of the shares for the AAPL and NVDA</t>
    </r>
    <r>
      <rPr>
        <b/>
        <sz val="10"/>
        <rFont val="Tahoma"/>
        <family val="2"/>
      </rPr>
      <t xml:space="preserve"> [columns G to J]</t>
    </r>
    <r>
      <rPr>
        <sz val="10"/>
        <rFont val="Tahoma"/>
        <family val="2"/>
      </rPr>
      <t xml:space="preserve">
</t>
    </r>
    <r>
      <rPr>
        <b/>
        <sz val="10"/>
        <rFont val="Tahoma"/>
        <family val="2"/>
      </rPr>
      <t>*</t>
    </r>
    <r>
      <rPr>
        <sz val="10"/>
        <rFont val="Tahoma"/>
        <family val="2"/>
      </rPr>
      <t xml:space="preserve"> </t>
    </r>
    <r>
      <rPr>
        <i/>
        <sz val="10"/>
        <rFont val="Tahoma"/>
        <family val="2"/>
      </rPr>
      <t>Opening</t>
    </r>
    <r>
      <rPr>
        <sz val="10"/>
        <rFont val="Tahoma"/>
        <family val="2"/>
      </rPr>
      <t xml:space="preserve"> share price for each share </t>
    </r>
    <r>
      <rPr>
        <b/>
        <sz val="10"/>
        <rFont val="Tahoma"/>
        <family val="2"/>
      </rPr>
      <t>[columns K &amp; L]
*</t>
    </r>
    <r>
      <rPr>
        <sz val="10"/>
        <rFont val="Tahoma"/>
        <family val="2"/>
      </rPr>
      <t xml:space="preserve"> </t>
    </r>
    <r>
      <rPr>
        <i/>
        <sz val="10"/>
        <rFont val="Tahoma"/>
        <family val="2"/>
      </rPr>
      <t xml:space="preserve">Volume </t>
    </r>
    <r>
      <rPr>
        <sz val="10"/>
        <rFont val="Tahoma"/>
        <family val="2"/>
      </rPr>
      <t xml:space="preserve">traded for each share for the trading day </t>
    </r>
    <r>
      <rPr>
        <b/>
        <sz val="10"/>
        <rFont val="Tahoma"/>
        <family val="2"/>
      </rPr>
      <t xml:space="preserve">[columns M&amp;N]
* </t>
    </r>
    <r>
      <rPr>
        <sz val="10"/>
        <rFont val="Tahoma"/>
        <family val="2"/>
      </rPr>
      <t>Log returns series for AAPL</t>
    </r>
    <r>
      <rPr>
        <b/>
        <sz val="10"/>
        <rFont val="Tahoma"/>
        <family val="2"/>
      </rPr>
      <t xml:space="preserve"> [column O]
* </t>
    </r>
    <r>
      <rPr>
        <sz val="10"/>
        <rFont val="Tahoma"/>
        <family val="2"/>
      </rPr>
      <t>Log returns series for NVDA</t>
    </r>
    <r>
      <rPr>
        <b/>
        <sz val="10"/>
        <rFont val="Tahoma"/>
        <family val="2"/>
      </rPr>
      <t xml:space="preserve"> [column P]</t>
    </r>
    <r>
      <rPr>
        <sz val="10"/>
        <rFont val="Tahoma"/>
        <family val="2"/>
      </rPr>
      <t xml:space="preserve">
</t>
    </r>
  </si>
  <si>
    <t>This worksheet contains the references used, be it on excel formulae or understanding the behaviour of the shares.</t>
  </si>
  <si>
    <r>
      <t xml:space="preserve">The sheet </t>
    </r>
    <r>
      <rPr>
        <b/>
        <sz val="10"/>
        <rFont val="Tahoma"/>
        <family val="2"/>
      </rPr>
      <t>Non trading days US (Calc)</t>
    </r>
    <r>
      <rPr>
        <sz val="10"/>
        <rFont val="Tahoma"/>
        <family val="2"/>
      </rPr>
      <t xml:space="preserve"> is used to calculate the dates of public holidays in the USA for the period 2015 to 2024, on which days the NASDAQ stock exchange would be closed for trading. 10 public holidays were initially considered, however, Columbus Day and Veterans' Day were dropped from the final list as the exchange was open on the days relating to them.</t>
    </r>
  </si>
  <si>
    <r>
      <t xml:space="preserve">The sheet </t>
    </r>
    <r>
      <rPr>
        <b/>
        <sz val="10"/>
        <rFont val="Tahoma"/>
        <family val="2"/>
      </rPr>
      <t>Non trading days US (List)</t>
    </r>
    <r>
      <rPr>
        <sz val="10"/>
        <rFont val="Tahoma"/>
        <family val="2"/>
      </rPr>
      <t xml:space="preserve"> contains the final list of public holidays considered.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</si>
</sst>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yyyy\-mm\-dd\ hh:mm:ss"/>
    <numFmt numFmtId="165" formatCode="[$-F800]dddd\,\ mmmm\ dd\,\ yyyy"/>
    <numFmt numFmtId="166" formatCode="[$-409]d\-mmm\-yy;@"/>
    <numFmt numFmtId="167" formatCode="0.0%"/>
  </numFmts>
  <fonts count="31" x14ac:knownFonts="1">
    <font>
      <sz val="11"/>
      <color theme="1"/>
      <name val="Calibri"/>
      <family val="2"/>
      <scheme val="minor"/>
    </font>
    <font>
      <b/>
      <sz val="11"/>
      <name val="Calibri"/>
      <family val="2"/>
    </font>
    <font>
      <sz val="11"/>
      <color theme="1"/>
      <name val="Calibri"/>
      <family val="2"/>
      <scheme val="minor"/>
    </font>
    <font>
      <b/>
      <sz val="11"/>
      <color theme="0"/>
      <name val="Calibri"/>
      <family val="2"/>
      <scheme val="minor"/>
    </font>
    <font>
      <b/>
      <sz val="11"/>
      <color theme="1"/>
      <name val="Calibri"/>
      <family val="2"/>
      <scheme val="minor"/>
    </font>
    <font>
      <b/>
      <sz val="11"/>
      <color rgb="FF00B050"/>
      <name val="Calibri"/>
      <family val="2"/>
      <scheme val="minor"/>
    </font>
    <font>
      <sz val="9"/>
      <color indexed="81"/>
      <name val="Tahoma"/>
      <family val="2"/>
    </font>
    <font>
      <b/>
      <sz val="9"/>
      <color indexed="81"/>
      <name val="Tahoma"/>
      <family val="2"/>
    </font>
    <font>
      <b/>
      <sz val="11"/>
      <color rgb="FF7030A0"/>
      <name val="Calibri"/>
      <family val="2"/>
      <scheme val="minor"/>
    </font>
    <font>
      <b/>
      <sz val="10"/>
      <name val="Arial"/>
      <family val="2"/>
    </font>
    <font>
      <sz val="10"/>
      <name val="Arial"/>
      <family val="2"/>
    </font>
    <font>
      <sz val="11"/>
      <name val="Calibri"/>
      <family val="2"/>
      <scheme val="minor"/>
    </font>
    <font>
      <sz val="10"/>
      <name val="Calibri"/>
      <family val="2"/>
      <scheme val="minor"/>
    </font>
    <font>
      <sz val="10"/>
      <color theme="1"/>
      <name val="Calibri"/>
      <family val="2"/>
      <scheme val="minor"/>
    </font>
    <font>
      <b/>
      <sz val="10"/>
      <name val="Calibri"/>
      <family val="2"/>
      <scheme val="minor"/>
    </font>
    <font>
      <b/>
      <sz val="10"/>
      <color theme="1"/>
      <name val="Calibri"/>
      <family val="2"/>
      <scheme val="minor"/>
    </font>
    <font>
      <b/>
      <sz val="10"/>
      <color theme="0"/>
      <name val="Calibri"/>
      <family val="2"/>
      <scheme val="minor"/>
    </font>
    <font>
      <sz val="10"/>
      <name val="Verdana"/>
      <family val="2"/>
    </font>
    <font>
      <sz val="10"/>
      <name val="Wingdings"/>
      <charset val="2"/>
    </font>
    <font>
      <u/>
      <sz val="12"/>
      <color theme="0"/>
      <name val="Tahoma"/>
      <family val="2"/>
    </font>
    <font>
      <sz val="10"/>
      <name val="Tahoma"/>
      <family val="2"/>
    </font>
    <font>
      <sz val="10"/>
      <color theme="0"/>
      <name val="Tahoma"/>
      <family val="2"/>
    </font>
    <font>
      <sz val="10"/>
      <name val="Vladimir Script"/>
      <family val="4"/>
    </font>
    <font>
      <u val="double"/>
      <sz val="10"/>
      <name val="Tahoma"/>
      <family val="2"/>
    </font>
    <font>
      <u/>
      <sz val="10"/>
      <color theme="10"/>
      <name val="Verdana"/>
      <family val="2"/>
    </font>
    <font>
      <b/>
      <sz val="10"/>
      <name val="Tahoma"/>
      <family val="2"/>
    </font>
    <font>
      <i/>
      <sz val="10"/>
      <name val="Tahoma"/>
      <family val="2"/>
    </font>
    <font>
      <sz val="10"/>
      <color rgb="FF00B050"/>
      <name val="Tahoma"/>
      <family val="2"/>
    </font>
    <font>
      <sz val="10"/>
      <color theme="5" tint="-0.249977111117893"/>
      <name val="Tahoma"/>
      <family val="2"/>
    </font>
    <font>
      <b/>
      <u/>
      <sz val="10"/>
      <name val="Tahoma"/>
      <family val="2"/>
    </font>
    <font>
      <b/>
      <u val="double"/>
      <sz val="10"/>
      <name val="Tahoma"/>
      <family val="2"/>
    </font>
  </fonts>
  <fills count="14">
    <fill>
      <patternFill patternType="none"/>
    </fill>
    <fill>
      <patternFill patternType="gray125"/>
    </fill>
    <fill>
      <patternFill patternType="solid">
        <fgColor theme="1" tint="0.499984740745262"/>
        <bgColor indexed="64"/>
      </patternFill>
    </fill>
    <fill>
      <patternFill patternType="solid">
        <fgColor theme="5" tint="0.59999389629810485"/>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99FFCC"/>
        <bgColor indexed="64"/>
      </patternFill>
    </fill>
    <fill>
      <patternFill patternType="solid">
        <fgColor theme="6" tint="0.79998168889431442"/>
        <bgColor indexed="64"/>
      </patternFill>
    </fill>
    <fill>
      <patternFill patternType="solid">
        <fgColor rgb="FF7030A0"/>
        <bgColor indexed="64"/>
      </patternFill>
    </fill>
    <fill>
      <patternFill patternType="solid">
        <fgColor theme="1"/>
        <bgColor indexed="64"/>
      </patternFill>
    </fill>
    <fill>
      <patternFill patternType="solid">
        <fgColor theme="1" tint="0.14999847407452621"/>
        <bgColor indexed="64"/>
      </patternFill>
    </fill>
    <fill>
      <patternFill patternType="solid">
        <fgColor rgb="FFFF6699"/>
        <bgColor indexed="64"/>
      </patternFill>
    </fill>
    <fill>
      <patternFill patternType="solid">
        <fgColor theme="1" tint="0.34998626667073579"/>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s>
  <cellStyleXfs count="6">
    <xf numFmtId="0" fontId="0" fillId="0" borderId="0"/>
    <xf numFmtId="9" fontId="2" fillId="0" borderId="0" applyFont="0" applyFill="0" applyBorder="0" applyAlignment="0" applyProtection="0"/>
    <xf numFmtId="0" fontId="17" fillId="0" borderId="0"/>
    <xf numFmtId="0" fontId="10" fillId="0" borderId="0"/>
    <xf numFmtId="9" fontId="17" fillId="0" borderId="0" applyFont="0" applyFill="0" applyBorder="0" applyAlignment="0" applyProtection="0"/>
    <xf numFmtId="0" fontId="24" fillId="0" borderId="0" applyNumberFormat="0" applyFill="0" applyBorder="0" applyAlignment="0" applyProtection="0"/>
  </cellStyleXfs>
  <cellXfs count="138">
    <xf numFmtId="0" fontId="0" fillId="0" borderId="0" xfId="0"/>
    <xf numFmtId="0" fontId="1" fillId="0" borderId="1" xfId="0" applyFont="1" applyBorder="1" applyAlignment="1">
      <alignment horizontal="center" vertical="top"/>
    </xf>
    <xf numFmtId="164" fontId="0" fillId="0" borderId="0" xfId="0" applyNumberFormat="1"/>
    <xf numFmtId="0" fontId="4" fillId="0" borderId="0" xfId="0" applyFont="1"/>
    <xf numFmtId="0" fontId="1" fillId="0" borderId="1" xfId="0" applyFont="1" applyBorder="1" applyAlignment="1">
      <alignment horizontal="center" vertical="center"/>
    </xf>
    <xf numFmtId="0" fontId="0" fillId="0" borderId="0" xfId="0" applyAlignment="1">
      <alignment vertical="center"/>
    </xf>
    <xf numFmtId="0" fontId="4" fillId="0" borderId="0" xfId="0" applyFont="1" applyAlignment="1">
      <alignment vertical="center" wrapText="1"/>
    </xf>
    <xf numFmtId="0" fontId="5" fillId="0" borderId="0" xfId="0" applyFont="1" applyAlignment="1">
      <alignment horizontal="center"/>
    </xf>
    <xf numFmtId="0" fontId="0" fillId="2" borderId="0" xfId="0" applyFill="1"/>
    <xf numFmtId="0" fontId="4" fillId="2" borderId="0" xfId="0" applyFont="1" applyFill="1" applyAlignment="1">
      <alignment vertical="center"/>
    </xf>
    <xf numFmtId="0" fontId="4" fillId="2" borderId="0" xfId="0" applyFont="1" applyFill="1"/>
    <xf numFmtId="0" fontId="3" fillId="2" borderId="0" xfId="0" applyFont="1" applyFill="1" applyAlignment="1">
      <alignment vertical="center" wrapText="1"/>
    </xf>
    <xf numFmtId="0" fontId="0" fillId="3" borderId="0" xfId="0" applyFill="1"/>
    <xf numFmtId="0" fontId="5" fillId="0" borderId="0" xfId="0" applyFont="1" applyAlignment="1">
      <alignment horizontal="center" vertical="center"/>
    </xf>
    <xf numFmtId="0" fontId="8" fillId="4" borderId="0" xfId="0" applyFont="1" applyFill="1" applyAlignment="1">
      <alignment vertical="center"/>
    </xf>
    <xf numFmtId="0" fontId="8" fillId="4" borderId="0" xfId="0" applyFont="1" applyFill="1"/>
    <xf numFmtId="0" fontId="4" fillId="4" borderId="0" xfId="0" applyFont="1" applyFill="1"/>
    <xf numFmtId="0" fontId="0" fillId="4" borderId="0" xfId="0" applyFill="1"/>
    <xf numFmtId="165" fontId="0" fillId="0" borderId="0" xfId="0" applyNumberFormat="1"/>
    <xf numFmtId="0" fontId="0" fillId="0" borderId="0" xfId="0" applyBorder="1"/>
    <xf numFmtId="0" fontId="0" fillId="0" borderId="9" xfId="0" applyBorder="1"/>
    <xf numFmtId="0" fontId="0" fillId="0" borderId="0" xfId="0" applyBorder="1" applyAlignment="1">
      <alignment vertical="center"/>
    </xf>
    <xf numFmtId="0" fontId="9" fillId="7" borderId="17" xfId="0" applyFont="1" applyFill="1" applyBorder="1" applyAlignment="1">
      <alignment horizontal="left" vertical="center" wrapText="1"/>
    </xf>
    <xf numFmtId="0" fontId="9" fillId="7" borderId="18" xfId="0" applyFont="1" applyFill="1" applyBorder="1" applyAlignment="1">
      <alignment horizontal="left" vertical="center" wrapText="1"/>
    </xf>
    <xf numFmtId="0" fontId="9" fillId="4" borderId="20" xfId="0" applyFont="1" applyFill="1" applyBorder="1" applyAlignment="1">
      <alignment horizontal="left" vertical="center" wrapText="1"/>
    </xf>
    <xf numFmtId="0" fontId="9" fillId="4" borderId="21" xfId="0" applyFont="1" applyFill="1" applyBorder="1" applyAlignment="1">
      <alignment horizontal="left" vertical="center" wrapText="1"/>
    </xf>
    <xf numFmtId="0" fontId="9" fillId="4" borderId="14" xfId="0" applyFont="1" applyFill="1" applyBorder="1" applyAlignment="1">
      <alignment horizontal="left" vertical="center" wrapText="1"/>
    </xf>
    <xf numFmtId="0" fontId="9" fillId="4" borderId="15" xfId="0" applyFont="1" applyFill="1" applyBorder="1" applyAlignment="1">
      <alignment horizontal="left" vertical="center" wrapText="1"/>
    </xf>
    <xf numFmtId="0" fontId="12" fillId="4" borderId="0" xfId="0" applyFont="1" applyFill="1" applyAlignment="1">
      <alignment vertical="center"/>
    </xf>
    <xf numFmtId="0" fontId="13" fillId="4" borderId="0" xfId="0" applyFont="1" applyFill="1" applyAlignment="1">
      <alignment vertical="center" wrapText="1"/>
    </xf>
    <xf numFmtId="0" fontId="13" fillId="4" borderId="0" xfId="0" applyFont="1" applyFill="1" applyAlignment="1">
      <alignment vertical="center"/>
    </xf>
    <xf numFmtId="0" fontId="14" fillId="4" borderId="0" xfId="0" applyFont="1" applyFill="1" applyAlignment="1">
      <alignment vertical="center"/>
    </xf>
    <xf numFmtId="0" fontId="15" fillId="4" borderId="0" xfId="0" applyFont="1" applyFill="1" applyAlignment="1">
      <alignment vertical="center" wrapText="1"/>
    </xf>
    <xf numFmtId="0" fontId="12" fillId="4" borderId="11" xfId="0" applyFont="1" applyFill="1" applyBorder="1" applyAlignment="1">
      <alignment vertical="center"/>
    </xf>
    <xf numFmtId="0" fontId="14" fillId="4" borderId="12" xfId="0" applyFont="1" applyFill="1" applyBorder="1" applyAlignment="1">
      <alignment vertical="center"/>
    </xf>
    <xf numFmtId="0" fontId="13" fillId="4" borderId="12" xfId="0" applyFont="1" applyFill="1" applyBorder="1" applyAlignment="1">
      <alignment vertical="center" wrapText="1"/>
    </xf>
    <xf numFmtId="0" fontId="13" fillId="4" borderId="13" xfId="0" applyFont="1" applyFill="1" applyBorder="1" applyAlignment="1">
      <alignment vertical="center" wrapText="1"/>
    </xf>
    <xf numFmtId="0" fontId="12" fillId="4" borderId="14" xfId="0" applyFont="1" applyFill="1" applyBorder="1" applyAlignment="1">
      <alignment vertical="center"/>
    </xf>
    <xf numFmtId="0" fontId="14" fillId="4" borderId="15" xfId="0" applyFont="1" applyFill="1" applyBorder="1" applyAlignment="1">
      <alignment vertical="center"/>
    </xf>
    <xf numFmtId="0" fontId="13" fillId="4" borderId="15" xfId="0" applyFont="1" applyFill="1" applyBorder="1" applyAlignment="1">
      <alignment vertical="center" wrapText="1"/>
    </xf>
    <xf numFmtId="0" fontId="13" fillId="4" borderId="16" xfId="0" applyFont="1" applyFill="1" applyBorder="1" applyAlignment="1">
      <alignment vertical="center" wrapText="1"/>
    </xf>
    <xf numFmtId="165" fontId="13" fillId="7" borderId="18" xfId="0" applyNumberFormat="1" applyFont="1" applyFill="1" applyBorder="1" applyAlignment="1">
      <alignment vertical="center" wrapText="1"/>
    </xf>
    <xf numFmtId="165" fontId="13" fillId="7" borderId="19" xfId="0" applyNumberFormat="1" applyFont="1" applyFill="1" applyBorder="1" applyAlignment="1">
      <alignment vertical="center" wrapText="1"/>
    </xf>
    <xf numFmtId="0" fontId="13" fillId="4" borderId="21" xfId="0" applyFont="1" applyFill="1" applyBorder="1" applyAlignment="1">
      <alignment vertical="center" wrapText="1"/>
    </xf>
    <xf numFmtId="0" fontId="13" fillId="4" borderId="22" xfId="0" applyFont="1" applyFill="1" applyBorder="1" applyAlignment="1">
      <alignment vertical="center" wrapText="1"/>
    </xf>
    <xf numFmtId="165" fontId="13" fillId="8" borderId="15" xfId="0" applyNumberFormat="1" applyFont="1" applyFill="1" applyBorder="1" applyAlignment="1">
      <alignment vertical="center" wrapText="1"/>
    </xf>
    <xf numFmtId="165" fontId="13" fillId="8" borderId="16" xfId="0" applyNumberFormat="1" applyFont="1" applyFill="1" applyBorder="1" applyAlignment="1">
      <alignment vertical="center" wrapText="1"/>
    </xf>
    <xf numFmtId="0" fontId="16" fillId="9" borderId="0" xfId="0" applyFont="1" applyFill="1" applyAlignment="1">
      <alignment vertical="center"/>
    </xf>
    <xf numFmtId="165" fontId="13" fillId="7" borderId="17" xfId="0" applyNumberFormat="1" applyFont="1" applyFill="1" applyBorder="1" applyAlignment="1">
      <alignment vertical="center" wrapText="1"/>
    </xf>
    <xf numFmtId="0" fontId="9" fillId="4" borderId="23" xfId="0" applyFont="1" applyFill="1" applyBorder="1" applyAlignment="1">
      <alignment horizontal="left" vertical="center" wrapText="1"/>
    </xf>
    <xf numFmtId="0" fontId="0" fillId="0" borderId="0" xfId="0" applyNumberFormat="1"/>
    <xf numFmtId="165" fontId="13" fillId="6" borderId="18" xfId="0" applyNumberFormat="1" applyFont="1" applyFill="1" applyBorder="1" applyAlignment="1">
      <alignment vertical="center" wrapText="1"/>
    </xf>
    <xf numFmtId="0" fontId="17" fillId="0" borderId="25" xfId="2" applyBorder="1"/>
    <xf numFmtId="0" fontId="17" fillId="4" borderId="25" xfId="2" applyFill="1" applyBorder="1"/>
    <xf numFmtId="0" fontId="17" fillId="4" borderId="26" xfId="2" applyFill="1" applyBorder="1"/>
    <xf numFmtId="0" fontId="17" fillId="10" borderId="25" xfId="2" applyFill="1" applyBorder="1"/>
    <xf numFmtId="0" fontId="17" fillId="5" borderId="25" xfId="2" applyFill="1" applyBorder="1"/>
    <xf numFmtId="0" fontId="18" fillId="10" borderId="25" xfId="2" applyFont="1" applyFill="1" applyBorder="1"/>
    <xf numFmtId="0" fontId="19" fillId="4" borderId="0" xfId="2" applyFont="1" applyFill="1" applyBorder="1" applyAlignment="1">
      <alignment horizontal="center" vertical="center"/>
    </xf>
    <xf numFmtId="0" fontId="19" fillId="4" borderId="0" xfId="2" applyFont="1" applyFill="1" applyAlignment="1">
      <alignment horizontal="center" vertical="center"/>
    </xf>
    <xf numFmtId="0" fontId="19" fillId="4" borderId="25" xfId="2" applyFont="1" applyFill="1" applyBorder="1" applyAlignment="1">
      <alignment horizontal="center" vertical="center"/>
    </xf>
    <xf numFmtId="0" fontId="20" fillId="4" borderId="0" xfId="2" applyFont="1" applyFill="1"/>
    <xf numFmtId="0" fontId="21" fillId="4" borderId="25" xfId="2" applyFont="1" applyFill="1" applyBorder="1"/>
    <xf numFmtId="0" fontId="20" fillId="4" borderId="0" xfId="2" applyFont="1" applyFill="1" applyAlignment="1">
      <alignment horizontal="left"/>
    </xf>
    <xf numFmtId="0" fontId="20" fillId="4" borderId="0" xfId="2" applyFont="1" applyFill="1" applyBorder="1" applyAlignment="1">
      <alignment horizontal="center"/>
    </xf>
    <xf numFmtId="0" fontId="21" fillId="4" borderId="26" xfId="2" applyFont="1" applyFill="1" applyBorder="1"/>
    <xf numFmtId="0" fontId="22" fillId="4" borderId="0" xfId="2" applyFont="1" applyFill="1"/>
    <xf numFmtId="0" fontId="23" fillId="4" borderId="0" xfId="2" applyFont="1" applyFill="1"/>
    <xf numFmtId="0" fontId="20" fillId="4" borderId="0" xfId="2" applyFont="1" applyFill="1" applyBorder="1" applyAlignment="1">
      <alignment horizontal="left" vertical="center" wrapText="1"/>
    </xf>
    <xf numFmtId="0" fontId="11" fillId="13" borderId="0" xfId="0" applyFont="1" applyFill="1"/>
    <xf numFmtId="0" fontId="20" fillId="13" borderId="2" xfId="2" applyFont="1" applyFill="1" applyBorder="1"/>
    <xf numFmtId="0" fontId="0" fillId="13" borderId="0" xfId="0" applyFill="1"/>
    <xf numFmtId="0" fontId="20" fillId="4" borderId="24" xfId="2" applyFont="1" applyFill="1" applyBorder="1" applyAlignment="1">
      <alignment horizontal="left" vertical="center"/>
    </xf>
    <xf numFmtId="0" fontId="20" fillId="4" borderId="0" xfId="2" applyFont="1" applyFill="1" applyBorder="1" applyAlignment="1">
      <alignment vertical="center" wrapText="1"/>
    </xf>
    <xf numFmtId="0" fontId="20" fillId="4" borderId="24" xfId="2" applyFont="1" applyFill="1" applyBorder="1" applyAlignment="1">
      <alignment vertical="center" wrapText="1"/>
    </xf>
    <xf numFmtId="0" fontId="11" fillId="13" borderId="0" xfId="0" applyFont="1" applyFill="1" applyAlignment="1">
      <alignment vertical="center"/>
    </xf>
    <xf numFmtId="0" fontId="25" fillId="4" borderId="36" xfId="2" applyFont="1" applyFill="1" applyBorder="1" applyAlignment="1">
      <alignment vertical="center" wrapText="1"/>
    </xf>
    <xf numFmtId="0" fontId="25" fillId="4" borderId="37" xfId="2" applyFont="1" applyFill="1" applyBorder="1" applyAlignment="1">
      <alignment vertical="center" wrapText="1"/>
    </xf>
    <xf numFmtId="0" fontId="0" fillId="0" borderId="1" xfId="0" applyBorder="1"/>
    <xf numFmtId="0" fontId="27" fillId="4" borderId="31" xfId="2" applyFont="1" applyFill="1" applyBorder="1" applyAlignment="1">
      <alignment vertical="center" wrapText="1"/>
    </xf>
    <xf numFmtId="0" fontId="0" fillId="0" borderId="1" xfId="0" applyBorder="1" applyAlignment="1">
      <alignment vertical="center"/>
    </xf>
    <xf numFmtId="167" fontId="20" fillId="4" borderId="0" xfId="1" applyNumberFormat="1" applyFont="1" applyFill="1" applyBorder="1" applyAlignment="1">
      <alignment horizontal="left" vertical="center" wrapText="1"/>
    </xf>
    <xf numFmtId="0" fontId="28" fillId="4" borderId="31" xfId="2" applyFont="1" applyFill="1" applyBorder="1" applyAlignment="1">
      <alignment horizontal="left" vertical="center" wrapText="1"/>
    </xf>
    <xf numFmtId="0" fontId="4" fillId="0" borderId="3" xfId="0" applyFont="1" applyBorder="1" applyAlignment="1">
      <alignment vertical="center"/>
    </xf>
    <xf numFmtId="0" fontId="4" fillId="0" borderId="6" xfId="0" applyFont="1" applyBorder="1" applyAlignment="1">
      <alignment vertical="center"/>
    </xf>
    <xf numFmtId="0" fontId="4" fillId="0" borderId="8" xfId="0" applyFont="1" applyBorder="1" applyAlignment="1">
      <alignment vertical="center"/>
    </xf>
    <xf numFmtId="0" fontId="20" fillId="4" borderId="0" xfId="2" applyFont="1" applyFill="1" applyBorder="1"/>
    <xf numFmtId="0" fontId="20" fillId="4" borderId="0" xfId="2" applyFont="1" applyFill="1" applyBorder="1" applyAlignment="1">
      <alignment horizontal="right"/>
    </xf>
    <xf numFmtId="0" fontId="25" fillId="4" borderId="0" xfId="2" applyFont="1" applyFill="1" applyBorder="1"/>
    <xf numFmtId="0" fontId="17" fillId="7" borderId="25" xfId="2" applyFill="1" applyBorder="1"/>
    <xf numFmtId="0" fontId="0" fillId="0" borderId="4" xfId="0" applyBorder="1" applyAlignment="1">
      <alignment vertical="center"/>
    </xf>
    <xf numFmtId="166" fontId="0" fillId="0" borderId="5" xfId="0" applyNumberFormat="1" applyBorder="1" applyAlignment="1">
      <alignment vertical="center"/>
    </xf>
    <xf numFmtId="166" fontId="0" fillId="0" borderId="7" xfId="0" applyNumberFormat="1" applyBorder="1" applyAlignment="1">
      <alignment vertical="center"/>
    </xf>
    <xf numFmtId="166" fontId="0" fillId="0" borderId="10" xfId="0" applyNumberFormat="1" applyBorder="1" applyAlignment="1">
      <alignment vertical="center"/>
    </xf>
    <xf numFmtId="0" fontId="4" fillId="0" borderId="27" xfId="0" applyFont="1" applyBorder="1" applyAlignment="1">
      <alignment vertical="center" wrapText="1"/>
    </xf>
    <xf numFmtId="0" fontId="4" fillId="0" borderId="28" xfId="0" applyFont="1" applyBorder="1" applyAlignment="1">
      <alignment vertical="center" wrapText="1"/>
    </xf>
    <xf numFmtId="0" fontId="4" fillId="0" borderId="29" xfId="0" applyFont="1" applyBorder="1" applyAlignment="1">
      <alignment vertical="center" wrapText="1"/>
    </xf>
    <xf numFmtId="0" fontId="20" fillId="4" borderId="32" xfId="2" applyFont="1" applyFill="1" applyBorder="1" applyAlignment="1">
      <alignment horizontal="left" vertical="center"/>
    </xf>
    <xf numFmtId="0" fontId="20" fillId="4" borderId="1" xfId="2" applyFont="1" applyFill="1" applyBorder="1" applyAlignment="1">
      <alignment horizontal="left" vertical="center"/>
    </xf>
    <xf numFmtId="0" fontId="20" fillId="0" borderId="24" xfId="2" applyFont="1" applyBorder="1" applyAlignment="1">
      <alignment horizontal="left" vertical="center" wrapText="1"/>
    </xf>
    <xf numFmtId="0" fontId="20" fillId="0" borderId="0" xfId="2" applyFont="1" applyBorder="1" applyAlignment="1">
      <alignment horizontal="left" vertical="center" wrapText="1"/>
    </xf>
    <xf numFmtId="0" fontId="25" fillId="4" borderId="3" xfId="2" applyFont="1" applyFill="1" applyBorder="1" applyAlignment="1">
      <alignment horizontal="left" vertical="center"/>
    </xf>
    <xf numFmtId="0" fontId="25" fillId="4" borderId="4" xfId="2" applyFont="1" applyFill="1" applyBorder="1" applyAlignment="1">
      <alignment horizontal="left" vertical="center"/>
    </xf>
    <xf numFmtId="0" fontId="25" fillId="4" borderId="30" xfId="2" applyFont="1" applyFill="1" applyBorder="1" applyAlignment="1">
      <alignment horizontal="left" vertical="center"/>
    </xf>
    <xf numFmtId="0" fontId="24" fillId="6" borderId="0" xfId="5" applyFill="1" applyAlignment="1">
      <alignment horizontal="center"/>
    </xf>
    <xf numFmtId="0" fontId="19" fillId="11" borderId="24" xfId="2" applyFont="1" applyFill="1" applyBorder="1" applyAlignment="1">
      <alignment horizontal="center" vertical="center"/>
    </xf>
    <xf numFmtId="0" fontId="19" fillId="11" borderId="0" xfId="2" applyFont="1" applyFill="1" applyBorder="1" applyAlignment="1">
      <alignment horizontal="center" vertical="center"/>
    </xf>
    <xf numFmtId="0" fontId="19" fillId="11" borderId="25" xfId="2" applyFont="1" applyFill="1" applyBorder="1" applyAlignment="1">
      <alignment horizontal="center" vertical="center"/>
    </xf>
    <xf numFmtId="0" fontId="20" fillId="4" borderId="0" xfId="2" applyFont="1" applyFill="1" applyBorder="1" applyAlignment="1">
      <alignment horizontal="left" vertical="top" wrapText="1"/>
    </xf>
    <xf numFmtId="0" fontId="20" fillId="0" borderId="0" xfId="2" applyFont="1" applyAlignment="1">
      <alignment horizontal="left" vertical="center" wrapText="1"/>
    </xf>
    <xf numFmtId="0" fontId="24" fillId="5" borderId="0" xfId="5" applyFill="1" applyAlignment="1">
      <alignment horizontal="center"/>
    </xf>
    <xf numFmtId="0" fontId="24" fillId="7" borderId="0" xfId="5" applyFill="1" applyAlignment="1">
      <alignment horizontal="center"/>
    </xf>
    <xf numFmtId="0" fontId="24" fillId="12" borderId="0" xfId="5" applyFill="1" applyAlignment="1">
      <alignment horizontal="center"/>
    </xf>
    <xf numFmtId="0" fontId="20" fillId="0" borderId="24" xfId="2" applyFont="1" applyBorder="1" applyAlignment="1">
      <alignment horizontal="left" vertical="top" wrapText="1"/>
    </xf>
    <xf numFmtId="0" fontId="20" fillId="0" borderId="0" xfId="2" applyFont="1" applyBorder="1" applyAlignment="1">
      <alignment horizontal="left" vertical="top" wrapText="1"/>
    </xf>
    <xf numFmtId="0" fontId="20" fillId="4" borderId="0" xfId="2" applyFont="1" applyFill="1" applyAlignment="1">
      <alignment horizontal="center"/>
    </xf>
    <xf numFmtId="0" fontId="20" fillId="0" borderId="0" xfId="2" applyFont="1" applyAlignment="1">
      <alignment horizontal="left" vertical="top" wrapText="1"/>
    </xf>
    <xf numFmtId="0" fontId="1" fillId="0" borderId="1" xfId="0" applyFont="1" applyBorder="1" applyAlignment="1">
      <alignment horizontal="center" vertical="top"/>
    </xf>
    <xf numFmtId="0" fontId="1" fillId="0" borderId="1" xfId="0" applyFont="1" applyBorder="1" applyAlignment="1">
      <alignment horizontal="center" vertical="center"/>
    </xf>
    <xf numFmtId="0" fontId="29" fillId="4" borderId="0" xfId="2" applyFont="1" applyFill="1"/>
    <xf numFmtId="0" fontId="20" fillId="4" borderId="0" xfId="2" applyFont="1" applyFill="1" applyBorder="1" applyAlignment="1">
      <alignment horizontal="left" wrapText="1"/>
    </xf>
    <xf numFmtId="0" fontId="4" fillId="0" borderId="0" xfId="0" applyFont="1" applyBorder="1" applyAlignment="1">
      <alignment vertical="center" wrapText="1"/>
    </xf>
    <xf numFmtId="166" fontId="0" fillId="0" borderId="0" xfId="0" applyNumberFormat="1" applyBorder="1" applyAlignment="1">
      <alignment vertical="center"/>
    </xf>
    <xf numFmtId="9" fontId="0" fillId="0" borderId="4" xfId="1" applyFont="1" applyBorder="1" applyAlignment="1">
      <alignment vertical="center"/>
    </xf>
    <xf numFmtId="9" fontId="0" fillId="0" borderId="0" xfId="1" applyFont="1" applyBorder="1"/>
    <xf numFmtId="9" fontId="0" fillId="0" borderId="0" xfId="1" applyFont="1" applyBorder="1" applyAlignment="1">
      <alignment vertical="center"/>
    </xf>
    <xf numFmtId="9" fontId="0" fillId="0" borderId="9" xfId="1" applyFont="1" applyBorder="1"/>
    <xf numFmtId="0" fontId="20" fillId="4" borderId="0" xfId="2" applyFont="1" applyFill="1" applyBorder="1" applyAlignment="1">
      <alignment vertical="top" wrapText="1"/>
    </xf>
    <xf numFmtId="0" fontId="20" fillId="4" borderId="33" xfId="2" applyFont="1" applyFill="1" applyBorder="1" applyAlignment="1">
      <alignment horizontal="left" vertical="center"/>
    </xf>
    <xf numFmtId="0" fontId="20" fillId="4" borderId="34" xfId="2" applyFont="1" applyFill="1" applyBorder="1" applyAlignment="1">
      <alignment horizontal="left" vertical="center"/>
    </xf>
    <xf numFmtId="0" fontId="0" fillId="0" borderId="34" xfId="0" applyBorder="1"/>
    <xf numFmtId="0" fontId="27" fillId="4" borderId="35" xfId="2" applyFont="1" applyFill="1" applyBorder="1" applyAlignment="1">
      <alignment vertical="center" wrapText="1"/>
    </xf>
    <xf numFmtId="0" fontId="17" fillId="12" borderId="25" xfId="2" applyFill="1" applyBorder="1"/>
    <xf numFmtId="0" fontId="17" fillId="6" borderId="25" xfId="2" applyFill="1" applyBorder="1"/>
    <xf numFmtId="0" fontId="30" fillId="4" borderId="0" xfId="2" applyFont="1" applyFill="1"/>
    <xf numFmtId="0" fontId="20" fillId="4" borderId="24" xfId="2" applyFont="1" applyFill="1" applyBorder="1" applyAlignment="1">
      <alignment horizontal="left" wrapText="1"/>
    </xf>
    <xf numFmtId="0" fontId="20" fillId="4" borderId="0" xfId="2" applyFont="1" applyFill="1" applyBorder="1" applyAlignment="1">
      <alignment horizontal="left" wrapText="1"/>
    </xf>
    <xf numFmtId="0" fontId="24" fillId="4" borderId="0" xfId="5" applyFill="1"/>
  </cellXfs>
  <cellStyles count="6">
    <cellStyle name="Hyperlink" xfId="5" builtinId="8"/>
    <cellStyle name="Normal" xfId="0" builtinId="0"/>
    <cellStyle name="Normal 2" xfId="3"/>
    <cellStyle name="Normal 3" xfId="2"/>
    <cellStyle name="Percent" xfId="1" builtinId="5"/>
    <cellStyle name="Percent 2" xfId="4"/>
  </cellStyles>
  <dxfs count="6">
    <dxf>
      <fill>
        <gradientFill degree="90">
          <stop position="0">
            <color rgb="FFA7F030"/>
          </stop>
          <stop position="1">
            <color rgb="FF2CF43F"/>
          </stop>
        </gradientFill>
      </fill>
    </dxf>
    <dxf>
      <fill>
        <gradientFill degree="90">
          <stop position="0">
            <color theme="5" tint="0.40000610370189521"/>
          </stop>
          <stop position="1">
            <color rgb="FFFF0000"/>
          </stop>
        </gradientFill>
      </fill>
    </dxf>
    <dxf>
      <fill>
        <gradientFill degree="90">
          <stop position="0">
            <color rgb="FFA7F030"/>
          </stop>
          <stop position="1">
            <color rgb="FF2CF43F"/>
          </stop>
        </gradientFill>
      </fill>
    </dxf>
    <dxf>
      <fill>
        <gradientFill degree="90">
          <stop position="0">
            <color theme="5" tint="0.40000610370189521"/>
          </stop>
          <stop position="1">
            <color rgb="FFFF0000"/>
          </stop>
        </gradientFill>
      </fill>
    </dxf>
    <dxf>
      <fill>
        <gradientFill degree="90">
          <stop position="0">
            <color rgb="FFA7F030"/>
          </stop>
          <stop position="1">
            <color rgb="FF2CF43F"/>
          </stop>
        </gradientFill>
      </fill>
    </dxf>
    <dxf>
      <fill>
        <gradientFill degree="90">
          <stop position="0">
            <color theme="5" tint="0.40000610370189521"/>
          </stop>
          <stop position="1">
            <color rgb="FFFF0000"/>
          </stop>
        </gradientFill>
      </fill>
    </dxf>
  </dxfs>
  <tableStyles count="0" defaultTableStyle="TableStyleMedium9" defaultPivotStyle="PivotStyleLight16"/>
  <colors>
    <mruColors>
      <color rgb="FFFF6699"/>
      <color rgb="FF99FFCC"/>
      <color rgb="FFA7F030"/>
      <color rgb="FF2CF4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fool.com/investing/2016/12/09/why-nvidia-corporation-stock-skyrocketed-296-in-no.aspx" TargetMode="External"/><Relationship Id="rId2" Type="http://schemas.openxmlformats.org/officeDocument/2006/relationships/hyperlink" Target="https://www.statology.org/excel-first-monday-of-month/" TargetMode="External"/><Relationship Id="rId1" Type="http://schemas.openxmlformats.org/officeDocument/2006/relationships/hyperlink" Target="https://computing.net/office/how-to-find-the-last-monday-of-the-month-in-excel/" TargetMode="External"/><Relationship Id="rId4" Type="http://schemas.openxmlformats.org/officeDocument/2006/relationships/hyperlink" Target="https://www.oyez.org/cases/2024/23-9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K78"/>
  <sheetViews>
    <sheetView topLeftCell="A44" zoomScale="97" workbookViewId="0">
      <selection activeCell="I46" sqref="I46"/>
    </sheetView>
  </sheetViews>
  <sheetFormatPr defaultRowHeight="14.4" x14ac:dyDescent="0.3"/>
  <cols>
    <col min="1" max="1" width="2.109375" style="69" customWidth="1"/>
    <col min="2" max="6" width="8.88671875" style="69"/>
    <col min="7" max="7" width="33.44140625" style="69" customWidth="1"/>
    <col min="8" max="8" width="8.44140625" style="69" bestFit="1" customWidth="1"/>
    <col min="9" max="9" width="20.5546875" style="69" customWidth="1"/>
    <col min="10" max="10" width="11.5546875" style="69" bestFit="1" customWidth="1"/>
    <col min="11" max="16384" width="8.88671875" style="69"/>
  </cols>
  <sheetData>
    <row r="1" spans="1:11" s="71" customFormat="1" x14ac:dyDescent="0.3">
      <c r="A1" s="52"/>
      <c r="B1" s="105" t="s">
        <v>59</v>
      </c>
      <c r="C1" s="106"/>
      <c r="D1" s="106"/>
      <c r="E1" s="106"/>
      <c r="F1" s="106"/>
      <c r="G1" s="106"/>
      <c r="H1" s="106"/>
      <c r="I1" s="106"/>
      <c r="J1" s="106"/>
      <c r="K1" s="107"/>
    </row>
    <row r="2" spans="1:11" s="71" customFormat="1" x14ac:dyDescent="0.3">
      <c r="A2" s="53"/>
      <c r="B2" s="105"/>
      <c r="C2" s="106"/>
      <c r="D2" s="106"/>
      <c r="E2" s="106"/>
      <c r="F2" s="106"/>
      <c r="G2" s="106"/>
      <c r="H2" s="106"/>
      <c r="I2" s="106"/>
      <c r="J2" s="106"/>
      <c r="K2" s="107"/>
    </row>
    <row r="3" spans="1:11" s="71" customFormat="1" ht="15" x14ac:dyDescent="0.3">
      <c r="A3" s="53"/>
      <c r="B3" s="58"/>
      <c r="C3" s="59"/>
      <c r="D3" s="59"/>
      <c r="E3" s="59"/>
      <c r="F3" s="59"/>
      <c r="G3" s="59"/>
      <c r="H3" s="59"/>
      <c r="I3" s="59"/>
      <c r="J3" s="59"/>
      <c r="K3" s="60"/>
    </row>
    <row r="4" spans="1:11" s="71" customFormat="1" x14ac:dyDescent="0.3">
      <c r="A4" s="57"/>
      <c r="B4" s="119" t="s">
        <v>60</v>
      </c>
      <c r="C4" s="61"/>
      <c r="D4" s="61"/>
      <c r="E4" s="61"/>
      <c r="F4" s="61"/>
      <c r="G4" s="61"/>
      <c r="H4" s="61"/>
      <c r="I4" s="61"/>
      <c r="J4" s="61"/>
      <c r="K4" s="62"/>
    </row>
    <row r="5" spans="1:11" s="71" customFormat="1" x14ac:dyDescent="0.3">
      <c r="A5" s="53"/>
      <c r="B5" s="109" t="s">
        <v>103</v>
      </c>
      <c r="C5" s="109"/>
      <c r="D5" s="109"/>
      <c r="E5" s="109"/>
      <c r="F5" s="109"/>
      <c r="G5" s="109"/>
      <c r="H5" s="109"/>
      <c r="I5" s="109"/>
      <c r="J5" s="109"/>
      <c r="K5" s="62"/>
    </row>
    <row r="6" spans="1:11" s="71" customFormat="1" x14ac:dyDescent="0.3">
      <c r="A6" s="53"/>
      <c r="B6" s="109"/>
      <c r="C6" s="109"/>
      <c r="D6" s="109"/>
      <c r="E6" s="109"/>
      <c r="F6" s="109"/>
      <c r="G6" s="109"/>
      <c r="H6" s="109"/>
      <c r="I6" s="109"/>
      <c r="J6" s="109"/>
      <c r="K6" s="62"/>
    </row>
    <row r="7" spans="1:11" s="71" customFormat="1" x14ac:dyDescent="0.3">
      <c r="A7" s="53"/>
      <c r="B7" s="109"/>
      <c r="C7" s="109"/>
      <c r="D7" s="109"/>
      <c r="E7" s="109"/>
      <c r="F7" s="109"/>
      <c r="G7" s="109"/>
      <c r="H7" s="109"/>
      <c r="I7" s="109"/>
      <c r="J7" s="109"/>
      <c r="K7" s="62"/>
    </row>
    <row r="8" spans="1:11" s="71" customFormat="1" x14ac:dyDescent="0.3">
      <c r="A8" s="53"/>
      <c r="B8" s="109"/>
      <c r="C8" s="109"/>
      <c r="D8" s="109"/>
      <c r="E8" s="109"/>
      <c r="F8" s="109"/>
      <c r="G8" s="109"/>
      <c r="H8" s="109"/>
      <c r="I8" s="109"/>
      <c r="J8" s="109"/>
      <c r="K8" s="62"/>
    </row>
    <row r="9" spans="1:11" s="71" customFormat="1" x14ac:dyDescent="0.3">
      <c r="A9" s="53"/>
      <c r="B9" s="109"/>
      <c r="C9" s="109"/>
      <c r="D9" s="109"/>
      <c r="E9" s="109"/>
      <c r="F9" s="109"/>
      <c r="G9" s="109"/>
      <c r="H9" s="109"/>
      <c r="I9" s="109"/>
      <c r="J9" s="109"/>
      <c r="K9" s="62"/>
    </row>
    <row r="10" spans="1:11" s="71" customFormat="1" x14ac:dyDescent="0.3">
      <c r="A10" s="55"/>
      <c r="B10" s="61" t="s">
        <v>64</v>
      </c>
      <c r="C10" s="61"/>
      <c r="D10" s="61"/>
      <c r="E10" s="61"/>
      <c r="F10" s="61"/>
      <c r="G10" s="61"/>
      <c r="H10" s="61"/>
      <c r="I10" s="61"/>
      <c r="J10" s="61"/>
      <c r="K10" s="62"/>
    </row>
    <row r="11" spans="1:11" s="71" customFormat="1" x14ac:dyDescent="0.3">
      <c r="A11" s="53"/>
      <c r="B11" s="61"/>
      <c r="C11" s="61"/>
      <c r="D11" s="61"/>
      <c r="E11" s="61"/>
      <c r="F11" s="61"/>
      <c r="G11" s="61"/>
      <c r="H11" s="110" t="s">
        <v>62</v>
      </c>
      <c r="I11" s="110"/>
      <c r="J11" s="110"/>
      <c r="K11" s="62"/>
    </row>
    <row r="12" spans="1:11" s="71" customFormat="1" x14ac:dyDescent="0.3">
      <c r="A12" s="53"/>
      <c r="B12" s="61"/>
      <c r="C12" s="61"/>
      <c r="D12" s="61"/>
      <c r="E12" s="61"/>
      <c r="F12" s="61"/>
      <c r="G12" s="61"/>
      <c r="H12" s="111" t="s">
        <v>63</v>
      </c>
      <c r="I12" s="111"/>
      <c r="J12" s="111"/>
      <c r="K12" s="62"/>
    </row>
    <row r="13" spans="1:11" s="71" customFormat="1" x14ac:dyDescent="0.3">
      <c r="A13" s="53"/>
      <c r="B13" s="61"/>
      <c r="C13" s="61"/>
      <c r="D13" s="61"/>
      <c r="E13" s="61"/>
      <c r="F13" s="61"/>
      <c r="G13" s="61"/>
      <c r="H13" s="112" t="s">
        <v>65</v>
      </c>
      <c r="I13" s="112"/>
      <c r="J13" s="112"/>
      <c r="K13" s="62"/>
    </row>
    <row r="14" spans="1:11" s="71" customFormat="1" x14ac:dyDescent="0.3">
      <c r="A14" s="53"/>
      <c r="B14" s="61"/>
      <c r="C14" s="61"/>
      <c r="D14" s="61"/>
      <c r="E14" s="61"/>
      <c r="F14" s="61"/>
      <c r="G14" s="61"/>
      <c r="H14" s="112" t="s">
        <v>66</v>
      </c>
      <c r="I14" s="112"/>
      <c r="J14" s="112"/>
      <c r="K14" s="62"/>
    </row>
    <row r="15" spans="1:11" s="71" customFormat="1" x14ac:dyDescent="0.3">
      <c r="A15" s="53"/>
      <c r="B15" s="61"/>
      <c r="C15" s="61"/>
      <c r="D15" s="61"/>
      <c r="E15" s="61"/>
      <c r="F15" s="61"/>
      <c r="G15" s="61"/>
      <c r="H15" s="104" t="s">
        <v>67</v>
      </c>
      <c r="I15" s="104"/>
      <c r="J15" s="104"/>
      <c r="K15" s="62"/>
    </row>
    <row r="16" spans="1:11" s="71" customFormat="1" x14ac:dyDescent="0.3">
      <c r="A16" s="53"/>
      <c r="B16" s="61"/>
      <c r="C16" s="61"/>
      <c r="D16" s="61"/>
      <c r="E16" s="61"/>
      <c r="F16" s="61"/>
      <c r="G16" s="61"/>
      <c r="H16" s="115"/>
      <c r="I16" s="115"/>
      <c r="J16" s="115"/>
      <c r="K16" s="62"/>
    </row>
    <row r="17" spans="1:11" s="71" customFormat="1" x14ac:dyDescent="0.3">
      <c r="A17" s="53"/>
      <c r="B17" s="61"/>
      <c r="C17" s="61"/>
      <c r="D17" s="61"/>
      <c r="E17" s="61"/>
      <c r="F17" s="61"/>
      <c r="G17" s="61"/>
      <c r="H17" s="115"/>
      <c r="I17" s="115"/>
      <c r="J17" s="115"/>
      <c r="K17" s="62"/>
    </row>
    <row r="18" spans="1:11" s="71" customFormat="1" x14ac:dyDescent="0.3">
      <c r="A18" s="56"/>
      <c r="B18" s="119" t="s">
        <v>62</v>
      </c>
      <c r="C18" s="61"/>
      <c r="D18" s="61"/>
      <c r="E18" s="61"/>
      <c r="F18" s="61"/>
      <c r="G18" s="61"/>
      <c r="H18" s="115"/>
      <c r="I18" s="115"/>
      <c r="J18" s="115"/>
      <c r="K18" s="62"/>
    </row>
    <row r="19" spans="1:11" s="71" customFormat="1" x14ac:dyDescent="0.3">
      <c r="A19" s="53"/>
      <c r="B19" s="61"/>
      <c r="C19" s="61"/>
      <c r="D19" s="61"/>
      <c r="E19" s="61"/>
      <c r="F19" s="61"/>
      <c r="G19" s="61"/>
      <c r="H19" s="61"/>
      <c r="I19" s="61"/>
      <c r="J19" s="61"/>
      <c r="K19" s="62"/>
    </row>
    <row r="20" spans="1:11" s="71" customFormat="1" ht="46.2" customHeight="1" x14ac:dyDescent="0.3">
      <c r="A20" s="53"/>
      <c r="B20" s="113" t="s">
        <v>108</v>
      </c>
      <c r="C20" s="116"/>
      <c r="D20" s="116"/>
      <c r="E20" s="116"/>
      <c r="F20" s="116"/>
      <c r="G20" s="116"/>
      <c r="H20" s="116"/>
      <c r="I20" s="116"/>
      <c r="J20" s="116"/>
      <c r="K20" s="62"/>
    </row>
    <row r="21" spans="1:11" s="71" customFormat="1" ht="46.2" customHeight="1" x14ac:dyDescent="0.3">
      <c r="A21" s="53"/>
      <c r="B21" s="113"/>
      <c r="C21" s="116"/>
      <c r="D21" s="116"/>
      <c r="E21" s="116"/>
      <c r="F21" s="116"/>
      <c r="G21" s="116"/>
      <c r="H21" s="116"/>
      <c r="I21" s="116"/>
      <c r="J21" s="116"/>
      <c r="K21" s="62"/>
    </row>
    <row r="22" spans="1:11" s="71" customFormat="1" ht="46.2" customHeight="1" x14ac:dyDescent="0.3">
      <c r="A22" s="53"/>
      <c r="B22" s="113"/>
      <c r="C22" s="116"/>
      <c r="D22" s="116"/>
      <c r="E22" s="116"/>
      <c r="F22" s="116"/>
      <c r="G22" s="116"/>
      <c r="H22" s="116"/>
      <c r="I22" s="116"/>
      <c r="J22" s="116"/>
      <c r="K22" s="62"/>
    </row>
    <row r="23" spans="1:11" s="71" customFormat="1" x14ac:dyDescent="0.3">
      <c r="A23" s="53"/>
      <c r="B23" s="64"/>
      <c r="C23" s="64"/>
      <c r="D23" s="64"/>
      <c r="E23" s="64"/>
      <c r="F23" s="64"/>
      <c r="G23" s="64"/>
      <c r="H23" s="63"/>
      <c r="I23" s="63"/>
      <c r="J23" s="63"/>
      <c r="K23" s="62"/>
    </row>
    <row r="24" spans="1:11" s="71" customFormat="1" x14ac:dyDescent="0.3">
      <c r="A24" s="89"/>
      <c r="B24" s="119" t="s">
        <v>68</v>
      </c>
      <c r="C24" s="61"/>
      <c r="D24" s="61"/>
      <c r="E24" s="61"/>
      <c r="F24" s="61"/>
      <c r="G24" s="61"/>
      <c r="H24" s="61"/>
      <c r="I24" s="61"/>
      <c r="J24" s="61"/>
      <c r="K24" s="62"/>
    </row>
    <row r="25" spans="1:11" s="71" customFormat="1" ht="22.2" customHeight="1" x14ac:dyDescent="0.3">
      <c r="A25" s="53"/>
      <c r="B25" s="99" t="s">
        <v>88</v>
      </c>
      <c r="C25" s="100"/>
      <c r="D25" s="100"/>
      <c r="E25" s="100"/>
      <c r="F25" s="100"/>
      <c r="G25" s="100"/>
      <c r="H25" s="100"/>
      <c r="I25" s="100"/>
      <c r="J25" s="100"/>
      <c r="K25" s="62"/>
    </row>
    <row r="26" spans="1:11" s="71" customFormat="1" x14ac:dyDescent="0.3">
      <c r="A26" s="53"/>
      <c r="B26" s="99"/>
      <c r="C26" s="100"/>
      <c r="D26" s="100"/>
      <c r="E26" s="100"/>
      <c r="F26" s="100"/>
      <c r="G26" s="100"/>
      <c r="H26" s="100"/>
      <c r="I26" s="100"/>
      <c r="J26" s="100"/>
      <c r="K26" s="62"/>
    </row>
    <row r="27" spans="1:11" s="71" customFormat="1" x14ac:dyDescent="0.3">
      <c r="A27" s="53"/>
      <c r="B27" s="99"/>
      <c r="C27" s="100"/>
      <c r="D27" s="100"/>
      <c r="E27" s="100"/>
      <c r="F27" s="100"/>
      <c r="G27" s="100"/>
      <c r="H27" s="100"/>
      <c r="I27" s="100"/>
      <c r="J27" s="100"/>
      <c r="K27" s="62"/>
    </row>
    <row r="28" spans="1:11" s="71" customFormat="1" ht="15" thickBot="1" x14ac:dyDescent="0.35">
      <c r="A28" s="53"/>
      <c r="B28" s="72" t="s">
        <v>69</v>
      </c>
      <c r="C28" s="73"/>
      <c r="D28" s="73"/>
      <c r="E28" s="73"/>
      <c r="F28" s="73"/>
      <c r="G28" s="73"/>
      <c r="H28" s="73"/>
      <c r="I28" s="73"/>
      <c r="J28" s="73"/>
      <c r="K28" s="62"/>
    </row>
    <row r="29" spans="1:11" s="71" customFormat="1" ht="39.6" x14ac:dyDescent="0.3">
      <c r="A29" s="53"/>
      <c r="B29" s="74"/>
      <c r="C29" s="101" t="s">
        <v>70</v>
      </c>
      <c r="D29" s="102"/>
      <c r="E29" s="102"/>
      <c r="F29" s="102"/>
      <c r="G29" s="103"/>
      <c r="H29" s="76" t="s">
        <v>71</v>
      </c>
      <c r="I29" s="77" t="s">
        <v>72</v>
      </c>
      <c r="J29" s="73"/>
      <c r="K29" s="62"/>
    </row>
    <row r="30" spans="1:11" s="71" customFormat="1" x14ac:dyDescent="0.3">
      <c r="A30" s="53"/>
      <c r="B30" s="74"/>
      <c r="C30" s="97" t="str">
        <f>'Data Checks'!T1</f>
        <v>(1) All Dates are in the date format</v>
      </c>
      <c r="D30" s="98"/>
      <c r="E30" s="98"/>
      <c r="F30" s="98"/>
      <c r="G30" s="98"/>
      <c r="H30" s="78">
        <f>'Data Checks'!T2</f>
        <v>0</v>
      </c>
      <c r="I30" s="79" t="s">
        <v>73</v>
      </c>
      <c r="J30" s="73"/>
      <c r="K30" s="62"/>
    </row>
    <row r="31" spans="1:11" s="71" customFormat="1" x14ac:dyDescent="0.3">
      <c r="A31" s="53"/>
      <c r="B31" s="73"/>
      <c r="C31" s="97" t="str">
        <f>'Data Checks'!U1</f>
        <v>(2) Check for Duplicates date</v>
      </c>
      <c r="D31" s="98"/>
      <c r="E31" s="98"/>
      <c r="F31" s="98"/>
      <c r="G31" s="98"/>
      <c r="H31" s="78">
        <f>'Data Checks'!U2</f>
        <v>0</v>
      </c>
      <c r="I31" s="79" t="s">
        <v>73</v>
      </c>
      <c r="J31" s="73"/>
      <c r="K31" s="62"/>
    </row>
    <row r="32" spans="1:11" s="71" customFormat="1" x14ac:dyDescent="0.3">
      <c r="A32" s="53"/>
      <c r="B32" s="68"/>
      <c r="C32" s="97" t="str">
        <f>'Data Checks'!V1</f>
        <v>(3) Check for Null values for dates</v>
      </c>
      <c r="D32" s="98"/>
      <c r="E32" s="98"/>
      <c r="F32" s="98"/>
      <c r="G32" s="98"/>
      <c r="H32" s="78">
        <f>'Data Checks'!V2</f>
        <v>0</v>
      </c>
      <c r="I32" s="79" t="s">
        <v>73</v>
      </c>
      <c r="J32" s="68"/>
      <c r="K32" s="62"/>
    </row>
    <row r="33" spans="1:11" s="71" customFormat="1" x14ac:dyDescent="0.3">
      <c r="A33" s="53"/>
      <c r="B33" s="68"/>
      <c r="C33" s="97" t="str">
        <f>'Data Checks'!W1</f>
        <v>(4) Check for No trading on weekends</v>
      </c>
      <c r="D33" s="98"/>
      <c r="E33" s="98"/>
      <c r="F33" s="98"/>
      <c r="G33" s="98"/>
      <c r="H33" s="78">
        <f>'Data Checks'!W2</f>
        <v>0</v>
      </c>
      <c r="I33" s="79" t="s">
        <v>73</v>
      </c>
      <c r="J33" s="68"/>
      <c r="K33" s="62"/>
    </row>
    <row r="34" spans="1:11" s="71" customFormat="1" ht="237.6" x14ac:dyDescent="0.3">
      <c r="A34" s="53"/>
      <c r="B34" s="68"/>
      <c r="C34" s="97" t="str">
        <f>'Data Checks'!X1</f>
        <v>(5) No trading days were missed/All missed dates are explainable</v>
      </c>
      <c r="D34" s="98"/>
      <c r="E34" s="98"/>
      <c r="F34" s="98"/>
      <c r="G34" s="98"/>
      <c r="H34" s="80">
        <f>'Data Checks'!X2</f>
        <v>22</v>
      </c>
      <c r="I34" s="82" t="s">
        <v>74</v>
      </c>
      <c r="J34" s="81">
        <f>H34/COUNTA('Data Checks'!B5:B2464)</f>
        <v>8.9430894308943094E-3</v>
      </c>
      <c r="K34" s="62"/>
    </row>
    <row r="35" spans="1:11" s="71" customFormat="1" x14ac:dyDescent="0.3">
      <c r="A35" s="53"/>
      <c r="B35" s="68"/>
      <c r="C35" s="97" t="str">
        <f>'Data Checks'!Z1</f>
        <v>(6a) All shares prices are numbers [AAPL]</v>
      </c>
      <c r="D35" s="98"/>
      <c r="E35" s="98"/>
      <c r="F35" s="98"/>
      <c r="G35" s="98"/>
      <c r="H35" s="78">
        <f>'Data Checks'!Z2</f>
        <v>0</v>
      </c>
      <c r="I35" s="79" t="s">
        <v>73</v>
      </c>
      <c r="J35" s="68"/>
      <c r="K35" s="62"/>
    </row>
    <row r="36" spans="1:11" s="71" customFormat="1" x14ac:dyDescent="0.3">
      <c r="A36" s="53"/>
      <c r="B36" s="68"/>
      <c r="C36" s="97" t="str">
        <f>'Data Checks'!AA1</f>
        <v>(6b) All shares prices are numbers [NVDA]</v>
      </c>
      <c r="D36" s="98"/>
      <c r="E36" s="98"/>
      <c r="F36" s="98"/>
      <c r="G36" s="98"/>
      <c r="H36" s="78">
        <f>'Data Checks'!AA2</f>
        <v>0</v>
      </c>
      <c r="I36" s="79" t="s">
        <v>73</v>
      </c>
      <c r="J36" s="68"/>
      <c r="K36" s="62"/>
    </row>
    <row r="37" spans="1:11" s="71" customFormat="1" x14ac:dyDescent="0.3">
      <c r="A37" s="53"/>
      <c r="B37" s="68"/>
      <c r="C37" s="97" t="str">
        <f>'Data Checks'!AB1</f>
        <v>(7a) No Null Values [AAPL]</v>
      </c>
      <c r="D37" s="98"/>
      <c r="E37" s="98"/>
      <c r="F37" s="98"/>
      <c r="G37" s="98"/>
      <c r="H37" s="78">
        <f>'Data Checks'!AB2</f>
        <v>0</v>
      </c>
      <c r="I37" s="79" t="s">
        <v>73</v>
      </c>
      <c r="J37" s="68"/>
      <c r="K37" s="62"/>
    </row>
    <row r="38" spans="1:11" s="71" customFormat="1" x14ac:dyDescent="0.3">
      <c r="A38" s="53"/>
      <c r="B38" s="68"/>
      <c r="C38" s="97" t="str">
        <f>'Data Checks'!AB1</f>
        <v>(7a) No Null Values [AAPL]</v>
      </c>
      <c r="D38" s="98"/>
      <c r="E38" s="98"/>
      <c r="F38" s="98"/>
      <c r="G38" s="98"/>
      <c r="H38" s="78">
        <f>'Data Checks'!AC2</f>
        <v>0</v>
      </c>
      <c r="I38" s="79" t="s">
        <v>73</v>
      </c>
      <c r="J38" s="68"/>
      <c r="K38" s="62"/>
    </row>
    <row r="39" spans="1:11" s="71" customFormat="1" x14ac:dyDescent="0.3">
      <c r="A39" s="53"/>
      <c r="B39" s="68"/>
      <c r="C39" s="97" t="str">
        <f>'Data Checks'!AD1</f>
        <v>(8a) No Negative values (share price can reach zero at the minimum) [AAPL]</v>
      </c>
      <c r="D39" s="98"/>
      <c r="E39" s="98"/>
      <c r="F39" s="98"/>
      <c r="G39" s="98"/>
      <c r="H39" s="78">
        <f>'Data Checks'!AD2</f>
        <v>0</v>
      </c>
      <c r="I39" s="79" t="s">
        <v>73</v>
      </c>
      <c r="J39" s="68"/>
      <c r="K39" s="62"/>
    </row>
    <row r="40" spans="1:11" s="71" customFormat="1" ht="15" thickBot="1" x14ac:dyDescent="0.35">
      <c r="A40" s="53"/>
      <c r="B40" s="61"/>
      <c r="C40" s="128" t="str">
        <f>'Data Checks'!AE1</f>
        <v>(8b) No Negative values (share price can reach zero at the minimum) [NVDA]</v>
      </c>
      <c r="D40" s="129"/>
      <c r="E40" s="129"/>
      <c r="F40" s="129"/>
      <c r="G40" s="129"/>
      <c r="H40" s="130">
        <f>'Data Checks'!AE2</f>
        <v>0</v>
      </c>
      <c r="I40" s="131" t="s">
        <v>73</v>
      </c>
      <c r="J40" s="61"/>
      <c r="K40" s="62"/>
    </row>
    <row r="41" spans="1:11" s="71" customFormat="1" x14ac:dyDescent="0.3">
      <c r="A41" s="53"/>
      <c r="B41" s="61"/>
      <c r="C41" s="86"/>
      <c r="D41" s="86"/>
      <c r="E41" s="86"/>
      <c r="F41" s="86"/>
      <c r="G41" s="86"/>
      <c r="H41" s="87"/>
      <c r="I41" s="86"/>
      <c r="J41" s="61"/>
      <c r="K41" s="62"/>
    </row>
    <row r="42" spans="1:11" s="71" customFormat="1" x14ac:dyDescent="0.3">
      <c r="A42" s="53"/>
      <c r="B42" s="61"/>
      <c r="C42" s="88" t="s">
        <v>87</v>
      </c>
      <c r="D42" s="86"/>
      <c r="E42" s="86"/>
      <c r="F42" s="86"/>
      <c r="G42" s="86"/>
      <c r="H42" s="87"/>
      <c r="I42" s="86"/>
      <c r="J42" s="61"/>
      <c r="K42" s="62"/>
    </row>
    <row r="43" spans="1:11" s="71" customFormat="1" x14ac:dyDescent="0.3">
      <c r="A43" s="53"/>
      <c r="B43" s="61"/>
      <c r="C43" s="120" t="s">
        <v>92</v>
      </c>
      <c r="D43" s="120"/>
      <c r="E43" s="120"/>
      <c r="F43" s="120"/>
      <c r="G43" s="120"/>
      <c r="H43" s="120"/>
      <c r="I43" s="120"/>
      <c r="J43" s="120"/>
      <c r="K43" s="62"/>
    </row>
    <row r="44" spans="1:11" s="71" customFormat="1" ht="25.2" customHeight="1" x14ac:dyDescent="0.3">
      <c r="A44" s="53"/>
      <c r="B44" s="61"/>
      <c r="C44" s="120"/>
      <c r="D44" s="120"/>
      <c r="E44" s="120"/>
      <c r="F44" s="120"/>
      <c r="G44" s="120"/>
      <c r="H44" s="120"/>
      <c r="I44" s="120"/>
      <c r="J44" s="120"/>
      <c r="K44" s="62"/>
    </row>
    <row r="45" spans="1:11" s="71" customFormat="1" ht="15" thickBot="1" x14ac:dyDescent="0.35">
      <c r="A45" s="53"/>
      <c r="B45" s="61"/>
      <c r="C45" s="86"/>
      <c r="D45" s="86"/>
      <c r="E45" s="86"/>
      <c r="F45" s="86"/>
      <c r="G45" s="86"/>
      <c r="H45" s="87"/>
      <c r="I45" s="86"/>
      <c r="J45" s="61"/>
      <c r="K45" s="62"/>
    </row>
    <row r="46" spans="1:11" s="71" customFormat="1" ht="15" thickBot="1" x14ac:dyDescent="0.35">
      <c r="A46" s="53"/>
      <c r="B46" s="61"/>
      <c r="C46" s="86"/>
      <c r="D46" s="86"/>
      <c r="E46" s="86"/>
      <c r="F46" s="86"/>
      <c r="G46" s="94"/>
      <c r="H46" s="95" t="s">
        <v>0</v>
      </c>
      <c r="I46" s="96" t="s">
        <v>91</v>
      </c>
      <c r="J46" s="61"/>
      <c r="K46" s="62"/>
    </row>
    <row r="47" spans="1:11" s="71" customFormat="1" x14ac:dyDescent="0.3">
      <c r="A47" s="53"/>
      <c r="B47" s="61"/>
      <c r="C47" s="86"/>
      <c r="D47" s="86"/>
      <c r="E47" s="86"/>
      <c r="F47" s="86"/>
      <c r="G47" s="83" t="s">
        <v>85</v>
      </c>
      <c r="H47" s="90">
        <f>'Data Checks'!AH3</f>
        <v>234.82000732421881</v>
      </c>
      <c r="I47" s="91">
        <f>'Data Checks'!AI3</f>
        <v>45489</v>
      </c>
      <c r="J47" s="61"/>
      <c r="K47" s="62"/>
    </row>
    <row r="48" spans="1:11" s="71" customFormat="1" x14ac:dyDescent="0.3">
      <c r="A48" s="53"/>
      <c r="B48" s="61"/>
      <c r="C48" s="86"/>
      <c r="D48" s="86"/>
      <c r="E48" s="86"/>
      <c r="F48" s="86"/>
      <c r="G48" s="84" t="s">
        <v>86</v>
      </c>
      <c r="H48" s="19">
        <f>'Data Checks'!AH4</f>
        <v>135.58000183105469</v>
      </c>
      <c r="I48" s="92">
        <f>'Data Checks'!AI4</f>
        <v>45461</v>
      </c>
      <c r="J48" s="61"/>
      <c r="K48" s="62"/>
    </row>
    <row r="49" spans="1:11" s="71" customFormat="1" x14ac:dyDescent="0.3">
      <c r="A49" s="53"/>
      <c r="B49" s="61"/>
      <c r="C49" s="86"/>
      <c r="D49" s="86"/>
      <c r="E49" s="86"/>
      <c r="F49" s="86"/>
      <c r="G49" s="84" t="s">
        <v>89</v>
      </c>
      <c r="H49" s="21">
        <f>'Data Checks'!AH5</f>
        <v>22.58499908447266</v>
      </c>
      <c r="I49" s="92">
        <f>'Data Checks'!AI5</f>
        <v>42502</v>
      </c>
      <c r="J49" s="61"/>
      <c r="K49" s="62"/>
    </row>
    <row r="50" spans="1:11" s="71" customFormat="1" ht="15" thickBot="1" x14ac:dyDescent="0.35">
      <c r="A50" s="53"/>
      <c r="B50" s="61"/>
      <c r="C50" s="86"/>
      <c r="D50" s="86"/>
      <c r="E50" s="86"/>
      <c r="F50" s="86"/>
      <c r="G50" s="85" t="s">
        <v>90</v>
      </c>
      <c r="H50" s="20">
        <f>'Data Checks'!AH6</f>
        <v>0.47850000858306879</v>
      </c>
      <c r="I50" s="93">
        <f>'Data Checks'!AI6</f>
        <v>42011</v>
      </c>
      <c r="J50" s="61"/>
      <c r="K50" s="62"/>
    </row>
    <row r="51" spans="1:11" s="71" customFormat="1" x14ac:dyDescent="0.3">
      <c r="A51" s="53"/>
      <c r="B51" s="61"/>
      <c r="C51" s="86"/>
      <c r="D51" s="86"/>
      <c r="E51" s="86"/>
      <c r="F51" s="86"/>
      <c r="G51" s="86"/>
      <c r="H51" s="87"/>
      <c r="I51" s="86"/>
      <c r="J51" s="61"/>
      <c r="K51" s="62"/>
    </row>
    <row r="52" spans="1:11" s="71" customFormat="1" x14ac:dyDescent="0.3">
      <c r="A52" s="53"/>
      <c r="B52" s="61"/>
      <c r="C52" s="86"/>
      <c r="D52" s="86"/>
      <c r="E52" s="86"/>
      <c r="F52" s="86"/>
      <c r="G52" s="86"/>
      <c r="H52" s="87"/>
      <c r="I52" s="86"/>
      <c r="J52" s="61"/>
      <c r="K52" s="62"/>
    </row>
    <row r="53" spans="1:11" s="71" customFormat="1" ht="103.2" customHeight="1" thickBot="1" x14ac:dyDescent="0.35">
      <c r="A53" s="53"/>
      <c r="B53" s="61"/>
      <c r="C53" s="108" t="s">
        <v>106</v>
      </c>
      <c r="D53" s="108"/>
      <c r="E53" s="108"/>
      <c r="F53" s="108"/>
      <c r="G53" s="108"/>
      <c r="H53" s="108"/>
      <c r="I53" s="108"/>
      <c r="J53" s="108"/>
      <c r="K53" s="62"/>
    </row>
    <row r="54" spans="1:11" s="71" customFormat="1" ht="31.8" customHeight="1" thickBot="1" x14ac:dyDescent="0.35">
      <c r="A54" s="53"/>
      <c r="B54" s="61"/>
      <c r="C54" s="127"/>
      <c r="D54" s="127"/>
      <c r="E54" s="127"/>
      <c r="F54" s="127"/>
      <c r="G54" s="94"/>
      <c r="H54" s="95" t="s">
        <v>94</v>
      </c>
      <c r="I54" s="96" t="s">
        <v>91</v>
      </c>
      <c r="J54" s="127"/>
      <c r="K54" s="62"/>
    </row>
    <row r="55" spans="1:11" s="71" customFormat="1" x14ac:dyDescent="0.3">
      <c r="A55" s="53"/>
      <c r="B55" s="61"/>
      <c r="C55" s="86"/>
      <c r="D55" s="86"/>
      <c r="E55" s="86"/>
      <c r="F55" s="86"/>
      <c r="G55" s="83" t="s">
        <v>95</v>
      </c>
      <c r="H55" s="123">
        <f>'Data Checks'!AH9</f>
        <v>0.1131574800694692</v>
      </c>
      <c r="I55" s="91">
        <f>'Data Checks'!AI9</f>
        <v>43903</v>
      </c>
      <c r="J55" s="61"/>
      <c r="K55" s="62"/>
    </row>
    <row r="56" spans="1:11" s="71" customFormat="1" x14ac:dyDescent="0.3">
      <c r="A56" s="53"/>
      <c r="B56" s="61"/>
      <c r="C56" s="86"/>
      <c r="D56" s="86"/>
      <c r="E56" s="86"/>
      <c r="F56" s="86"/>
      <c r="G56" s="84" t="s">
        <v>98</v>
      </c>
      <c r="H56" s="124">
        <f>'Data Checks'!AH10</f>
        <v>0.26087622762866503</v>
      </c>
      <c r="I56" s="92">
        <f>'Data Checks'!AI10</f>
        <v>42685</v>
      </c>
      <c r="J56" s="61"/>
      <c r="K56" s="62"/>
    </row>
    <row r="57" spans="1:11" s="71" customFormat="1" x14ac:dyDescent="0.3">
      <c r="A57" s="53"/>
      <c r="B57" s="61"/>
      <c r="C57" s="86"/>
      <c r="D57" s="86"/>
      <c r="E57" s="86"/>
      <c r="F57" s="86"/>
      <c r="G57" s="84" t="s">
        <v>96</v>
      </c>
      <c r="H57" s="125">
        <f>'Data Checks'!AH11</f>
        <v>-0.13770805241253201</v>
      </c>
      <c r="I57" s="92">
        <f>'Data Checks'!AI11</f>
        <v>43906</v>
      </c>
      <c r="J57" s="61"/>
      <c r="K57" s="62"/>
    </row>
    <row r="58" spans="1:11" s="71" customFormat="1" ht="15" thickBot="1" x14ac:dyDescent="0.35">
      <c r="A58" s="53"/>
      <c r="B58" s="61"/>
      <c r="C58" s="86"/>
      <c r="D58" s="86"/>
      <c r="E58" s="86"/>
      <c r="F58" s="86"/>
      <c r="G58" s="85" t="s">
        <v>97</v>
      </c>
      <c r="H58" s="126">
        <f>'Data Checks'!AH12</f>
        <v>-0.20771154892950641</v>
      </c>
      <c r="I58" s="93">
        <f>'Data Checks'!AI12</f>
        <v>43420</v>
      </c>
      <c r="J58" s="61"/>
      <c r="K58" s="62"/>
    </row>
    <row r="59" spans="1:11" s="71" customFormat="1" x14ac:dyDescent="0.3">
      <c r="A59" s="53"/>
      <c r="B59" s="61"/>
      <c r="C59" s="86"/>
      <c r="D59" s="86"/>
      <c r="E59" s="86"/>
      <c r="F59" s="86"/>
      <c r="G59" s="86"/>
      <c r="H59" s="87"/>
      <c r="I59" s="86"/>
      <c r="J59" s="61"/>
      <c r="K59" s="62"/>
    </row>
    <row r="60" spans="1:11" s="71" customFormat="1" x14ac:dyDescent="0.3">
      <c r="A60" s="53"/>
      <c r="B60" s="61"/>
      <c r="C60" s="86"/>
      <c r="D60" s="86"/>
      <c r="E60" s="86"/>
      <c r="F60" s="86"/>
      <c r="G60" s="86"/>
      <c r="H60" s="87"/>
      <c r="I60" s="86"/>
      <c r="J60" s="61"/>
      <c r="K60" s="62"/>
    </row>
    <row r="61" spans="1:11" s="71" customFormat="1" x14ac:dyDescent="0.3">
      <c r="A61" s="53"/>
      <c r="B61" s="61"/>
      <c r="C61" s="86"/>
      <c r="D61" s="86"/>
      <c r="E61" s="86"/>
      <c r="F61" s="86"/>
      <c r="G61" s="86"/>
      <c r="H61" s="87"/>
      <c r="I61" s="86"/>
      <c r="J61" s="61"/>
      <c r="K61" s="62"/>
    </row>
    <row r="62" spans="1:11" s="71" customFormat="1" x14ac:dyDescent="0.3">
      <c r="A62" s="132"/>
      <c r="B62" s="119" t="s">
        <v>107</v>
      </c>
      <c r="C62" s="61"/>
      <c r="D62" s="61"/>
      <c r="E62" s="61"/>
      <c r="F62" s="61"/>
      <c r="G62" s="61"/>
      <c r="H62" s="61"/>
      <c r="I62" s="61"/>
      <c r="J62" s="61"/>
      <c r="K62" s="62"/>
    </row>
    <row r="63" spans="1:11" s="71" customFormat="1" ht="14.4" customHeight="1" x14ac:dyDescent="0.3">
      <c r="A63" s="53"/>
      <c r="B63" s="135" t="s">
        <v>110</v>
      </c>
      <c r="C63" s="120"/>
      <c r="D63" s="120"/>
      <c r="E63" s="120"/>
      <c r="F63" s="120"/>
      <c r="G63" s="120"/>
      <c r="H63" s="120"/>
      <c r="I63" s="120"/>
      <c r="J63" s="120"/>
      <c r="K63" s="62"/>
    </row>
    <row r="64" spans="1:11" s="71" customFormat="1" x14ac:dyDescent="0.3">
      <c r="A64" s="53"/>
      <c r="B64" s="135"/>
      <c r="C64" s="120"/>
      <c r="D64" s="120"/>
      <c r="E64" s="120"/>
      <c r="F64" s="120"/>
      <c r="G64" s="120"/>
      <c r="H64" s="120"/>
      <c r="I64" s="120"/>
      <c r="J64" s="120"/>
      <c r="K64" s="62"/>
    </row>
    <row r="65" spans="1:11" s="71" customFormat="1" x14ac:dyDescent="0.3">
      <c r="A65" s="52"/>
      <c r="B65" s="135"/>
      <c r="C65" s="120"/>
      <c r="D65" s="120"/>
      <c r="E65" s="120"/>
      <c r="F65" s="120"/>
      <c r="G65" s="120"/>
      <c r="H65" s="120"/>
      <c r="I65" s="120"/>
      <c r="J65" s="120"/>
      <c r="K65" s="62"/>
    </row>
    <row r="66" spans="1:11" s="71" customFormat="1" x14ac:dyDescent="0.3">
      <c r="A66" s="53"/>
      <c r="B66" s="135" t="s">
        <v>111</v>
      </c>
      <c r="C66" s="120"/>
      <c r="D66" s="120"/>
      <c r="E66" s="120"/>
      <c r="F66" s="120"/>
      <c r="G66" s="120"/>
      <c r="H66" s="120"/>
      <c r="I66" s="120"/>
      <c r="J66" s="120"/>
      <c r="K66" s="62"/>
    </row>
    <row r="67" spans="1:11" s="71" customFormat="1" x14ac:dyDescent="0.3">
      <c r="A67" s="53"/>
      <c r="B67" s="135"/>
      <c r="C67" s="120"/>
      <c r="D67" s="120"/>
      <c r="E67" s="120"/>
      <c r="F67" s="120"/>
      <c r="G67" s="120"/>
      <c r="H67" s="120"/>
      <c r="I67" s="120"/>
      <c r="J67" s="120"/>
      <c r="K67" s="62"/>
    </row>
    <row r="68" spans="1:11" s="71" customFormat="1" x14ac:dyDescent="0.3">
      <c r="A68" s="53"/>
      <c r="B68" s="135"/>
      <c r="C68" s="120"/>
      <c r="D68" s="120"/>
      <c r="E68" s="120"/>
      <c r="F68" s="120"/>
      <c r="G68" s="120"/>
      <c r="H68" s="120"/>
      <c r="I68" s="120"/>
      <c r="J68" s="120"/>
      <c r="K68" s="62"/>
    </row>
    <row r="69" spans="1:11" s="71" customFormat="1" x14ac:dyDescent="0.3">
      <c r="A69" s="53"/>
      <c r="B69" s="136"/>
      <c r="C69" s="136"/>
      <c r="D69" s="136"/>
      <c r="E69" s="136"/>
      <c r="F69" s="136"/>
      <c r="G69" s="136"/>
      <c r="H69" s="136"/>
      <c r="I69" s="136"/>
      <c r="J69" s="136"/>
      <c r="K69" s="62"/>
    </row>
    <row r="70" spans="1:11" s="71" customFormat="1" x14ac:dyDescent="0.3">
      <c r="A70" s="133"/>
      <c r="B70" s="119" t="s">
        <v>67</v>
      </c>
      <c r="C70" s="61"/>
      <c r="D70" s="61"/>
      <c r="E70" s="61"/>
      <c r="F70" s="61"/>
      <c r="G70" s="61"/>
      <c r="H70" s="61"/>
      <c r="I70" s="61"/>
      <c r="J70" s="61"/>
      <c r="K70" s="62"/>
    </row>
    <row r="71" spans="1:11" s="71" customFormat="1" x14ac:dyDescent="0.3">
      <c r="A71" s="53"/>
      <c r="B71" s="61"/>
      <c r="C71" s="61"/>
      <c r="D71" s="61"/>
      <c r="E71" s="61"/>
      <c r="F71" s="61"/>
      <c r="G71" s="61"/>
      <c r="H71" s="61"/>
      <c r="I71" s="61"/>
      <c r="J71" s="61"/>
      <c r="K71" s="62"/>
    </row>
    <row r="72" spans="1:11" s="71" customFormat="1" x14ac:dyDescent="0.3">
      <c r="A72" s="53"/>
      <c r="B72" s="113" t="s">
        <v>109</v>
      </c>
      <c r="C72" s="114"/>
      <c r="D72" s="114"/>
      <c r="E72" s="114"/>
      <c r="F72" s="114"/>
      <c r="G72" s="114"/>
      <c r="H72" s="114"/>
      <c r="I72" s="114"/>
      <c r="J72" s="114"/>
      <c r="K72" s="62"/>
    </row>
    <row r="73" spans="1:11" s="71" customFormat="1" x14ac:dyDescent="0.3">
      <c r="A73" s="52"/>
      <c r="B73" s="61"/>
      <c r="C73" s="61"/>
      <c r="D73" s="61"/>
      <c r="E73" s="61"/>
      <c r="F73" s="61"/>
      <c r="G73" s="61"/>
      <c r="H73" s="61"/>
      <c r="I73" s="61"/>
      <c r="J73" s="61"/>
      <c r="K73" s="62"/>
    </row>
    <row r="74" spans="1:11" s="71" customFormat="1" x14ac:dyDescent="0.3">
      <c r="A74" s="53"/>
      <c r="B74" s="61"/>
      <c r="C74" s="61"/>
      <c r="D74" s="61"/>
      <c r="E74" s="61"/>
      <c r="F74" s="61"/>
      <c r="G74" s="61"/>
      <c r="H74" s="61"/>
      <c r="I74" s="61"/>
      <c r="J74" s="61"/>
      <c r="K74" s="62"/>
    </row>
    <row r="75" spans="1:11" s="71" customFormat="1" x14ac:dyDescent="0.3">
      <c r="A75" s="53"/>
      <c r="B75" s="61"/>
      <c r="C75" s="61"/>
      <c r="D75" s="61"/>
      <c r="E75" s="66"/>
      <c r="F75" s="134" t="s">
        <v>61</v>
      </c>
      <c r="G75" s="67"/>
      <c r="H75" s="61"/>
      <c r="I75" s="61"/>
      <c r="J75" s="61"/>
      <c r="K75" s="62"/>
    </row>
    <row r="76" spans="1:11" s="71" customFormat="1" x14ac:dyDescent="0.3">
      <c r="A76" s="53"/>
      <c r="B76" s="61"/>
      <c r="C76" s="61"/>
      <c r="D76" s="61"/>
      <c r="E76" s="61"/>
      <c r="F76" s="61"/>
      <c r="G76" s="61"/>
      <c r="H76" s="61"/>
      <c r="I76" s="61"/>
      <c r="J76" s="61"/>
      <c r="K76" s="62"/>
    </row>
    <row r="77" spans="1:11" s="71" customFormat="1" x14ac:dyDescent="0.3">
      <c r="A77" s="54"/>
      <c r="B77" s="61"/>
      <c r="C77" s="61"/>
      <c r="D77" s="61"/>
      <c r="E77" s="61"/>
      <c r="F77" s="61"/>
      <c r="G77" s="61"/>
      <c r="H77" s="61"/>
      <c r="I77" s="61"/>
      <c r="J77" s="61"/>
      <c r="K77" s="65"/>
    </row>
    <row r="78" spans="1:11" x14ac:dyDescent="0.3">
      <c r="B78" s="70"/>
      <c r="C78" s="70"/>
      <c r="D78" s="70"/>
      <c r="E78" s="70"/>
      <c r="F78" s="70"/>
      <c r="G78" s="70"/>
      <c r="H78" s="70"/>
      <c r="I78" s="70"/>
      <c r="J78" s="70"/>
    </row>
  </sheetData>
  <mergeCells count="29">
    <mergeCell ref="B63:J65"/>
    <mergeCell ref="B66:J68"/>
    <mergeCell ref="B1:K2"/>
    <mergeCell ref="B5:J9"/>
    <mergeCell ref="H11:J11"/>
    <mergeCell ref="H12:J12"/>
    <mergeCell ref="H13:J13"/>
    <mergeCell ref="H14:J14"/>
    <mergeCell ref="B72:J72"/>
    <mergeCell ref="H16:J16"/>
    <mergeCell ref="H17:J17"/>
    <mergeCell ref="H18:J18"/>
    <mergeCell ref="B20:J22"/>
    <mergeCell ref="C43:J44"/>
    <mergeCell ref="C53:J53"/>
    <mergeCell ref="B25:J27"/>
    <mergeCell ref="C30:G30"/>
    <mergeCell ref="C29:G29"/>
    <mergeCell ref="C32:G32"/>
    <mergeCell ref="H15:J15"/>
    <mergeCell ref="C39:G39"/>
    <mergeCell ref="C40:G40"/>
    <mergeCell ref="C34:G34"/>
    <mergeCell ref="C31:G31"/>
    <mergeCell ref="C33:G33"/>
    <mergeCell ref="C35:G35"/>
    <mergeCell ref="C36:G36"/>
    <mergeCell ref="C37:G37"/>
    <mergeCell ref="C38:G38"/>
  </mergeCells>
  <conditionalFormatting sqref="H30:H40">
    <cfRule type="cellIs" dxfId="5" priority="1" operator="notEqual">
      <formula>0</formula>
    </cfRule>
    <cfRule type="cellIs" dxfId="4" priority="2" operator="equal">
      <formula>0</formula>
    </cfRule>
  </conditionalFormatting>
  <hyperlinks>
    <hyperlink ref="H11:J11" location="Data!A1" display="Data"/>
    <hyperlink ref="H12:J12" location="'Data Checks'!A1" display="Data Checks"/>
    <hyperlink ref="H13:J13" location="'Non trading days US (Calc)'!A1" display="Non trading days US (Calc)"/>
    <hyperlink ref="H14:J14" location="'Non trading days US (List)'!A1" display="Non trading days US (List)"/>
    <hyperlink ref="H15:J15" location="References!A1" display="Reference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P2463"/>
  <sheetViews>
    <sheetView topLeftCell="D3" workbookViewId="0">
      <selection activeCell="H27" sqref="H27"/>
    </sheetView>
  </sheetViews>
  <sheetFormatPr defaultRowHeight="14.4" x14ac:dyDescent="0.3"/>
  <cols>
    <col min="2" max="2" width="18.109375" bestFit="1" customWidth="1"/>
    <col min="15" max="15" width="15.88671875" bestFit="1" customWidth="1"/>
    <col min="16" max="16" width="15.33203125" bestFit="1" customWidth="1"/>
    <col min="17" max="16384" width="8.88671875" style="8"/>
  </cols>
  <sheetData>
    <row r="1" spans="1:16" x14ac:dyDescent="0.3">
      <c r="A1" s="1" t="s">
        <v>0</v>
      </c>
      <c r="B1" s="1" t="s">
        <v>1</v>
      </c>
      <c r="C1" s="117" t="s">
        <v>2</v>
      </c>
      <c r="D1" s="117"/>
      <c r="E1" s="117" t="s">
        <v>3</v>
      </c>
      <c r="F1" s="117"/>
      <c r="G1" s="117" t="s">
        <v>4</v>
      </c>
      <c r="H1" s="117"/>
      <c r="I1" s="117" t="s">
        <v>5</v>
      </c>
      <c r="J1" s="117"/>
      <c r="K1" s="117" t="s">
        <v>6</v>
      </c>
      <c r="L1" s="117"/>
      <c r="M1" s="117" t="s">
        <v>7</v>
      </c>
      <c r="N1" s="117"/>
      <c r="O1" s="1" t="s">
        <v>8</v>
      </c>
      <c r="P1" s="1" t="s">
        <v>9</v>
      </c>
    </row>
    <row r="2" spans="1:16" x14ac:dyDescent="0.3">
      <c r="A2" s="1" t="s">
        <v>10</v>
      </c>
      <c r="B2" s="1"/>
      <c r="C2" s="1" t="s">
        <v>11</v>
      </c>
      <c r="D2" s="1" t="s">
        <v>12</v>
      </c>
      <c r="E2" s="1" t="s">
        <v>11</v>
      </c>
      <c r="F2" s="1" t="s">
        <v>12</v>
      </c>
      <c r="G2" s="1" t="s">
        <v>11</v>
      </c>
      <c r="H2" s="1" t="s">
        <v>12</v>
      </c>
      <c r="I2" s="1" t="s">
        <v>11</v>
      </c>
      <c r="J2" s="1" t="s">
        <v>12</v>
      </c>
      <c r="K2" s="1" t="s">
        <v>11</v>
      </c>
      <c r="L2" s="1" t="s">
        <v>12</v>
      </c>
      <c r="M2" s="1" t="s">
        <v>11</v>
      </c>
      <c r="N2" s="1" t="s">
        <v>12</v>
      </c>
      <c r="O2" s="1"/>
      <c r="P2" s="1"/>
    </row>
    <row r="4" spans="1:16" x14ac:dyDescent="0.3">
      <c r="A4" s="1">
        <v>3774</v>
      </c>
      <c r="B4" s="2">
        <v>42009</v>
      </c>
      <c r="C4">
        <v>23.687301635742191</v>
      </c>
      <c r="D4">
        <v>0.47501587867736822</v>
      </c>
      <c r="E4">
        <v>26.5625</v>
      </c>
      <c r="F4">
        <v>0.49474999308586121</v>
      </c>
      <c r="G4">
        <v>27.16250038146973</v>
      </c>
      <c r="H4">
        <v>0.50475001335144043</v>
      </c>
      <c r="I4">
        <v>26.35250091552734</v>
      </c>
      <c r="J4">
        <v>0.49250000715255737</v>
      </c>
      <c r="K4">
        <v>27.072500228881839</v>
      </c>
      <c r="L4">
        <v>0.50325000286102295</v>
      </c>
      <c r="M4">
        <v>257142000</v>
      </c>
      <c r="N4">
        <v>197952000</v>
      </c>
      <c r="O4">
        <v>-1.703449969733388E-2</v>
      </c>
      <c r="P4">
        <v>-2.8576040389829121E-2</v>
      </c>
    </row>
    <row r="5" spans="1:16" x14ac:dyDescent="0.3">
      <c r="A5" s="1">
        <v>3775</v>
      </c>
      <c r="B5" s="2">
        <v>42010</v>
      </c>
      <c r="C5">
        <v>23.689533233642582</v>
      </c>
      <c r="D5">
        <v>0.46061414480209351</v>
      </c>
      <c r="E5">
        <v>26.565000534057621</v>
      </c>
      <c r="F5">
        <v>0.47975000739097601</v>
      </c>
      <c r="G5">
        <v>26.857500076293949</v>
      </c>
      <c r="H5">
        <v>0.49599999189376831</v>
      </c>
      <c r="I5">
        <v>26.157499313354489</v>
      </c>
      <c r="J5">
        <v>0.47925001382827759</v>
      </c>
      <c r="K5">
        <v>26.635000228881839</v>
      </c>
      <c r="L5">
        <v>0.49549999833106989</v>
      </c>
      <c r="M5">
        <v>263188400</v>
      </c>
      <c r="N5">
        <v>197764000</v>
      </c>
      <c r="O5">
        <v>-3.0787420213960099E-2</v>
      </c>
      <c r="P5">
        <v>9.413332207727517E-5</v>
      </c>
    </row>
    <row r="6" spans="1:16" x14ac:dyDescent="0.3">
      <c r="A6" s="1">
        <v>3776</v>
      </c>
      <c r="B6" s="2">
        <v>42011</v>
      </c>
      <c r="C6">
        <v>24.0217170715332</v>
      </c>
      <c r="D6">
        <v>0.45941400527954102</v>
      </c>
      <c r="E6">
        <v>26.9375</v>
      </c>
      <c r="F6">
        <v>0.47850000858306879</v>
      </c>
      <c r="G6">
        <v>27.04999923706055</v>
      </c>
      <c r="H6">
        <v>0.48750001192092901</v>
      </c>
      <c r="I6">
        <v>26.67499923706055</v>
      </c>
      <c r="J6">
        <v>0.47699999809265142</v>
      </c>
      <c r="K6">
        <v>26.79999923706055</v>
      </c>
      <c r="L6">
        <v>0.48324999213218689</v>
      </c>
      <c r="M6">
        <v>160423600</v>
      </c>
      <c r="N6">
        <v>321808000</v>
      </c>
      <c r="O6">
        <v>-2.608921463242873E-3</v>
      </c>
      <c r="P6">
        <v>1.3924787857253811E-2</v>
      </c>
    </row>
    <row r="7" spans="1:16" x14ac:dyDescent="0.3">
      <c r="A7" s="1">
        <v>3777</v>
      </c>
      <c r="B7" s="2">
        <v>42012</v>
      </c>
      <c r="C7">
        <v>24.944684982299801</v>
      </c>
      <c r="D7">
        <v>0.47669613361358643</v>
      </c>
      <c r="E7">
        <v>27.972499847412109</v>
      </c>
      <c r="F7">
        <v>0.49649998545646667</v>
      </c>
      <c r="G7">
        <v>28.03750038146973</v>
      </c>
      <c r="H7">
        <v>0.49950000643730158</v>
      </c>
      <c r="I7">
        <v>27.17499923706055</v>
      </c>
      <c r="J7">
        <v>0.48374998569488531</v>
      </c>
      <c r="K7">
        <v>27.307500839233398</v>
      </c>
      <c r="L7">
        <v>0.48399999737739557</v>
      </c>
      <c r="M7">
        <v>237458000</v>
      </c>
      <c r="N7">
        <v>283780000</v>
      </c>
      <c r="O7">
        <v>3.6927225362658619E-2</v>
      </c>
      <c r="P7">
        <v>3.7702511380847598E-2</v>
      </c>
    </row>
    <row r="8" spans="1:16" x14ac:dyDescent="0.3">
      <c r="A8" s="1">
        <v>3778</v>
      </c>
      <c r="B8" s="2">
        <v>42013</v>
      </c>
      <c r="C8">
        <v>24.971431732177731</v>
      </c>
      <c r="D8">
        <v>0.47861629724502558</v>
      </c>
      <c r="E8">
        <v>28.002500534057621</v>
      </c>
      <c r="F8">
        <v>0.49849998950958252</v>
      </c>
      <c r="G8">
        <v>28.3125</v>
      </c>
      <c r="H8">
        <v>0.50225001573562622</v>
      </c>
      <c r="I8">
        <v>27.552499771118161</v>
      </c>
      <c r="J8">
        <v>0.49149999022483831</v>
      </c>
      <c r="K8">
        <v>28.167499542236332</v>
      </c>
      <c r="L8">
        <v>0.49825000762939448</v>
      </c>
      <c r="M8">
        <v>214798000</v>
      </c>
      <c r="N8">
        <v>209540000</v>
      </c>
      <c r="O8">
        <v>4.0201141648104751E-3</v>
      </c>
      <c r="P8">
        <v>1.071931730726762E-3</v>
      </c>
    </row>
    <row r="9" spans="1:16" x14ac:dyDescent="0.3">
      <c r="A9" s="1">
        <v>3779</v>
      </c>
      <c r="B9" s="2">
        <v>42016</v>
      </c>
      <c r="C9">
        <v>24.356122970581051</v>
      </c>
      <c r="D9">
        <v>0.47261554002761841</v>
      </c>
      <c r="E9">
        <v>27.3125</v>
      </c>
      <c r="F9">
        <v>0.492249995470047</v>
      </c>
      <c r="G9">
        <v>28.157499313354489</v>
      </c>
      <c r="H9">
        <v>0.5</v>
      </c>
      <c r="I9">
        <v>27.20000076293945</v>
      </c>
      <c r="J9">
        <v>0.48774999380111689</v>
      </c>
      <c r="K9">
        <v>28.14999961853027</v>
      </c>
      <c r="L9">
        <v>0.49974998831748962</v>
      </c>
      <c r="M9">
        <v>198603200</v>
      </c>
      <c r="N9">
        <v>190732000</v>
      </c>
      <c r="O9">
        <v>-1.261686004123648E-2</v>
      </c>
      <c r="P9">
        <v>-2.494933811973191E-2</v>
      </c>
    </row>
    <row r="10" spans="1:16" x14ac:dyDescent="0.3">
      <c r="A10" s="1">
        <v>3780</v>
      </c>
      <c r="B10" s="2">
        <v>42017</v>
      </c>
      <c r="C10">
        <v>24.572368621826168</v>
      </c>
      <c r="D10">
        <v>0.47189545631408691</v>
      </c>
      <c r="E10">
        <v>27.555000305175781</v>
      </c>
      <c r="F10">
        <v>0.49149999022483831</v>
      </c>
      <c r="G10">
        <v>28.20000076293945</v>
      </c>
      <c r="H10">
        <v>0.50599998235702515</v>
      </c>
      <c r="I10">
        <v>27.22750091552734</v>
      </c>
      <c r="J10">
        <v>0.48800000548362732</v>
      </c>
      <c r="K10">
        <v>27.857500076293949</v>
      </c>
      <c r="L10">
        <v>0.49599999189376831</v>
      </c>
      <c r="M10">
        <v>268367600</v>
      </c>
      <c r="N10">
        <v>236720000</v>
      </c>
      <c r="O10">
        <v>-1.5247886178951331E-3</v>
      </c>
      <c r="P10">
        <v>8.8395455545404195E-3</v>
      </c>
    </row>
    <row r="11" spans="1:16" x14ac:dyDescent="0.3">
      <c r="A11" s="1">
        <v>3781</v>
      </c>
      <c r="B11" s="2">
        <v>42018</v>
      </c>
      <c r="C11">
        <v>24.478740692138668</v>
      </c>
      <c r="D11">
        <v>0.47381564974784851</v>
      </c>
      <c r="E11">
        <v>27.45000076293945</v>
      </c>
      <c r="F11">
        <v>0.4934999942779541</v>
      </c>
      <c r="G11">
        <v>27.622499465942379</v>
      </c>
      <c r="H11">
        <v>0.49500000476837158</v>
      </c>
      <c r="I11">
        <v>27.125</v>
      </c>
      <c r="J11">
        <v>0.48500001430511469</v>
      </c>
      <c r="K11">
        <v>27.260000228881839</v>
      </c>
      <c r="L11">
        <v>0.48625001311302191</v>
      </c>
      <c r="M11">
        <v>195826400</v>
      </c>
      <c r="N11">
        <v>155260000</v>
      </c>
      <c r="O11">
        <v>4.0609275799174368E-3</v>
      </c>
      <c r="P11">
        <v>-3.8178226610232021E-3</v>
      </c>
    </row>
    <row r="12" spans="1:16" x14ac:dyDescent="0.3">
      <c r="A12" s="1">
        <v>3782</v>
      </c>
      <c r="B12" s="2">
        <v>42019</v>
      </c>
      <c r="C12">
        <v>23.81438064575195</v>
      </c>
      <c r="D12">
        <v>0.47045531868934631</v>
      </c>
      <c r="E12">
        <v>26.704999923706051</v>
      </c>
      <c r="F12">
        <v>0.49000000953674322</v>
      </c>
      <c r="G12">
        <v>27.514999389648441</v>
      </c>
      <c r="H12">
        <v>0.5</v>
      </c>
      <c r="I12">
        <v>26.66500091552734</v>
      </c>
      <c r="J12">
        <v>0.48974999785423279</v>
      </c>
      <c r="K12">
        <v>27.5</v>
      </c>
      <c r="L12">
        <v>0.49700000882148743</v>
      </c>
      <c r="M12">
        <v>240056000</v>
      </c>
      <c r="N12">
        <v>188932000</v>
      </c>
      <c r="O12">
        <v>-7.1174367112984442E-3</v>
      </c>
      <c r="P12">
        <v>-2.7515384814508721E-2</v>
      </c>
    </row>
    <row r="13" spans="1:16" x14ac:dyDescent="0.3">
      <c r="A13" s="1">
        <v>3783</v>
      </c>
      <c r="B13" s="2">
        <v>42020</v>
      </c>
      <c r="C13">
        <v>23.629335403442379</v>
      </c>
      <c r="D13">
        <v>0.47909641265869141</v>
      </c>
      <c r="E13">
        <v>26.497499465942379</v>
      </c>
      <c r="F13">
        <v>0.49900001287460333</v>
      </c>
      <c r="G13">
        <v>26.895000457763668</v>
      </c>
      <c r="H13">
        <v>0.49950000643730158</v>
      </c>
      <c r="I13">
        <v>26.29999923706055</v>
      </c>
      <c r="J13">
        <v>0.48774999380111689</v>
      </c>
      <c r="K13">
        <v>26.757499694824219</v>
      </c>
      <c r="L13">
        <v>0.48925000429153442</v>
      </c>
      <c r="M13">
        <v>314053200</v>
      </c>
      <c r="N13">
        <v>181512000</v>
      </c>
      <c r="O13">
        <v>1.820071098491316E-2</v>
      </c>
      <c r="P13">
        <v>-7.8004421705638021E-3</v>
      </c>
    </row>
    <row r="14" spans="1:16" x14ac:dyDescent="0.3">
      <c r="A14" s="1">
        <v>3784</v>
      </c>
      <c r="B14" s="2">
        <v>42024</v>
      </c>
      <c r="C14">
        <v>24.237968444824219</v>
      </c>
      <c r="D14">
        <v>0.48053649067878718</v>
      </c>
      <c r="E14">
        <v>27.180000305175781</v>
      </c>
      <c r="F14">
        <v>0.50050002336502075</v>
      </c>
      <c r="G14">
        <v>27.242500305175781</v>
      </c>
      <c r="H14">
        <v>0.50524997711181641</v>
      </c>
      <c r="I14">
        <v>26.625</v>
      </c>
      <c r="J14">
        <v>0.49424999952316279</v>
      </c>
      <c r="K14">
        <v>26.95999908447266</v>
      </c>
      <c r="L14">
        <v>0.50249999761581421</v>
      </c>
      <c r="M14">
        <v>199599600</v>
      </c>
      <c r="N14">
        <v>140308000</v>
      </c>
      <c r="O14">
        <v>3.0015238863057331E-3</v>
      </c>
      <c r="P14">
        <v>2.543105118669756E-2</v>
      </c>
    </row>
    <row r="15" spans="1:16" x14ac:dyDescent="0.3">
      <c r="A15" s="1">
        <v>3785</v>
      </c>
      <c r="B15" s="2">
        <v>42025</v>
      </c>
      <c r="C15">
        <v>24.423007965087891</v>
      </c>
      <c r="D15">
        <v>0.48725724220275879</v>
      </c>
      <c r="E15">
        <v>27.38750076293945</v>
      </c>
      <c r="F15">
        <v>0.50749999284744263</v>
      </c>
      <c r="G15">
        <v>27.764999389648441</v>
      </c>
      <c r="H15">
        <v>0.50875002145767212</v>
      </c>
      <c r="I15">
        <v>27.067499160766602</v>
      </c>
      <c r="J15">
        <v>0.49424999952316279</v>
      </c>
      <c r="K15">
        <v>27.23749923706055</v>
      </c>
      <c r="L15">
        <v>0.49775001406669622</v>
      </c>
      <c r="M15">
        <v>194303600</v>
      </c>
      <c r="N15">
        <v>144780000</v>
      </c>
      <c r="O15">
        <v>1.3889051383600909E-2</v>
      </c>
      <c r="P15">
        <v>7.6053128278474888E-3</v>
      </c>
    </row>
    <row r="16" spans="1:16" x14ac:dyDescent="0.3">
      <c r="A16" s="1">
        <v>3786</v>
      </c>
      <c r="B16" s="2">
        <v>42026</v>
      </c>
      <c r="C16">
        <v>25.058383941650391</v>
      </c>
      <c r="D16">
        <v>0.49565830826759338</v>
      </c>
      <c r="E16">
        <v>28.10000038146973</v>
      </c>
      <c r="F16">
        <v>0.51625001430511475</v>
      </c>
      <c r="G16">
        <v>28.117500305175781</v>
      </c>
      <c r="H16">
        <v>0.51775002479553223</v>
      </c>
      <c r="I16">
        <v>27.430000305175781</v>
      </c>
      <c r="J16">
        <v>0.50325000286102295</v>
      </c>
      <c r="K16">
        <v>27.565000534057621</v>
      </c>
      <c r="L16">
        <v>0.50849997997283936</v>
      </c>
      <c r="M16">
        <v>215185600</v>
      </c>
      <c r="N16">
        <v>159712000</v>
      </c>
      <c r="O16">
        <v>1.7094475162674209E-2</v>
      </c>
      <c r="P16">
        <v>2.56828571363363E-2</v>
      </c>
    </row>
    <row r="17" spans="1:16" x14ac:dyDescent="0.3">
      <c r="A17" s="1">
        <v>3787</v>
      </c>
      <c r="B17" s="2">
        <v>42027</v>
      </c>
      <c r="C17">
        <v>25.187681198120121</v>
      </c>
      <c r="D17">
        <v>0.49709847569465643</v>
      </c>
      <c r="E17">
        <v>28.245000839233398</v>
      </c>
      <c r="F17">
        <v>0.51775002479553223</v>
      </c>
      <c r="G17">
        <v>28.4375</v>
      </c>
      <c r="H17">
        <v>0.51875001192092896</v>
      </c>
      <c r="I17">
        <v>27.882499694824219</v>
      </c>
      <c r="J17">
        <v>0.51249998807907104</v>
      </c>
      <c r="K17">
        <v>28.07500076293945</v>
      </c>
      <c r="L17">
        <v>0.51674997806549072</v>
      </c>
      <c r="M17">
        <v>185859200</v>
      </c>
      <c r="N17">
        <v>120416000</v>
      </c>
      <c r="O17">
        <v>2.9013761817211548E-3</v>
      </c>
      <c r="P17">
        <v>5.1468905747256511E-3</v>
      </c>
    </row>
    <row r="18" spans="1:16" x14ac:dyDescent="0.3">
      <c r="A18" s="1">
        <v>3788</v>
      </c>
      <c r="B18" s="2">
        <v>42030</v>
      </c>
      <c r="C18">
        <v>25.21444129943848</v>
      </c>
      <c r="D18">
        <v>0.49493831396102911</v>
      </c>
      <c r="E18">
        <v>28.27499961853027</v>
      </c>
      <c r="F18">
        <v>0.51550000905990601</v>
      </c>
      <c r="G18">
        <v>28.590000152587891</v>
      </c>
      <c r="H18">
        <v>0.51800000667572021</v>
      </c>
      <c r="I18">
        <v>28.20000076293945</v>
      </c>
      <c r="J18">
        <v>0.51225000619888306</v>
      </c>
      <c r="K18">
        <v>28.434999465942379</v>
      </c>
      <c r="L18">
        <v>0.51550000905990601</v>
      </c>
      <c r="M18">
        <v>222460000</v>
      </c>
      <c r="N18">
        <v>133240000</v>
      </c>
      <c r="O18">
        <v>-4.3552271346267218E-3</v>
      </c>
      <c r="P18">
        <v>1.061528020909454E-3</v>
      </c>
    </row>
    <row r="19" spans="1:16" x14ac:dyDescent="0.3">
      <c r="A19" s="1">
        <v>3789</v>
      </c>
      <c r="B19" s="2">
        <v>42031</v>
      </c>
      <c r="C19">
        <v>24.331600189208981</v>
      </c>
      <c r="D19">
        <v>0.47117540240287781</v>
      </c>
      <c r="E19">
        <v>27.284999847412109</v>
      </c>
      <c r="F19">
        <v>0.4907500147819519</v>
      </c>
      <c r="G19">
        <v>28.120000839233398</v>
      </c>
      <c r="H19">
        <v>0.50800001621246338</v>
      </c>
      <c r="I19">
        <v>27.257499694824219</v>
      </c>
      <c r="J19">
        <v>0.48974999785423279</v>
      </c>
      <c r="K19">
        <v>28.104999542236332</v>
      </c>
      <c r="L19">
        <v>0.50749999284744263</v>
      </c>
      <c r="M19">
        <v>382274800</v>
      </c>
      <c r="N19">
        <v>357948000</v>
      </c>
      <c r="O19">
        <v>-4.9202457754286867E-2</v>
      </c>
      <c r="P19">
        <v>-3.5640913464947688E-2</v>
      </c>
    </row>
    <row r="20" spans="1:16" x14ac:dyDescent="0.3">
      <c r="A20" s="1">
        <v>3790</v>
      </c>
      <c r="B20" s="2">
        <v>42032</v>
      </c>
      <c r="C20">
        <v>25.70713043212891</v>
      </c>
      <c r="D20">
        <v>0.46349453926086431</v>
      </c>
      <c r="E20">
        <v>28.827499389648441</v>
      </c>
      <c r="F20">
        <v>0.48274999856948853</v>
      </c>
      <c r="G20">
        <v>29.530000686645511</v>
      </c>
      <c r="H20">
        <v>0.4987500011920929</v>
      </c>
      <c r="I20">
        <v>28.827499389648441</v>
      </c>
      <c r="J20">
        <v>0.48249998688697809</v>
      </c>
      <c r="K20">
        <v>29.407499313354489</v>
      </c>
      <c r="L20">
        <v>0.49674999713897711</v>
      </c>
      <c r="M20">
        <v>585908400</v>
      </c>
      <c r="N20">
        <v>272728000</v>
      </c>
      <c r="O20">
        <v>-1.6435944932346399E-2</v>
      </c>
      <c r="P20">
        <v>5.4992676444765722E-2</v>
      </c>
    </row>
    <row r="21" spans="1:16" x14ac:dyDescent="0.3">
      <c r="A21" s="1">
        <v>3791</v>
      </c>
      <c r="B21" s="2">
        <v>42033</v>
      </c>
      <c r="C21">
        <v>26.50748443603516</v>
      </c>
      <c r="D21">
        <v>0.47477591037750239</v>
      </c>
      <c r="E21">
        <v>29.72500038146973</v>
      </c>
      <c r="F21">
        <v>0.49450001120567322</v>
      </c>
      <c r="G21">
        <v>29.797500610351559</v>
      </c>
      <c r="H21">
        <v>0.49724999070167542</v>
      </c>
      <c r="I21">
        <v>28.889999389648441</v>
      </c>
      <c r="J21">
        <v>0.48074999451637268</v>
      </c>
      <c r="K21">
        <v>29.079999923706051</v>
      </c>
      <c r="L21">
        <v>0.4830000102519989</v>
      </c>
      <c r="M21">
        <v>337745600</v>
      </c>
      <c r="N21">
        <v>235340000</v>
      </c>
      <c r="O21">
        <v>2.4048255378011221E-2</v>
      </c>
      <c r="P21">
        <v>3.0658683919553242E-2</v>
      </c>
    </row>
    <row r="22" spans="1:16" x14ac:dyDescent="0.3">
      <c r="A22" s="1">
        <v>3792</v>
      </c>
      <c r="B22" s="2">
        <v>42034</v>
      </c>
      <c r="C22">
        <v>26.11958122253418</v>
      </c>
      <c r="D22">
        <v>0.46085423231124878</v>
      </c>
      <c r="E22">
        <v>29.29000091552734</v>
      </c>
      <c r="F22">
        <v>0.47999998927116388</v>
      </c>
      <c r="G22">
        <v>30</v>
      </c>
      <c r="H22">
        <v>0.49674999713897711</v>
      </c>
      <c r="I22">
        <v>29.21249961853027</v>
      </c>
      <c r="J22">
        <v>0.47925001382827759</v>
      </c>
      <c r="K22">
        <v>29.60000038146973</v>
      </c>
      <c r="L22">
        <v>0.49099999666213989</v>
      </c>
      <c r="M22">
        <v>334982000</v>
      </c>
      <c r="N22">
        <v>298200000</v>
      </c>
      <c r="O22">
        <v>-2.9761092173185129E-2</v>
      </c>
      <c r="P22">
        <v>-1.474226331316489E-2</v>
      </c>
    </row>
    <row r="23" spans="1:16" x14ac:dyDescent="0.3">
      <c r="A23" s="1">
        <v>3793</v>
      </c>
      <c r="B23" s="2">
        <v>42037</v>
      </c>
      <c r="C23">
        <v>26.447286605834961</v>
      </c>
      <c r="D23">
        <v>0.4709354043006897</v>
      </c>
      <c r="E23">
        <v>29.657499313354489</v>
      </c>
      <c r="F23">
        <v>0.49050000309944147</v>
      </c>
      <c r="G23">
        <v>29.792499542236332</v>
      </c>
      <c r="H23">
        <v>0.49250000715255737</v>
      </c>
      <c r="I23">
        <v>29.020000457763668</v>
      </c>
      <c r="J23">
        <v>0.47350001335144037</v>
      </c>
      <c r="K23">
        <v>29.51250076293945</v>
      </c>
      <c r="L23">
        <v>0.4830000102519989</v>
      </c>
      <c r="M23">
        <v>250956400</v>
      </c>
      <c r="N23">
        <v>259604000</v>
      </c>
      <c r="O23">
        <v>2.1639203774166178E-2</v>
      </c>
      <c r="P23">
        <v>1.2468829303636389E-2</v>
      </c>
    </row>
    <row r="24" spans="1:16" x14ac:dyDescent="0.3">
      <c r="A24" s="1">
        <v>3794</v>
      </c>
      <c r="B24" s="2">
        <v>42038</v>
      </c>
      <c r="C24">
        <v>26.45175743103027</v>
      </c>
      <c r="D24">
        <v>0.48269671201705933</v>
      </c>
      <c r="E24">
        <v>29.66250038146973</v>
      </c>
      <c r="F24">
        <v>0.5027499794960022</v>
      </c>
      <c r="G24">
        <v>29.77249908447266</v>
      </c>
      <c r="H24">
        <v>0.50325000286102295</v>
      </c>
      <c r="I24">
        <v>29.402500152587891</v>
      </c>
      <c r="J24">
        <v>0.49149999022483831</v>
      </c>
      <c r="K24">
        <v>29.625</v>
      </c>
      <c r="L24">
        <v>0.49399998784065252</v>
      </c>
      <c r="M24">
        <v>207662800</v>
      </c>
      <c r="N24">
        <v>183468000</v>
      </c>
      <c r="O24">
        <v>2.4667702544714461E-2</v>
      </c>
      <c r="P24">
        <v>1.686132216051256E-4</v>
      </c>
    </row>
    <row r="25" spans="1:16" x14ac:dyDescent="0.3">
      <c r="A25" s="1">
        <v>3795</v>
      </c>
      <c r="B25" s="2">
        <v>42039</v>
      </c>
      <c r="C25">
        <v>26.654623031616211</v>
      </c>
      <c r="D25">
        <v>0.48389700055122381</v>
      </c>
      <c r="E25">
        <v>29.889999389648441</v>
      </c>
      <c r="F25">
        <v>0.50400000810623169</v>
      </c>
      <c r="G25">
        <v>30.127500534057621</v>
      </c>
      <c r="H25">
        <v>0.50975000858306885</v>
      </c>
      <c r="I25">
        <v>29.577499389648441</v>
      </c>
      <c r="J25">
        <v>0.49974998831748962</v>
      </c>
      <c r="K25">
        <v>29.625</v>
      </c>
      <c r="L25">
        <v>0.50125002861022949</v>
      </c>
      <c r="M25">
        <v>280598800</v>
      </c>
      <c r="N25">
        <v>181516000</v>
      </c>
      <c r="O25">
        <v>2.483296286086348E-3</v>
      </c>
      <c r="P25">
        <v>7.6403212537029391E-3</v>
      </c>
    </row>
    <row r="26" spans="1:16" x14ac:dyDescent="0.3">
      <c r="A26" s="1">
        <v>3796</v>
      </c>
      <c r="B26" s="2">
        <v>42040</v>
      </c>
      <c r="C26">
        <v>26.844875335693359</v>
      </c>
      <c r="D26">
        <v>0.49181780219078058</v>
      </c>
      <c r="E26">
        <v>29.985000610351559</v>
      </c>
      <c r="F26">
        <v>0.51225000619888306</v>
      </c>
      <c r="G26">
        <v>30.057500839233398</v>
      </c>
      <c r="H26">
        <v>0.51249998807907104</v>
      </c>
      <c r="I26">
        <v>29.8125</v>
      </c>
      <c r="J26">
        <v>0.50400000810623169</v>
      </c>
      <c r="K26">
        <v>30.004999160766602</v>
      </c>
      <c r="L26">
        <v>0.50449997186660767</v>
      </c>
      <c r="M26">
        <v>168984800</v>
      </c>
      <c r="N26">
        <v>140448000</v>
      </c>
      <c r="O26">
        <v>1.623651506513225E-2</v>
      </c>
      <c r="P26">
        <v>3.1733210997813861E-3</v>
      </c>
    </row>
    <row r="27" spans="1:16" x14ac:dyDescent="0.3">
      <c r="A27" s="1">
        <v>3797</v>
      </c>
      <c r="B27" s="2">
        <v>42041</v>
      </c>
      <c r="C27">
        <v>26.618814468383789</v>
      </c>
      <c r="D27">
        <v>0.48965752124786383</v>
      </c>
      <c r="E27">
        <v>29.732500076293949</v>
      </c>
      <c r="F27">
        <v>0.50999999046325684</v>
      </c>
      <c r="G27">
        <v>30.0625</v>
      </c>
      <c r="H27">
        <v>0.51775002479553223</v>
      </c>
      <c r="I27">
        <v>29.61249923706055</v>
      </c>
      <c r="J27">
        <v>0.50774997472763062</v>
      </c>
      <c r="K27">
        <v>30.004999160766602</v>
      </c>
      <c r="L27">
        <v>0.5117499828338623</v>
      </c>
      <c r="M27">
        <v>174826400</v>
      </c>
      <c r="N27">
        <v>210524000</v>
      </c>
      <c r="O27">
        <v>-4.4020922014188736E-3</v>
      </c>
      <c r="P27">
        <v>-8.456550790427465E-3</v>
      </c>
    </row>
    <row r="28" spans="1:16" x14ac:dyDescent="0.3">
      <c r="A28" s="1">
        <v>3798</v>
      </c>
      <c r="B28" s="2">
        <v>42044</v>
      </c>
      <c r="C28">
        <v>26.795635223388668</v>
      </c>
      <c r="D28">
        <v>0.48917752504348749</v>
      </c>
      <c r="E28">
        <v>29.930000305175781</v>
      </c>
      <c r="F28">
        <v>0.50950002670288086</v>
      </c>
      <c r="G28">
        <v>29.95999908447266</v>
      </c>
      <c r="H28">
        <v>0.51099997758865356</v>
      </c>
      <c r="I28">
        <v>29.607500076293949</v>
      </c>
      <c r="J28">
        <v>0.5037500262260437</v>
      </c>
      <c r="K28">
        <v>29.63750076293945</v>
      </c>
      <c r="L28">
        <v>0.50700002908706665</v>
      </c>
      <c r="M28">
        <v>155559200</v>
      </c>
      <c r="N28">
        <v>273944000</v>
      </c>
      <c r="O28">
        <v>-9.808019461244532E-4</v>
      </c>
      <c r="P28">
        <v>6.6206058756499006E-3</v>
      </c>
    </row>
    <row r="29" spans="1:16" x14ac:dyDescent="0.3">
      <c r="A29" s="1">
        <v>3799</v>
      </c>
      <c r="B29" s="2">
        <v>42045</v>
      </c>
      <c r="C29">
        <v>27.3104133605957</v>
      </c>
      <c r="D29">
        <v>0.50285917520523071</v>
      </c>
      <c r="E29">
        <v>30.504999160766602</v>
      </c>
      <c r="F29">
        <v>0.52375000715255737</v>
      </c>
      <c r="G29">
        <v>30.53750038146973</v>
      </c>
      <c r="H29">
        <v>0.52399998903274536</v>
      </c>
      <c r="I29">
        <v>30.04000091552734</v>
      </c>
      <c r="J29">
        <v>0.50774997472763062</v>
      </c>
      <c r="K29">
        <v>30.042499542236332</v>
      </c>
      <c r="L29">
        <v>0.50999999046325684</v>
      </c>
      <c r="M29">
        <v>248034000</v>
      </c>
      <c r="N29">
        <v>226204000</v>
      </c>
      <c r="O29">
        <v>2.758457982003109E-2</v>
      </c>
      <c r="P29">
        <v>1.902924503155139E-2</v>
      </c>
    </row>
    <row r="30" spans="1:16" x14ac:dyDescent="0.3">
      <c r="A30" s="1">
        <v>3800</v>
      </c>
      <c r="B30" s="2">
        <v>42046</v>
      </c>
      <c r="C30">
        <v>27.950542449951168</v>
      </c>
      <c r="D30">
        <v>0.49949854612350458</v>
      </c>
      <c r="E30">
        <v>31.219999313354489</v>
      </c>
      <c r="F30">
        <v>0.52025002241134644</v>
      </c>
      <c r="G30">
        <v>31.229999542236332</v>
      </c>
      <c r="H30">
        <v>0.52499997615814209</v>
      </c>
      <c r="I30">
        <v>30.625</v>
      </c>
      <c r="J30">
        <v>0.51674997806549072</v>
      </c>
      <c r="K30">
        <v>30.692499160766602</v>
      </c>
      <c r="L30">
        <v>0.52499997615814209</v>
      </c>
      <c r="M30">
        <v>294247200</v>
      </c>
      <c r="N30">
        <v>320832000</v>
      </c>
      <c r="O30">
        <v>-6.7049765410060651E-3</v>
      </c>
      <c r="P30">
        <v>2.3168316001039121E-2</v>
      </c>
    </row>
    <row r="31" spans="1:16" x14ac:dyDescent="0.3">
      <c r="A31" s="1">
        <v>3801</v>
      </c>
      <c r="B31" s="2">
        <v>42047</v>
      </c>
      <c r="C31">
        <v>28.30417633056641</v>
      </c>
      <c r="D31">
        <v>0.5352630615234375</v>
      </c>
      <c r="E31">
        <v>31.614999771118161</v>
      </c>
      <c r="F31">
        <v>0.55750000476837158</v>
      </c>
      <c r="G31">
        <v>31.870000839233398</v>
      </c>
      <c r="H31">
        <v>0.5625</v>
      </c>
      <c r="I31">
        <v>31.392499923706051</v>
      </c>
      <c r="J31">
        <v>0.54675000905990601</v>
      </c>
      <c r="K31">
        <v>31.514999389648441</v>
      </c>
      <c r="L31">
        <v>0.55000001192092896</v>
      </c>
      <c r="M31">
        <v>297898000</v>
      </c>
      <c r="N31">
        <v>676904000</v>
      </c>
      <c r="O31">
        <v>6.9153003535631238E-2</v>
      </c>
      <c r="P31">
        <v>1.2572791177401409E-2</v>
      </c>
    </row>
    <row r="32" spans="1:16" x14ac:dyDescent="0.3">
      <c r="A32" s="1">
        <v>3802</v>
      </c>
      <c r="B32" s="2">
        <v>42048</v>
      </c>
      <c r="C32">
        <v>28.442949295043949</v>
      </c>
      <c r="D32">
        <v>0.535503089427948</v>
      </c>
      <c r="E32">
        <v>31.770000457763668</v>
      </c>
      <c r="F32">
        <v>0.55774998664855957</v>
      </c>
      <c r="G32">
        <v>31.819999694824219</v>
      </c>
      <c r="H32">
        <v>0.55849999189376831</v>
      </c>
      <c r="I32">
        <v>31.41250038146973</v>
      </c>
      <c r="J32">
        <v>0.54774999618530273</v>
      </c>
      <c r="K32">
        <v>31.819999694824219</v>
      </c>
      <c r="L32">
        <v>0.55624997615814209</v>
      </c>
      <c r="M32">
        <v>217088800</v>
      </c>
      <c r="N32">
        <v>310084000</v>
      </c>
      <c r="O32">
        <v>4.4829748719740889E-4</v>
      </c>
      <c r="P32">
        <v>4.8907784191848814E-3</v>
      </c>
    </row>
    <row r="33" spans="1:16" x14ac:dyDescent="0.3">
      <c r="A33" s="1">
        <v>3803</v>
      </c>
      <c r="B33" s="2">
        <v>42052</v>
      </c>
      <c r="C33">
        <v>28.610813140869141</v>
      </c>
      <c r="D33">
        <v>0.53718328475952148</v>
      </c>
      <c r="E33">
        <v>31.957500457763668</v>
      </c>
      <c r="F33">
        <v>0.55949997901916504</v>
      </c>
      <c r="G33">
        <v>32.220001220703118</v>
      </c>
      <c r="H33">
        <v>0.56225001811981201</v>
      </c>
      <c r="I33">
        <v>31.729999542236332</v>
      </c>
      <c r="J33">
        <v>0.5532500147819519</v>
      </c>
      <c r="K33">
        <v>31.872499465942379</v>
      </c>
      <c r="L33">
        <v>0.55674999952316284</v>
      </c>
      <c r="M33">
        <v>252609600</v>
      </c>
      <c r="N33">
        <v>203340000</v>
      </c>
      <c r="O33">
        <v>3.1326808781170111E-3</v>
      </c>
      <c r="P33">
        <v>5.8844466940768331E-3</v>
      </c>
    </row>
    <row r="34" spans="1:16" x14ac:dyDescent="0.3">
      <c r="A34" s="1">
        <v>3804</v>
      </c>
      <c r="B34" s="2">
        <v>42053</v>
      </c>
      <c r="C34">
        <v>28.81001091003418</v>
      </c>
      <c r="D34">
        <v>0.53094249963760376</v>
      </c>
      <c r="E34">
        <v>32.180000305175781</v>
      </c>
      <c r="F34">
        <v>0.55299997329711914</v>
      </c>
      <c r="G34">
        <v>32.194999694824219</v>
      </c>
      <c r="H34">
        <v>0.5597500205039978</v>
      </c>
      <c r="I34">
        <v>31.86249923706055</v>
      </c>
      <c r="J34">
        <v>0.55199998617172241</v>
      </c>
      <c r="K34">
        <v>31.907499313354489</v>
      </c>
      <c r="L34">
        <v>0.5587499737739563</v>
      </c>
      <c r="M34">
        <v>179566800</v>
      </c>
      <c r="N34">
        <v>170948000</v>
      </c>
      <c r="O34">
        <v>-1.16855370176946E-2</v>
      </c>
      <c r="P34">
        <v>6.938241663457554E-3</v>
      </c>
    </row>
    <row r="35" spans="1:16" x14ac:dyDescent="0.3">
      <c r="A35" s="1">
        <v>3805</v>
      </c>
      <c r="B35" s="2">
        <v>42054</v>
      </c>
      <c r="C35">
        <v>28.749576568603519</v>
      </c>
      <c r="D35">
        <v>0.53238248825073242</v>
      </c>
      <c r="E35">
        <v>32.112499237060547</v>
      </c>
      <c r="F35">
        <v>0.55449998378753662</v>
      </c>
      <c r="G35">
        <v>32.257499694824219</v>
      </c>
      <c r="H35">
        <v>0.56099998950958252</v>
      </c>
      <c r="I35">
        <v>32.082500457763672</v>
      </c>
      <c r="J35">
        <v>0.55199998617172241</v>
      </c>
      <c r="K35">
        <v>32.119998931884773</v>
      </c>
      <c r="L35">
        <v>0.56000000238418579</v>
      </c>
      <c r="M35">
        <v>149449600</v>
      </c>
      <c r="N35">
        <v>169432000</v>
      </c>
      <c r="O35">
        <v>2.7088243174086279E-3</v>
      </c>
      <c r="P35">
        <v>-2.099812369966955E-3</v>
      </c>
    </row>
    <row r="36" spans="1:16" x14ac:dyDescent="0.3">
      <c r="A36" s="1">
        <v>3806</v>
      </c>
      <c r="B36" s="2">
        <v>42055</v>
      </c>
      <c r="C36">
        <v>28.98458290100098</v>
      </c>
      <c r="D36">
        <v>0.53622299432754517</v>
      </c>
      <c r="E36">
        <v>32.375</v>
      </c>
      <c r="F36">
        <v>0.55849999189376831</v>
      </c>
      <c r="G36">
        <v>32.375</v>
      </c>
      <c r="H36">
        <v>0.5587499737739563</v>
      </c>
      <c r="I36">
        <v>32.012500762939453</v>
      </c>
      <c r="J36">
        <v>0.55000001192092896</v>
      </c>
      <c r="K36">
        <v>32.154998779296882</v>
      </c>
      <c r="L36">
        <v>0.55400002002716064</v>
      </c>
      <c r="M36">
        <v>195793600</v>
      </c>
      <c r="N36">
        <v>157752000</v>
      </c>
      <c r="O36">
        <v>7.1878264425290642E-3</v>
      </c>
      <c r="P36">
        <v>8.1411813420326148E-3</v>
      </c>
    </row>
    <row r="37" spans="1:16" x14ac:dyDescent="0.3">
      <c r="A37" s="1">
        <v>3807</v>
      </c>
      <c r="B37" s="2">
        <v>42058</v>
      </c>
      <c r="C37">
        <v>29.767950057983398</v>
      </c>
      <c r="D37">
        <v>0.53190243244171143</v>
      </c>
      <c r="E37">
        <v>33.25</v>
      </c>
      <c r="F37">
        <v>0.55400002002716064</v>
      </c>
      <c r="G37">
        <v>33.25</v>
      </c>
      <c r="H37">
        <v>0.55825001001358032</v>
      </c>
      <c r="I37">
        <v>32.415000915527337</v>
      </c>
      <c r="J37">
        <v>0.55124998092651367</v>
      </c>
      <c r="K37">
        <v>32.505001068115227</v>
      </c>
      <c r="L37">
        <v>0.55825001001358032</v>
      </c>
      <c r="M37">
        <v>283896400</v>
      </c>
      <c r="N37">
        <v>125008000</v>
      </c>
      <c r="O37">
        <v>-8.0898810975714008E-3</v>
      </c>
      <c r="P37">
        <v>2.666824708216127E-2</v>
      </c>
    </row>
    <row r="38" spans="1:16" x14ac:dyDescent="0.3">
      <c r="A38" s="1">
        <v>3808</v>
      </c>
      <c r="B38" s="2">
        <v>42059</v>
      </c>
      <c r="C38">
        <v>29.582187652587891</v>
      </c>
      <c r="D38">
        <v>0.53756505250930786</v>
      </c>
      <c r="E38">
        <v>33.042499542236328</v>
      </c>
      <c r="F38">
        <v>0.55774998664855957</v>
      </c>
      <c r="G38">
        <v>33.400001525878913</v>
      </c>
      <c r="H38">
        <v>0.55774998664855957</v>
      </c>
      <c r="I38">
        <v>32.792499542236328</v>
      </c>
      <c r="J38">
        <v>0.54900002479553223</v>
      </c>
      <c r="K38">
        <v>33.235000610351563</v>
      </c>
      <c r="L38">
        <v>0.55400002002716064</v>
      </c>
      <c r="M38">
        <v>276912400</v>
      </c>
      <c r="N38">
        <v>149356000</v>
      </c>
      <c r="O38">
        <v>6.7460864772115464E-3</v>
      </c>
      <c r="P38">
        <v>-6.2601693058229463E-3</v>
      </c>
    </row>
    <row r="39" spans="1:16" x14ac:dyDescent="0.3">
      <c r="A39" s="1">
        <v>3809</v>
      </c>
      <c r="B39" s="2">
        <v>42060</v>
      </c>
      <c r="C39">
        <v>28.82567024230957</v>
      </c>
      <c r="D39">
        <v>0.53346860408782959</v>
      </c>
      <c r="E39">
        <v>32.197498321533203</v>
      </c>
      <c r="F39">
        <v>0.55349999666213989</v>
      </c>
      <c r="G39">
        <v>32.900001525878913</v>
      </c>
      <c r="H39">
        <v>0.55800002813339233</v>
      </c>
      <c r="I39">
        <v>32.037498474121087</v>
      </c>
      <c r="J39">
        <v>0.55099999904632568</v>
      </c>
      <c r="K39">
        <v>32.889999389648438</v>
      </c>
      <c r="L39">
        <v>0.55549997091293335</v>
      </c>
      <c r="M39">
        <v>298846800</v>
      </c>
      <c r="N39">
        <v>123820000</v>
      </c>
      <c r="O39">
        <v>-7.6490632563734747E-3</v>
      </c>
      <c r="P39">
        <v>-2.5905840141698739E-2</v>
      </c>
    </row>
    <row r="40" spans="1:16" x14ac:dyDescent="0.3">
      <c r="A40" s="1">
        <v>3810</v>
      </c>
      <c r="B40" s="2">
        <v>42061</v>
      </c>
      <c r="C40">
        <v>29.19050216674805</v>
      </c>
      <c r="D40">
        <v>0.53491437435150146</v>
      </c>
      <c r="E40">
        <v>32.604999542236328</v>
      </c>
      <c r="F40">
        <v>0.55500000715255737</v>
      </c>
      <c r="G40">
        <v>32.717498779296882</v>
      </c>
      <c r="H40">
        <v>0.55825001001358032</v>
      </c>
      <c r="I40">
        <v>31.652500152587891</v>
      </c>
      <c r="J40">
        <v>0.55049997568130493</v>
      </c>
      <c r="K40">
        <v>32.197498321533203</v>
      </c>
      <c r="L40">
        <v>0.55400002002716064</v>
      </c>
      <c r="M40">
        <v>365150000</v>
      </c>
      <c r="N40">
        <v>152864000</v>
      </c>
      <c r="O40">
        <v>2.7063805156944771E-3</v>
      </c>
      <c r="P40">
        <v>1.2576879151146921E-2</v>
      </c>
    </row>
    <row r="41" spans="1:16" x14ac:dyDescent="0.3">
      <c r="A41" s="1">
        <v>3811</v>
      </c>
      <c r="B41" s="2">
        <v>42062</v>
      </c>
      <c r="C41">
        <v>28.751810073852539</v>
      </c>
      <c r="D41">
        <v>0.53154122829437256</v>
      </c>
      <c r="E41">
        <v>32.115001678466797</v>
      </c>
      <c r="F41">
        <v>0.55150002241134644</v>
      </c>
      <c r="G41">
        <v>32.642501831054688</v>
      </c>
      <c r="H41">
        <v>0.55475002527236938</v>
      </c>
      <c r="I41">
        <v>32.060001373291023</v>
      </c>
      <c r="J41">
        <v>0.5494999885559082</v>
      </c>
      <c r="K41">
        <v>32.5</v>
      </c>
      <c r="L41">
        <v>0.55349999666213989</v>
      </c>
      <c r="M41">
        <v>248059200</v>
      </c>
      <c r="N41">
        <v>157492000</v>
      </c>
      <c r="O41">
        <v>-6.3262473032945727E-3</v>
      </c>
      <c r="P41">
        <v>-1.514237383147129E-2</v>
      </c>
    </row>
    <row r="42" spans="1:16" x14ac:dyDescent="0.3">
      <c r="A42" s="1">
        <v>3812</v>
      </c>
      <c r="B42" s="2">
        <v>42065</v>
      </c>
      <c r="C42">
        <v>28.892822265625</v>
      </c>
      <c r="D42">
        <v>0.5445525050163269</v>
      </c>
      <c r="E42">
        <v>32.272499084472663</v>
      </c>
      <c r="F42">
        <v>0.56499999761581421</v>
      </c>
      <c r="G42">
        <v>32.569999694824219</v>
      </c>
      <c r="H42">
        <v>0.56800001859664917</v>
      </c>
      <c r="I42">
        <v>32.075000762939453</v>
      </c>
      <c r="J42">
        <v>0.54925000667572021</v>
      </c>
      <c r="K42">
        <v>32.3125</v>
      </c>
      <c r="L42">
        <v>0.55000001192092896</v>
      </c>
      <c r="M42">
        <v>192386800</v>
      </c>
      <c r="N42">
        <v>301512000</v>
      </c>
      <c r="O42">
        <v>2.418384759601248E-2</v>
      </c>
      <c r="P42">
        <v>4.8921830560571481E-3</v>
      </c>
    </row>
    <row r="43" spans="1:16" x14ac:dyDescent="0.3">
      <c r="A43" s="1">
        <v>3813</v>
      </c>
      <c r="B43" s="2">
        <v>42066</v>
      </c>
      <c r="C43">
        <v>28.9532585144043</v>
      </c>
      <c r="D43">
        <v>0.53443253040313721</v>
      </c>
      <c r="E43">
        <v>32.340000152587891</v>
      </c>
      <c r="F43">
        <v>0.55449998378753662</v>
      </c>
      <c r="G43">
        <v>32.380001068115227</v>
      </c>
      <c r="H43">
        <v>0.56349998712539673</v>
      </c>
      <c r="I43">
        <v>32.022499084472663</v>
      </c>
      <c r="J43">
        <v>0.55274999141693115</v>
      </c>
      <c r="K43">
        <v>32.240001678466797</v>
      </c>
      <c r="L43">
        <v>0.56075000762939453</v>
      </c>
      <c r="M43">
        <v>151265200</v>
      </c>
      <c r="N43">
        <v>160344000</v>
      </c>
      <c r="O43">
        <v>-1.8758949374207981E-2</v>
      </c>
      <c r="P43">
        <v>2.089412837126887E-3</v>
      </c>
    </row>
    <row r="44" spans="1:16" x14ac:dyDescent="0.3">
      <c r="A44" s="1">
        <v>3814</v>
      </c>
      <c r="B44" s="2">
        <v>42067</v>
      </c>
      <c r="C44">
        <v>28.769716262817379</v>
      </c>
      <c r="D44">
        <v>0.54045623540878296</v>
      </c>
      <c r="E44">
        <v>32.134998321533203</v>
      </c>
      <c r="F44">
        <v>0.56075000762939453</v>
      </c>
      <c r="G44">
        <v>32.389999389648438</v>
      </c>
      <c r="H44">
        <v>0.56199997663497925</v>
      </c>
      <c r="I44">
        <v>32.080001831054688</v>
      </c>
      <c r="J44">
        <v>0.55024999380111694</v>
      </c>
      <c r="K44">
        <v>32.275001525878913</v>
      </c>
      <c r="L44">
        <v>0.55250000953674316</v>
      </c>
      <c r="M44">
        <v>126665200</v>
      </c>
      <c r="N44">
        <v>226840000</v>
      </c>
      <c r="O44">
        <v>1.120840945357947E-2</v>
      </c>
      <c r="P44">
        <v>-6.3591322756876368E-3</v>
      </c>
    </row>
    <row r="45" spans="1:16" x14ac:dyDescent="0.3">
      <c r="A45" s="1">
        <v>3815</v>
      </c>
      <c r="B45" s="2">
        <v>42068</v>
      </c>
      <c r="C45">
        <v>28.292985916137699</v>
      </c>
      <c r="D45">
        <v>0.55081725120544434</v>
      </c>
      <c r="E45">
        <v>31.60250091552734</v>
      </c>
      <c r="F45">
        <v>0.57150000333786011</v>
      </c>
      <c r="G45">
        <v>32.1875</v>
      </c>
      <c r="H45">
        <v>0.57249999046325684</v>
      </c>
      <c r="I45">
        <v>31.440000534057621</v>
      </c>
      <c r="J45">
        <v>0.55924999713897705</v>
      </c>
      <c r="K45">
        <v>32.145000457763672</v>
      </c>
      <c r="L45">
        <v>0.56075000762939453</v>
      </c>
      <c r="M45">
        <v>226068400</v>
      </c>
      <c r="N45">
        <v>323056000</v>
      </c>
      <c r="O45">
        <v>1.8989302069375921E-2</v>
      </c>
      <c r="P45">
        <v>-1.6709466233845852E-2</v>
      </c>
    </row>
    <row r="46" spans="1:16" x14ac:dyDescent="0.3">
      <c r="A46" s="1">
        <v>3816</v>
      </c>
      <c r="B46" s="2">
        <v>42069</v>
      </c>
      <c r="C46">
        <v>28.335512161254879</v>
      </c>
      <c r="D46">
        <v>0.54334765672683716</v>
      </c>
      <c r="E46">
        <v>31.64999961853027</v>
      </c>
      <c r="F46">
        <v>0.56375002861022949</v>
      </c>
      <c r="G46">
        <v>32.342498779296882</v>
      </c>
      <c r="H46">
        <v>0.57099997997283936</v>
      </c>
      <c r="I46">
        <v>31.565000534057621</v>
      </c>
      <c r="J46">
        <v>0.56325000524520874</v>
      </c>
      <c r="K46">
        <v>32.099998474121087</v>
      </c>
      <c r="L46">
        <v>0.56825000047683716</v>
      </c>
      <c r="M46">
        <v>291368400</v>
      </c>
      <c r="N46">
        <v>257392000</v>
      </c>
      <c r="O46">
        <v>-1.3653547508650899E-2</v>
      </c>
      <c r="P46">
        <v>1.5018761797615139E-3</v>
      </c>
    </row>
    <row r="47" spans="1:16" x14ac:dyDescent="0.3">
      <c r="A47" s="1">
        <v>3817</v>
      </c>
      <c r="B47" s="2">
        <v>42072</v>
      </c>
      <c r="C47">
        <v>28.45637321472168</v>
      </c>
      <c r="D47">
        <v>0.54479348659515381</v>
      </c>
      <c r="E47">
        <v>31.784999847412109</v>
      </c>
      <c r="F47">
        <v>0.5652499794960022</v>
      </c>
      <c r="G47">
        <v>32.392501831054688</v>
      </c>
      <c r="H47">
        <v>0.56950002908706665</v>
      </c>
      <c r="I47">
        <v>31.264999389648441</v>
      </c>
      <c r="J47">
        <v>0.56274998188018799</v>
      </c>
      <c r="K47">
        <v>31.989999771118161</v>
      </c>
      <c r="L47">
        <v>0.56400001049041748</v>
      </c>
      <c r="M47">
        <v>354114000</v>
      </c>
      <c r="N47">
        <v>222388000</v>
      </c>
      <c r="O47">
        <v>2.6571333171280021E-3</v>
      </c>
      <c r="P47">
        <v>4.2563390503171919E-3</v>
      </c>
    </row>
    <row r="48" spans="1:16" x14ac:dyDescent="0.3">
      <c r="A48" s="1">
        <v>3818</v>
      </c>
      <c r="B48" s="2">
        <v>42073</v>
      </c>
      <c r="C48">
        <v>27.867729187011719</v>
      </c>
      <c r="D48">
        <v>0.55419063568115234</v>
      </c>
      <c r="E48">
        <v>31.127500534057621</v>
      </c>
      <c r="F48">
        <v>0.57499998807907104</v>
      </c>
      <c r="G48">
        <v>31.805000305175781</v>
      </c>
      <c r="H48">
        <v>0.57875001430511475</v>
      </c>
      <c r="I48">
        <v>30.95000076293945</v>
      </c>
      <c r="J48">
        <v>0.56674998998641968</v>
      </c>
      <c r="K48">
        <v>31.60250091552734</v>
      </c>
      <c r="L48">
        <v>0.56774997711181641</v>
      </c>
      <c r="M48">
        <v>275426400</v>
      </c>
      <c r="N48">
        <v>527212000</v>
      </c>
      <c r="O48">
        <v>1.710194518143229E-2</v>
      </c>
      <c r="P48">
        <v>-2.0902785586216319E-2</v>
      </c>
    </row>
    <row r="49" spans="1:16" x14ac:dyDescent="0.3">
      <c r="A49" s="1">
        <v>3819</v>
      </c>
      <c r="B49" s="2">
        <v>42074</v>
      </c>
      <c r="C49">
        <v>27.359653472900391</v>
      </c>
      <c r="D49">
        <v>0.55129921436309814</v>
      </c>
      <c r="E49">
        <v>30.559999465942379</v>
      </c>
      <c r="F49">
        <v>0.57200002670288086</v>
      </c>
      <c r="G49">
        <v>31.192499160766602</v>
      </c>
      <c r="H49">
        <v>0.58249998092651367</v>
      </c>
      <c r="I49">
        <v>30.527500152587891</v>
      </c>
      <c r="J49">
        <v>0.57050001621246338</v>
      </c>
      <c r="K49">
        <v>31.1875</v>
      </c>
      <c r="L49">
        <v>0.57499998807907104</v>
      </c>
      <c r="M49">
        <v>275756000</v>
      </c>
      <c r="N49">
        <v>262120000</v>
      </c>
      <c r="O49">
        <v>-5.2309820021448654E-3</v>
      </c>
      <c r="P49">
        <v>-1.8399743178917811E-2</v>
      </c>
    </row>
    <row r="50" spans="1:16" x14ac:dyDescent="0.3">
      <c r="A50" s="1">
        <v>3820</v>
      </c>
      <c r="B50" s="2">
        <v>42075</v>
      </c>
      <c r="C50">
        <v>27.854299545288089</v>
      </c>
      <c r="D50">
        <v>0.54623931646347046</v>
      </c>
      <c r="E50">
        <v>31.11249923706055</v>
      </c>
      <c r="F50">
        <v>0.56674998998641968</v>
      </c>
      <c r="G50">
        <v>31.22500038146973</v>
      </c>
      <c r="H50">
        <v>0.57074999809265137</v>
      </c>
      <c r="I50">
        <v>30.407499313354489</v>
      </c>
      <c r="J50">
        <v>0.5559999942779541</v>
      </c>
      <c r="K50">
        <v>30.577499389648441</v>
      </c>
      <c r="L50">
        <v>0.56650000810623169</v>
      </c>
      <c r="M50">
        <v>193450800</v>
      </c>
      <c r="N50">
        <v>406972000</v>
      </c>
      <c r="O50">
        <v>-9.2207663439425186E-3</v>
      </c>
      <c r="P50">
        <v>1.7917696349138739E-2</v>
      </c>
    </row>
    <row r="51" spans="1:16" x14ac:dyDescent="0.3">
      <c r="A51" s="1">
        <v>3821</v>
      </c>
      <c r="B51" s="2">
        <v>42076</v>
      </c>
      <c r="C51">
        <v>27.661811828613281</v>
      </c>
      <c r="D51">
        <v>0.54696196317672729</v>
      </c>
      <c r="E51">
        <v>30.89749908447266</v>
      </c>
      <c r="F51">
        <v>0.56749999523162842</v>
      </c>
      <c r="G51">
        <v>31.35000038146973</v>
      </c>
      <c r="H51">
        <v>0.5690000057220459</v>
      </c>
      <c r="I51">
        <v>30.645000457763668</v>
      </c>
      <c r="J51">
        <v>0.55624997615814209</v>
      </c>
      <c r="K51">
        <v>31.10000038146973</v>
      </c>
      <c r="L51">
        <v>0.56400001049041748</v>
      </c>
      <c r="M51">
        <v>207309200</v>
      </c>
      <c r="N51">
        <v>359288000</v>
      </c>
      <c r="O51">
        <v>1.322469233928382E-3</v>
      </c>
      <c r="P51">
        <v>-6.9343983211119344E-3</v>
      </c>
    </row>
    <row r="52" spans="1:16" x14ac:dyDescent="0.3">
      <c r="A52" s="1">
        <v>3822</v>
      </c>
      <c r="B52" s="2">
        <v>42079</v>
      </c>
      <c r="C52">
        <v>27.966207504272461</v>
      </c>
      <c r="D52">
        <v>0.55346786975860596</v>
      </c>
      <c r="E52">
        <v>31.23749923706055</v>
      </c>
      <c r="F52">
        <v>0.5742499828338623</v>
      </c>
      <c r="G52">
        <v>31.23749923706055</v>
      </c>
      <c r="H52">
        <v>0.57775002717971802</v>
      </c>
      <c r="I52">
        <v>30.717500686645511</v>
      </c>
      <c r="J52">
        <v>0.56825000047683716</v>
      </c>
      <c r="K52">
        <v>30.969999313354489</v>
      </c>
      <c r="L52">
        <v>0.57200002670288086</v>
      </c>
      <c r="M52">
        <v>143497200</v>
      </c>
      <c r="N52">
        <v>236956000</v>
      </c>
      <c r="O52">
        <v>1.1824070722922689E-2</v>
      </c>
      <c r="P52">
        <v>1.094402688659948E-2</v>
      </c>
    </row>
    <row r="53" spans="1:16" x14ac:dyDescent="0.3">
      <c r="A53" s="1">
        <v>3823</v>
      </c>
      <c r="B53" s="2">
        <v>42080</v>
      </c>
      <c r="C53">
        <v>28.433992385864261</v>
      </c>
      <c r="D53">
        <v>0.56021445989608765</v>
      </c>
      <c r="E53">
        <v>31.760000228881839</v>
      </c>
      <c r="F53">
        <v>0.58125001192092896</v>
      </c>
      <c r="G53">
        <v>31.829999923706051</v>
      </c>
      <c r="H53">
        <v>0.58149999380111694</v>
      </c>
      <c r="I53">
        <v>31.41250038146973</v>
      </c>
      <c r="J53">
        <v>0.5690000057220459</v>
      </c>
      <c r="K53">
        <v>31.47500038146973</v>
      </c>
      <c r="L53">
        <v>0.57300001382827759</v>
      </c>
      <c r="M53">
        <v>204092400</v>
      </c>
      <c r="N53">
        <v>299900000</v>
      </c>
      <c r="O53">
        <v>1.2116165734627361E-2</v>
      </c>
      <c r="P53">
        <v>1.6588371848303422E-2</v>
      </c>
    </row>
    <row r="54" spans="1:16" x14ac:dyDescent="0.3">
      <c r="A54" s="1">
        <v>3824</v>
      </c>
      <c r="B54" s="2">
        <v>42081</v>
      </c>
      <c r="C54">
        <v>28.75405120849609</v>
      </c>
      <c r="D54">
        <v>0.55105817317962646</v>
      </c>
      <c r="E54">
        <v>32.117500305175781</v>
      </c>
      <c r="F54">
        <v>0.5717499852180481</v>
      </c>
      <c r="G54">
        <v>32.290000915527337</v>
      </c>
      <c r="H54">
        <v>0.58424997329711914</v>
      </c>
      <c r="I54">
        <v>31.592500686645511</v>
      </c>
      <c r="J54">
        <v>0.56650000810623169</v>
      </c>
      <c r="K54">
        <v>31.75</v>
      </c>
      <c r="L54">
        <v>0.58125001192092896</v>
      </c>
      <c r="M54">
        <v>261083600</v>
      </c>
      <c r="N54">
        <v>413844000</v>
      </c>
      <c r="O54">
        <v>-1.647917036167381E-2</v>
      </c>
      <c r="P54">
        <v>1.119341883993941E-2</v>
      </c>
    </row>
    <row r="55" spans="1:16" x14ac:dyDescent="0.3">
      <c r="A55" s="1">
        <v>3825</v>
      </c>
      <c r="B55" s="2">
        <v>42082</v>
      </c>
      <c r="C55">
        <v>28.53695106506348</v>
      </c>
      <c r="D55">
        <v>0.55949175357818604</v>
      </c>
      <c r="E55">
        <v>31.875</v>
      </c>
      <c r="F55">
        <v>0.58050000667572021</v>
      </c>
      <c r="G55">
        <v>32.3125</v>
      </c>
      <c r="H55">
        <v>0.58249998092651367</v>
      </c>
      <c r="I55">
        <v>31.85000038146973</v>
      </c>
      <c r="J55">
        <v>0.56950002908706665</v>
      </c>
      <c r="K55">
        <v>32.1875</v>
      </c>
      <c r="L55">
        <v>0.57375001907348633</v>
      </c>
      <c r="M55">
        <v>183238000</v>
      </c>
      <c r="N55">
        <v>310756000</v>
      </c>
      <c r="O55">
        <v>1.5188005588877699E-2</v>
      </c>
      <c r="P55">
        <v>-7.579058946890949E-3</v>
      </c>
    </row>
    <row r="56" spans="1:16" x14ac:dyDescent="0.3">
      <c r="A56" s="1">
        <v>3826</v>
      </c>
      <c r="B56" s="2">
        <v>42083</v>
      </c>
      <c r="C56">
        <v>28.178838729858398</v>
      </c>
      <c r="D56">
        <v>0.56551539897918701</v>
      </c>
      <c r="E56">
        <v>31.47500038146973</v>
      </c>
      <c r="F56">
        <v>0.58674997091293335</v>
      </c>
      <c r="G56">
        <v>32.099998474121087</v>
      </c>
      <c r="H56">
        <v>0.59025001525878906</v>
      </c>
      <c r="I56">
        <v>31.29000091552734</v>
      </c>
      <c r="J56">
        <v>0.57975000143051147</v>
      </c>
      <c r="K56">
        <v>32.0625</v>
      </c>
      <c r="L56">
        <v>0.58525002002716064</v>
      </c>
      <c r="M56">
        <v>274780400</v>
      </c>
      <c r="N56">
        <v>462084000</v>
      </c>
      <c r="O56">
        <v>1.0708972520051161E-2</v>
      </c>
      <c r="P56">
        <v>-1.262841142841049E-2</v>
      </c>
    </row>
    <row r="57" spans="1:16" x14ac:dyDescent="0.3">
      <c r="A57" s="1">
        <v>3827</v>
      </c>
      <c r="B57" s="2">
        <v>42086</v>
      </c>
      <c r="C57">
        <v>28.472043991088871</v>
      </c>
      <c r="D57">
        <v>0.54720282554626465</v>
      </c>
      <c r="E57">
        <v>31.802499771118161</v>
      </c>
      <c r="F57">
        <v>0.56774997711181641</v>
      </c>
      <c r="G57">
        <v>31.96249961853027</v>
      </c>
      <c r="H57">
        <v>0.57674998044967651</v>
      </c>
      <c r="I57">
        <v>31.629999160766602</v>
      </c>
      <c r="J57">
        <v>0.56749999523162842</v>
      </c>
      <c r="K57">
        <v>31.780000686645511</v>
      </c>
      <c r="L57">
        <v>0.56924998760223389</v>
      </c>
      <c r="M57">
        <v>150838800</v>
      </c>
      <c r="N57">
        <v>426012000</v>
      </c>
      <c r="O57">
        <v>-3.291764448612064E-2</v>
      </c>
      <c r="P57">
        <v>1.035130380107311E-2</v>
      </c>
    </row>
    <row r="58" spans="1:16" x14ac:dyDescent="0.3">
      <c r="A58" s="1">
        <v>3828</v>
      </c>
      <c r="B58" s="2">
        <v>42087</v>
      </c>
      <c r="C58">
        <v>28.355661392211911</v>
      </c>
      <c r="D58">
        <v>0.53973352909088135</v>
      </c>
      <c r="E58">
        <v>31.672500610351559</v>
      </c>
      <c r="F58">
        <v>0.56000000238418579</v>
      </c>
      <c r="G58">
        <v>32.009998321533203</v>
      </c>
      <c r="H58">
        <v>0.56999999284744263</v>
      </c>
      <c r="I58">
        <v>31.639999389648441</v>
      </c>
      <c r="J58">
        <v>0.55750000476837158</v>
      </c>
      <c r="K58">
        <v>31.807500839233398</v>
      </c>
      <c r="L58">
        <v>0.56599998474121094</v>
      </c>
      <c r="M58">
        <v>131369200</v>
      </c>
      <c r="N58">
        <v>330480000</v>
      </c>
      <c r="O58">
        <v>-1.374435268515584E-2</v>
      </c>
      <c r="P58">
        <v>-4.0960800864715758E-3</v>
      </c>
    </row>
    <row r="59" spans="1:16" x14ac:dyDescent="0.3">
      <c r="A59" s="1">
        <v>3829</v>
      </c>
      <c r="B59" s="2">
        <v>42088</v>
      </c>
      <c r="C59">
        <v>27.614810943603519</v>
      </c>
      <c r="D59">
        <v>0.50696408748626709</v>
      </c>
      <c r="E59">
        <v>30.844999313354489</v>
      </c>
      <c r="F59">
        <v>0.52600002288818359</v>
      </c>
      <c r="G59">
        <v>31.704999923706051</v>
      </c>
      <c r="H59">
        <v>0.5597500205039978</v>
      </c>
      <c r="I59">
        <v>30.844999313354489</v>
      </c>
      <c r="J59">
        <v>0.52424997091293335</v>
      </c>
      <c r="K59">
        <v>31.635000228881839</v>
      </c>
      <c r="L59">
        <v>0.5597500205039978</v>
      </c>
      <c r="M59">
        <v>206620800</v>
      </c>
      <c r="N59">
        <v>542552000</v>
      </c>
      <c r="O59">
        <v>-6.2635531735303604E-2</v>
      </c>
      <c r="P59">
        <v>-2.6474175364340321E-2</v>
      </c>
    </row>
    <row r="60" spans="1:16" x14ac:dyDescent="0.3">
      <c r="A60" s="1">
        <v>3830</v>
      </c>
      <c r="B60" s="2">
        <v>42089</v>
      </c>
      <c r="C60">
        <v>27.807291030883789</v>
      </c>
      <c r="D60">
        <v>0.50527721643447876</v>
      </c>
      <c r="E60">
        <v>31.059999465942379</v>
      </c>
      <c r="F60">
        <v>0.52424997091293335</v>
      </c>
      <c r="G60">
        <v>31.219999313354489</v>
      </c>
      <c r="H60">
        <v>0.52649998664855957</v>
      </c>
      <c r="I60">
        <v>30.64999961853027</v>
      </c>
      <c r="J60">
        <v>0.51150000095367432</v>
      </c>
      <c r="K60">
        <v>30.690000534057621</v>
      </c>
      <c r="L60">
        <v>0.51525002717971802</v>
      </c>
      <c r="M60">
        <v>190291600</v>
      </c>
      <c r="N60">
        <v>311920000</v>
      </c>
      <c r="O60">
        <v>-3.332641952536383E-3</v>
      </c>
      <c r="P60">
        <v>6.9461601257143199E-3</v>
      </c>
    </row>
    <row r="61" spans="1:16" x14ac:dyDescent="0.3">
      <c r="A61" s="1">
        <v>3831</v>
      </c>
      <c r="B61" s="2">
        <v>42090</v>
      </c>
      <c r="C61">
        <v>27.585712432861332</v>
      </c>
      <c r="D61">
        <v>0.51515620946884155</v>
      </c>
      <c r="E61">
        <v>30.8125</v>
      </c>
      <c r="F61">
        <v>0.53450000286102295</v>
      </c>
      <c r="G61">
        <v>31.17499923706055</v>
      </c>
      <c r="H61">
        <v>0.53649997711181641</v>
      </c>
      <c r="I61">
        <v>30.72750091552734</v>
      </c>
      <c r="J61">
        <v>0.51875001192092896</v>
      </c>
      <c r="K61">
        <v>31.142499923706051</v>
      </c>
      <c r="L61">
        <v>0.52724999189376831</v>
      </c>
      <c r="M61">
        <v>158184800</v>
      </c>
      <c r="N61">
        <v>318288000</v>
      </c>
      <c r="O61">
        <v>1.9363121518979249E-2</v>
      </c>
      <c r="P61">
        <v>-8.0003487232463959E-3</v>
      </c>
    </row>
    <row r="62" spans="1:16" x14ac:dyDescent="0.3">
      <c r="A62" s="1">
        <v>3832</v>
      </c>
      <c r="B62" s="2">
        <v>42093</v>
      </c>
      <c r="C62">
        <v>28.28403472900391</v>
      </c>
      <c r="D62">
        <v>0.51732486486434937</v>
      </c>
      <c r="E62">
        <v>31.592500686645511</v>
      </c>
      <c r="F62">
        <v>0.53675001859664917</v>
      </c>
      <c r="G62">
        <v>31.60000038146973</v>
      </c>
      <c r="H62">
        <v>0.53949999809265137</v>
      </c>
      <c r="I62">
        <v>31</v>
      </c>
      <c r="J62">
        <v>0.52999997138977051</v>
      </c>
      <c r="K62">
        <v>31.01250076293945</v>
      </c>
      <c r="L62">
        <v>0.53700000047683716</v>
      </c>
      <c r="M62">
        <v>188398800</v>
      </c>
      <c r="N62">
        <v>253252000</v>
      </c>
      <c r="O62">
        <v>4.2007355878423622E-3</v>
      </c>
      <c r="P62">
        <v>2.4999320582236358E-2</v>
      </c>
    </row>
    <row r="63" spans="1:16" x14ac:dyDescent="0.3">
      <c r="A63" s="1">
        <v>3833</v>
      </c>
      <c r="B63" s="2">
        <v>42094</v>
      </c>
      <c r="C63">
        <v>27.849821090698239</v>
      </c>
      <c r="D63">
        <v>0.50431340932846069</v>
      </c>
      <c r="E63">
        <v>31.107500076293949</v>
      </c>
      <c r="F63">
        <v>0.52324998378753662</v>
      </c>
      <c r="G63">
        <v>31.622499465942379</v>
      </c>
      <c r="H63">
        <v>0.53574997186660767</v>
      </c>
      <c r="I63">
        <v>31.090000152587891</v>
      </c>
      <c r="J63">
        <v>0.52275002002716064</v>
      </c>
      <c r="K63">
        <v>31.52249908447266</v>
      </c>
      <c r="L63">
        <v>0.53525000810623169</v>
      </c>
      <c r="M63">
        <v>168362400</v>
      </c>
      <c r="N63">
        <v>357276000</v>
      </c>
      <c r="O63">
        <v>-2.5473141063705729E-2</v>
      </c>
      <c r="P63">
        <v>-1.5470822264905971E-2</v>
      </c>
    </row>
    <row r="64" spans="1:16" x14ac:dyDescent="0.3">
      <c r="A64" s="1">
        <v>3834</v>
      </c>
      <c r="B64" s="2">
        <v>42095</v>
      </c>
      <c r="C64">
        <v>27.809535980224609</v>
      </c>
      <c r="D64">
        <v>0.50624120235443115</v>
      </c>
      <c r="E64">
        <v>31.0625</v>
      </c>
      <c r="F64">
        <v>0.52525001764297485</v>
      </c>
      <c r="G64">
        <v>31.280000686645511</v>
      </c>
      <c r="H64">
        <v>0.52700001001358032</v>
      </c>
      <c r="I64">
        <v>30.77499961853027</v>
      </c>
      <c r="J64">
        <v>0.51625001430511475</v>
      </c>
      <c r="K64">
        <v>31.204999923706051</v>
      </c>
      <c r="L64">
        <v>0.52525001764297485</v>
      </c>
      <c r="M64">
        <v>162485600</v>
      </c>
      <c r="N64">
        <v>330768000</v>
      </c>
      <c r="O64">
        <v>3.815042972835019E-3</v>
      </c>
      <c r="P64">
        <v>-1.447646263391766E-3</v>
      </c>
    </row>
    <row r="65" spans="1:16" x14ac:dyDescent="0.3">
      <c r="A65" s="1">
        <v>3835</v>
      </c>
      <c r="B65" s="2">
        <v>42096</v>
      </c>
      <c r="C65">
        <v>28.049020767211911</v>
      </c>
      <c r="D65">
        <v>0.50744593143463135</v>
      </c>
      <c r="E65">
        <v>31.329999923706051</v>
      </c>
      <c r="F65">
        <v>0.52649998664855957</v>
      </c>
      <c r="G65">
        <v>31.389999389648441</v>
      </c>
      <c r="H65">
        <v>0.52974998950958252</v>
      </c>
      <c r="I65">
        <v>31.047500610351559</v>
      </c>
      <c r="J65">
        <v>0.5220000147819519</v>
      </c>
      <c r="K65">
        <v>31.257499694824219</v>
      </c>
      <c r="L65">
        <v>0.52824997901916504</v>
      </c>
      <c r="M65">
        <v>128880400</v>
      </c>
      <c r="N65">
        <v>192204000</v>
      </c>
      <c r="O65">
        <v>2.3769329003881208E-3</v>
      </c>
      <c r="P65">
        <v>8.5747986720806236E-3</v>
      </c>
    </row>
    <row r="66" spans="1:16" x14ac:dyDescent="0.3">
      <c r="A66" s="1">
        <v>3836</v>
      </c>
      <c r="B66" s="2">
        <v>42100</v>
      </c>
      <c r="C66">
        <v>28.503376007080082</v>
      </c>
      <c r="D66">
        <v>0.52214384078979492</v>
      </c>
      <c r="E66">
        <v>31.83749961853027</v>
      </c>
      <c r="F66">
        <v>0.54175001382827759</v>
      </c>
      <c r="G66">
        <v>31.877500534057621</v>
      </c>
      <c r="H66">
        <v>0.54350000619888306</v>
      </c>
      <c r="I66">
        <v>31.082500457763668</v>
      </c>
      <c r="J66">
        <v>0.51875001192092896</v>
      </c>
      <c r="K66">
        <v>31.117500305175781</v>
      </c>
      <c r="L66">
        <v>0.52424997091293335</v>
      </c>
      <c r="M66">
        <v>148776000</v>
      </c>
      <c r="N66">
        <v>515864000</v>
      </c>
      <c r="O66">
        <v>2.855335972650027E-2</v>
      </c>
      <c r="P66">
        <v>1.6068725794873159E-2</v>
      </c>
    </row>
    <row r="67" spans="1:16" x14ac:dyDescent="0.3">
      <c r="A67" s="1">
        <v>3837</v>
      </c>
      <c r="B67" s="2">
        <v>42101</v>
      </c>
      <c r="C67">
        <v>28.203460693359379</v>
      </c>
      <c r="D67">
        <v>0.526722252368927</v>
      </c>
      <c r="E67">
        <v>31.502500534057621</v>
      </c>
      <c r="F67">
        <v>0.54650002717971802</v>
      </c>
      <c r="G67">
        <v>32.029998779296882</v>
      </c>
      <c r="H67">
        <v>0.55250000953674316</v>
      </c>
      <c r="I67">
        <v>31.495000839233398</v>
      </c>
      <c r="J67">
        <v>0.53874999284744263</v>
      </c>
      <c r="K67">
        <v>31.909999847412109</v>
      </c>
      <c r="L67">
        <v>0.54175001382827759</v>
      </c>
      <c r="M67">
        <v>140049200</v>
      </c>
      <c r="N67">
        <v>413964000</v>
      </c>
      <c r="O67">
        <v>8.7296914090821479E-3</v>
      </c>
      <c r="P67">
        <v>-1.057790360922581E-2</v>
      </c>
    </row>
    <row r="68" spans="1:16" x14ac:dyDescent="0.3">
      <c r="A68" s="1">
        <v>3838</v>
      </c>
      <c r="B68" s="2">
        <v>42102</v>
      </c>
      <c r="C68">
        <v>28.1116943359375</v>
      </c>
      <c r="D68">
        <v>0.53057718276977539</v>
      </c>
      <c r="E68">
        <v>31.39999961853027</v>
      </c>
      <c r="F68">
        <v>0.55049997568130493</v>
      </c>
      <c r="G68">
        <v>31.60000038146973</v>
      </c>
      <c r="H68">
        <v>0.55250000953674316</v>
      </c>
      <c r="I68">
        <v>31.242500305175781</v>
      </c>
      <c r="J68">
        <v>0.54175001382827759</v>
      </c>
      <c r="K68">
        <v>31.46249961853027</v>
      </c>
      <c r="L68">
        <v>0.54699999094009399</v>
      </c>
      <c r="M68">
        <v>149316800</v>
      </c>
      <c r="N68">
        <v>366432000</v>
      </c>
      <c r="O68">
        <v>7.2925546363328646E-3</v>
      </c>
      <c r="P68">
        <v>-3.2590439490854171E-3</v>
      </c>
    </row>
    <row r="69" spans="1:16" x14ac:dyDescent="0.3">
      <c r="A69" s="1">
        <v>3839</v>
      </c>
      <c r="B69" s="2">
        <v>42103</v>
      </c>
      <c r="C69">
        <v>28.326557159423832</v>
      </c>
      <c r="D69">
        <v>0.5428658127784729</v>
      </c>
      <c r="E69">
        <v>31.639999389648441</v>
      </c>
      <c r="F69">
        <v>0.56325000524520874</v>
      </c>
      <c r="G69">
        <v>31.645000457763668</v>
      </c>
      <c r="H69">
        <v>0.56499999761581421</v>
      </c>
      <c r="I69">
        <v>31.16500091552734</v>
      </c>
      <c r="J69">
        <v>0.54600000381469727</v>
      </c>
      <c r="K69">
        <v>31.46249961853027</v>
      </c>
      <c r="L69">
        <v>0.54624998569488525</v>
      </c>
      <c r="M69">
        <v>129936000</v>
      </c>
      <c r="N69">
        <v>379432000</v>
      </c>
      <c r="O69">
        <v>2.2896676637668648E-2</v>
      </c>
      <c r="P69">
        <v>7.6142428434581603E-3</v>
      </c>
    </row>
    <row r="70" spans="1:16" x14ac:dyDescent="0.3">
      <c r="A70" s="1">
        <v>3840</v>
      </c>
      <c r="B70" s="2">
        <v>42104</v>
      </c>
      <c r="C70">
        <v>28.447422027587891</v>
      </c>
      <c r="D70">
        <v>0.54840785264968872</v>
      </c>
      <c r="E70">
        <v>31.77499961853027</v>
      </c>
      <c r="F70">
        <v>0.5690000057220459</v>
      </c>
      <c r="G70">
        <v>31.802499771118161</v>
      </c>
      <c r="H70">
        <v>0.56924998760223389</v>
      </c>
      <c r="I70">
        <v>31.315000534057621</v>
      </c>
      <c r="J70">
        <v>0.56174999475479126</v>
      </c>
      <c r="K70">
        <v>31.48749923706055</v>
      </c>
      <c r="L70">
        <v>0.56375002861022949</v>
      </c>
      <c r="M70">
        <v>160752000</v>
      </c>
      <c r="N70">
        <v>258728000</v>
      </c>
      <c r="O70">
        <v>1.015685555789767E-2</v>
      </c>
      <c r="P70">
        <v>4.2576814612277697E-3</v>
      </c>
    </row>
    <row r="71" spans="1:16" x14ac:dyDescent="0.3">
      <c r="A71" s="1">
        <v>3841</v>
      </c>
      <c r="B71" s="2">
        <v>42107</v>
      </c>
      <c r="C71">
        <v>28.39146614074707</v>
      </c>
      <c r="D71">
        <v>0.54334765672683716</v>
      </c>
      <c r="E71">
        <v>31.71249961853027</v>
      </c>
      <c r="F71">
        <v>0.56375002861022949</v>
      </c>
      <c r="G71">
        <v>32.142501831054688</v>
      </c>
      <c r="H71">
        <v>0.57099997997283936</v>
      </c>
      <c r="I71">
        <v>31.652500152587891</v>
      </c>
      <c r="J71">
        <v>0.56124997138977051</v>
      </c>
      <c r="K71">
        <v>32.092498779296882</v>
      </c>
      <c r="L71">
        <v>0.56774997711181641</v>
      </c>
      <c r="M71">
        <v>145460400</v>
      </c>
      <c r="N71">
        <v>236724000</v>
      </c>
      <c r="O71">
        <v>-9.2695026159109288E-3</v>
      </c>
      <c r="P71">
        <v>-1.9688921737780109E-3</v>
      </c>
    </row>
    <row r="72" spans="1:16" x14ac:dyDescent="0.3">
      <c r="A72" s="1">
        <v>3842</v>
      </c>
      <c r="B72" s="2">
        <v>42108</v>
      </c>
      <c r="C72">
        <v>28.268365859985352</v>
      </c>
      <c r="D72">
        <v>0.53876966238021851</v>
      </c>
      <c r="E72">
        <v>31.57500076293945</v>
      </c>
      <c r="F72">
        <v>0.55900001525878906</v>
      </c>
      <c r="G72">
        <v>31.822500228881839</v>
      </c>
      <c r="H72">
        <v>0.56375002861022949</v>
      </c>
      <c r="I72">
        <v>31.47750091552734</v>
      </c>
      <c r="J72">
        <v>0.55349999666213989</v>
      </c>
      <c r="K72">
        <v>31.75</v>
      </c>
      <c r="L72">
        <v>0.56150001287460327</v>
      </c>
      <c r="M72">
        <v>102098400</v>
      </c>
      <c r="N72">
        <v>220276000</v>
      </c>
      <c r="O72">
        <v>-8.4614411150593163E-3</v>
      </c>
      <c r="P72">
        <v>-4.345220497073983E-3</v>
      </c>
    </row>
    <row r="73" spans="1:16" x14ac:dyDescent="0.3">
      <c r="A73" s="1">
        <v>3843</v>
      </c>
      <c r="B73" s="2">
        <v>42109</v>
      </c>
      <c r="C73">
        <v>28.375799179077148</v>
      </c>
      <c r="D73">
        <v>0.54527539014816284</v>
      </c>
      <c r="E73">
        <v>31.694999694824219</v>
      </c>
      <c r="F73">
        <v>0.56575000286102295</v>
      </c>
      <c r="G73">
        <v>31.782499313354489</v>
      </c>
      <c r="H73">
        <v>0.56999999284744263</v>
      </c>
      <c r="I73">
        <v>31.502500534057621</v>
      </c>
      <c r="J73">
        <v>0.55774998664855957</v>
      </c>
      <c r="K73">
        <v>31.60250091552734</v>
      </c>
      <c r="L73">
        <v>0.56050002574920654</v>
      </c>
      <c r="M73">
        <v>115881600</v>
      </c>
      <c r="N73">
        <v>243560000</v>
      </c>
      <c r="O73">
        <v>1.2002789119011001E-2</v>
      </c>
      <c r="P73">
        <v>3.7932377082905478E-3</v>
      </c>
    </row>
    <row r="74" spans="1:16" x14ac:dyDescent="0.3">
      <c r="A74" s="1">
        <v>3844</v>
      </c>
      <c r="B74" s="2">
        <v>42110</v>
      </c>
      <c r="C74">
        <v>28.239259719848629</v>
      </c>
      <c r="D74">
        <v>0.54190206527709961</v>
      </c>
      <c r="E74">
        <v>31.542499542236332</v>
      </c>
      <c r="F74">
        <v>0.56225001811981201</v>
      </c>
      <c r="G74">
        <v>31.77499961853027</v>
      </c>
      <c r="H74">
        <v>0.56725001335144043</v>
      </c>
      <c r="I74">
        <v>31.527500152587891</v>
      </c>
      <c r="J74">
        <v>0.55825001001358032</v>
      </c>
      <c r="K74">
        <v>31.569999694824219</v>
      </c>
      <c r="L74">
        <v>0.5625</v>
      </c>
      <c r="M74">
        <v>113476000</v>
      </c>
      <c r="N74">
        <v>155284000</v>
      </c>
      <c r="O74">
        <v>-6.2056665039444056E-3</v>
      </c>
      <c r="P74">
        <v>-4.8231018004551698E-3</v>
      </c>
    </row>
    <row r="75" spans="1:16" x14ac:dyDescent="0.3">
      <c r="A75" s="1">
        <v>3845</v>
      </c>
      <c r="B75" s="2">
        <v>42111</v>
      </c>
      <c r="C75">
        <v>27.921445846557621</v>
      </c>
      <c r="D75">
        <v>0.53491437435150146</v>
      </c>
      <c r="E75">
        <v>31.1875</v>
      </c>
      <c r="F75">
        <v>0.55500000715255737</v>
      </c>
      <c r="G75">
        <v>31.534999847412109</v>
      </c>
      <c r="H75">
        <v>0.56050002574920654</v>
      </c>
      <c r="I75">
        <v>31.114999771118161</v>
      </c>
      <c r="J75">
        <v>0.55024999380111694</v>
      </c>
      <c r="K75">
        <v>31.38750076293945</v>
      </c>
      <c r="L75">
        <v>0.55049997568130493</v>
      </c>
      <c r="M75">
        <v>207828000</v>
      </c>
      <c r="N75">
        <v>293636000</v>
      </c>
      <c r="O75">
        <v>-1.2978496432821731E-2</v>
      </c>
      <c r="P75">
        <v>-1.1318454795422119E-2</v>
      </c>
    </row>
    <row r="76" spans="1:16" x14ac:dyDescent="0.3">
      <c r="A76" s="1">
        <v>3846</v>
      </c>
      <c r="B76" s="2">
        <v>42114</v>
      </c>
      <c r="C76">
        <v>28.559329986572269</v>
      </c>
      <c r="D76">
        <v>0.53226417303085327</v>
      </c>
      <c r="E76">
        <v>31.89999961853027</v>
      </c>
      <c r="F76">
        <v>0.55225002765655518</v>
      </c>
      <c r="G76">
        <v>32.029998779296882</v>
      </c>
      <c r="H76">
        <v>0.56099998950958252</v>
      </c>
      <c r="I76">
        <v>31.292499542236332</v>
      </c>
      <c r="J76">
        <v>0.55124998092651367</v>
      </c>
      <c r="K76">
        <v>31.392499923706051</v>
      </c>
      <c r="L76">
        <v>0.55750000476837158</v>
      </c>
      <c r="M76">
        <v>188217200</v>
      </c>
      <c r="N76">
        <v>231624000</v>
      </c>
      <c r="O76">
        <v>-4.967234253925955E-3</v>
      </c>
      <c r="P76">
        <v>2.2588624320762689E-2</v>
      </c>
    </row>
    <row r="77" spans="1:16" x14ac:dyDescent="0.3">
      <c r="A77" s="1">
        <v>3847</v>
      </c>
      <c r="B77" s="2">
        <v>42115</v>
      </c>
      <c r="C77">
        <v>28.4048957824707</v>
      </c>
      <c r="D77">
        <v>0.53154122829437256</v>
      </c>
      <c r="E77">
        <v>31.72750091552734</v>
      </c>
      <c r="F77">
        <v>0.55150002241134644</v>
      </c>
      <c r="G77">
        <v>32.049999237060547</v>
      </c>
      <c r="H77">
        <v>0.55900001525878906</v>
      </c>
      <c r="I77">
        <v>31.667499542236332</v>
      </c>
      <c r="J77">
        <v>0.54874998331069946</v>
      </c>
      <c r="K77">
        <v>32.025001525878913</v>
      </c>
      <c r="L77">
        <v>0.55900001525878906</v>
      </c>
      <c r="M77">
        <v>129740400</v>
      </c>
      <c r="N77">
        <v>230456000</v>
      </c>
      <c r="O77">
        <v>-1.359013049368747E-3</v>
      </c>
      <c r="P77">
        <v>-5.4221562743621736E-3</v>
      </c>
    </row>
    <row r="78" spans="1:16" x14ac:dyDescent="0.3">
      <c r="A78" s="1">
        <v>3848</v>
      </c>
      <c r="B78" s="2">
        <v>42116</v>
      </c>
      <c r="C78">
        <v>28.78762245178223</v>
      </c>
      <c r="D78">
        <v>0.53756505250930786</v>
      </c>
      <c r="E78">
        <v>32.154998779296882</v>
      </c>
      <c r="F78">
        <v>0.55774998664855957</v>
      </c>
      <c r="G78">
        <v>32.217498779296882</v>
      </c>
      <c r="H78">
        <v>0.55849999189376831</v>
      </c>
      <c r="I78">
        <v>31.579999923706051</v>
      </c>
      <c r="J78">
        <v>0.54624998569488525</v>
      </c>
      <c r="K78">
        <v>31.747499465942379</v>
      </c>
      <c r="L78">
        <v>0.55475002527236938</v>
      </c>
      <c r="M78">
        <v>150618000</v>
      </c>
      <c r="N78">
        <v>207420000</v>
      </c>
      <c r="O78">
        <v>1.1268930043973471E-2</v>
      </c>
      <c r="P78">
        <v>1.33840800655988E-2</v>
      </c>
    </row>
    <row r="79" spans="1:16" x14ac:dyDescent="0.3">
      <c r="A79" s="1">
        <v>3849</v>
      </c>
      <c r="B79" s="2">
        <v>42117</v>
      </c>
      <c r="C79">
        <v>29.022638320922852</v>
      </c>
      <c r="D79">
        <v>0.53539615869522095</v>
      </c>
      <c r="E79">
        <v>32.417499542236328</v>
      </c>
      <c r="F79">
        <v>0.55549997091293335</v>
      </c>
      <c r="G79">
        <v>32.604999542236328</v>
      </c>
      <c r="H79">
        <v>0.56075000762939453</v>
      </c>
      <c r="I79">
        <v>32.034999847412109</v>
      </c>
      <c r="J79">
        <v>0.54124999046325684</v>
      </c>
      <c r="K79">
        <v>32.075000762939453</v>
      </c>
      <c r="L79">
        <v>0.54750001430511475</v>
      </c>
      <c r="M79">
        <v>183083600</v>
      </c>
      <c r="N79">
        <v>259380000</v>
      </c>
      <c r="O79">
        <v>-4.0422526568769813E-3</v>
      </c>
      <c r="P79">
        <v>8.1304646962840361E-3</v>
      </c>
    </row>
    <row r="80" spans="1:16" x14ac:dyDescent="0.3">
      <c r="A80" s="1">
        <v>3850</v>
      </c>
      <c r="B80" s="2">
        <v>42118</v>
      </c>
      <c r="C80">
        <v>29.15916633605957</v>
      </c>
      <c r="D80">
        <v>0.53081828355789185</v>
      </c>
      <c r="E80">
        <v>32.569999694824219</v>
      </c>
      <c r="F80">
        <v>0.5507500171661377</v>
      </c>
      <c r="G80">
        <v>32.657501220703118</v>
      </c>
      <c r="H80">
        <v>0.55549997091293335</v>
      </c>
      <c r="I80">
        <v>32.307498931884773</v>
      </c>
      <c r="J80">
        <v>0.54449999332427979</v>
      </c>
      <c r="K80">
        <v>32.622501373291023</v>
      </c>
      <c r="L80">
        <v>0.55524998903274536</v>
      </c>
      <c r="M80">
        <v>178103600</v>
      </c>
      <c r="N80">
        <v>240960000</v>
      </c>
      <c r="O80">
        <v>-8.5875398666183794E-3</v>
      </c>
      <c r="P80">
        <v>4.6932235982783486E-3</v>
      </c>
    </row>
    <row r="81" spans="1:16" x14ac:dyDescent="0.3">
      <c r="A81" s="1">
        <v>3851</v>
      </c>
      <c r="B81" s="2">
        <v>42121</v>
      </c>
      <c r="C81">
        <v>29.689619064331051</v>
      </c>
      <c r="D81">
        <v>0.53491437435150146</v>
      </c>
      <c r="E81">
        <v>33.162498474121087</v>
      </c>
      <c r="F81">
        <v>0.55500000715255737</v>
      </c>
      <c r="G81">
        <v>33.282501220703118</v>
      </c>
      <c r="H81">
        <v>0.56475001573562622</v>
      </c>
      <c r="I81">
        <v>32.787498474121087</v>
      </c>
      <c r="J81">
        <v>0.54774999618530273</v>
      </c>
      <c r="K81">
        <v>33.077499389648438</v>
      </c>
      <c r="L81">
        <v>0.55250000953674316</v>
      </c>
      <c r="M81">
        <v>387816800</v>
      </c>
      <c r="N81">
        <v>248456000</v>
      </c>
      <c r="O81">
        <v>7.6871097828165027E-3</v>
      </c>
      <c r="P81">
        <v>1.8028063533378082E-2</v>
      </c>
    </row>
    <row r="82" spans="1:16" x14ac:dyDescent="0.3">
      <c r="A82" s="1">
        <v>3852</v>
      </c>
      <c r="B82" s="2">
        <v>42122</v>
      </c>
      <c r="C82">
        <v>29.221828460693359</v>
      </c>
      <c r="D82">
        <v>0.53756505250930786</v>
      </c>
      <c r="E82">
        <v>32.639999389648438</v>
      </c>
      <c r="F82">
        <v>0.55774998664855957</v>
      </c>
      <c r="G82">
        <v>33.634998321533203</v>
      </c>
      <c r="H82">
        <v>0.5597500205039978</v>
      </c>
      <c r="I82">
        <v>32.392501831054688</v>
      </c>
      <c r="J82">
        <v>0.54874998331069946</v>
      </c>
      <c r="K82">
        <v>33.615001678466797</v>
      </c>
      <c r="L82">
        <v>0.55400002002716064</v>
      </c>
      <c r="M82">
        <v>475696000</v>
      </c>
      <c r="N82">
        <v>234484000</v>
      </c>
      <c r="O82">
        <v>4.94268274067893E-3</v>
      </c>
      <c r="P82">
        <v>-1.588116205526767E-2</v>
      </c>
    </row>
    <row r="83" spans="1:16" x14ac:dyDescent="0.3">
      <c r="A83" s="1">
        <v>3853</v>
      </c>
      <c r="B83" s="2">
        <v>42123</v>
      </c>
      <c r="C83">
        <v>28.792093276977539</v>
      </c>
      <c r="D83">
        <v>0.53346860408782959</v>
      </c>
      <c r="E83">
        <v>32.159999847412109</v>
      </c>
      <c r="F83">
        <v>0.55349999666213989</v>
      </c>
      <c r="G83">
        <v>32.897499084472663</v>
      </c>
      <c r="H83">
        <v>0.55924999713897705</v>
      </c>
      <c r="I83">
        <v>32.075000762939453</v>
      </c>
      <c r="J83">
        <v>0.55124998092651367</v>
      </c>
      <c r="K83">
        <v>32.540000915527337</v>
      </c>
      <c r="L83">
        <v>0.55374997854232788</v>
      </c>
      <c r="M83">
        <v>253544400</v>
      </c>
      <c r="N83">
        <v>195156000</v>
      </c>
      <c r="O83">
        <v>-7.6490632563734747E-3</v>
      </c>
      <c r="P83">
        <v>-1.481507183029245E-2</v>
      </c>
    </row>
    <row r="84" spans="1:16" x14ac:dyDescent="0.3">
      <c r="A84" s="1">
        <v>3854</v>
      </c>
      <c r="B84" s="2">
        <v>42124</v>
      </c>
      <c r="C84">
        <v>28.010976791381839</v>
      </c>
      <c r="D84">
        <v>0.53491437435150146</v>
      </c>
      <c r="E84">
        <v>31.28750038146973</v>
      </c>
      <c r="F84">
        <v>0.55500000715255737</v>
      </c>
      <c r="G84">
        <v>32.159999847412109</v>
      </c>
      <c r="H84">
        <v>0.55774998664855957</v>
      </c>
      <c r="I84">
        <v>31.145000457763668</v>
      </c>
      <c r="J84">
        <v>0.5494999885559082</v>
      </c>
      <c r="K84">
        <v>32.159999847412109</v>
      </c>
      <c r="L84">
        <v>0.5507500171661377</v>
      </c>
      <c r="M84">
        <v>332781600</v>
      </c>
      <c r="N84">
        <v>218844000</v>
      </c>
      <c r="O84">
        <v>2.7063805156944771E-3</v>
      </c>
      <c r="P84">
        <v>-2.750477061582433E-2</v>
      </c>
    </row>
    <row r="85" spans="1:16" x14ac:dyDescent="0.3">
      <c r="A85" s="1">
        <v>3855</v>
      </c>
      <c r="B85" s="2">
        <v>42125</v>
      </c>
      <c r="C85">
        <v>28.86148643493652</v>
      </c>
      <c r="D85">
        <v>0.54816687107086182</v>
      </c>
      <c r="E85">
        <v>32.237499237060547</v>
      </c>
      <c r="F85">
        <v>0.56875002384185791</v>
      </c>
      <c r="G85">
        <v>32.532501220703118</v>
      </c>
      <c r="H85">
        <v>0.57050001621246338</v>
      </c>
      <c r="I85">
        <v>31.32500076293945</v>
      </c>
      <c r="J85">
        <v>0.55699998140335083</v>
      </c>
      <c r="K85">
        <v>31.52499961853027</v>
      </c>
      <c r="L85">
        <v>0.55949997901916504</v>
      </c>
      <c r="M85">
        <v>234050400</v>
      </c>
      <c r="N85">
        <v>256968000</v>
      </c>
      <c r="O85">
        <v>2.447288555098422E-2</v>
      </c>
      <c r="P85">
        <v>2.9911678590959771E-2</v>
      </c>
    </row>
    <row r="86" spans="1:16" x14ac:dyDescent="0.3">
      <c r="A86" s="1">
        <v>3856</v>
      </c>
      <c r="B86" s="2">
        <v>42128</v>
      </c>
      <c r="C86">
        <v>28.80552864074707</v>
      </c>
      <c r="D86">
        <v>0.54479348659515381</v>
      </c>
      <c r="E86">
        <v>32.174999237060547</v>
      </c>
      <c r="F86">
        <v>0.5652499794960022</v>
      </c>
      <c r="G86">
        <v>32.642501831054688</v>
      </c>
      <c r="H86">
        <v>0.57200002670288086</v>
      </c>
      <c r="I86">
        <v>32.064998626708977</v>
      </c>
      <c r="J86">
        <v>0.56349998712539673</v>
      </c>
      <c r="K86">
        <v>32.375</v>
      </c>
      <c r="L86">
        <v>0.56825000047683716</v>
      </c>
      <c r="M86">
        <v>203953200</v>
      </c>
      <c r="N86">
        <v>200720000</v>
      </c>
      <c r="O86">
        <v>-6.1729373010419456E-3</v>
      </c>
      <c r="P86">
        <v>-1.94061777124443E-3</v>
      </c>
    </row>
    <row r="87" spans="1:16" x14ac:dyDescent="0.3">
      <c r="A87" s="1">
        <v>3857</v>
      </c>
      <c r="B87" s="2">
        <v>42129</v>
      </c>
      <c r="C87">
        <v>28.15645790100098</v>
      </c>
      <c r="D87">
        <v>0.53081828355789185</v>
      </c>
      <c r="E87">
        <v>31.45000076293945</v>
      </c>
      <c r="F87">
        <v>0.5507500171661377</v>
      </c>
      <c r="G87">
        <v>32.112499237060547</v>
      </c>
      <c r="H87">
        <v>0.56400001049041748</v>
      </c>
      <c r="I87">
        <v>31.444999694824219</v>
      </c>
      <c r="J87">
        <v>0.54825001955032349</v>
      </c>
      <c r="K87">
        <v>32.037498474121087</v>
      </c>
      <c r="L87">
        <v>0.56325000524520874</v>
      </c>
      <c r="M87">
        <v>197085600</v>
      </c>
      <c r="N87">
        <v>292928000</v>
      </c>
      <c r="O87">
        <v>-2.5987058032758789E-2</v>
      </c>
      <c r="P87">
        <v>-2.2790722364752811E-2</v>
      </c>
    </row>
    <row r="88" spans="1:16" x14ac:dyDescent="0.3">
      <c r="A88" s="1">
        <v>3858</v>
      </c>
      <c r="B88" s="2">
        <v>42130</v>
      </c>
      <c r="C88">
        <v>27.979635238647461</v>
      </c>
      <c r="D88">
        <v>0.53250479698181152</v>
      </c>
      <c r="E88">
        <v>31.252500534057621</v>
      </c>
      <c r="F88">
        <v>0.55250000953674316</v>
      </c>
      <c r="G88">
        <v>31.6875</v>
      </c>
      <c r="H88">
        <v>0.55900001525878906</v>
      </c>
      <c r="I88">
        <v>30.840000152587891</v>
      </c>
      <c r="J88">
        <v>0.54524999856948853</v>
      </c>
      <c r="K88">
        <v>31.639999389648441</v>
      </c>
      <c r="L88">
        <v>0.55374997854232788</v>
      </c>
      <c r="M88">
        <v>288564000</v>
      </c>
      <c r="N88">
        <v>316484000</v>
      </c>
      <c r="O88">
        <v>3.1724338018725711E-3</v>
      </c>
      <c r="P88">
        <v>-6.2996173341977194E-3</v>
      </c>
    </row>
    <row r="89" spans="1:16" x14ac:dyDescent="0.3">
      <c r="A89" s="1">
        <v>3859</v>
      </c>
      <c r="B89" s="2">
        <v>42131</v>
      </c>
      <c r="C89">
        <v>28.152700424194339</v>
      </c>
      <c r="D89">
        <v>0.54190206527709961</v>
      </c>
      <c r="E89">
        <v>31.315000534057621</v>
      </c>
      <c r="F89">
        <v>0.56225001811981201</v>
      </c>
      <c r="G89">
        <v>31.520000457763668</v>
      </c>
      <c r="H89">
        <v>0.56400001049041748</v>
      </c>
      <c r="I89">
        <v>31.004999160766602</v>
      </c>
      <c r="J89">
        <v>0.54850000143051147</v>
      </c>
      <c r="K89">
        <v>31.192499160766602</v>
      </c>
      <c r="L89">
        <v>0.55024999380111694</v>
      </c>
      <c r="M89">
        <v>175763600</v>
      </c>
      <c r="N89">
        <v>534564000</v>
      </c>
      <c r="O89">
        <v>1.7493172413765499E-2</v>
      </c>
      <c r="P89">
        <v>1.9978429606889859E-3</v>
      </c>
    </row>
    <row r="90" spans="1:16" x14ac:dyDescent="0.3">
      <c r="A90" s="1">
        <v>3860</v>
      </c>
      <c r="B90" s="2">
        <v>42132</v>
      </c>
      <c r="C90">
        <v>28.6831169128418</v>
      </c>
      <c r="D90">
        <v>0.50190412998199463</v>
      </c>
      <c r="E90">
        <v>31.905000686645511</v>
      </c>
      <c r="F90">
        <v>0.52074998617172241</v>
      </c>
      <c r="G90">
        <v>31.905000686645511</v>
      </c>
      <c r="H90">
        <v>0.54600000381469727</v>
      </c>
      <c r="I90">
        <v>31.527500152587891</v>
      </c>
      <c r="J90">
        <v>0.51225000619888306</v>
      </c>
      <c r="K90">
        <v>31.670000076293949</v>
      </c>
      <c r="L90">
        <v>0.52525001764297485</v>
      </c>
      <c r="M90">
        <v>222201600</v>
      </c>
      <c r="N90">
        <v>1146552000</v>
      </c>
      <c r="O90">
        <v>-7.6676569480207582E-2</v>
      </c>
      <c r="P90">
        <v>1.866552581012761E-2</v>
      </c>
    </row>
    <row r="91" spans="1:16" x14ac:dyDescent="0.3">
      <c r="A91" s="1">
        <v>3861</v>
      </c>
      <c r="B91" s="2">
        <v>42135</v>
      </c>
      <c r="C91">
        <v>28.390939712524411</v>
      </c>
      <c r="D91">
        <v>0.49708488583564758</v>
      </c>
      <c r="E91">
        <v>31.579999923706051</v>
      </c>
      <c r="F91">
        <v>0.51574999094009399</v>
      </c>
      <c r="G91">
        <v>31.889999389648441</v>
      </c>
      <c r="H91">
        <v>0.52100002765655518</v>
      </c>
      <c r="I91">
        <v>31.407499313354489</v>
      </c>
      <c r="J91">
        <v>0.50950002670288086</v>
      </c>
      <c r="K91">
        <v>31.847499847412109</v>
      </c>
      <c r="L91">
        <v>0.51349997520446777</v>
      </c>
      <c r="M91">
        <v>168143200</v>
      </c>
      <c r="N91">
        <v>544144000</v>
      </c>
      <c r="O91">
        <v>-9.6479192016465411E-3</v>
      </c>
      <c r="P91">
        <v>-1.023875243027266E-2</v>
      </c>
    </row>
    <row r="92" spans="1:16" x14ac:dyDescent="0.3">
      <c r="A92" s="1">
        <v>3862</v>
      </c>
      <c r="B92" s="2">
        <v>42136</v>
      </c>
      <c r="C92">
        <v>28.289796829223629</v>
      </c>
      <c r="D92">
        <v>0.50190412998199463</v>
      </c>
      <c r="E92">
        <v>31.467500686645511</v>
      </c>
      <c r="F92">
        <v>0.52074998617172241</v>
      </c>
      <c r="G92">
        <v>31.719999313354489</v>
      </c>
      <c r="H92">
        <v>0.52499997615814209</v>
      </c>
      <c r="I92">
        <v>31.204999923706051</v>
      </c>
      <c r="J92">
        <v>0.5117499828338623</v>
      </c>
      <c r="K92">
        <v>31.39999961853027</v>
      </c>
      <c r="L92">
        <v>0.51200002431869507</v>
      </c>
      <c r="M92">
        <v>192640000</v>
      </c>
      <c r="N92">
        <v>388800000</v>
      </c>
      <c r="O92">
        <v>9.6479192016465515E-3</v>
      </c>
      <c r="P92">
        <v>-3.5687174072952721E-3</v>
      </c>
    </row>
    <row r="93" spans="1:16" x14ac:dyDescent="0.3">
      <c r="A93" s="1">
        <v>3863</v>
      </c>
      <c r="B93" s="2">
        <v>42137</v>
      </c>
      <c r="C93">
        <v>28.321268081665039</v>
      </c>
      <c r="D93">
        <v>0.5047953724861145</v>
      </c>
      <c r="E93">
        <v>31.502500534057621</v>
      </c>
      <c r="F93">
        <v>0.52375000715255737</v>
      </c>
      <c r="G93">
        <v>31.797500610351559</v>
      </c>
      <c r="H93">
        <v>0.5285000205039978</v>
      </c>
      <c r="I93">
        <v>31.467500686645511</v>
      </c>
      <c r="J93">
        <v>0.51875001192092896</v>
      </c>
      <c r="K93">
        <v>31.53750038146973</v>
      </c>
      <c r="L93">
        <v>0.52450001239776611</v>
      </c>
      <c r="M93">
        <v>138776800</v>
      </c>
      <c r="N93">
        <v>308524000</v>
      </c>
      <c r="O93">
        <v>5.7444313062421032E-3</v>
      </c>
      <c r="P93">
        <v>1.111635710269201E-3</v>
      </c>
    </row>
    <row r="94" spans="1:16" x14ac:dyDescent="0.3">
      <c r="A94" s="1">
        <v>3864</v>
      </c>
      <c r="B94" s="2">
        <v>42138</v>
      </c>
      <c r="C94">
        <v>28.98204231262207</v>
      </c>
      <c r="D94">
        <v>0.51298779249191284</v>
      </c>
      <c r="E94">
        <v>32.237499237060547</v>
      </c>
      <c r="F94">
        <v>0.53224998712539673</v>
      </c>
      <c r="G94">
        <v>32.237499237060547</v>
      </c>
      <c r="H94">
        <v>0.5350000262260437</v>
      </c>
      <c r="I94">
        <v>31.79000091552734</v>
      </c>
      <c r="J94">
        <v>0.52399998903274536</v>
      </c>
      <c r="K94">
        <v>31.85250091552734</v>
      </c>
      <c r="L94">
        <v>0.52525001764297485</v>
      </c>
      <c r="M94">
        <v>180814000</v>
      </c>
      <c r="N94">
        <v>293052000</v>
      </c>
      <c r="O94">
        <v>1.609879469179187E-2</v>
      </c>
      <c r="P94">
        <v>2.3063422826677039E-2</v>
      </c>
    </row>
    <row r="95" spans="1:16" x14ac:dyDescent="0.3">
      <c r="A95" s="1">
        <v>3865</v>
      </c>
      <c r="B95" s="2">
        <v>42139</v>
      </c>
      <c r="C95">
        <v>28.941591262817379</v>
      </c>
      <c r="D95">
        <v>0.5132286548614502</v>
      </c>
      <c r="E95">
        <v>32.192501068115227</v>
      </c>
      <c r="F95">
        <v>0.53250002861022949</v>
      </c>
      <c r="G95">
        <v>32.372501373291023</v>
      </c>
      <c r="H95">
        <v>0.53700000047683716</v>
      </c>
      <c r="I95">
        <v>32.052501678466797</v>
      </c>
      <c r="J95">
        <v>0.52925002574920654</v>
      </c>
      <c r="K95">
        <v>32.267501831054688</v>
      </c>
      <c r="L95">
        <v>0.53450000286102295</v>
      </c>
      <c r="M95">
        <v>152832000</v>
      </c>
      <c r="N95">
        <v>215824000</v>
      </c>
      <c r="O95">
        <v>4.6967172713585441E-4</v>
      </c>
      <c r="P95">
        <v>-1.3968081964427809E-3</v>
      </c>
    </row>
    <row r="96" spans="1:16" x14ac:dyDescent="0.3">
      <c r="A96" s="1">
        <v>3866</v>
      </c>
      <c r="B96" s="2">
        <v>42142</v>
      </c>
      <c r="C96">
        <v>29.260740280151371</v>
      </c>
      <c r="D96">
        <v>0.51250588893890381</v>
      </c>
      <c r="E96">
        <v>32.547500610351563</v>
      </c>
      <c r="F96">
        <v>0.53175002336502075</v>
      </c>
      <c r="G96">
        <v>32.680000305175781</v>
      </c>
      <c r="H96">
        <v>0.5350000262260437</v>
      </c>
      <c r="I96">
        <v>32.090000152587891</v>
      </c>
      <c r="J96">
        <v>0.52875000238418579</v>
      </c>
      <c r="K96">
        <v>32.095001220703118</v>
      </c>
      <c r="L96">
        <v>0.53125</v>
      </c>
      <c r="M96">
        <v>203531600</v>
      </c>
      <c r="N96">
        <v>324972000</v>
      </c>
      <c r="O96">
        <v>-1.4094532915032809E-3</v>
      </c>
      <c r="P96">
        <v>1.0967040197245309E-2</v>
      </c>
    </row>
    <row r="97" spans="1:16" x14ac:dyDescent="0.3">
      <c r="A97" s="1">
        <v>3867</v>
      </c>
      <c r="B97" s="2">
        <v>42143</v>
      </c>
      <c r="C97">
        <v>29.233774185180661</v>
      </c>
      <c r="D97">
        <v>0.50931060314178467</v>
      </c>
      <c r="E97">
        <v>32.517501831054688</v>
      </c>
      <c r="F97">
        <v>0.52600002288818359</v>
      </c>
      <c r="G97">
        <v>32.720001220703118</v>
      </c>
      <c r="H97">
        <v>0.53175002336502075</v>
      </c>
      <c r="I97">
        <v>32.409999847412109</v>
      </c>
      <c r="J97">
        <v>0.52499997615814209</v>
      </c>
      <c r="K97">
        <v>32.672500610351563</v>
      </c>
      <c r="L97">
        <v>0.52999997138977051</v>
      </c>
      <c r="M97">
        <v>178532800</v>
      </c>
      <c r="N97">
        <v>253808000</v>
      </c>
      <c r="O97">
        <v>-1.0872241768840029E-2</v>
      </c>
      <c r="P97">
        <v>-9.2211727647449377E-4</v>
      </c>
    </row>
    <row r="98" spans="1:16" x14ac:dyDescent="0.3">
      <c r="A98" s="1">
        <v>3868</v>
      </c>
      <c r="B98" s="2">
        <v>42144</v>
      </c>
      <c r="C98">
        <v>29.23151969909668</v>
      </c>
      <c r="D98">
        <v>0.50931060314178467</v>
      </c>
      <c r="E98">
        <v>32.514999389648438</v>
      </c>
      <c r="F98">
        <v>0.52600002288818359</v>
      </c>
      <c r="G98">
        <v>32.744998931884773</v>
      </c>
      <c r="H98">
        <v>0.53250002861022949</v>
      </c>
      <c r="I98">
        <v>32.334999084472663</v>
      </c>
      <c r="J98">
        <v>0.52549999952316284</v>
      </c>
      <c r="K98">
        <v>32.5</v>
      </c>
      <c r="L98">
        <v>0.52625000476837158</v>
      </c>
      <c r="M98">
        <v>145819600</v>
      </c>
      <c r="N98">
        <v>196824000</v>
      </c>
      <c r="O98">
        <v>0</v>
      </c>
      <c r="P98">
        <v>-7.6959715850199247E-5</v>
      </c>
    </row>
    <row r="99" spans="1:16" x14ac:dyDescent="0.3">
      <c r="A99" s="1">
        <v>3869</v>
      </c>
      <c r="B99" s="2">
        <v>42145</v>
      </c>
      <c r="C99">
        <v>29.53044319152832</v>
      </c>
      <c r="D99">
        <v>0.50567960739135742</v>
      </c>
      <c r="E99">
        <v>32.847499847412109</v>
      </c>
      <c r="F99">
        <v>0.52224999666213989</v>
      </c>
      <c r="G99">
        <v>32.907501220703118</v>
      </c>
      <c r="H99">
        <v>0.5285000205039978</v>
      </c>
      <c r="I99">
        <v>32.457500457763672</v>
      </c>
      <c r="J99">
        <v>0.52174997329711914</v>
      </c>
      <c r="K99">
        <v>32.517501831054688</v>
      </c>
      <c r="L99">
        <v>0.52625000476837158</v>
      </c>
      <c r="M99">
        <v>158921600</v>
      </c>
      <c r="N99">
        <v>239692000</v>
      </c>
      <c r="O99">
        <v>-7.1548622059977949E-3</v>
      </c>
      <c r="P99">
        <v>1.017413133876691E-2</v>
      </c>
    </row>
    <row r="100" spans="1:16" x14ac:dyDescent="0.3">
      <c r="A100" s="1">
        <v>3870</v>
      </c>
      <c r="B100" s="2">
        <v>42146</v>
      </c>
      <c r="C100">
        <v>29.788908004760739</v>
      </c>
      <c r="D100">
        <v>0.50495344400405884</v>
      </c>
      <c r="E100">
        <v>33.134998321533203</v>
      </c>
      <c r="F100">
        <v>0.52149999141693115</v>
      </c>
      <c r="G100">
        <v>33.242500305175781</v>
      </c>
      <c r="H100">
        <v>0.52549999952316284</v>
      </c>
      <c r="I100">
        <v>32.849998474121087</v>
      </c>
      <c r="J100">
        <v>0.52025002241134644</v>
      </c>
      <c r="K100">
        <v>32.900001525878913</v>
      </c>
      <c r="L100">
        <v>0.52350002527236938</v>
      </c>
      <c r="M100">
        <v>182384000</v>
      </c>
      <c r="N100">
        <v>212592000</v>
      </c>
      <c r="O100">
        <v>-1.437136062966483E-3</v>
      </c>
      <c r="P100">
        <v>8.7144409962878634E-3</v>
      </c>
    </row>
    <row r="101" spans="1:16" x14ac:dyDescent="0.3">
      <c r="A101" s="1">
        <v>3871</v>
      </c>
      <c r="B101" s="2">
        <v>42150</v>
      </c>
      <c r="C101">
        <v>29.132621765136719</v>
      </c>
      <c r="D101">
        <v>0.50180631875991821</v>
      </c>
      <c r="E101">
        <v>32.404998779296882</v>
      </c>
      <c r="F101">
        <v>0.5182499885559082</v>
      </c>
      <c r="G101">
        <v>33.227500915527337</v>
      </c>
      <c r="H101">
        <v>0.52249997854232788</v>
      </c>
      <c r="I101">
        <v>32.279998779296882</v>
      </c>
      <c r="J101">
        <v>0.51424998044967651</v>
      </c>
      <c r="K101">
        <v>33.150001525878913</v>
      </c>
      <c r="L101">
        <v>0.51899999380111694</v>
      </c>
      <c r="M101">
        <v>282790400</v>
      </c>
      <c r="N101">
        <v>259732000</v>
      </c>
      <c r="O101">
        <v>-6.2515287486967193E-3</v>
      </c>
      <c r="P101">
        <v>-2.2277380675315799E-2</v>
      </c>
    </row>
    <row r="102" spans="1:16" x14ac:dyDescent="0.3">
      <c r="A102" s="1">
        <v>3872</v>
      </c>
      <c r="B102" s="2">
        <v>42151</v>
      </c>
      <c r="C102">
        <v>29.676532745361332</v>
      </c>
      <c r="D102">
        <v>0.52867597341537476</v>
      </c>
      <c r="E102">
        <v>33.009998321533203</v>
      </c>
      <c r="F102">
        <v>0.54600000381469727</v>
      </c>
      <c r="G102">
        <v>33.064998626708977</v>
      </c>
      <c r="H102">
        <v>0.54850000143051147</v>
      </c>
      <c r="I102">
        <v>32.512500762939453</v>
      </c>
      <c r="J102">
        <v>0.51999998092651367</v>
      </c>
      <c r="K102">
        <v>32.584999084472663</v>
      </c>
      <c r="L102">
        <v>0.52174997329711914</v>
      </c>
      <c r="M102">
        <v>183332800</v>
      </c>
      <c r="N102">
        <v>432332000</v>
      </c>
      <c r="O102">
        <v>5.2161253497825133E-2</v>
      </c>
      <c r="P102">
        <v>1.8497800808408831E-2</v>
      </c>
    </row>
    <row r="103" spans="1:16" x14ac:dyDescent="0.3">
      <c r="A103" s="1">
        <v>3873</v>
      </c>
      <c r="B103" s="2">
        <v>42152</v>
      </c>
      <c r="C103">
        <v>29.61810302734375</v>
      </c>
      <c r="D103">
        <v>0.53593802452087402</v>
      </c>
      <c r="E103">
        <v>32.944999694824219</v>
      </c>
      <c r="F103">
        <v>0.55349999666213989</v>
      </c>
      <c r="G103">
        <v>32.987499237060547</v>
      </c>
      <c r="H103">
        <v>0.55524998903274536</v>
      </c>
      <c r="I103">
        <v>32.775001525878913</v>
      </c>
      <c r="J103">
        <v>0.54500001668930054</v>
      </c>
      <c r="K103">
        <v>32.965000152587891</v>
      </c>
      <c r="L103">
        <v>0.54600000381469727</v>
      </c>
      <c r="M103">
        <v>122933200</v>
      </c>
      <c r="N103">
        <v>327656000</v>
      </c>
      <c r="O103">
        <v>1.364276338670058E-2</v>
      </c>
      <c r="P103">
        <v>-1.9709999152848672E-3</v>
      </c>
    </row>
    <row r="104" spans="1:16" x14ac:dyDescent="0.3">
      <c r="A104" s="1">
        <v>3874</v>
      </c>
      <c r="B104" s="2">
        <v>42153</v>
      </c>
      <c r="C104">
        <v>29.280965805053711</v>
      </c>
      <c r="D104">
        <v>0.53569591045379639</v>
      </c>
      <c r="E104">
        <v>32.569999694824219</v>
      </c>
      <c r="F104">
        <v>0.5532500147819519</v>
      </c>
      <c r="G104">
        <v>32.862499237060547</v>
      </c>
      <c r="H104">
        <v>0.55699998140335083</v>
      </c>
      <c r="I104">
        <v>32.474998474121087</v>
      </c>
      <c r="J104">
        <v>0.55250000953674316</v>
      </c>
      <c r="K104">
        <v>32.807498931884773</v>
      </c>
      <c r="L104">
        <v>0.55349999666213989</v>
      </c>
      <c r="M104">
        <v>203538000</v>
      </c>
      <c r="N104">
        <v>335168000</v>
      </c>
      <c r="O104">
        <v>-4.5174046867724589E-4</v>
      </c>
      <c r="P104">
        <v>-1.144788518429438E-2</v>
      </c>
    </row>
    <row r="105" spans="1:16" x14ac:dyDescent="0.3">
      <c r="A105" s="1">
        <v>3875</v>
      </c>
      <c r="B105" s="2">
        <v>42156</v>
      </c>
      <c r="C105">
        <v>29.339397430419918</v>
      </c>
      <c r="D105">
        <v>0.5417475700378418</v>
      </c>
      <c r="E105">
        <v>32.634998321533203</v>
      </c>
      <c r="F105">
        <v>0.55949997901916504</v>
      </c>
      <c r="G105">
        <v>32.847499847412109</v>
      </c>
      <c r="H105">
        <v>0.56499999761581421</v>
      </c>
      <c r="I105">
        <v>32.512500762939453</v>
      </c>
      <c r="J105">
        <v>0.5532500147819519</v>
      </c>
      <c r="K105">
        <v>32.569999694824219</v>
      </c>
      <c r="L105">
        <v>0.55674999952316284</v>
      </c>
      <c r="M105">
        <v>128451200</v>
      </c>
      <c r="N105">
        <v>372660000</v>
      </c>
      <c r="O105">
        <v>1.1233484603167559E-2</v>
      </c>
      <c r="P105">
        <v>1.9936707373864508E-3</v>
      </c>
    </row>
    <row r="106" spans="1:16" x14ac:dyDescent="0.3">
      <c r="A106" s="1">
        <v>3876</v>
      </c>
      <c r="B106" s="2">
        <v>42157</v>
      </c>
      <c r="C106">
        <v>29.20904541015625</v>
      </c>
      <c r="D106">
        <v>0.53109663724899292</v>
      </c>
      <c r="E106">
        <v>32.490001678466797</v>
      </c>
      <c r="F106">
        <v>0.54850000143051147</v>
      </c>
      <c r="G106">
        <v>32.665000915527337</v>
      </c>
      <c r="H106">
        <v>0.55900001525878906</v>
      </c>
      <c r="I106">
        <v>32.330001831054688</v>
      </c>
      <c r="J106">
        <v>0.54799997806549072</v>
      </c>
      <c r="K106">
        <v>32.465000152587891</v>
      </c>
      <c r="L106">
        <v>0.5559999942779541</v>
      </c>
      <c r="M106">
        <v>134670400</v>
      </c>
      <c r="N106">
        <v>224304000</v>
      </c>
      <c r="O106">
        <v>-1.985620792939333E-2</v>
      </c>
      <c r="P106">
        <v>-4.4528793136501656E-3</v>
      </c>
    </row>
    <row r="107" spans="1:16" x14ac:dyDescent="0.3">
      <c r="A107" s="1">
        <v>3877</v>
      </c>
      <c r="B107" s="2">
        <v>42158</v>
      </c>
      <c r="C107">
        <v>29.245000839233398</v>
      </c>
      <c r="D107">
        <v>0.5252869725227356</v>
      </c>
      <c r="E107">
        <v>32.529998779296882</v>
      </c>
      <c r="F107">
        <v>0.54250001907348633</v>
      </c>
      <c r="G107">
        <v>32.735000610351563</v>
      </c>
      <c r="H107">
        <v>0.55425000190734863</v>
      </c>
      <c r="I107">
        <v>32.474998474121087</v>
      </c>
      <c r="J107">
        <v>0.54149997234344482</v>
      </c>
      <c r="K107">
        <v>32.665000915527337</v>
      </c>
      <c r="L107">
        <v>0.55000001192092896</v>
      </c>
      <c r="M107">
        <v>123934000</v>
      </c>
      <c r="N107">
        <v>250788000</v>
      </c>
      <c r="O107">
        <v>-1.0999161750213531E-2</v>
      </c>
      <c r="P107">
        <v>1.2303016177665569E-3</v>
      </c>
    </row>
    <row r="108" spans="1:16" x14ac:dyDescent="0.3">
      <c r="A108" s="1">
        <v>3878</v>
      </c>
      <c r="B108" s="2">
        <v>42159</v>
      </c>
      <c r="C108">
        <v>29.074197769165039</v>
      </c>
      <c r="D108">
        <v>0.53472769260406494</v>
      </c>
      <c r="E108">
        <v>32.340000152587891</v>
      </c>
      <c r="F108">
        <v>0.55225002765655518</v>
      </c>
      <c r="G108">
        <v>32.645000457763672</v>
      </c>
      <c r="H108">
        <v>0.55400002002716064</v>
      </c>
      <c r="I108">
        <v>32.227500915527337</v>
      </c>
      <c r="J108">
        <v>0.53925001621246338</v>
      </c>
      <c r="K108">
        <v>32.395000457763672</v>
      </c>
      <c r="L108">
        <v>0.53925001621246338</v>
      </c>
      <c r="M108">
        <v>153800400</v>
      </c>
      <c r="N108">
        <v>323712000</v>
      </c>
      <c r="O108">
        <v>1.7812771806885199E-2</v>
      </c>
      <c r="P108">
        <v>-5.8578440926010996E-3</v>
      </c>
    </row>
    <row r="109" spans="1:16" x14ac:dyDescent="0.3">
      <c r="A109" s="1">
        <v>3879</v>
      </c>
      <c r="B109" s="2">
        <v>42160</v>
      </c>
      <c r="C109">
        <v>28.914613723754879</v>
      </c>
      <c r="D109">
        <v>0.53884291648864746</v>
      </c>
      <c r="E109">
        <v>32.162498474121087</v>
      </c>
      <c r="F109">
        <v>0.55650001764297485</v>
      </c>
      <c r="G109">
        <v>32.422500610351563</v>
      </c>
      <c r="H109">
        <v>0.55900001525878906</v>
      </c>
      <c r="I109">
        <v>32.090000152587891</v>
      </c>
      <c r="J109">
        <v>0.54474997520446777</v>
      </c>
      <c r="K109">
        <v>32.375</v>
      </c>
      <c r="L109">
        <v>0.55049997568130493</v>
      </c>
      <c r="M109">
        <v>142507200</v>
      </c>
      <c r="N109">
        <v>313320000</v>
      </c>
      <c r="O109">
        <v>7.6663100390585836E-3</v>
      </c>
      <c r="P109">
        <v>-5.5037287021349546E-3</v>
      </c>
    </row>
    <row r="110" spans="1:16" x14ac:dyDescent="0.3">
      <c r="A110" s="1">
        <v>3880</v>
      </c>
      <c r="B110" s="2">
        <v>42163</v>
      </c>
      <c r="C110">
        <v>28.723577499389648</v>
      </c>
      <c r="D110">
        <v>0.52649736404418945</v>
      </c>
      <c r="E110">
        <v>31.95000076293945</v>
      </c>
      <c r="F110">
        <v>0.54374998807907104</v>
      </c>
      <c r="G110">
        <v>32.302501678466797</v>
      </c>
      <c r="H110">
        <v>0.55849999189376831</v>
      </c>
      <c r="I110">
        <v>31.707500457763668</v>
      </c>
      <c r="J110">
        <v>0.53750002384185791</v>
      </c>
      <c r="K110">
        <v>32.224998474121087</v>
      </c>
      <c r="L110">
        <v>0.55475002527236938</v>
      </c>
      <c r="M110">
        <v>210699200</v>
      </c>
      <c r="N110">
        <v>342812000</v>
      </c>
      <c r="O110">
        <v>-2.317764193971171E-2</v>
      </c>
      <c r="P110">
        <v>-6.6289254623534584E-3</v>
      </c>
    </row>
    <row r="111" spans="1:16" x14ac:dyDescent="0.3">
      <c r="A111" s="1">
        <v>3881</v>
      </c>
      <c r="B111" s="2">
        <v>42164</v>
      </c>
      <c r="C111">
        <v>28.63817024230957</v>
      </c>
      <c r="D111">
        <v>0.52916020154953003</v>
      </c>
      <c r="E111">
        <v>31.854999542236332</v>
      </c>
      <c r="F111">
        <v>0.54650002717971802</v>
      </c>
      <c r="G111">
        <v>32.020000457763672</v>
      </c>
      <c r="H111">
        <v>0.55049997568130493</v>
      </c>
      <c r="I111">
        <v>31.405000686645511</v>
      </c>
      <c r="J111">
        <v>0.54325002431869507</v>
      </c>
      <c r="K111">
        <v>31.67499923706055</v>
      </c>
      <c r="L111">
        <v>0.5442500114440918</v>
      </c>
      <c r="M111">
        <v>224301600</v>
      </c>
      <c r="N111">
        <v>256888000</v>
      </c>
      <c r="O111">
        <v>5.0447968714050426E-3</v>
      </c>
      <c r="P111">
        <v>-2.977863504491056E-3</v>
      </c>
    </row>
    <row r="112" spans="1:16" x14ac:dyDescent="0.3">
      <c r="A112" s="1">
        <v>3882</v>
      </c>
      <c r="B112" s="2">
        <v>42165</v>
      </c>
      <c r="C112">
        <v>28.966314315795898</v>
      </c>
      <c r="D112">
        <v>0.51971948146820068</v>
      </c>
      <c r="E112">
        <v>32.220001220703118</v>
      </c>
      <c r="F112">
        <v>0.53675001859664917</v>
      </c>
      <c r="G112">
        <v>32.334999084472663</v>
      </c>
      <c r="H112">
        <v>0.54350000619888306</v>
      </c>
      <c r="I112">
        <v>31.96249961853027</v>
      </c>
      <c r="J112">
        <v>0.53374999761581421</v>
      </c>
      <c r="K112">
        <v>31.979999542236332</v>
      </c>
      <c r="L112">
        <v>0.54000002145767212</v>
      </c>
      <c r="M112">
        <v>156349200</v>
      </c>
      <c r="N112">
        <v>529460000</v>
      </c>
      <c r="O112">
        <v>-1.8001885945100032E-2</v>
      </c>
      <c r="P112">
        <v>1.1393074437108909E-2</v>
      </c>
    </row>
    <row r="113" spans="1:16" x14ac:dyDescent="0.3">
      <c r="A113" s="1">
        <v>3883</v>
      </c>
      <c r="B113" s="2">
        <v>42166</v>
      </c>
      <c r="C113">
        <v>28.901121139526371</v>
      </c>
      <c r="D113">
        <v>0.5252869725227356</v>
      </c>
      <c r="E113">
        <v>32.147499084472663</v>
      </c>
      <c r="F113">
        <v>0.54250001907348633</v>
      </c>
      <c r="G113">
        <v>32.544998168945313</v>
      </c>
      <c r="H113">
        <v>0.54624998569488525</v>
      </c>
      <c r="I113">
        <v>32.119998931884773</v>
      </c>
      <c r="J113">
        <v>0.53675001859664917</v>
      </c>
      <c r="K113">
        <v>32.294998168945313</v>
      </c>
      <c r="L113">
        <v>0.53675001859664917</v>
      </c>
      <c r="M113">
        <v>141563600</v>
      </c>
      <c r="N113">
        <v>283052000</v>
      </c>
      <c r="O113">
        <v>1.0655649167462989E-2</v>
      </c>
      <c r="P113">
        <v>-2.252756951833306E-3</v>
      </c>
    </row>
    <row r="114" spans="1:16" x14ac:dyDescent="0.3">
      <c r="A114" s="1">
        <v>3884</v>
      </c>
      <c r="B114" s="2">
        <v>42167</v>
      </c>
      <c r="C114">
        <v>28.581979751586911</v>
      </c>
      <c r="D114">
        <v>0.51100504398345947</v>
      </c>
      <c r="E114">
        <v>31.792499542236332</v>
      </c>
      <c r="F114">
        <v>0.52775001525878906</v>
      </c>
      <c r="G114">
        <v>32.082500457763672</v>
      </c>
      <c r="H114">
        <v>0.54224997758865356</v>
      </c>
      <c r="I114">
        <v>31.777500152587891</v>
      </c>
      <c r="J114">
        <v>0.52649998664855957</v>
      </c>
      <c r="K114">
        <v>32.047500610351563</v>
      </c>
      <c r="L114">
        <v>0.53899997472763062</v>
      </c>
      <c r="M114">
        <v>147544800</v>
      </c>
      <c r="N114">
        <v>323728000</v>
      </c>
      <c r="O114">
        <v>-2.756540493177299E-2</v>
      </c>
      <c r="P114">
        <v>-1.110426016921238E-2</v>
      </c>
    </row>
    <row r="115" spans="1:16" x14ac:dyDescent="0.3">
      <c r="A115" s="1">
        <v>3885</v>
      </c>
      <c r="B115" s="2">
        <v>42170</v>
      </c>
      <c r="C115">
        <v>28.52579498291016</v>
      </c>
      <c r="D115">
        <v>0.51003670692443848</v>
      </c>
      <c r="E115">
        <v>31.729999542236332</v>
      </c>
      <c r="F115">
        <v>0.52675002813339233</v>
      </c>
      <c r="G115">
        <v>31.809999465942379</v>
      </c>
      <c r="H115">
        <v>0.52925002574920654</v>
      </c>
      <c r="I115">
        <v>31.427499771118161</v>
      </c>
      <c r="J115">
        <v>0.52100002765655518</v>
      </c>
      <c r="K115">
        <v>31.52499961853027</v>
      </c>
      <c r="L115">
        <v>0.52499997615814209</v>
      </c>
      <c r="M115">
        <v>175955600</v>
      </c>
      <c r="N115">
        <v>306548000</v>
      </c>
      <c r="O115">
        <v>-1.896609547661449E-3</v>
      </c>
      <c r="P115">
        <v>-1.9678073460220168E-3</v>
      </c>
    </row>
    <row r="116" spans="1:16" x14ac:dyDescent="0.3">
      <c r="A116" s="1">
        <v>3886</v>
      </c>
      <c r="B116" s="2">
        <v>42171</v>
      </c>
      <c r="C116">
        <v>28.678621292114261</v>
      </c>
      <c r="D116">
        <v>0.51633048057556152</v>
      </c>
      <c r="E116">
        <v>31.89999961853027</v>
      </c>
      <c r="F116">
        <v>0.53324997425079346</v>
      </c>
      <c r="G116">
        <v>31.96249961853027</v>
      </c>
      <c r="H116">
        <v>0.5339999794960022</v>
      </c>
      <c r="I116">
        <v>31.592500686645511</v>
      </c>
      <c r="J116">
        <v>0.52050000429153442</v>
      </c>
      <c r="K116">
        <v>31.757499694824219</v>
      </c>
      <c r="L116">
        <v>0.52574998140335083</v>
      </c>
      <c r="M116">
        <v>125976400</v>
      </c>
      <c r="N116">
        <v>256892000</v>
      </c>
      <c r="O116">
        <v>1.2264202970471949E-2</v>
      </c>
      <c r="P116">
        <v>5.3434066642373892E-3</v>
      </c>
    </row>
    <row r="117" spans="1:16" x14ac:dyDescent="0.3">
      <c r="A117" s="1">
        <v>3887</v>
      </c>
      <c r="B117" s="2">
        <v>42172</v>
      </c>
      <c r="C117">
        <v>28.611202239990231</v>
      </c>
      <c r="D117">
        <v>0.52238237857818604</v>
      </c>
      <c r="E117">
        <v>31.82500076293945</v>
      </c>
      <c r="F117">
        <v>0.53949999809265137</v>
      </c>
      <c r="G117">
        <v>31.969999313354489</v>
      </c>
      <c r="H117">
        <v>0.54250001907348633</v>
      </c>
      <c r="I117">
        <v>31.684999465942379</v>
      </c>
      <c r="J117">
        <v>0.53175002336502075</v>
      </c>
      <c r="K117">
        <v>31.930000305175781</v>
      </c>
      <c r="L117">
        <v>0.53299999237060547</v>
      </c>
      <c r="M117">
        <v>131672400</v>
      </c>
      <c r="N117">
        <v>233544000</v>
      </c>
      <c r="O117">
        <v>1.1652472098637101E-2</v>
      </c>
      <c r="P117">
        <v>-2.3538294160702642E-3</v>
      </c>
    </row>
    <row r="118" spans="1:16" x14ac:dyDescent="0.3">
      <c r="A118" s="1">
        <v>3888</v>
      </c>
      <c r="B118" s="2">
        <v>42173</v>
      </c>
      <c r="C118">
        <v>28.74155426025391</v>
      </c>
      <c r="D118">
        <v>0.53109663724899292</v>
      </c>
      <c r="E118">
        <v>31.969999313354489</v>
      </c>
      <c r="F118">
        <v>0.54850000143051147</v>
      </c>
      <c r="G118">
        <v>32.077499389648438</v>
      </c>
      <c r="H118">
        <v>0.55199998617172241</v>
      </c>
      <c r="I118">
        <v>31.805000305175781</v>
      </c>
      <c r="J118">
        <v>0.54250001907348633</v>
      </c>
      <c r="K118">
        <v>31.807500839233398</v>
      </c>
      <c r="L118">
        <v>0.54400002956390381</v>
      </c>
      <c r="M118">
        <v>141628800</v>
      </c>
      <c r="N118">
        <v>299404000</v>
      </c>
      <c r="O118">
        <v>1.6544501160538929E-2</v>
      </c>
      <c r="P118">
        <v>4.5457731775123376E-3</v>
      </c>
    </row>
    <row r="119" spans="1:16" x14ac:dyDescent="0.3">
      <c r="A119" s="1">
        <v>3889</v>
      </c>
      <c r="B119" s="2">
        <v>42174</v>
      </c>
      <c r="C119">
        <v>28.45387077331543</v>
      </c>
      <c r="D119">
        <v>0.52940219640731812</v>
      </c>
      <c r="E119">
        <v>31.64999961853027</v>
      </c>
      <c r="F119">
        <v>0.54675000905990601</v>
      </c>
      <c r="G119">
        <v>31.954999923706051</v>
      </c>
      <c r="H119">
        <v>0.55299997329711914</v>
      </c>
      <c r="I119">
        <v>31.60000038146973</v>
      </c>
      <c r="J119">
        <v>0.54175001382827759</v>
      </c>
      <c r="K119">
        <v>31.927499771118161</v>
      </c>
      <c r="L119">
        <v>0.54850000143051147</v>
      </c>
      <c r="M119">
        <v>218867600</v>
      </c>
      <c r="N119">
        <v>355656000</v>
      </c>
      <c r="O119">
        <v>-3.195606195977824E-3</v>
      </c>
      <c r="P119">
        <v>-1.00598050565131E-2</v>
      </c>
    </row>
    <row r="120" spans="1:16" x14ac:dyDescent="0.3">
      <c r="A120" s="1">
        <v>3890</v>
      </c>
      <c r="B120" s="2">
        <v>42177</v>
      </c>
      <c r="C120">
        <v>28.68087196350098</v>
      </c>
      <c r="D120">
        <v>0.52722358703613281</v>
      </c>
      <c r="E120">
        <v>31.902500152587891</v>
      </c>
      <c r="F120">
        <v>0.54449999332427979</v>
      </c>
      <c r="G120">
        <v>32.014999389648438</v>
      </c>
      <c r="H120">
        <v>0.5507500171661377</v>
      </c>
      <c r="I120">
        <v>31.770000457763668</v>
      </c>
      <c r="J120">
        <v>0.53624999523162842</v>
      </c>
      <c r="K120">
        <v>31.872499465942379</v>
      </c>
      <c r="L120">
        <v>0.54774999618530273</v>
      </c>
      <c r="M120">
        <v>136157200</v>
      </c>
      <c r="N120">
        <v>514236000</v>
      </c>
      <c r="O120">
        <v>-4.1237460146106497E-3</v>
      </c>
      <c r="P120">
        <v>7.9462448715099197E-3</v>
      </c>
    </row>
    <row r="121" spans="1:16" x14ac:dyDescent="0.3">
      <c r="A121" s="1">
        <v>3891</v>
      </c>
      <c r="B121" s="2">
        <v>42178</v>
      </c>
      <c r="C121">
        <v>28.550518035888668</v>
      </c>
      <c r="D121">
        <v>0.51366770267486572</v>
      </c>
      <c r="E121">
        <v>31.757499694824219</v>
      </c>
      <c r="F121">
        <v>0.53049999475479126</v>
      </c>
      <c r="G121">
        <v>31.902500152587891</v>
      </c>
      <c r="H121">
        <v>0.54974997043609619</v>
      </c>
      <c r="I121">
        <v>31.719999313354489</v>
      </c>
      <c r="J121">
        <v>0.52625000476837158</v>
      </c>
      <c r="K121">
        <v>31.870000839233398</v>
      </c>
      <c r="L121">
        <v>0.54549998044967651</v>
      </c>
      <c r="M121">
        <v>121075600</v>
      </c>
      <c r="N121">
        <v>414064000</v>
      </c>
      <c r="O121">
        <v>-2.604798194599401E-2</v>
      </c>
      <c r="P121">
        <v>-4.5554731030258812E-3</v>
      </c>
    </row>
    <row r="122" spans="1:16" x14ac:dyDescent="0.3">
      <c r="A122" s="1">
        <v>3892</v>
      </c>
      <c r="B122" s="2">
        <v>42179</v>
      </c>
      <c r="C122">
        <v>28.793247222900391</v>
      </c>
      <c r="D122">
        <v>0.50858438014984131</v>
      </c>
      <c r="E122">
        <v>32.027500152587891</v>
      </c>
      <c r="F122">
        <v>0.52525001764297485</v>
      </c>
      <c r="G122">
        <v>32.450000762939453</v>
      </c>
      <c r="H122">
        <v>0.53250002861022949</v>
      </c>
      <c r="I122">
        <v>31.780000686645511</v>
      </c>
      <c r="J122">
        <v>0.52275002002716064</v>
      </c>
      <c r="K122">
        <v>31.802499771118161</v>
      </c>
      <c r="L122">
        <v>0.52974998950958252</v>
      </c>
      <c r="M122">
        <v>221123600</v>
      </c>
      <c r="N122">
        <v>253368000</v>
      </c>
      <c r="O122">
        <v>-9.9455748519646624E-3</v>
      </c>
      <c r="P122">
        <v>8.4660052068159363E-3</v>
      </c>
    </row>
    <row r="123" spans="1:16" x14ac:dyDescent="0.3">
      <c r="A123" s="1">
        <v>3893</v>
      </c>
      <c r="B123" s="2">
        <v>42180</v>
      </c>
      <c r="C123">
        <v>28.656148910522461</v>
      </c>
      <c r="D123">
        <v>0.51245760917663574</v>
      </c>
      <c r="E123">
        <v>31.875</v>
      </c>
      <c r="F123">
        <v>0.52925002574920654</v>
      </c>
      <c r="G123">
        <v>32.299999237060547</v>
      </c>
      <c r="H123">
        <v>0.53250002861022949</v>
      </c>
      <c r="I123">
        <v>31.875</v>
      </c>
      <c r="J123">
        <v>0.52525001764297485</v>
      </c>
      <c r="K123">
        <v>32.215000152587891</v>
      </c>
      <c r="L123">
        <v>0.52525001764297485</v>
      </c>
      <c r="M123">
        <v>127752400</v>
      </c>
      <c r="N123">
        <v>350460000</v>
      </c>
      <c r="O123">
        <v>7.5865853524489796E-3</v>
      </c>
      <c r="P123">
        <v>-4.7729100341387934E-3</v>
      </c>
    </row>
    <row r="124" spans="1:16" x14ac:dyDescent="0.3">
      <c r="A124" s="1">
        <v>3894</v>
      </c>
      <c r="B124" s="2">
        <v>42181</v>
      </c>
      <c r="C124">
        <v>28.487583160400391</v>
      </c>
      <c r="D124">
        <v>0.50204837322235107</v>
      </c>
      <c r="E124">
        <v>31.6875</v>
      </c>
      <c r="F124">
        <v>0.51849997043609619</v>
      </c>
      <c r="G124">
        <v>31.997499465942379</v>
      </c>
      <c r="H124">
        <v>0.52549999952316284</v>
      </c>
      <c r="I124">
        <v>31.627500534057621</v>
      </c>
      <c r="J124">
        <v>0.51625001430511475</v>
      </c>
      <c r="K124">
        <v>31.917499542236332</v>
      </c>
      <c r="L124">
        <v>0.52499997615814209</v>
      </c>
      <c r="M124">
        <v>176267200</v>
      </c>
      <c r="N124">
        <v>421296000</v>
      </c>
      <c r="O124">
        <v>-2.0520988015785679E-2</v>
      </c>
      <c r="P124">
        <v>-5.8997221271882708E-3</v>
      </c>
    </row>
    <row r="125" spans="1:16" x14ac:dyDescent="0.3">
      <c r="A125" s="1">
        <v>3895</v>
      </c>
      <c r="B125" s="2">
        <v>42184</v>
      </c>
      <c r="C125">
        <v>27.988628387451168</v>
      </c>
      <c r="D125">
        <v>0.48704048991203308</v>
      </c>
      <c r="E125">
        <v>31.132499694824219</v>
      </c>
      <c r="F125">
        <v>0.50300002098083496</v>
      </c>
      <c r="G125">
        <v>31.617500305175781</v>
      </c>
      <c r="H125">
        <v>0.51775002479553223</v>
      </c>
      <c r="I125">
        <v>31.120000839233398</v>
      </c>
      <c r="J125">
        <v>0.50225001573562622</v>
      </c>
      <c r="K125">
        <v>31.364999771118161</v>
      </c>
      <c r="L125">
        <v>0.51249998807907104</v>
      </c>
      <c r="M125">
        <v>196645600</v>
      </c>
      <c r="N125">
        <v>391724000</v>
      </c>
      <c r="O125">
        <v>-3.0349758840303959E-2</v>
      </c>
      <c r="P125">
        <v>-1.7670001540717888E-2</v>
      </c>
    </row>
    <row r="126" spans="1:16" x14ac:dyDescent="0.3">
      <c r="A126" s="1">
        <v>3896</v>
      </c>
      <c r="B126" s="2">
        <v>42185</v>
      </c>
      <c r="C126">
        <v>28.1909065246582</v>
      </c>
      <c r="D126">
        <v>0.48679828643798828</v>
      </c>
      <c r="E126">
        <v>31.357500076293949</v>
      </c>
      <c r="F126">
        <v>0.5027499794960022</v>
      </c>
      <c r="G126">
        <v>31.530000686645511</v>
      </c>
      <c r="H126">
        <v>0.50824999809265137</v>
      </c>
      <c r="I126">
        <v>31.215000152587891</v>
      </c>
      <c r="J126">
        <v>0.49924999475479132</v>
      </c>
      <c r="K126">
        <v>31.392499923706051</v>
      </c>
      <c r="L126">
        <v>0.50599998235702515</v>
      </c>
      <c r="M126">
        <v>177482800</v>
      </c>
      <c r="N126">
        <v>315916000</v>
      </c>
      <c r="O126">
        <v>-4.9722394206458788E-4</v>
      </c>
      <c r="P126">
        <v>7.2011955390452447E-3</v>
      </c>
    </row>
    <row r="127" spans="1:16" x14ac:dyDescent="0.3">
      <c r="A127" s="1">
        <v>3897</v>
      </c>
      <c r="B127" s="2">
        <v>42186</v>
      </c>
      <c r="C127">
        <v>28.45387077331543</v>
      </c>
      <c r="D127">
        <v>0.49381822347640991</v>
      </c>
      <c r="E127">
        <v>31.64999961853027</v>
      </c>
      <c r="F127">
        <v>0.50999999046325684</v>
      </c>
      <c r="G127">
        <v>31.735000610351559</v>
      </c>
      <c r="H127">
        <v>0.52249997854232788</v>
      </c>
      <c r="I127">
        <v>31.497499465942379</v>
      </c>
      <c r="J127">
        <v>0.50550001859664917</v>
      </c>
      <c r="K127">
        <v>31.72500038146973</v>
      </c>
      <c r="L127">
        <v>0.51525002717971802</v>
      </c>
      <c r="M127">
        <v>120955200</v>
      </c>
      <c r="N127">
        <v>302892000</v>
      </c>
      <c r="O127">
        <v>1.431771914979966E-2</v>
      </c>
      <c r="P127">
        <v>9.2846611876997876E-3</v>
      </c>
    </row>
    <row r="128" spans="1:16" x14ac:dyDescent="0.3">
      <c r="A128" s="1">
        <v>3898</v>
      </c>
      <c r="B128" s="2">
        <v>42187</v>
      </c>
      <c r="C128">
        <v>28.417913436889648</v>
      </c>
      <c r="D128">
        <v>0.49430239200592041</v>
      </c>
      <c r="E128">
        <v>31.610000610351559</v>
      </c>
      <c r="F128">
        <v>0.51050001382827759</v>
      </c>
      <c r="G128">
        <v>31.672500610351559</v>
      </c>
      <c r="H128">
        <v>0.51375001668930054</v>
      </c>
      <c r="I128">
        <v>31.442499160766602</v>
      </c>
      <c r="J128">
        <v>0.50725001096725464</v>
      </c>
      <c r="K128">
        <v>31.607500076293949</v>
      </c>
      <c r="L128">
        <v>0.50975000858306885</v>
      </c>
      <c r="M128">
        <v>108844000</v>
      </c>
      <c r="N128">
        <v>145764000</v>
      </c>
      <c r="O128">
        <v>9.7995767355820991E-4</v>
      </c>
      <c r="P128">
        <v>-1.2645910010904481E-3</v>
      </c>
    </row>
    <row r="129" spans="1:16" x14ac:dyDescent="0.3">
      <c r="A129" s="1">
        <v>3899</v>
      </c>
      <c r="B129" s="2">
        <v>42191</v>
      </c>
      <c r="C129">
        <v>28.31901741027832</v>
      </c>
      <c r="D129">
        <v>0.48825061321258539</v>
      </c>
      <c r="E129">
        <v>31.5</v>
      </c>
      <c r="F129">
        <v>0.50424998998641968</v>
      </c>
      <c r="G129">
        <v>31.557500839233398</v>
      </c>
      <c r="H129">
        <v>0.51324999332427979</v>
      </c>
      <c r="I129">
        <v>31.21249961853027</v>
      </c>
      <c r="J129">
        <v>0.50050002336502075</v>
      </c>
      <c r="K129">
        <v>31.235000610351559</v>
      </c>
      <c r="L129">
        <v>0.50625002384185791</v>
      </c>
      <c r="M129">
        <v>112241600</v>
      </c>
      <c r="N129">
        <v>214776000</v>
      </c>
      <c r="O129">
        <v>-1.2318507716476629E-2</v>
      </c>
      <c r="P129">
        <v>-3.4859997047513159E-3</v>
      </c>
    </row>
    <row r="130" spans="1:16" x14ac:dyDescent="0.3">
      <c r="A130" s="1">
        <v>3900</v>
      </c>
      <c r="B130" s="2">
        <v>42192</v>
      </c>
      <c r="C130">
        <v>28.249349594116211</v>
      </c>
      <c r="D130">
        <v>0.4790520966053009</v>
      </c>
      <c r="E130">
        <v>31.422500610351559</v>
      </c>
      <c r="F130">
        <v>0.49474999308586121</v>
      </c>
      <c r="G130">
        <v>31.53750038146973</v>
      </c>
      <c r="H130">
        <v>0.50325000286102295</v>
      </c>
      <c r="I130">
        <v>30.942499160766602</v>
      </c>
      <c r="J130">
        <v>0.47900000214576721</v>
      </c>
      <c r="K130">
        <v>31.472499847412109</v>
      </c>
      <c r="L130">
        <v>0.50125002861022949</v>
      </c>
      <c r="M130">
        <v>187787200</v>
      </c>
      <c r="N130">
        <v>594252000</v>
      </c>
      <c r="O130">
        <v>-1.9019586468296681E-2</v>
      </c>
      <c r="P130">
        <v>-2.4633295907026589E-3</v>
      </c>
    </row>
    <row r="131" spans="1:16" x14ac:dyDescent="0.3">
      <c r="A131" s="1">
        <v>3901</v>
      </c>
      <c r="B131" s="2">
        <v>42193</v>
      </c>
      <c r="C131">
        <v>27.54810905456543</v>
      </c>
      <c r="D131">
        <v>0.47566318511962891</v>
      </c>
      <c r="E131">
        <v>30.642499923706051</v>
      </c>
      <c r="F131">
        <v>0.49125000834465032</v>
      </c>
      <c r="G131">
        <v>31.159999847412109</v>
      </c>
      <c r="H131">
        <v>0.49500000476837158</v>
      </c>
      <c r="I131">
        <v>30.635000228881839</v>
      </c>
      <c r="J131">
        <v>0.48725000023841858</v>
      </c>
      <c r="K131">
        <v>31.120000839233398</v>
      </c>
      <c r="L131">
        <v>0.49200001358985901</v>
      </c>
      <c r="M131">
        <v>243046400</v>
      </c>
      <c r="N131">
        <v>332492000</v>
      </c>
      <c r="O131">
        <v>-7.0993903376234879E-3</v>
      </c>
      <c r="P131">
        <v>-2.513628449750966E-2</v>
      </c>
    </row>
    <row r="132" spans="1:16" x14ac:dyDescent="0.3">
      <c r="A132" s="1">
        <v>3902</v>
      </c>
      <c r="B132" s="2">
        <v>42194</v>
      </c>
      <c r="C132">
        <v>26.986225128173832</v>
      </c>
      <c r="D132">
        <v>0.46985355019569403</v>
      </c>
      <c r="E132">
        <v>30.017499923706051</v>
      </c>
      <c r="F132">
        <v>0.48524999618530268</v>
      </c>
      <c r="G132">
        <v>31.014999389648441</v>
      </c>
      <c r="H132">
        <v>0.50125002861022949</v>
      </c>
      <c r="I132">
        <v>29.805000305175781</v>
      </c>
      <c r="J132">
        <v>0.48225000500679022</v>
      </c>
      <c r="K132">
        <v>30.96249961853027</v>
      </c>
      <c r="L132">
        <v>0.49900001287460333</v>
      </c>
      <c r="M132">
        <v>314380000</v>
      </c>
      <c r="N132">
        <v>357588000</v>
      </c>
      <c r="O132">
        <v>-1.22889659822196E-2</v>
      </c>
      <c r="P132">
        <v>-2.0607389362287919E-2</v>
      </c>
    </row>
    <row r="133" spans="1:16" x14ac:dyDescent="0.3">
      <c r="A133" s="1">
        <v>3903</v>
      </c>
      <c r="B133" s="2">
        <v>42195</v>
      </c>
      <c r="C133">
        <v>27.707683563232418</v>
      </c>
      <c r="D133">
        <v>0.47808381915092468</v>
      </c>
      <c r="E133">
        <v>30.819999694824219</v>
      </c>
      <c r="F133">
        <v>0.49375000596046448</v>
      </c>
      <c r="G133">
        <v>30.96249961853027</v>
      </c>
      <c r="H133">
        <v>0.49825000762939448</v>
      </c>
      <c r="I133">
        <v>30.302499771118161</v>
      </c>
      <c r="J133">
        <v>0.49024999141693121</v>
      </c>
      <c r="K133">
        <v>30.485000610351559</v>
      </c>
      <c r="L133">
        <v>0.49149999022483831</v>
      </c>
      <c r="M133">
        <v>245418000</v>
      </c>
      <c r="N133">
        <v>216708000</v>
      </c>
      <c r="O133">
        <v>1.736511409934173E-2</v>
      </c>
      <c r="P133">
        <v>2.638327760900764E-2</v>
      </c>
    </row>
    <row r="134" spans="1:16" x14ac:dyDescent="0.3">
      <c r="A134" s="1">
        <v>3904</v>
      </c>
      <c r="B134" s="2">
        <v>42198</v>
      </c>
      <c r="C134">
        <v>28.242599487304691</v>
      </c>
      <c r="D134">
        <v>0.48123070597648621</v>
      </c>
      <c r="E134">
        <v>31.41500091552734</v>
      </c>
      <c r="F134">
        <v>0.49700000882148743</v>
      </c>
      <c r="G134">
        <v>31.440000534057621</v>
      </c>
      <c r="H134">
        <v>0.49974998831748962</v>
      </c>
      <c r="I134">
        <v>31.079999923706051</v>
      </c>
      <c r="J134">
        <v>0.49375000596046448</v>
      </c>
      <c r="K134">
        <v>31.257499694824219</v>
      </c>
      <c r="L134">
        <v>0.4987500011920929</v>
      </c>
      <c r="M134">
        <v>165762000</v>
      </c>
      <c r="N134">
        <v>212472000</v>
      </c>
      <c r="O134">
        <v>6.5607155589418311E-3</v>
      </c>
      <c r="P134">
        <v>1.9121695007815031E-2</v>
      </c>
    </row>
    <row r="135" spans="1:16" x14ac:dyDescent="0.3">
      <c r="A135" s="1">
        <v>3905</v>
      </c>
      <c r="B135" s="2">
        <v>42199</v>
      </c>
      <c r="C135">
        <v>28.231363296508789</v>
      </c>
      <c r="D135">
        <v>0.48147273063659668</v>
      </c>
      <c r="E135">
        <v>31.402500152587891</v>
      </c>
      <c r="F135">
        <v>0.49724999070167542</v>
      </c>
      <c r="G135">
        <v>31.592500686645511</v>
      </c>
      <c r="H135">
        <v>0.49825000762939448</v>
      </c>
      <c r="I135">
        <v>31.260000228881839</v>
      </c>
      <c r="J135">
        <v>0.4907500147819519</v>
      </c>
      <c r="K135">
        <v>31.510000228881839</v>
      </c>
      <c r="L135">
        <v>0.49775001406669622</v>
      </c>
      <c r="M135">
        <v>127072400</v>
      </c>
      <c r="N135">
        <v>249216000</v>
      </c>
      <c r="O135">
        <v>5.0285518848475533E-4</v>
      </c>
      <c r="P135">
        <v>-3.9800255953878607E-4</v>
      </c>
    </row>
    <row r="136" spans="1:16" x14ac:dyDescent="0.3">
      <c r="A136" s="1">
        <v>3906</v>
      </c>
      <c r="B136" s="2">
        <v>42200</v>
      </c>
      <c r="C136">
        <v>28.50332069396973</v>
      </c>
      <c r="D136">
        <v>0.47808381915092468</v>
      </c>
      <c r="E136">
        <v>31.704999923706051</v>
      </c>
      <c r="F136">
        <v>0.49375000596046448</v>
      </c>
      <c r="G136">
        <v>31.78750038146973</v>
      </c>
      <c r="H136">
        <v>0.49924999475479132</v>
      </c>
      <c r="I136">
        <v>31.395000457763668</v>
      </c>
      <c r="J136">
        <v>0.48925000429153442</v>
      </c>
      <c r="K136">
        <v>31.430000305175781</v>
      </c>
      <c r="L136">
        <v>0.49599999189376831</v>
      </c>
      <c r="M136">
        <v>134596800</v>
      </c>
      <c r="N136">
        <v>265732000</v>
      </c>
      <c r="O136">
        <v>-7.063570747426702E-3</v>
      </c>
      <c r="P136">
        <v>9.5868823072543536E-3</v>
      </c>
    </row>
    <row r="137" spans="1:16" x14ac:dyDescent="0.3">
      <c r="A137" s="1">
        <v>3907</v>
      </c>
      <c r="B137" s="2">
        <v>42201</v>
      </c>
      <c r="C137">
        <v>28.883148193359379</v>
      </c>
      <c r="D137">
        <v>0.4887349009513855</v>
      </c>
      <c r="E137">
        <v>32.127498626708977</v>
      </c>
      <c r="F137">
        <v>0.50475001335144043</v>
      </c>
      <c r="G137">
        <v>32.142501831054688</v>
      </c>
      <c r="H137">
        <v>0.50475001335144043</v>
      </c>
      <c r="I137">
        <v>31.83749961853027</v>
      </c>
      <c r="J137">
        <v>0.49500000476837158</v>
      </c>
      <c r="K137">
        <v>31.934999465942379</v>
      </c>
      <c r="L137">
        <v>0.49674999713897711</v>
      </c>
      <c r="M137">
        <v>144889600</v>
      </c>
      <c r="N137">
        <v>282848000</v>
      </c>
      <c r="O137">
        <v>2.2033955357378919E-2</v>
      </c>
      <c r="P137">
        <v>1.3237923708500861E-2</v>
      </c>
    </row>
    <row r="138" spans="1:16" x14ac:dyDescent="0.3">
      <c r="A138" s="1">
        <v>3908</v>
      </c>
      <c r="B138" s="2">
        <v>42202</v>
      </c>
      <c r="C138">
        <v>29.132621765136719</v>
      </c>
      <c r="D138">
        <v>0.48583000898361212</v>
      </c>
      <c r="E138">
        <v>32.404998779296882</v>
      </c>
      <c r="F138">
        <v>0.50174999237060547</v>
      </c>
      <c r="G138">
        <v>32.404998779296882</v>
      </c>
      <c r="H138">
        <v>0.50349998474121094</v>
      </c>
      <c r="I138">
        <v>32.077499389648438</v>
      </c>
      <c r="J138">
        <v>0.49524998664855963</v>
      </c>
      <c r="K138">
        <v>32.270000457763672</v>
      </c>
      <c r="L138">
        <v>0.50300002098083496</v>
      </c>
      <c r="M138">
        <v>184658800</v>
      </c>
      <c r="N138">
        <v>220372000</v>
      </c>
      <c r="O138">
        <v>-5.9613111736594847E-3</v>
      </c>
      <c r="P138">
        <v>8.6003757553432432E-3</v>
      </c>
    </row>
    <row r="139" spans="1:16" x14ac:dyDescent="0.3">
      <c r="A139" s="1">
        <v>3909</v>
      </c>
      <c r="B139" s="2">
        <v>42205</v>
      </c>
      <c r="C139">
        <v>29.68327522277832</v>
      </c>
      <c r="D139">
        <v>0.47687357664108282</v>
      </c>
      <c r="E139">
        <v>33.017501831054688</v>
      </c>
      <c r="F139">
        <v>0.49250000715255737</v>
      </c>
      <c r="G139">
        <v>33.242500305175781</v>
      </c>
      <c r="H139">
        <v>0.5037500262260437</v>
      </c>
      <c r="I139">
        <v>32.674999237060547</v>
      </c>
      <c r="J139">
        <v>0.49125000834465032</v>
      </c>
      <c r="K139">
        <v>32.742500305175781</v>
      </c>
      <c r="L139">
        <v>0.50174999237060547</v>
      </c>
      <c r="M139">
        <v>235600800</v>
      </c>
      <c r="N139">
        <v>188412000</v>
      </c>
      <c r="O139">
        <v>-1.860749733577529E-2</v>
      </c>
      <c r="P139">
        <v>1.8725085183447929E-2</v>
      </c>
    </row>
    <row r="140" spans="1:16" x14ac:dyDescent="0.3">
      <c r="A140" s="1">
        <v>3910</v>
      </c>
      <c r="B140" s="2">
        <v>42206</v>
      </c>
      <c r="C140">
        <v>29.386602401733398</v>
      </c>
      <c r="D140">
        <v>0.4790520966053009</v>
      </c>
      <c r="E140">
        <v>32.6875</v>
      </c>
      <c r="F140">
        <v>0.49474999308586121</v>
      </c>
      <c r="G140">
        <v>33.229999542236328</v>
      </c>
      <c r="H140">
        <v>0.50174999237060547</v>
      </c>
      <c r="I140">
        <v>32.580001831054688</v>
      </c>
      <c r="J140">
        <v>0.49149999022483831</v>
      </c>
      <c r="K140">
        <v>33.212501525878913</v>
      </c>
      <c r="L140">
        <v>0.49149999022483831</v>
      </c>
      <c r="M140">
        <v>307025600</v>
      </c>
      <c r="N140">
        <v>149720000</v>
      </c>
      <c r="O140">
        <v>4.5580953725570649E-3</v>
      </c>
      <c r="P140">
        <v>-1.0045037567775731E-2</v>
      </c>
    </row>
    <row r="141" spans="1:16" x14ac:dyDescent="0.3">
      <c r="A141" s="1">
        <v>3911</v>
      </c>
      <c r="B141" s="2">
        <v>42207</v>
      </c>
      <c r="C141">
        <v>28.143711090087891</v>
      </c>
      <c r="D141">
        <v>0.46985355019569403</v>
      </c>
      <c r="E141">
        <v>31.305000305175781</v>
      </c>
      <c r="F141">
        <v>0.48524999618530268</v>
      </c>
      <c r="G141">
        <v>31.375</v>
      </c>
      <c r="H141">
        <v>0.49125000834465032</v>
      </c>
      <c r="I141">
        <v>30.497499465942379</v>
      </c>
      <c r="J141">
        <v>0.47925001382827759</v>
      </c>
      <c r="K141">
        <v>30.497499465942379</v>
      </c>
      <c r="L141">
        <v>0.49125000834465032</v>
      </c>
      <c r="M141">
        <v>461802400</v>
      </c>
      <c r="N141">
        <v>356472000</v>
      </c>
      <c r="O141">
        <v>-1.9388356319843082E-2</v>
      </c>
      <c r="P141">
        <v>-4.3214902879400233E-2</v>
      </c>
    </row>
    <row r="142" spans="1:16" x14ac:dyDescent="0.3">
      <c r="A142" s="1">
        <v>3912</v>
      </c>
      <c r="B142" s="2">
        <v>42208</v>
      </c>
      <c r="C142">
        <v>28.130220413208011</v>
      </c>
      <c r="D142">
        <v>0.47566318511962891</v>
      </c>
      <c r="E142">
        <v>31.29000091552734</v>
      </c>
      <c r="F142">
        <v>0.49125000834465032</v>
      </c>
      <c r="G142">
        <v>31.77249908447266</v>
      </c>
      <c r="H142">
        <v>0.49849998950958252</v>
      </c>
      <c r="I142">
        <v>31.264999389648441</v>
      </c>
      <c r="J142">
        <v>0.48524999618530268</v>
      </c>
      <c r="K142">
        <v>31.54999923706055</v>
      </c>
      <c r="L142">
        <v>0.48625001311302191</v>
      </c>
      <c r="M142">
        <v>203998000</v>
      </c>
      <c r="N142">
        <v>169916000</v>
      </c>
      <c r="O142">
        <v>1.228896598221973E-2</v>
      </c>
      <c r="P142">
        <v>-4.7925200552811952E-4</v>
      </c>
    </row>
    <row r="143" spans="1:16" x14ac:dyDescent="0.3">
      <c r="A143" s="1">
        <v>3913</v>
      </c>
      <c r="B143" s="2">
        <v>42209</v>
      </c>
      <c r="C143">
        <v>27.981889724731449</v>
      </c>
      <c r="D143">
        <v>0.47009566426277161</v>
      </c>
      <c r="E143">
        <v>31.125</v>
      </c>
      <c r="F143">
        <v>0.48550000786781311</v>
      </c>
      <c r="G143">
        <v>31.434999465942379</v>
      </c>
      <c r="H143">
        <v>0.49524998664855963</v>
      </c>
      <c r="I143">
        <v>30.97500038146973</v>
      </c>
      <c r="J143">
        <v>0.48350000381469732</v>
      </c>
      <c r="K143">
        <v>31.329999923706051</v>
      </c>
      <c r="L143">
        <v>0.49474999308586121</v>
      </c>
      <c r="M143">
        <v>168649200</v>
      </c>
      <c r="N143">
        <v>188844000</v>
      </c>
      <c r="O143">
        <v>-1.1773876233068579E-2</v>
      </c>
      <c r="P143">
        <v>-5.2872321553415957E-3</v>
      </c>
    </row>
    <row r="144" spans="1:16" x14ac:dyDescent="0.3">
      <c r="A144" s="1">
        <v>3914</v>
      </c>
      <c r="B144" s="2">
        <v>42212</v>
      </c>
      <c r="C144">
        <v>27.593061447143551</v>
      </c>
      <c r="D144">
        <v>0.46743282675743097</v>
      </c>
      <c r="E144">
        <v>30.692499160766602</v>
      </c>
      <c r="F144">
        <v>0.48274999856948853</v>
      </c>
      <c r="G144">
        <v>30.902500152587891</v>
      </c>
      <c r="H144">
        <v>0.48824998736381531</v>
      </c>
      <c r="I144">
        <v>30.530000686645511</v>
      </c>
      <c r="J144">
        <v>0.47725000977516169</v>
      </c>
      <c r="K144">
        <v>30.77249908447266</v>
      </c>
      <c r="L144">
        <v>0.48124998807907099</v>
      </c>
      <c r="M144">
        <v>177822000</v>
      </c>
      <c r="N144">
        <v>192420000</v>
      </c>
      <c r="O144">
        <v>-5.6803855915992414E-3</v>
      </c>
      <c r="P144">
        <v>-1.3993057055286889E-2</v>
      </c>
    </row>
    <row r="145" spans="1:16" x14ac:dyDescent="0.3">
      <c r="A145" s="1">
        <v>3915</v>
      </c>
      <c r="B145" s="2">
        <v>42213</v>
      </c>
      <c r="C145">
        <v>27.730161666870121</v>
      </c>
      <c r="D145">
        <v>0.47759968042373657</v>
      </c>
      <c r="E145">
        <v>30.844999313354489</v>
      </c>
      <c r="F145">
        <v>0.49325001239776611</v>
      </c>
      <c r="G145">
        <v>30.97750091552734</v>
      </c>
      <c r="H145">
        <v>0.49649998545646667</v>
      </c>
      <c r="I145">
        <v>30.63750076293945</v>
      </c>
      <c r="J145">
        <v>0.47900000214576721</v>
      </c>
      <c r="K145">
        <v>30.844999313354489</v>
      </c>
      <c r="L145">
        <v>0.48399999737739557</v>
      </c>
      <c r="M145">
        <v>134472400</v>
      </c>
      <c r="N145">
        <v>198308000</v>
      </c>
      <c r="O145">
        <v>2.151725169220858E-2</v>
      </c>
      <c r="P145">
        <v>4.956342670856052E-3</v>
      </c>
    </row>
    <row r="146" spans="1:16" x14ac:dyDescent="0.3">
      <c r="A146" s="1">
        <v>3916</v>
      </c>
      <c r="B146" s="2">
        <v>42214</v>
      </c>
      <c r="C146">
        <v>27.642507553100589</v>
      </c>
      <c r="D146">
        <v>0.48340937495231628</v>
      </c>
      <c r="E146">
        <v>30.747499465942379</v>
      </c>
      <c r="F146">
        <v>0.49924999475479132</v>
      </c>
      <c r="G146">
        <v>30.875</v>
      </c>
      <c r="H146">
        <v>0.50325000286102295</v>
      </c>
      <c r="I146">
        <v>30.567499160766602</v>
      </c>
      <c r="J146">
        <v>0.49024999141693121</v>
      </c>
      <c r="K146">
        <v>30.78750038146973</v>
      </c>
      <c r="L146">
        <v>0.492249995470047</v>
      </c>
      <c r="M146">
        <v>148046800</v>
      </c>
      <c r="N146">
        <v>232680000</v>
      </c>
      <c r="O146">
        <v>1.209079175217064E-2</v>
      </c>
      <c r="P146">
        <v>-3.165967635152E-3</v>
      </c>
    </row>
    <row r="147" spans="1:16" x14ac:dyDescent="0.3">
      <c r="A147" s="1">
        <v>3917</v>
      </c>
      <c r="B147" s="2">
        <v>42215</v>
      </c>
      <c r="C147">
        <v>27.503158569335941</v>
      </c>
      <c r="D147">
        <v>0.48461973667144781</v>
      </c>
      <c r="E147">
        <v>30.592500686645511</v>
      </c>
      <c r="F147">
        <v>0.50050002336502075</v>
      </c>
      <c r="G147">
        <v>30.642499923706051</v>
      </c>
      <c r="H147">
        <v>0.50550001859664917</v>
      </c>
      <c r="I147">
        <v>30.427499771118161</v>
      </c>
      <c r="J147">
        <v>0.49799999594688421</v>
      </c>
      <c r="K147">
        <v>30.579999923706051</v>
      </c>
      <c r="L147">
        <v>0.49799999594688421</v>
      </c>
      <c r="M147">
        <v>134513200</v>
      </c>
      <c r="N147">
        <v>190180000</v>
      </c>
      <c r="O147">
        <v>2.5006836488845482E-3</v>
      </c>
      <c r="P147">
        <v>-5.0537694427060988E-3</v>
      </c>
    </row>
    <row r="148" spans="1:16" x14ac:dyDescent="0.3">
      <c r="A148" s="1">
        <v>3918</v>
      </c>
      <c r="B148" s="2">
        <v>42216</v>
      </c>
      <c r="C148">
        <v>27.262674331665039</v>
      </c>
      <c r="D148">
        <v>0.4829251766204834</v>
      </c>
      <c r="E148">
        <v>30.32500076293945</v>
      </c>
      <c r="F148">
        <v>0.4987500011920929</v>
      </c>
      <c r="G148">
        <v>30.659999847412109</v>
      </c>
      <c r="H148">
        <v>0.5027499794960022</v>
      </c>
      <c r="I148">
        <v>30.22750091552734</v>
      </c>
      <c r="J148">
        <v>0.49575001001358032</v>
      </c>
      <c r="K148">
        <v>30.64999961853027</v>
      </c>
      <c r="L148">
        <v>0.50249999761581421</v>
      </c>
      <c r="M148">
        <v>171540000</v>
      </c>
      <c r="N148">
        <v>218340000</v>
      </c>
      <c r="O148">
        <v>-3.5026748443979551E-3</v>
      </c>
      <c r="P148">
        <v>-8.7824233337073926E-3</v>
      </c>
    </row>
    <row r="149" spans="1:16" x14ac:dyDescent="0.3">
      <c r="A149" s="1">
        <v>3919</v>
      </c>
      <c r="B149" s="2">
        <v>42219</v>
      </c>
      <c r="C149">
        <v>26.619882583618161</v>
      </c>
      <c r="D149">
        <v>0.49115541577339172</v>
      </c>
      <c r="E149">
        <v>29.610000610351559</v>
      </c>
      <c r="F149">
        <v>0.50725001096725464</v>
      </c>
      <c r="G149">
        <v>30.642499923706051</v>
      </c>
      <c r="H149">
        <v>0.50774997472763062</v>
      </c>
      <c r="I149">
        <v>29.379999160766602</v>
      </c>
      <c r="J149">
        <v>0.49625000357627869</v>
      </c>
      <c r="K149">
        <v>30.375</v>
      </c>
      <c r="L149">
        <v>0.5027499794960022</v>
      </c>
      <c r="M149">
        <v>279904000</v>
      </c>
      <c r="N149">
        <v>397132000</v>
      </c>
      <c r="O149">
        <v>1.6899029732694242E-2</v>
      </c>
      <c r="P149">
        <v>-2.3860317262354339E-2</v>
      </c>
    </row>
    <row r="150" spans="1:16" x14ac:dyDescent="0.3">
      <c r="A150" s="1">
        <v>3920</v>
      </c>
      <c r="B150" s="2">
        <v>42220</v>
      </c>
      <c r="C150">
        <v>25.765810012817379</v>
      </c>
      <c r="D150">
        <v>0.4930921196937561</v>
      </c>
      <c r="E150">
        <v>28.659999847412109</v>
      </c>
      <c r="F150">
        <v>0.5092499852180481</v>
      </c>
      <c r="G150">
        <v>29.42499923706055</v>
      </c>
      <c r="H150">
        <v>0.51074999570846558</v>
      </c>
      <c r="I150">
        <v>28.3125</v>
      </c>
      <c r="J150">
        <v>0.50349998474121094</v>
      </c>
      <c r="K150">
        <v>29.354999542236332</v>
      </c>
      <c r="L150">
        <v>0.50550001859664917</v>
      </c>
      <c r="M150">
        <v>496554400</v>
      </c>
      <c r="N150">
        <v>260100000</v>
      </c>
      <c r="O150">
        <v>3.9350257530800792E-3</v>
      </c>
      <c r="P150">
        <v>-3.2609745650566777E-2</v>
      </c>
    </row>
    <row r="151" spans="1:16" x14ac:dyDescent="0.3">
      <c r="A151" s="1">
        <v>3921</v>
      </c>
      <c r="B151" s="2">
        <v>42221</v>
      </c>
      <c r="C151">
        <v>25.93662261962891</v>
      </c>
      <c r="D151">
        <v>0.49817556142807012</v>
      </c>
      <c r="E151">
        <v>28.85000038146973</v>
      </c>
      <c r="F151">
        <v>0.51450002193450928</v>
      </c>
      <c r="G151">
        <v>29.360000610351559</v>
      </c>
      <c r="H151">
        <v>0.52224999666213989</v>
      </c>
      <c r="I151">
        <v>28.02499961853027</v>
      </c>
      <c r="J151">
        <v>0.51349997520446777</v>
      </c>
      <c r="K151">
        <v>28.23749923706055</v>
      </c>
      <c r="L151">
        <v>0.52174997329711914</v>
      </c>
      <c r="M151">
        <v>397250400</v>
      </c>
      <c r="N151">
        <v>234628000</v>
      </c>
      <c r="O151">
        <v>1.025657182676571E-2</v>
      </c>
      <c r="P151">
        <v>6.6075891006751311E-3</v>
      </c>
    </row>
    <row r="152" spans="1:16" x14ac:dyDescent="0.3">
      <c r="A152" s="1">
        <v>3922</v>
      </c>
      <c r="B152" s="2">
        <v>42222</v>
      </c>
      <c r="C152">
        <v>25.993061065673832</v>
      </c>
      <c r="D152">
        <v>0.49502852559089661</v>
      </c>
      <c r="E152">
        <v>28.782499313354489</v>
      </c>
      <c r="F152">
        <v>0.51125001907348633</v>
      </c>
      <c r="G152">
        <v>29.125</v>
      </c>
      <c r="H152">
        <v>0.51700001955032349</v>
      </c>
      <c r="I152">
        <v>28.530000686645511</v>
      </c>
      <c r="J152">
        <v>0.5027499794960022</v>
      </c>
      <c r="K152">
        <v>28.992500305175781</v>
      </c>
      <c r="L152">
        <v>0.51324999332427979</v>
      </c>
      <c r="M152">
        <v>211612000</v>
      </c>
      <c r="N152">
        <v>655676000</v>
      </c>
      <c r="O152">
        <v>-6.3368532422109387E-3</v>
      </c>
      <c r="P152">
        <v>-2.3424664673011701E-3</v>
      </c>
    </row>
    <row r="153" spans="1:16" x14ac:dyDescent="0.3">
      <c r="A153" s="1">
        <v>3923</v>
      </c>
      <c r="B153" s="2">
        <v>42223</v>
      </c>
      <c r="C153">
        <v>26.081117630004879</v>
      </c>
      <c r="D153">
        <v>0.55627173185348511</v>
      </c>
      <c r="E153">
        <v>28.879999160766602</v>
      </c>
      <c r="F153">
        <v>0.57450002431869507</v>
      </c>
      <c r="G153">
        <v>29.0625</v>
      </c>
      <c r="H153">
        <v>0.58424997329711914</v>
      </c>
      <c r="I153">
        <v>28.625</v>
      </c>
      <c r="J153">
        <v>0.54699999094009399</v>
      </c>
      <c r="K153">
        <v>28.645000457763668</v>
      </c>
      <c r="L153">
        <v>0.56150001287460327</v>
      </c>
      <c r="M153">
        <v>154681600</v>
      </c>
      <c r="N153">
        <v>1405248000</v>
      </c>
      <c r="O153">
        <v>0.11664139495443759</v>
      </c>
      <c r="P153">
        <v>3.3817452559687169E-3</v>
      </c>
    </row>
    <row r="154" spans="1:16" x14ac:dyDescent="0.3">
      <c r="A154" s="1">
        <v>3924</v>
      </c>
      <c r="B154" s="2">
        <v>42226</v>
      </c>
      <c r="C154">
        <v>27.029359817504879</v>
      </c>
      <c r="D154">
        <v>0.5756371021270752</v>
      </c>
      <c r="E154">
        <v>29.930000305175781</v>
      </c>
      <c r="F154">
        <v>0.59450000524520874</v>
      </c>
      <c r="G154">
        <v>29.997499465942379</v>
      </c>
      <c r="H154">
        <v>0.59874999523162842</v>
      </c>
      <c r="I154">
        <v>29.132499694824219</v>
      </c>
      <c r="J154">
        <v>0.56699997186660767</v>
      </c>
      <c r="K154">
        <v>29.132499694824219</v>
      </c>
      <c r="L154">
        <v>0.57050001621246338</v>
      </c>
      <c r="M154">
        <v>219806400</v>
      </c>
      <c r="N154">
        <v>662304000</v>
      </c>
      <c r="O154">
        <v>3.4220585334726487E-2</v>
      </c>
      <c r="P154">
        <v>3.5712047095628079E-2</v>
      </c>
    </row>
    <row r="155" spans="1:16" x14ac:dyDescent="0.3">
      <c r="A155" s="1">
        <v>3925</v>
      </c>
      <c r="B155" s="2">
        <v>42227</v>
      </c>
      <c r="C155">
        <v>25.622798919677731</v>
      </c>
      <c r="D155">
        <v>0.57273215055465698</v>
      </c>
      <c r="E155">
        <v>28.372499465942379</v>
      </c>
      <c r="F155">
        <v>0.59149998426437378</v>
      </c>
      <c r="G155">
        <v>29.545000076293949</v>
      </c>
      <c r="H155">
        <v>0.59724998474121094</v>
      </c>
      <c r="I155">
        <v>28.332500457763668</v>
      </c>
      <c r="J155">
        <v>0.58574998378753662</v>
      </c>
      <c r="K155">
        <v>29.452499389648441</v>
      </c>
      <c r="L155">
        <v>0.58574998378753662</v>
      </c>
      <c r="M155">
        <v>388331200</v>
      </c>
      <c r="N155">
        <v>435008000</v>
      </c>
      <c r="O155">
        <v>-5.059068138204852E-3</v>
      </c>
      <c r="P155">
        <v>-5.3440984690840403E-2</v>
      </c>
    </row>
    <row r="156" spans="1:16" x14ac:dyDescent="0.3">
      <c r="A156" s="1">
        <v>3926</v>
      </c>
      <c r="B156" s="2">
        <v>42228</v>
      </c>
      <c r="C156">
        <v>26.017900466918949</v>
      </c>
      <c r="D156">
        <v>0.57418489456176758</v>
      </c>
      <c r="E156">
        <v>28.809999465942379</v>
      </c>
      <c r="F156">
        <v>0.59299999475479126</v>
      </c>
      <c r="G156">
        <v>28.854999542236332</v>
      </c>
      <c r="H156">
        <v>0.59724998474121094</v>
      </c>
      <c r="I156">
        <v>27.407499313354489</v>
      </c>
      <c r="J156">
        <v>0.5820000171661377</v>
      </c>
      <c r="K156">
        <v>28.132499694824219</v>
      </c>
      <c r="L156">
        <v>0.5820000171661377</v>
      </c>
      <c r="M156">
        <v>404870000</v>
      </c>
      <c r="N156">
        <v>384048000</v>
      </c>
      <c r="O156">
        <v>2.532733336994063E-3</v>
      </c>
      <c r="P156">
        <v>1.530218318912163E-2</v>
      </c>
    </row>
    <row r="157" spans="1:16" x14ac:dyDescent="0.3">
      <c r="A157" s="1">
        <v>3927</v>
      </c>
      <c r="B157" s="2">
        <v>42229</v>
      </c>
      <c r="C157">
        <v>25.99758338928223</v>
      </c>
      <c r="D157">
        <v>0.56934350728988647</v>
      </c>
      <c r="E157">
        <v>28.78750038146973</v>
      </c>
      <c r="F157">
        <v>0.58799999952316284</v>
      </c>
      <c r="G157">
        <v>29.10000038146973</v>
      </c>
      <c r="H157">
        <v>0.59500002861022949</v>
      </c>
      <c r="I157">
        <v>28.635000228881839</v>
      </c>
      <c r="J157">
        <v>0.58649998903274536</v>
      </c>
      <c r="K157">
        <v>29.010000228881839</v>
      </c>
      <c r="L157">
        <v>0.59375</v>
      </c>
      <c r="M157">
        <v>194143200</v>
      </c>
      <c r="N157">
        <v>276884000</v>
      </c>
      <c r="O157">
        <v>-8.4674430648373541E-3</v>
      </c>
      <c r="P157">
        <v>-7.812521611746773E-4</v>
      </c>
    </row>
    <row r="158" spans="1:16" x14ac:dyDescent="0.3">
      <c r="A158" s="1">
        <v>3928</v>
      </c>
      <c r="B158" s="2">
        <v>42230</v>
      </c>
      <c r="C158">
        <v>26.18045806884766</v>
      </c>
      <c r="D158">
        <v>0.5698276162147522</v>
      </c>
      <c r="E158">
        <v>28.989999771118161</v>
      </c>
      <c r="F158">
        <v>0.58850002288818359</v>
      </c>
      <c r="G158">
        <v>29.077499389648441</v>
      </c>
      <c r="H158">
        <v>0.59200000762939453</v>
      </c>
      <c r="I158">
        <v>28.502500534057621</v>
      </c>
      <c r="J158">
        <v>0.58399999141693115</v>
      </c>
      <c r="K158">
        <v>28.579999923706051</v>
      </c>
      <c r="L158">
        <v>0.58749997615814209</v>
      </c>
      <c r="M158">
        <v>171718000</v>
      </c>
      <c r="N158">
        <v>214652000</v>
      </c>
      <c r="O158">
        <v>8.5001850506174191E-4</v>
      </c>
      <c r="P158">
        <v>7.0096566403329529E-3</v>
      </c>
    </row>
    <row r="159" spans="1:16" x14ac:dyDescent="0.3">
      <c r="A159" s="1">
        <v>3929</v>
      </c>
      <c r="B159" s="2">
        <v>42233</v>
      </c>
      <c r="C159">
        <v>26.451383590698239</v>
      </c>
      <c r="D159">
        <v>0.56619644165039063</v>
      </c>
      <c r="E159">
        <v>29.29000091552734</v>
      </c>
      <c r="F159">
        <v>0.58474999666213989</v>
      </c>
      <c r="G159">
        <v>29.41250038146973</v>
      </c>
      <c r="H159">
        <v>0.58749997615814209</v>
      </c>
      <c r="I159">
        <v>28.875</v>
      </c>
      <c r="J159">
        <v>0.57749998569488525</v>
      </c>
      <c r="K159">
        <v>29.010000228881839</v>
      </c>
      <c r="L159">
        <v>0.58749997615814209</v>
      </c>
      <c r="M159">
        <v>163538800</v>
      </c>
      <c r="N159">
        <v>273880000</v>
      </c>
      <c r="O159">
        <v>-6.3925658366359977E-3</v>
      </c>
      <c r="P159">
        <v>1.02952570586121E-2</v>
      </c>
    </row>
    <row r="160" spans="1:16" x14ac:dyDescent="0.3">
      <c r="A160" s="1">
        <v>3930</v>
      </c>
      <c r="B160" s="2">
        <v>42234</v>
      </c>
      <c r="C160">
        <v>26.302371978759769</v>
      </c>
      <c r="D160">
        <v>0.56104320287704468</v>
      </c>
      <c r="E160">
        <v>29.125</v>
      </c>
      <c r="F160">
        <v>0.57700002193450928</v>
      </c>
      <c r="G160">
        <v>29.360000610351559</v>
      </c>
      <c r="H160">
        <v>0.5845000147819519</v>
      </c>
      <c r="I160">
        <v>29.002500534057621</v>
      </c>
      <c r="J160">
        <v>0.57249999046325684</v>
      </c>
      <c r="K160">
        <v>29.107500076293949</v>
      </c>
      <c r="L160">
        <v>0.58050000667572021</v>
      </c>
      <c r="M160">
        <v>138242800</v>
      </c>
      <c r="N160">
        <v>287084000</v>
      </c>
      <c r="O160">
        <v>-1.334209523325898E-2</v>
      </c>
      <c r="P160">
        <v>-5.649280211112012E-3</v>
      </c>
    </row>
    <row r="161" spans="1:16" x14ac:dyDescent="0.3">
      <c r="A161" s="1">
        <v>3931</v>
      </c>
      <c r="B161" s="2">
        <v>42235</v>
      </c>
      <c r="C161">
        <v>25.96598052978516</v>
      </c>
      <c r="D161">
        <v>0.55885535478591919</v>
      </c>
      <c r="E161">
        <v>28.752500534057621</v>
      </c>
      <c r="F161">
        <v>0.57475000619888306</v>
      </c>
      <c r="G161">
        <v>29.129999160766602</v>
      </c>
      <c r="H161">
        <v>0.58275002241134644</v>
      </c>
      <c r="I161">
        <v>28.670000076293949</v>
      </c>
      <c r="J161">
        <v>0.56849998235702515</v>
      </c>
      <c r="K161">
        <v>29.02499961853027</v>
      </c>
      <c r="L161">
        <v>0.57625001668930054</v>
      </c>
      <c r="M161">
        <v>193146000</v>
      </c>
      <c r="N161">
        <v>249248000</v>
      </c>
      <c r="O161">
        <v>-3.9071300941998927E-3</v>
      </c>
      <c r="P161">
        <v>-1.2872173326963421E-2</v>
      </c>
    </row>
    <row r="162" spans="1:16" x14ac:dyDescent="0.3">
      <c r="A162" s="1">
        <v>3932</v>
      </c>
      <c r="B162" s="2">
        <v>42236</v>
      </c>
      <c r="C162">
        <v>25.433151245117191</v>
      </c>
      <c r="D162">
        <v>0.53867894411087036</v>
      </c>
      <c r="E162">
        <v>28.16250038146973</v>
      </c>
      <c r="F162">
        <v>0.55400002002716064</v>
      </c>
      <c r="G162">
        <v>28.58749961853027</v>
      </c>
      <c r="H162">
        <v>0.57099997997283936</v>
      </c>
      <c r="I162">
        <v>27.907499313354489</v>
      </c>
      <c r="J162">
        <v>0.55124998092651367</v>
      </c>
      <c r="K162">
        <v>28.520000457763668</v>
      </c>
      <c r="L162">
        <v>0.56825000047683716</v>
      </c>
      <c r="M162">
        <v>274006400</v>
      </c>
      <c r="N162">
        <v>426932000</v>
      </c>
      <c r="O162">
        <v>-3.6770451531253717E-2</v>
      </c>
      <c r="P162">
        <v>-2.0733419255230791E-2</v>
      </c>
    </row>
    <row r="163" spans="1:16" x14ac:dyDescent="0.3">
      <c r="A163" s="1">
        <v>3933</v>
      </c>
      <c r="B163" s="2">
        <v>42237</v>
      </c>
      <c r="C163">
        <v>23.877593994140621</v>
      </c>
      <c r="D163">
        <v>0.52190625667572021</v>
      </c>
      <c r="E163">
        <v>26.440000534057621</v>
      </c>
      <c r="F163">
        <v>0.53675001859664917</v>
      </c>
      <c r="G163">
        <v>27.97500038146973</v>
      </c>
      <c r="H163">
        <v>0.55924999713897705</v>
      </c>
      <c r="I163">
        <v>26.41250038146973</v>
      </c>
      <c r="J163">
        <v>0.53624999523162842</v>
      </c>
      <c r="K163">
        <v>27.607500076293949</v>
      </c>
      <c r="L163">
        <v>0.55000001192092896</v>
      </c>
      <c r="M163">
        <v>513102000</v>
      </c>
      <c r="N163">
        <v>382664000</v>
      </c>
      <c r="O163">
        <v>-3.1632251491741432E-2</v>
      </c>
      <c r="P163">
        <v>-6.3113284121334212E-2</v>
      </c>
    </row>
    <row r="164" spans="1:16" x14ac:dyDescent="0.3">
      <c r="A164" s="1">
        <v>3934</v>
      </c>
      <c r="B164" s="2">
        <v>42240</v>
      </c>
      <c r="C164">
        <v>23.281557083129879</v>
      </c>
      <c r="D164">
        <v>0.50343155860900879</v>
      </c>
      <c r="E164">
        <v>25.780000686645511</v>
      </c>
      <c r="F164">
        <v>0.51775002479553223</v>
      </c>
      <c r="G164">
        <v>27.20000076293945</v>
      </c>
      <c r="H164">
        <v>0.54575002193450928</v>
      </c>
      <c r="I164">
        <v>23</v>
      </c>
      <c r="J164">
        <v>0.5</v>
      </c>
      <c r="K164">
        <v>23.717500686645511</v>
      </c>
      <c r="L164">
        <v>0.50674998760223389</v>
      </c>
      <c r="M164">
        <v>648825200</v>
      </c>
      <c r="N164">
        <v>682284000</v>
      </c>
      <c r="O164">
        <v>-3.6039923239022567E-2</v>
      </c>
      <c r="P164">
        <v>-2.527901103648109E-2</v>
      </c>
    </row>
    <row r="165" spans="1:16" x14ac:dyDescent="0.3">
      <c r="A165" s="1">
        <v>3935</v>
      </c>
      <c r="B165" s="2">
        <v>42241</v>
      </c>
      <c r="C165">
        <v>23.421529769897461</v>
      </c>
      <c r="D165">
        <v>0.49297896027565002</v>
      </c>
      <c r="E165">
        <v>25.934999465942379</v>
      </c>
      <c r="F165">
        <v>0.50700002908706665</v>
      </c>
      <c r="G165">
        <v>27.777500152587891</v>
      </c>
      <c r="H165">
        <v>0.54250001907348633</v>
      </c>
      <c r="I165">
        <v>25.875</v>
      </c>
      <c r="J165">
        <v>0.50700002908706665</v>
      </c>
      <c r="K165">
        <v>27.777500152587891</v>
      </c>
      <c r="L165">
        <v>0.5404999852180481</v>
      </c>
      <c r="M165">
        <v>414406400</v>
      </c>
      <c r="N165">
        <v>622684000</v>
      </c>
      <c r="O165">
        <v>-2.098148720450696E-2</v>
      </c>
      <c r="P165">
        <v>5.9943630653502226E-3</v>
      </c>
    </row>
    <row r="166" spans="1:16" x14ac:dyDescent="0.3">
      <c r="A166" s="1">
        <v>3936</v>
      </c>
      <c r="B166" s="2">
        <v>42242</v>
      </c>
      <c r="C166">
        <v>24.76486968994141</v>
      </c>
      <c r="D166">
        <v>0.53017091751098633</v>
      </c>
      <c r="E166">
        <v>27.422500610351559</v>
      </c>
      <c r="F166">
        <v>0.54524999856948853</v>
      </c>
      <c r="G166">
        <v>27.472499847412109</v>
      </c>
      <c r="H166">
        <v>0.54575002193450928</v>
      </c>
      <c r="I166">
        <v>26.26250076293945</v>
      </c>
      <c r="J166">
        <v>0.5195000171661377</v>
      </c>
      <c r="K166">
        <v>26.77249908447266</v>
      </c>
      <c r="L166">
        <v>0.52350002527236938</v>
      </c>
      <c r="M166">
        <v>387098400</v>
      </c>
      <c r="N166">
        <v>614976000</v>
      </c>
      <c r="O166">
        <v>7.2733341496028545E-2</v>
      </c>
      <c r="P166">
        <v>5.5770479349474038E-2</v>
      </c>
    </row>
    <row r="167" spans="1:16" x14ac:dyDescent="0.3">
      <c r="A167" s="1">
        <v>3937</v>
      </c>
      <c r="B167" s="2">
        <v>42243</v>
      </c>
      <c r="C167">
        <v>25.494106292724609</v>
      </c>
      <c r="D167">
        <v>0.55010420083999634</v>
      </c>
      <c r="E167">
        <v>28.229999542236332</v>
      </c>
      <c r="F167">
        <v>0.56575000286102295</v>
      </c>
      <c r="G167">
        <v>28.309999465942379</v>
      </c>
      <c r="H167">
        <v>0.56599998474121094</v>
      </c>
      <c r="I167">
        <v>27.504999160766602</v>
      </c>
      <c r="J167">
        <v>0.54774999618530273</v>
      </c>
      <c r="K167">
        <v>28.057500839233398</v>
      </c>
      <c r="L167">
        <v>0.55099999904632568</v>
      </c>
      <c r="M167">
        <v>338464400</v>
      </c>
      <c r="N167">
        <v>463764000</v>
      </c>
      <c r="O167">
        <v>3.6907887112541067E-2</v>
      </c>
      <c r="P167">
        <v>2.9021359489214669E-2</v>
      </c>
    </row>
    <row r="168" spans="1:16" x14ac:dyDescent="0.3">
      <c r="A168" s="1">
        <v>3938</v>
      </c>
      <c r="B168" s="2">
        <v>42244</v>
      </c>
      <c r="C168">
        <v>25.577646255493161</v>
      </c>
      <c r="D168">
        <v>0.55253493785858154</v>
      </c>
      <c r="E168">
        <v>28.322500228881839</v>
      </c>
      <c r="F168">
        <v>0.56825000047683716</v>
      </c>
      <c r="G168">
        <v>28.327499389648441</v>
      </c>
      <c r="H168">
        <v>0.5717499852180481</v>
      </c>
      <c r="I168">
        <v>27.885000228881839</v>
      </c>
      <c r="J168">
        <v>0.56174999475479126</v>
      </c>
      <c r="K168">
        <v>28.042499542236332</v>
      </c>
      <c r="L168">
        <v>0.56575000286102295</v>
      </c>
      <c r="M168">
        <v>212657600</v>
      </c>
      <c r="N168">
        <v>320944000</v>
      </c>
      <c r="O168">
        <v>4.409174001094059E-3</v>
      </c>
      <c r="P168">
        <v>3.2713237968849391E-3</v>
      </c>
    </row>
    <row r="169" spans="1:16" x14ac:dyDescent="0.3">
      <c r="A169" s="1">
        <v>3939</v>
      </c>
      <c r="B169" s="2">
        <v>42247</v>
      </c>
      <c r="C169">
        <v>25.457992553710941</v>
      </c>
      <c r="D169">
        <v>0.54645776748657227</v>
      </c>
      <c r="E169">
        <v>28.190000534057621</v>
      </c>
      <c r="F169">
        <v>0.56199997663497925</v>
      </c>
      <c r="G169">
        <v>28.632499694824219</v>
      </c>
      <c r="H169">
        <v>0.56950002908706665</v>
      </c>
      <c r="I169">
        <v>28</v>
      </c>
      <c r="J169">
        <v>0.5597500205039978</v>
      </c>
      <c r="K169">
        <v>28.007499694824219</v>
      </c>
      <c r="L169">
        <v>0.56550002098083496</v>
      </c>
      <c r="M169">
        <v>224917200</v>
      </c>
      <c r="N169">
        <v>219352000</v>
      </c>
      <c r="O169">
        <v>-1.1059655252865151E-2</v>
      </c>
      <c r="P169">
        <v>-4.6892257758265202E-3</v>
      </c>
    </row>
    <row r="170" spans="1:16" x14ac:dyDescent="0.3">
      <c r="A170" s="1">
        <v>3940</v>
      </c>
      <c r="B170" s="2">
        <v>42248</v>
      </c>
      <c r="C170">
        <v>24.320100784301761</v>
      </c>
      <c r="D170">
        <v>0.52409392595291138</v>
      </c>
      <c r="E170">
        <v>26.930000305175781</v>
      </c>
      <c r="F170">
        <v>0.53899997472763062</v>
      </c>
      <c r="G170">
        <v>27.969999313354489</v>
      </c>
      <c r="H170">
        <v>0.55500000715255737</v>
      </c>
      <c r="I170">
        <v>26.840000152587891</v>
      </c>
      <c r="J170">
        <v>0.5350000262260437</v>
      </c>
      <c r="K170">
        <v>27.53750038146973</v>
      </c>
      <c r="L170">
        <v>0.54575002193450928</v>
      </c>
      <c r="M170">
        <v>307383600</v>
      </c>
      <c r="N170">
        <v>353408000</v>
      </c>
      <c r="O170">
        <v>-4.1786284297436888E-2</v>
      </c>
      <c r="P170">
        <v>-4.5726405915258533E-2</v>
      </c>
    </row>
    <row r="171" spans="1:16" x14ac:dyDescent="0.3">
      <c r="A171" s="1">
        <v>3941</v>
      </c>
      <c r="B171" s="2">
        <v>42249</v>
      </c>
      <c r="C171">
        <v>25.363162994384769</v>
      </c>
      <c r="D171">
        <v>0.53989458084106445</v>
      </c>
      <c r="E171">
        <v>28.08499908447266</v>
      </c>
      <c r="F171">
        <v>0.55524998903274536</v>
      </c>
      <c r="G171">
        <v>28.08499908447266</v>
      </c>
      <c r="H171">
        <v>0.55549997091293335</v>
      </c>
      <c r="I171">
        <v>27.282499313354489</v>
      </c>
      <c r="J171">
        <v>0.54449999332427979</v>
      </c>
      <c r="K171">
        <v>27.557500839233398</v>
      </c>
      <c r="L171">
        <v>0.55374997854232788</v>
      </c>
      <c r="M171">
        <v>247555200</v>
      </c>
      <c r="N171">
        <v>344044000</v>
      </c>
      <c r="O171">
        <v>2.9702919001131461E-2</v>
      </c>
      <c r="P171">
        <v>4.1994675230256018E-2</v>
      </c>
    </row>
    <row r="172" spans="1:16" x14ac:dyDescent="0.3">
      <c r="A172" s="1">
        <v>3942</v>
      </c>
      <c r="B172" s="2">
        <v>42250</v>
      </c>
      <c r="C172">
        <v>24.91839599609375</v>
      </c>
      <c r="D172">
        <v>0.54135304689407349</v>
      </c>
      <c r="E172">
        <v>27.592500686645511</v>
      </c>
      <c r="F172">
        <v>0.55674999952316284</v>
      </c>
      <c r="G172">
        <v>28.194999694824219</v>
      </c>
      <c r="H172">
        <v>0.5662500262260437</v>
      </c>
      <c r="I172">
        <v>27.510000228881839</v>
      </c>
      <c r="J172">
        <v>0.55575001239776611</v>
      </c>
      <c r="K172">
        <v>28.122499465942379</v>
      </c>
      <c r="L172">
        <v>0.56349998712539673</v>
      </c>
      <c r="M172">
        <v>212935600</v>
      </c>
      <c r="N172">
        <v>262556000</v>
      </c>
      <c r="O172">
        <v>2.6978622583967468E-3</v>
      </c>
      <c r="P172">
        <v>-1.7691571835825509E-2</v>
      </c>
    </row>
    <row r="173" spans="1:16" x14ac:dyDescent="0.3">
      <c r="A173" s="1">
        <v>3943</v>
      </c>
      <c r="B173" s="2">
        <v>42251</v>
      </c>
      <c r="C173">
        <v>24.670047760009769</v>
      </c>
      <c r="D173">
        <v>0.52871263027191162</v>
      </c>
      <c r="E173">
        <v>27.317499160766602</v>
      </c>
      <c r="F173">
        <v>0.54374998807907104</v>
      </c>
      <c r="G173">
        <v>27.61249923706055</v>
      </c>
      <c r="H173">
        <v>0.5559999942779541</v>
      </c>
      <c r="I173">
        <v>27.127500534057621</v>
      </c>
      <c r="J173">
        <v>0.54350000619888306</v>
      </c>
      <c r="K173">
        <v>27.242500305175781</v>
      </c>
      <c r="L173">
        <v>0.54724997282028198</v>
      </c>
      <c r="M173">
        <v>199985200</v>
      </c>
      <c r="N173">
        <v>287972000</v>
      </c>
      <c r="O173">
        <v>-2.3626744801665472E-2</v>
      </c>
      <c r="P173">
        <v>-1.0016529808818401E-2</v>
      </c>
    </row>
    <row r="174" spans="1:16" x14ac:dyDescent="0.3">
      <c r="A174" s="1">
        <v>3944</v>
      </c>
      <c r="B174" s="2">
        <v>42255</v>
      </c>
      <c r="C174">
        <v>25.356391906738281</v>
      </c>
      <c r="D174">
        <v>0.551319420337677</v>
      </c>
      <c r="E174">
        <v>28.077499389648441</v>
      </c>
      <c r="F174">
        <v>0.56699997186660767</v>
      </c>
      <c r="G174">
        <v>28.139999389648441</v>
      </c>
      <c r="H174">
        <v>0.56924998760223389</v>
      </c>
      <c r="I174">
        <v>27.579999923706051</v>
      </c>
      <c r="J174">
        <v>0.55475002527236938</v>
      </c>
      <c r="K174">
        <v>27.9375</v>
      </c>
      <c r="L174">
        <v>0.55699998140335083</v>
      </c>
      <c r="M174">
        <v>219374400</v>
      </c>
      <c r="N174">
        <v>238448000</v>
      </c>
      <c r="O174">
        <v>4.1869693630428931E-2</v>
      </c>
      <c r="P174">
        <v>2.744103037564579E-2</v>
      </c>
    </row>
    <row r="175" spans="1:16" x14ac:dyDescent="0.3">
      <c r="A175" s="1">
        <v>3945</v>
      </c>
      <c r="B175" s="2">
        <v>42256</v>
      </c>
      <c r="C175">
        <v>24.868730545043949</v>
      </c>
      <c r="D175">
        <v>0.54038065671920776</v>
      </c>
      <c r="E175">
        <v>27.53750038146973</v>
      </c>
      <c r="F175">
        <v>0.55575001239776611</v>
      </c>
      <c r="G175">
        <v>28.504999160766602</v>
      </c>
      <c r="H175">
        <v>0.57349997758865356</v>
      </c>
      <c r="I175">
        <v>27.442499160766602</v>
      </c>
      <c r="J175">
        <v>0.55449998378753662</v>
      </c>
      <c r="K175">
        <v>28.440000534057621</v>
      </c>
      <c r="L175">
        <v>0.56875002384185791</v>
      </c>
      <c r="M175">
        <v>340043200</v>
      </c>
      <c r="N175">
        <v>289392000</v>
      </c>
      <c r="O175">
        <v>-2.004067895729808E-2</v>
      </c>
      <c r="P175">
        <v>-1.9419796135753991E-2</v>
      </c>
    </row>
    <row r="176" spans="1:16" x14ac:dyDescent="0.3">
      <c r="A176" s="1">
        <v>3946</v>
      </c>
      <c r="B176" s="2">
        <v>42257</v>
      </c>
      <c r="C176">
        <v>25.415094375610352</v>
      </c>
      <c r="D176">
        <v>0.54888880252838135</v>
      </c>
      <c r="E176">
        <v>28.142499923706051</v>
      </c>
      <c r="F176">
        <v>0.56449997425079346</v>
      </c>
      <c r="G176">
        <v>28.319999694824219</v>
      </c>
      <c r="H176">
        <v>0.57150000333786011</v>
      </c>
      <c r="I176">
        <v>27.47500038146973</v>
      </c>
      <c r="J176">
        <v>0.55000001192092896</v>
      </c>
      <c r="K176">
        <v>27.567499160766602</v>
      </c>
      <c r="L176">
        <v>0.55250000953674316</v>
      </c>
      <c r="M176">
        <v>251571200</v>
      </c>
      <c r="N176">
        <v>357076000</v>
      </c>
      <c r="O176">
        <v>1.562176282305539E-2</v>
      </c>
      <c r="P176">
        <v>2.1732160554637479E-2</v>
      </c>
    </row>
    <row r="177" spans="1:16" x14ac:dyDescent="0.3">
      <c r="A177" s="1">
        <v>3947</v>
      </c>
      <c r="B177" s="2">
        <v>42258</v>
      </c>
      <c r="C177">
        <v>25.785356521606449</v>
      </c>
      <c r="D177">
        <v>0.55059033632278442</v>
      </c>
      <c r="E177">
        <v>28.552499771118161</v>
      </c>
      <c r="F177">
        <v>0.5662500262260437</v>
      </c>
      <c r="G177">
        <v>28.552499771118161</v>
      </c>
      <c r="H177">
        <v>0.56999999284744263</v>
      </c>
      <c r="I177">
        <v>27.940000534057621</v>
      </c>
      <c r="J177">
        <v>0.5559999942779541</v>
      </c>
      <c r="K177">
        <v>27.947500228881839</v>
      </c>
      <c r="L177">
        <v>0.55825001001358032</v>
      </c>
      <c r="M177">
        <v>199662000</v>
      </c>
      <c r="N177">
        <v>301584000</v>
      </c>
      <c r="O177">
        <v>3.0953851370194331E-3</v>
      </c>
      <c r="P177">
        <v>1.4463603390614879E-2</v>
      </c>
    </row>
    <row r="178" spans="1:16" x14ac:dyDescent="0.3">
      <c r="A178" s="1">
        <v>3948</v>
      </c>
      <c r="B178" s="2">
        <v>42261</v>
      </c>
      <c r="C178">
        <v>26.0337028503418</v>
      </c>
      <c r="D178">
        <v>0.55156254768371582</v>
      </c>
      <c r="E178">
        <v>28.827499389648441</v>
      </c>
      <c r="F178">
        <v>0.56725001335144043</v>
      </c>
      <c r="G178">
        <v>29.222499847412109</v>
      </c>
      <c r="H178">
        <v>0.57074999809265137</v>
      </c>
      <c r="I178">
        <v>28.715000152587891</v>
      </c>
      <c r="J178">
        <v>0.56424999237060547</v>
      </c>
      <c r="K178">
        <v>29.145000457763668</v>
      </c>
      <c r="L178">
        <v>0.5690000057220459</v>
      </c>
      <c r="M178">
        <v>233453600</v>
      </c>
      <c r="N178">
        <v>192460000</v>
      </c>
      <c r="O178">
        <v>1.764424084535286E-3</v>
      </c>
      <c r="P178">
        <v>9.5852815641382493E-3</v>
      </c>
    </row>
    <row r="179" spans="1:16" x14ac:dyDescent="0.3">
      <c r="A179" s="1">
        <v>3949</v>
      </c>
      <c r="B179" s="2">
        <v>42262</v>
      </c>
      <c r="C179">
        <v>26.252702713012699</v>
      </c>
      <c r="D179">
        <v>0.55763989686965942</v>
      </c>
      <c r="E179">
        <v>29.069999694824219</v>
      </c>
      <c r="F179">
        <v>0.57349997758865356</v>
      </c>
      <c r="G179">
        <v>29.132499694824219</v>
      </c>
      <c r="H179">
        <v>0.57649999856948853</v>
      </c>
      <c r="I179">
        <v>28.604999542236332</v>
      </c>
      <c r="J179">
        <v>0.56575000286102295</v>
      </c>
      <c r="K179">
        <v>28.982500076293949</v>
      </c>
      <c r="L179">
        <v>0.56749999523162842</v>
      </c>
      <c r="M179">
        <v>173364800</v>
      </c>
      <c r="N179">
        <v>327976000</v>
      </c>
      <c r="O179">
        <v>1.0957750294139861E-2</v>
      </c>
      <c r="P179">
        <v>8.3769325822332843E-3</v>
      </c>
    </row>
    <row r="180" spans="1:16" x14ac:dyDescent="0.3">
      <c r="A180" s="1">
        <v>3950</v>
      </c>
      <c r="B180" s="2">
        <v>42263</v>
      </c>
      <c r="C180">
        <v>26.28205680847168</v>
      </c>
      <c r="D180">
        <v>0.56152909994125366</v>
      </c>
      <c r="E180">
        <v>29.10250091552734</v>
      </c>
      <c r="F180">
        <v>0.57749998569488525</v>
      </c>
      <c r="G180">
        <v>29.135000228881839</v>
      </c>
      <c r="H180">
        <v>0.5807499885559082</v>
      </c>
      <c r="I180">
        <v>28.860000610351559</v>
      </c>
      <c r="J180">
        <v>0.56825000047683716</v>
      </c>
      <c r="K180">
        <v>29.0625</v>
      </c>
      <c r="L180">
        <v>0.57249999046325684</v>
      </c>
      <c r="M180">
        <v>148694000</v>
      </c>
      <c r="N180">
        <v>173508000</v>
      </c>
      <c r="O180">
        <v>6.9505201339601008E-3</v>
      </c>
      <c r="P180">
        <v>1.1174085261551081E-3</v>
      </c>
    </row>
    <row r="181" spans="1:16" x14ac:dyDescent="0.3">
      <c r="A181" s="1">
        <v>3951</v>
      </c>
      <c r="B181" s="2">
        <v>42264</v>
      </c>
      <c r="C181">
        <v>25.719882965087891</v>
      </c>
      <c r="D181">
        <v>0.56663405895233154</v>
      </c>
      <c r="E181">
        <v>28.479999542236332</v>
      </c>
      <c r="F181">
        <v>0.58275002241134644</v>
      </c>
      <c r="G181">
        <v>29.122499465942379</v>
      </c>
      <c r="H181">
        <v>0.59275001287460327</v>
      </c>
      <c r="I181">
        <v>28.430000305175781</v>
      </c>
      <c r="J181">
        <v>0.58149999380111694</v>
      </c>
      <c r="K181">
        <v>28.91500091552734</v>
      </c>
      <c r="L181">
        <v>0.58749997615814209</v>
      </c>
      <c r="M181">
        <v>256450400</v>
      </c>
      <c r="N181">
        <v>268712000</v>
      </c>
      <c r="O181">
        <v>9.0498987485878053E-3</v>
      </c>
      <c r="P181">
        <v>-2.1622042128364341E-2</v>
      </c>
    </row>
    <row r="182" spans="1:16" x14ac:dyDescent="0.3">
      <c r="A182" s="1">
        <v>3952</v>
      </c>
      <c r="B182" s="2">
        <v>42265</v>
      </c>
      <c r="C182">
        <v>25.61376953125</v>
      </c>
      <c r="D182">
        <v>0.56614786386489868</v>
      </c>
      <c r="E182">
        <v>28.36249923706055</v>
      </c>
      <c r="F182">
        <v>0.58224999904632568</v>
      </c>
      <c r="G182">
        <v>28.57500076293945</v>
      </c>
      <c r="H182">
        <v>0.5872499942779541</v>
      </c>
      <c r="I182">
        <v>27.967500686645511</v>
      </c>
      <c r="J182">
        <v>0.57125002145767212</v>
      </c>
      <c r="K182">
        <v>28.052499771118161</v>
      </c>
      <c r="L182">
        <v>0.57475000619888306</v>
      </c>
      <c r="M182">
        <v>297141200</v>
      </c>
      <c r="N182">
        <v>326412000</v>
      </c>
      <c r="O182">
        <v>-8.584092472364316E-4</v>
      </c>
      <c r="P182">
        <v>-4.1342472642365846E-3</v>
      </c>
    </row>
    <row r="183" spans="1:16" x14ac:dyDescent="0.3">
      <c r="A183" s="1">
        <v>3953</v>
      </c>
      <c r="B183" s="2">
        <v>42268</v>
      </c>
      <c r="C183">
        <v>26.01113128662109</v>
      </c>
      <c r="D183">
        <v>0.57198190689086914</v>
      </c>
      <c r="E183">
        <v>28.802499771118161</v>
      </c>
      <c r="F183">
        <v>0.58824998140335083</v>
      </c>
      <c r="G183">
        <v>28.842500686645511</v>
      </c>
      <c r="H183">
        <v>0.58950001001358032</v>
      </c>
      <c r="I183">
        <v>28.41500091552734</v>
      </c>
      <c r="J183">
        <v>0.57999998331069946</v>
      </c>
      <c r="K183">
        <v>28.417499542236332</v>
      </c>
      <c r="L183">
        <v>0.58300000429153442</v>
      </c>
      <c r="M183">
        <v>200888000</v>
      </c>
      <c r="N183">
        <v>281840000</v>
      </c>
      <c r="O183">
        <v>1.025208886741984E-2</v>
      </c>
      <c r="P183">
        <v>1.539435777709976E-2</v>
      </c>
    </row>
    <row r="184" spans="1:16" x14ac:dyDescent="0.3">
      <c r="A184" s="1">
        <v>3954</v>
      </c>
      <c r="B184" s="2">
        <v>42269</v>
      </c>
      <c r="C184">
        <v>25.602483749389648</v>
      </c>
      <c r="D184">
        <v>0.55642449855804443</v>
      </c>
      <c r="E184">
        <v>28.35000038146973</v>
      </c>
      <c r="F184">
        <v>0.57225000858306885</v>
      </c>
      <c r="G184">
        <v>28.545000076293949</v>
      </c>
      <c r="H184">
        <v>0.57950001955032349</v>
      </c>
      <c r="I184">
        <v>28.129999160766602</v>
      </c>
      <c r="J184">
        <v>0.56924998760223389</v>
      </c>
      <c r="K184">
        <v>28.344999313354489</v>
      </c>
      <c r="L184">
        <v>0.5755000114440918</v>
      </c>
      <c r="M184">
        <v>201384800</v>
      </c>
      <c r="N184">
        <v>228356000</v>
      </c>
      <c r="O184">
        <v>-2.7576022162472489E-2</v>
      </c>
      <c r="P184">
        <v>-1.5835137353992099E-2</v>
      </c>
    </row>
    <row r="185" spans="1:16" x14ac:dyDescent="0.3">
      <c r="A185" s="1">
        <v>3955</v>
      </c>
      <c r="B185" s="2">
        <v>42270</v>
      </c>
      <c r="C185">
        <v>25.81019401550293</v>
      </c>
      <c r="D185">
        <v>0.55909854173660278</v>
      </c>
      <c r="E185">
        <v>28.579999923706051</v>
      </c>
      <c r="F185">
        <v>0.57499998807907104</v>
      </c>
      <c r="G185">
        <v>28.680000305175781</v>
      </c>
      <c r="H185">
        <v>0.57849997282028198</v>
      </c>
      <c r="I185">
        <v>28.32500076293945</v>
      </c>
      <c r="J185">
        <v>0.57050001621246338</v>
      </c>
      <c r="K185">
        <v>28.407499313354489</v>
      </c>
      <c r="L185">
        <v>0.57274997234344482</v>
      </c>
      <c r="M185">
        <v>143026800</v>
      </c>
      <c r="N185">
        <v>161632000</v>
      </c>
      <c r="O185">
        <v>4.7940462338143036E-3</v>
      </c>
      <c r="P185">
        <v>8.0801262027508994E-3</v>
      </c>
    </row>
    <row r="186" spans="1:16" x14ac:dyDescent="0.3">
      <c r="A186" s="1">
        <v>3956</v>
      </c>
      <c r="B186" s="2">
        <v>42271</v>
      </c>
      <c r="C186">
        <v>25.963712692260739</v>
      </c>
      <c r="D186">
        <v>0.56979399919509888</v>
      </c>
      <c r="E186">
        <v>28.75</v>
      </c>
      <c r="F186">
        <v>0.58600002527236938</v>
      </c>
      <c r="G186">
        <v>28.875</v>
      </c>
      <c r="H186">
        <v>0.59200000762939453</v>
      </c>
      <c r="I186">
        <v>28.092500686645511</v>
      </c>
      <c r="J186">
        <v>0.5625</v>
      </c>
      <c r="K186">
        <v>28.3125</v>
      </c>
      <c r="L186">
        <v>0.57150000333786011</v>
      </c>
      <c r="M186">
        <v>200878000</v>
      </c>
      <c r="N186">
        <v>382440000</v>
      </c>
      <c r="O186">
        <v>1.8949812638621982E-2</v>
      </c>
      <c r="P186">
        <v>5.9305974111253596E-3</v>
      </c>
    </row>
    <row r="187" spans="1:16" x14ac:dyDescent="0.3">
      <c r="A187" s="1">
        <v>3957</v>
      </c>
      <c r="B187" s="2">
        <v>42272</v>
      </c>
      <c r="C187">
        <v>25.89824104309082</v>
      </c>
      <c r="D187">
        <v>0.57392662763595581</v>
      </c>
      <c r="E187">
        <v>28.677499771118161</v>
      </c>
      <c r="F187">
        <v>0.59025001525878906</v>
      </c>
      <c r="G187">
        <v>29.172500610351559</v>
      </c>
      <c r="H187">
        <v>0.60175001621246338</v>
      </c>
      <c r="I187">
        <v>28.504999160766602</v>
      </c>
      <c r="J187">
        <v>0.5845000147819519</v>
      </c>
      <c r="K187">
        <v>29.110000610351559</v>
      </c>
      <c r="L187">
        <v>0.59324997663497925</v>
      </c>
      <c r="M187">
        <v>224607600</v>
      </c>
      <c r="N187">
        <v>369692000</v>
      </c>
      <c r="O187">
        <v>7.2263691131005314E-3</v>
      </c>
      <c r="P187">
        <v>-2.5249320513076661E-3</v>
      </c>
    </row>
    <row r="188" spans="1:16" x14ac:dyDescent="0.3">
      <c r="A188" s="1">
        <v>3958</v>
      </c>
      <c r="B188" s="2">
        <v>42275</v>
      </c>
      <c r="C188">
        <v>25.385746002197269</v>
      </c>
      <c r="D188">
        <v>0.5663909912109375</v>
      </c>
      <c r="E188">
        <v>28.110000610351559</v>
      </c>
      <c r="F188">
        <v>0.58249998092651367</v>
      </c>
      <c r="G188">
        <v>28.642499923706051</v>
      </c>
      <c r="H188">
        <v>0.59399998188018799</v>
      </c>
      <c r="I188">
        <v>28.110000610351559</v>
      </c>
      <c r="J188">
        <v>0.57875001430511475</v>
      </c>
      <c r="K188">
        <v>28.46249961853027</v>
      </c>
      <c r="L188">
        <v>0.59025001525878906</v>
      </c>
      <c r="M188">
        <v>208436000</v>
      </c>
      <c r="N188">
        <v>395584000</v>
      </c>
      <c r="O188">
        <v>-1.321704912134976E-2</v>
      </c>
      <c r="P188">
        <v>-1.998742856064226E-2</v>
      </c>
    </row>
    <row r="189" spans="1:16" x14ac:dyDescent="0.3">
      <c r="A189" s="1">
        <v>3959</v>
      </c>
      <c r="B189" s="2">
        <v>42276</v>
      </c>
      <c r="C189">
        <v>24.622627258300781</v>
      </c>
      <c r="D189">
        <v>0.57635760307312012</v>
      </c>
      <c r="E189">
        <v>27.264999389648441</v>
      </c>
      <c r="F189">
        <v>0.59275001287460327</v>
      </c>
      <c r="G189">
        <v>28.377500534057621</v>
      </c>
      <c r="H189">
        <v>0.59375</v>
      </c>
      <c r="I189">
        <v>26.965000152587891</v>
      </c>
      <c r="J189">
        <v>0.58050000667572021</v>
      </c>
      <c r="K189">
        <v>28.207500457763668</v>
      </c>
      <c r="L189">
        <v>0.58875000476837158</v>
      </c>
      <c r="M189">
        <v>293461600</v>
      </c>
      <c r="N189">
        <v>380736000</v>
      </c>
      <c r="O189">
        <v>1.744359396996574E-2</v>
      </c>
      <c r="P189">
        <v>-3.052160063928475E-2</v>
      </c>
    </row>
    <row r="190" spans="1:16" x14ac:dyDescent="0.3">
      <c r="A190" s="1">
        <v>3960</v>
      </c>
      <c r="B190" s="2">
        <v>42277</v>
      </c>
      <c r="C190">
        <v>24.902584075927731</v>
      </c>
      <c r="D190">
        <v>0.59920763969421387</v>
      </c>
      <c r="E190">
        <v>27.57500076293945</v>
      </c>
      <c r="F190">
        <v>0.61624997854232788</v>
      </c>
      <c r="G190">
        <v>27.885000228881839</v>
      </c>
      <c r="H190">
        <v>0.61699998378753662</v>
      </c>
      <c r="I190">
        <v>27.182500839233398</v>
      </c>
      <c r="J190">
        <v>0.59474998712539673</v>
      </c>
      <c r="K190">
        <v>27.542499542236332</v>
      </c>
      <c r="L190">
        <v>0.59824997186660767</v>
      </c>
      <c r="M190">
        <v>265892000</v>
      </c>
      <c r="N190">
        <v>556380000</v>
      </c>
      <c r="O190">
        <v>3.887994387150906E-2</v>
      </c>
      <c r="P190">
        <v>1.130578681523633E-2</v>
      </c>
    </row>
    <row r="191" spans="1:16" x14ac:dyDescent="0.3">
      <c r="A191" s="1">
        <v>3961</v>
      </c>
      <c r="B191" s="2">
        <v>42278</v>
      </c>
      <c r="C191">
        <v>24.740030288696289</v>
      </c>
      <c r="D191">
        <v>0.58753961324691772</v>
      </c>
      <c r="E191">
        <v>27.395000457763668</v>
      </c>
      <c r="F191">
        <v>0.60425001382827759</v>
      </c>
      <c r="G191">
        <v>27.405000686645511</v>
      </c>
      <c r="H191">
        <v>0.61799997091293335</v>
      </c>
      <c r="I191">
        <v>26.827499389648441</v>
      </c>
      <c r="J191">
        <v>0.58674997091293335</v>
      </c>
      <c r="K191">
        <v>27.267499923706051</v>
      </c>
      <c r="L191">
        <v>0.61624997854232788</v>
      </c>
      <c r="M191">
        <v>255716400</v>
      </c>
      <c r="N191">
        <v>489296000</v>
      </c>
      <c r="O191">
        <v>-1.9664648068528159E-2</v>
      </c>
      <c r="P191">
        <v>-6.5490611072294641E-3</v>
      </c>
    </row>
    <row r="192" spans="1:16" x14ac:dyDescent="0.3">
      <c r="A192" s="1">
        <v>3962</v>
      </c>
      <c r="B192" s="2">
        <v>42279</v>
      </c>
      <c r="C192">
        <v>24.920652389526371</v>
      </c>
      <c r="D192">
        <v>0.60285389423370361</v>
      </c>
      <c r="E192">
        <v>27.594999313354489</v>
      </c>
      <c r="F192">
        <v>0.62000000476837158</v>
      </c>
      <c r="G192">
        <v>27.752500534057621</v>
      </c>
      <c r="H192">
        <v>0.62000000476837158</v>
      </c>
      <c r="I192">
        <v>26.88750076293945</v>
      </c>
      <c r="J192">
        <v>0.59474998712539673</v>
      </c>
      <c r="K192">
        <v>27.002500534057621</v>
      </c>
      <c r="L192">
        <v>0.60100001096725464</v>
      </c>
      <c r="M192">
        <v>232079200</v>
      </c>
      <c r="N192">
        <v>386144000</v>
      </c>
      <c r="O192">
        <v>2.5731443261439939E-2</v>
      </c>
      <c r="P192">
        <v>7.2740403083644883E-3</v>
      </c>
    </row>
    <row r="193" spans="1:16" x14ac:dyDescent="0.3">
      <c r="A193" s="1">
        <v>3963</v>
      </c>
      <c r="B193" s="2">
        <v>42282</v>
      </c>
      <c r="C193">
        <v>25.01096153259277</v>
      </c>
      <c r="D193">
        <v>0.61792528629302979</v>
      </c>
      <c r="E193">
        <v>27.694999694824219</v>
      </c>
      <c r="F193">
        <v>0.63550001382827759</v>
      </c>
      <c r="G193">
        <v>27.842500686645511</v>
      </c>
      <c r="H193">
        <v>0.6432499885559082</v>
      </c>
      <c r="I193">
        <v>27.267499923706051</v>
      </c>
      <c r="J193">
        <v>0.62075001001358032</v>
      </c>
      <c r="K193">
        <v>27.469999313354489</v>
      </c>
      <c r="L193">
        <v>0.62400001287460327</v>
      </c>
      <c r="M193">
        <v>208258800</v>
      </c>
      <c r="N193">
        <v>482024000</v>
      </c>
      <c r="O193">
        <v>2.4692626659130919E-2</v>
      </c>
      <c r="P193">
        <v>3.6173084574057622E-3</v>
      </c>
    </row>
    <row r="194" spans="1:16" x14ac:dyDescent="0.3">
      <c r="A194" s="1">
        <v>3964</v>
      </c>
      <c r="B194" s="2">
        <v>42283</v>
      </c>
      <c r="C194">
        <v>25.130615234375</v>
      </c>
      <c r="D194">
        <v>0.62594717741012573</v>
      </c>
      <c r="E194">
        <v>27.827499389648441</v>
      </c>
      <c r="F194">
        <v>0.64375001192092896</v>
      </c>
      <c r="G194">
        <v>27.934999465942379</v>
      </c>
      <c r="H194">
        <v>0.64649999141693115</v>
      </c>
      <c r="I194">
        <v>27.442499160766602</v>
      </c>
      <c r="J194">
        <v>0.62625002861022949</v>
      </c>
      <c r="K194">
        <v>27.657499313354489</v>
      </c>
      <c r="L194">
        <v>0.6287500262260437</v>
      </c>
      <c r="M194">
        <v>192787200</v>
      </c>
      <c r="N194">
        <v>453216000</v>
      </c>
      <c r="O194">
        <v>1.2898358106703549E-2</v>
      </c>
      <c r="P194">
        <v>4.7728379859462737E-3</v>
      </c>
    </row>
    <row r="195" spans="1:16" x14ac:dyDescent="0.3">
      <c r="A195" s="1">
        <v>3965</v>
      </c>
      <c r="B195" s="2">
        <v>42284</v>
      </c>
      <c r="C195">
        <v>25.01096153259277</v>
      </c>
      <c r="D195">
        <v>0.6325104832649231</v>
      </c>
      <c r="E195">
        <v>27.694999694824219</v>
      </c>
      <c r="F195">
        <v>0.65049999952316284</v>
      </c>
      <c r="G195">
        <v>27.942499160766602</v>
      </c>
      <c r="H195">
        <v>0.65700000524520874</v>
      </c>
      <c r="I195">
        <v>27.35250091552734</v>
      </c>
      <c r="J195">
        <v>0.63475000858306885</v>
      </c>
      <c r="K195">
        <v>27.934999465942379</v>
      </c>
      <c r="L195">
        <v>0.64525002241134644</v>
      </c>
      <c r="M195">
        <v>187062400</v>
      </c>
      <c r="N195">
        <v>310152000</v>
      </c>
      <c r="O195">
        <v>1.043082672363461E-2</v>
      </c>
      <c r="P195">
        <v>-4.7728379859461314E-3</v>
      </c>
    </row>
    <row r="196" spans="1:16" x14ac:dyDescent="0.3">
      <c r="A196" s="1">
        <v>3966</v>
      </c>
      <c r="B196" s="2">
        <v>42285</v>
      </c>
      <c r="C196">
        <v>24.72197341918945</v>
      </c>
      <c r="D196">
        <v>0.63615679740905762</v>
      </c>
      <c r="E196">
        <v>27.375</v>
      </c>
      <c r="F196">
        <v>0.65425002574920654</v>
      </c>
      <c r="G196">
        <v>27.547500610351559</v>
      </c>
      <c r="H196">
        <v>0.65600001811981201</v>
      </c>
      <c r="I196">
        <v>27.052499771118161</v>
      </c>
      <c r="J196">
        <v>0.6367499828338623</v>
      </c>
      <c r="K196">
        <v>27.547500610351559</v>
      </c>
      <c r="L196">
        <v>0.64775002002716064</v>
      </c>
      <c r="M196">
        <v>247918400</v>
      </c>
      <c r="N196">
        <v>460068000</v>
      </c>
      <c r="O196">
        <v>5.7482835475570621E-3</v>
      </c>
      <c r="P196">
        <v>-1.162169232923701E-2</v>
      </c>
    </row>
    <row r="197" spans="1:16" x14ac:dyDescent="0.3">
      <c r="A197" s="1">
        <v>3967</v>
      </c>
      <c r="B197" s="2">
        <v>42286</v>
      </c>
      <c r="C197">
        <v>25.313493728637699</v>
      </c>
      <c r="D197">
        <v>0.63372600078582764</v>
      </c>
      <c r="E197">
        <v>28.030000686645511</v>
      </c>
      <c r="F197">
        <v>0.65175002813339233</v>
      </c>
      <c r="G197">
        <v>28.069999694824219</v>
      </c>
      <c r="H197">
        <v>0.65700000524520874</v>
      </c>
      <c r="I197">
        <v>27.372499465942379</v>
      </c>
      <c r="J197">
        <v>0.63950002193450928</v>
      </c>
      <c r="K197">
        <v>27.5</v>
      </c>
      <c r="L197">
        <v>0.65074998140335083</v>
      </c>
      <c r="M197">
        <v>211064400</v>
      </c>
      <c r="N197">
        <v>423248000</v>
      </c>
      <c r="O197">
        <v>-3.8284847875489901E-3</v>
      </c>
      <c r="P197">
        <v>2.364520153683897E-2</v>
      </c>
    </row>
    <row r="198" spans="1:16" x14ac:dyDescent="0.3">
      <c r="A198" s="1">
        <v>3968</v>
      </c>
      <c r="B198" s="2">
        <v>42289</v>
      </c>
      <c r="C198">
        <v>25.196096420288089</v>
      </c>
      <c r="D198">
        <v>0.64053249359130859</v>
      </c>
      <c r="E198">
        <v>27.89999961853027</v>
      </c>
      <c r="F198">
        <v>0.65874999761581421</v>
      </c>
      <c r="G198">
        <v>28.1875</v>
      </c>
      <c r="H198">
        <v>0.66250002384185791</v>
      </c>
      <c r="I198">
        <v>27.860000610351559</v>
      </c>
      <c r="J198">
        <v>0.64775002002716064</v>
      </c>
      <c r="K198">
        <v>28.182500839233398</v>
      </c>
      <c r="L198">
        <v>0.6524999737739563</v>
      </c>
      <c r="M198">
        <v>121868800</v>
      </c>
      <c r="N198">
        <v>227588000</v>
      </c>
      <c r="O198">
        <v>1.068300025677834E-2</v>
      </c>
      <c r="P198">
        <v>-4.6487145189340884E-3</v>
      </c>
    </row>
    <row r="199" spans="1:16" x14ac:dyDescent="0.3">
      <c r="A199" s="1">
        <v>3969</v>
      </c>
      <c r="B199" s="2">
        <v>42290</v>
      </c>
      <c r="C199">
        <v>25.238992691040039</v>
      </c>
      <c r="D199">
        <v>0.64174771308898926</v>
      </c>
      <c r="E199">
        <v>27.947500228881839</v>
      </c>
      <c r="F199">
        <v>0.6600000262260437</v>
      </c>
      <c r="G199">
        <v>28.11249923706055</v>
      </c>
      <c r="H199">
        <v>0.66399997472763062</v>
      </c>
      <c r="I199">
        <v>27.670000076293949</v>
      </c>
      <c r="J199">
        <v>0.65125000476837158</v>
      </c>
      <c r="K199">
        <v>27.704999923706051</v>
      </c>
      <c r="L199">
        <v>0.6535000205039978</v>
      </c>
      <c r="M199">
        <v>132197200</v>
      </c>
      <c r="N199">
        <v>298444000</v>
      </c>
      <c r="O199">
        <v>1.895778520585522E-3</v>
      </c>
      <c r="P199">
        <v>1.701083197480912E-3</v>
      </c>
    </row>
    <row r="200" spans="1:16" x14ac:dyDescent="0.3">
      <c r="A200" s="1">
        <v>3970</v>
      </c>
      <c r="B200" s="2">
        <v>42291</v>
      </c>
      <c r="C200">
        <v>24.882270812988281</v>
      </c>
      <c r="D200">
        <v>0.6650841236114502</v>
      </c>
      <c r="E200">
        <v>27.552499771118161</v>
      </c>
      <c r="F200">
        <v>0.68400001525878906</v>
      </c>
      <c r="G200">
        <v>27.879999160766602</v>
      </c>
      <c r="H200">
        <v>0.69475001096725464</v>
      </c>
      <c r="I200">
        <v>27.389999389648441</v>
      </c>
      <c r="J200">
        <v>0.6600000262260437</v>
      </c>
      <c r="K200">
        <v>27.822500228881839</v>
      </c>
      <c r="L200">
        <v>0.66074997186660767</v>
      </c>
      <c r="M200">
        <v>177849600</v>
      </c>
      <c r="N200">
        <v>612148000</v>
      </c>
      <c r="O200">
        <v>3.5718065173821152E-2</v>
      </c>
      <c r="P200">
        <v>-1.4234491075607611E-2</v>
      </c>
    </row>
    <row r="201" spans="1:16" x14ac:dyDescent="0.3">
      <c r="A201" s="1">
        <v>3971</v>
      </c>
      <c r="B201" s="2">
        <v>42292</v>
      </c>
      <c r="C201">
        <v>25.25479698181152</v>
      </c>
      <c r="D201">
        <v>0.66678553819656372</v>
      </c>
      <c r="E201">
        <v>27.965000152587891</v>
      </c>
      <c r="F201">
        <v>0.68575000762939453</v>
      </c>
      <c r="G201">
        <v>28.02499961853027</v>
      </c>
      <c r="H201">
        <v>0.69975000619888306</v>
      </c>
      <c r="I201">
        <v>27.622499465942379</v>
      </c>
      <c r="J201">
        <v>0.6782500147819519</v>
      </c>
      <c r="K201">
        <v>27.732500076293949</v>
      </c>
      <c r="L201">
        <v>0.68524998426437378</v>
      </c>
      <c r="M201">
        <v>150694000</v>
      </c>
      <c r="N201">
        <v>526048000</v>
      </c>
      <c r="O201">
        <v>2.5552010126120421E-3</v>
      </c>
      <c r="P201">
        <v>1.4860466453496091E-2</v>
      </c>
    </row>
    <row r="202" spans="1:16" x14ac:dyDescent="0.3">
      <c r="A202" s="1">
        <v>3972</v>
      </c>
      <c r="B202" s="2">
        <v>42293</v>
      </c>
      <c r="C202">
        <v>25.06966590881348</v>
      </c>
      <c r="D202">
        <v>0.67723828554153442</v>
      </c>
      <c r="E202">
        <v>27.760000228881839</v>
      </c>
      <c r="F202">
        <v>0.69650000333786011</v>
      </c>
      <c r="G202">
        <v>28</v>
      </c>
      <c r="H202">
        <v>0.70300000905990601</v>
      </c>
      <c r="I202">
        <v>27.632499694824219</v>
      </c>
      <c r="J202">
        <v>0.68624997138977051</v>
      </c>
      <c r="K202">
        <v>27.944999694824219</v>
      </c>
      <c r="L202">
        <v>0.68800002336502075</v>
      </c>
      <c r="M202">
        <v>156930400</v>
      </c>
      <c r="N202">
        <v>448396000</v>
      </c>
      <c r="O202">
        <v>1.555465706886029E-2</v>
      </c>
      <c r="P202">
        <v>-7.3575898463126314E-3</v>
      </c>
    </row>
    <row r="203" spans="1:16" x14ac:dyDescent="0.3">
      <c r="A203" s="1">
        <v>3973</v>
      </c>
      <c r="B203" s="2">
        <v>42296</v>
      </c>
      <c r="C203">
        <v>25.225446701049801</v>
      </c>
      <c r="D203">
        <v>0.67602282762527466</v>
      </c>
      <c r="E203">
        <v>27.932500839233398</v>
      </c>
      <c r="F203">
        <v>0.69524997472763062</v>
      </c>
      <c r="G203">
        <v>27.9375</v>
      </c>
      <c r="H203">
        <v>0.70200002193450928</v>
      </c>
      <c r="I203">
        <v>27.527500152587891</v>
      </c>
      <c r="J203">
        <v>0.68725001811981201</v>
      </c>
      <c r="K203">
        <v>27.70000076293945</v>
      </c>
      <c r="L203">
        <v>0.69875001907348633</v>
      </c>
      <c r="M203">
        <v>119036800</v>
      </c>
      <c r="N203">
        <v>294712000</v>
      </c>
      <c r="O203">
        <v>-1.796341248165889E-3</v>
      </c>
      <c r="P203">
        <v>6.1947716007802606E-3</v>
      </c>
    </row>
    <row r="204" spans="1:16" x14ac:dyDescent="0.3">
      <c r="A204" s="1">
        <v>3974</v>
      </c>
      <c r="B204" s="2">
        <v>42297</v>
      </c>
      <c r="C204">
        <v>25.68601226806641</v>
      </c>
      <c r="D204">
        <v>0.67505055665969849</v>
      </c>
      <c r="E204">
        <v>28.442499160766602</v>
      </c>
      <c r="F204">
        <v>0.69424998760223389</v>
      </c>
      <c r="G204">
        <v>28.542499542236332</v>
      </c>
      <c r="H204">
        <v>0.69749999046325684</v>
      </c>
      <c r="I204">
        <v>27.704999923706051</v>
      </c>
      <c r="J204">
        <v>0.68699997663497925</v>
      </c>
      <c r="K204">
        <v>27.83499908447266</v>
      </c>
      <c r="L204">
        <v>0.69225001335144043</v>
      </c>
      <c r="M204">
        <v>195871200</v>
      </c>
      <c r="N204">
        <v>264824000</v>
      </c>
      <c r="O204">
        <v>-1.4393484349022761E-3</v>
      </c>
      <c r="P204">
        <v>1.8093560441011059E-2</v>
      </c>
    </row>
    <row r="205" spans="1:16" x14ac:dyDescent="0.3">
      <c r="A205" s="1">
        <v>3975</v>
      </c>
      <c r="B205" s="2">
        <v>42298</v>
      </c>
      <c r="C205">
        <v>25.68376350402832</v>
      </c>
      <c r="D205">
        <v>0.66629922389984131</v>
      </c>
      <c r="E205">
        <v>28.440000534057621</v>
      </c>
      <c r="F205">
        <v>0.68524998426437378</v>
      </c>
      <c r="G205">
        <v>28.895000457763668</v>
      </c>
      <c r="H205">
        <v>0.70275002717971802</v>
      </c>
      <c r="I205">
        <v>28.42499923706055</v>
      </c>
      <c r="J205">
        <v>0.68400001525878906</v>
      </c>
      <c r="K205">
        <v>28.5</v>
      </c>
      <c r="L205">
        <v>0.69849997758865356</v>
      </c>
      <c r="M205">
        <v>167180800</v>
      </c>
      <c r="N205">
        <v>386280000</v>
      </c>
      <c r="O205">
        <v>-1.3048396109566859E-2</v>
      </c>
      <c r="P205">
        <v>-8.7852211980741336E-5</v>
      </c>
    </row>
    <row r="206" spans="1:16" x14ac:dyDescent="0.3">
      <c r="A206" s="1">
        <v>3976</v>
      </c>
      <c r="B206" s="2">
        <v>42299</v>
      </c>
      <c r="C206">
        <v>26.076597213745121</v>
      </c>
      <c r="D206">
        <v>0.69036495685577393</v>
      </c>
      <c r="E206">
        <v>28.875</v>
      </c>
      <c r="F206">
        <v>0.70999997854232788</v>
      </c>
      <c r="G206">
        <v>28.875</v>
      </c>
      <c r="H206">
        <v>0.7122499942779541</v>
      </c>
      <c r="I206">
        <v>28.52499961853027</v>
      </c>
      <c r="J206">
        <v>0.69225001335144043</v>
      </c>
      <c r="K206">
        <v>28.582500457763668</v>
      </c>
      <c r="L206">
        <v>0.69325000047683716</v>
      </c>
      <c r="M206">
        <v>166616400</v>
      </c>
      <c r="N206">
        <v>306884000</v>
      </c>
      <c r="O206">
        <v>3.5481227593728591E-2</v>
      </c>
      <c r="P206">
        <v>1.5179545128520331E-2</v>
      </c>
    </row>
    <row r="207" spans="1:16" x14ac:dyDescent="0.3">
      <c r="A207" s="1">
        <v>3977</v>
      </c>
      <c r="B207" s="2">
        <v>42300</v>
      </c>
      <c r="C207">
        <v>26.88486289978027</v>
      </c>
      <c r="D207">
        <v>0.69498366117477417</v>
      </c>
      <c r="E207">
        <v>29.770000457763668</v>
      </c>
      <c r="F207">
        <v>0.71474999189376831</v>
      </c>
      <c r="G207">
        <v>29.807500839233398</v>
      </c>
      <c r="H207">
        <v>0.71950000524520874</v>
      </c>
      <c r="I207">
        <v>29.082500457763668</v>
      </c>
      <c r="J207">
        <v>0.70550000667572021</v>
      </c>
      <c r="K207">
        <v>29.17499923706055</v>
      </c>
      <c r="L207">
        <v>0.71625000238418579</v>
      </c>
      <c r="M207">
        <v>237467600</v>
      </c>
      <c r="N207">
        <v>381776000</v>
      </c>
      <c r="O207">
        <v>6.6678800477813181E-3</v>
      </c>
      <c r="P207">
        <v>3.052502156240413E-2</v>
      </c>
    </row>
    <row r="208" spans="1:16" x14ac:dyDescent="0.3">
      <c r="A208" s="1">
        <v>3978</v>
      </c>
      <c r="B208" s="2">
        <v>42303</v>
      </c>
      <c r="C208">
        <v>26.02692985534668</v>
      </c>
      <c r="D208">
        <v>0.69182354211807251</v>
      </c>
      <c r="E208">
        <v>28.819999694824219</v>
      </c>
      <c r="F208">
        <v>0.71149998903274536</v>
      </c>
      <c r="G208">
        <v>29.532499313354489</v>
      </c>
      <c r="H208">
        <v>0.71700000762939453</v>
      </c>
      <c r="I208">
        <v>28.729999542236332</v>
      </c>
      <c r="J208">
        <v>0.70499998331069946</v>
      </c>
      <c r="K208">
        <v>29.520000457763668</v>
      </c>
      <c r="L208">
        <v>0.71525001525878906</v>
      </c>
      <c r="M208">
        <v>265335200</v>
      </c>
      <c r="N208">
        <v>247436000</v>
      </c>
      <c r="O208">
        <v>-4.5574177454338399E-3</v>
      </c>
      <c r="P208">
        <v>-3.2431610422013639E-2</v>
      </c>
    </row>
    <row r="209" spans="1:16" x14ac:dyDescent="0.3">
      <c r="A209" s="1">
        <v>3979</v>
      </c>
      <c r="B209" s="2">
        <v>42304</v>
      </c>
      <c r="C209">
        <v>25.862117767333981</v>
      </c>
      <c r="D209">
        <v>0.69133734703063965</v>
      </c>
      <c r="E209">
        <v>28.63750076293945</v>
      </c>
      <c r="F209">
        <v>0.71100002527236938</v>
      </c>
      <c r="G209">
        <v>29.135000228881839</v>
      </c>
      <c r="H209">
        <v>0.71549999713897705</v>
      </c>
      <c r="I209">
        <v>28.497499465942379</v>
      </c>
      <c r="J209">
        <v>0.70749998092651367</v>
      </c>
      <c r="K209">
        <v>28.85000038146973</v>
      </c>
      <c r="L209">
        <v>0.70800000429153442</v>
      </c>
      <c r="M209">
        <v>279537600</v>
      </c>
      <c r="N209">
        <v>208268000</v>
      </c>
      <c r="O209">
        <v>-7.0293676757124174E-4</v>
      </c>
      <c r="P209">
        <v>-6.3525055614616676E-3</v>
      </c>
    </row>
    <row r="210" spans="1:16" x14ac:dyDescent="0.3">
      <c r="A210" s="1">
        <v>3980</v>
      </c>
      <c r="B210" s="2">
        <v>42305</v>
      </c>
      <c r="C210">
        <v>26.927762985229489</v>
      </c>
      <c r="D210">
        <v>0.69692832231521606</v>
      </c>
      <c r="E210">
        <v>29.817499160766602</v>
      </c>
      <c r="F210">
        <v>0.71675002574920654</v>
      </c>
      <c r="G210">
        <v>29.82500076293945</v>
      </c>
      <c r="H210">
        <v>0.71675002574920654</v>
      </c>
      <c r="I210">
        <v>29.014999389648441</v>
      </c>
      <c r="J210">
        <v>0.70499998331069946</v>
      </c>
      <c r="K210">
        <v>29.232500076293949</v>
      </c>
      <c r="L210">
        <v>0.71549999713897705</v>
      </c>
      <c r="M210">
        <v>342205600</v>
      </c>
      <c r="N210">
        <v>217036000</v>
      </c>
      <c r="O210">
        <v>8.0546753403629955E-3</v>
      </c>
      <c r="P210">
        <v>4.0378366904134107E-2</v>
      </c>
    </row>
    <row r="211" spans="1:16" x14ac:dyDescent="0.3">
      <c r="A211" s="1">
        <v>3981</v>
      </c>
      <c r="B211" s="2">
        <v>42306</v>
      </c>
      <c r="C211">
        <v>27.21223258972168</v>
      </c>
      <c r="D211">
        <v>0.67286276817321777</v>
      </c>
      <c r="E211">
        <v>30.132499694824219</v>
      </c>
      <c r="F211">
        <v>0.69199997186660767</v>
      </c>
      <c r="G211">
        <v>30.172500610351559</v>
      </c>
      <c r="H211">
        <v>0.71249997615814209</v>
      </c>
      <c r="I211">
        <v>29.567499160766602</v>
      </c>
      <c r="J211">
        <v>0.69075000286102295</v>
      </c>
      <c r="K211">
        <v>29.67499923706055</v>
      </c>
      <c r="L211">
        <v>0.70525002479553223</v>
      </c>
      <c r="M211">
        <v>204909200</v>
      </c>
      <c r="N211">
        <v>327168000</v>
      </c>
      <c r="O211">
        <v>-3.5141225725949188E-2</v>
      </c>
      <c r="P211">
        <v>1.050887202754611E-2</v>
      </c>
    </row>
    <row r="212" spans="1:16" x14ac:dyDescent="0.3">
      <c r="A212" s="1">
        <v>3982</v>
      </c>
      <c r="B212" s="2">
        <v>42307</v>
      </c>
      <c r="C212">
        <v>26.979690551757809</v>
      </c>
      <c r="D212">
        <v>0.68963581323623657</v>
      </c>
      <c r="E212">
        <v>29.875</v>
      </c>
      <c r="F212">
        <v>0.70924997329711914</v>
      </c>
      <c r="G212">
        <v>30.305000305175781</v>
      </c>
      <c r="H212">
        <v>0.71425002813339233</v>
      </c>
      <c r="I212">
        <v>29.86249923706055</v>
      </c>
      <c r="J212">
        <v>0.69424998760223389</v>
      </c>
      <c r="K212">
        <v>30.247499465942379</v>
      </c>
      <c r="L212">
        <v>0.69950002431869507</v>
      </c>
      <c r="M212">
        <v>197461200</v>
      </c>
      <c r="N212">
        <v>301160000</v>
      </c>
      <c r="O212">
        <v>2.4622121077020599E-2</v>
      </c>
      <c r="P212">
        <v>-8.582303100891895E-3</v>
      </c>
    </row>
    <row r="213" spans="1:16" x14ac:dyDescent="0.3">
      <c r="A213" s="1">
        <v>3983</v>
      </c>
      <c r="B213" s="2">
        <v>42310</v>
      </c>
      <c r="C213">
        <v>27.35898399353027</v>
      </c>
      <c r="D213">
        <v>0.69765764474868774</v>
      </c>
      <c r="E213">
        <v>30.295000076293949</v>
      </c>
      <c r="F213">
        <v>0.71749997138977051</v>
      </c>
      <c r="G213">
        <v>30.340000152587891</v>
      </c>
      <c r="H213">
        <v>0.71824997663497925</v>
      </c>
      <c r="I213">
        <v>29.902500152587891</v>
      </c>
      <c r="J213">
        <v>0.70724999904632568</v>
      </c>
      <c r="K213">
        <v>30.20000076293945</v>
      </c>
      <c r="L213">
        <v>0.71149998903274536</v>
      </c>
      <c r="M213">
        <v>128813200</v>
      </c>
      <c r="N213">
        <v>190088000</v>
      </c>
      <c r="O213">
        <v>1.1564871719392871E-2</v>
      </c>
      <c r="P213">
        <v>1.396067466364523E-2</v>
      </c>
    </row>
    <row r="214" spans="1:16" x14ac:dyDescent="0.3">
      <c r="A214" s="1">
        <v>3984</v>
      </c>
      <c r="B214" s="2">
        <v>42311</v>
      </c>
      <c r="C214">
        <v>27.67280197143555</v>
      </c>
      <c r="D214">
        <v>0.69279593229293823</v>
      </c>
      <c r="E214">
        <v>30.642499923706051</v>
      </c>
      <c r="F214">
        <v>0.71249997615814209</v>
      </c>
      <c r="G214">
        <v>30.872499465942379</v>
      </c>
      <c r="H214">
        <v>0.71724998950958252</v>
      </c>
      <c r="I214">
        <v>30.17499923706055</v>
      </c>
      <c r="J214">
        <v>0.70450001955032349</v>
      </c>
      <c r="K214">
        <v>30.197500228881839</v>
      </c>
      <c r="L214">
        <v>0.71324998140335083</v>
      </c>
      <c r="M214">
        <v>182076000</v>
      </c>
      <c r="N214">
        <v>376768000</v>
      </c>
      <c r="O214">
        <v>-6.9930290783427364E-3</v>
      </c>
      <c r="P214">
        <v>1.1405246828055051E-2</v>
      </c>
    </row>
    <row r="215" spans="1:16" x14ac:dyDescent="0.3">
      <c r="A215" s="1">
        <v>3985</v>
      </c>
      <c r="B215" s="2">
        <v>42312</v>
      </c>
      <c r="C215">
        <v>27.54411697387695</v>
      </c>
      <c r="D215">
        <v>0.68137079477310181</v>
      </c>
      <c r="E215">
        <v>30.5</v>
      </c>
      <c r="F215">
        <v>0.70074999332427979</v>
      </c>
      <c r="G215">
        <v>30.954999923706051</v>
      </c>
      <c r="H215">
        <v>0.71574997901916504</v>
      </c>
      <c r="I215">
        <v>30.405000686645511</v>
      </c>
      <c r="J215">
        <v>0.69749999046325684</v>
      </c>
      <c r="K215">
        <v>30.782499313354489</v>
      </c>
      <c r="L215">
        <v>0.71050000190734863</v>
      </c>
      <c r="M215">
        <v>179544400</v>
      </c>
      <c r="N215">
        <v>442264000</v>
      </c>
      <c r="O215">
        <v>-1.6628698162186852E-2</v>
      </c>
      <c r="P215">
        <v>-4.6612481300090606E-3</v>
      </c>
    </row>
    <row r="216" spans="1:16" x14ac:dyDescent="0.3">
      <c r="A216" s="1">
        <v>3986</v>
      </c>
      <c r="B216" s="2">
        <v>42313</v>
      </c>
      <c r="C216">
        <v>27.417140960693359</v>
      </c>
      <c r="D216">
        <v>0.67359209060668945</v>
      </c>
      <c r="E216">
        <v>30.229999542236332</v>
      </c>
      <c r="F216">
        <v>0.69274997711181641</v>
      </c>
      <c r="G216">
        <v>30.672500610351559</v>
      </c>
      <c r="H216">
        <v>0.70625001192092896</v>
      </c>
      <c r="I216">
        <v>30.045000076293949</v>
      </c>
      <c r="J216">
        <v>0.69075000286102295</v>
      </c>
      <c r="K216">
        <v>30.46249961853027</v>
      </c>
      <c r="L216">
        <v>0.70424997806549072</v>
      </c>
      <c r="M216">
        <v>158210800</v>
      </c>
      <c r="N216">
        <v>478800000</v>
      </c>
      <c r="O216">
        <v>-1.148202981487521E-2</v>
      </c>
      <c r="P216">
        <v>-8.8918899646944285E-3</v>
      </c>
    </row>
    <row r="217" spans="1:16" x14ac:dyDescent="0.3">
      <c r="A217" s="1">
        <v>3987</v>
      </c>
      <c r="B217" s="2">
        <v>42314</v>
      </c>
      <c r="C217">
        <v>27.448883056640621</v>
      </c>
      <c r="D217">
        <v>0.76693707704544067</v>
      </c>
      <c r="E217">
        <v>30.264999389648441</v>
      </c>
      <c r="F217">
        <v>0.78874999284744263</v>
      </c>
      <c r="G217">
        <v>30.452499389648441</v>
      </c>
      <c r="H217">
        <v>0.79850000143051147</v>
      </c>
      <c r="I217">
        <v>30.155000686645511</v>
      </c>
      <c r="J217">
        <v>0.74550002813339233</v>
      </c>
      <c r="K217">
        <v>30.277500152587891</v>
      </c>
      <c r="L217">
        <v>0.76125001907348633</v>
      </c>
      <c r="M217">
        <v>132169200</v>
      </c>
      <c r="N217">
        <v>1172272000</v>
      </c>
      <c r="O217">
        <v>0.1297802540837181</v>
      </c>
      <c r="P217">
        <v>1.157115528067743E-3</v>
      </c>
    </row>
    <row r="218" spans="1:16" x14ac:dyDescent="0.3">
      <c r="A218" s="1">
        <v>3988</v>
      </c>
      <c r="B218" s="2">
        <v>42317</v>
      </c>
      <c r="C218">
        <v>27.337785720825199</v>
      </c>
      <c r="D218">
        <v>0.7635340690612793</v>
      </c>
      <c r="E218">
        <v>30.142499923706051</v>
      </c>
      <c r="F218">
        <v>0.78525000810623169</v>
      </c>
      <c r="G218">
        <v>30.452499389648441</v>
      </c>
      <c r="H218">
        <v>0.78750002384185791</v>
      </c>
      <c r="I218">
        <v>30.01250076293945</v>
      </c>
      <c r="J218">
        <v>0.77424997091293335</v>
      </c>
      <c r="K218">
        <v>30.239999771118161</v>
      </c>
      <c r="L218">
        <v>0.78100001811981201</v>
      </c>
      <c r="M218">
        <v>135485600</v>
      </c>
      <c r="N218">
        <v>492568000</v>
      </c>
      <c r="O218">
        <v>-4.4472560453263296E-3</v>
      </c>
      <c r="P218">
        <v>-4.0557756985192019E-3</v>
      </c>
    </row>
    <row r="219" spans="1:16" x14ac:dyDescent="0.3">
      <c r="A219" s="1">
        <v>3989</v>
      </c>
      <c r="B219" s="2">
        <v>42318</v>
      </c>
      <c r="C219">
        <v>26.476179122924801</v>
      </c>
      <c r="D219">
        <v>0.74894875288009644</v>
      </c>
      <c r="E219">
        <v>29.192499160766602</v>
      </c>
      <c r="F219">
        <v>0.77025002241134644</v>
      </c>
      <c r="G219">
        <v>29.517499923706051</v>
      </c>
      <c r="H219">
        <v>0.77925002574920654</v>
      </c>
      <c r="I219">
        <v>29.014999389648441</v>
      </c>
      <c r="J219">
        <v>0.7537500262260437</v>
      </c>
      <c r="K219">
        <v>29.22500038146973</v>
      </c>
      <c r="L219">
        <v>0.77499997615814209</v>
      </c>
      <c r="M219">
        <v>236511600</v>
      </c>
      <c r="N219">
        <v>552260000</v>
      </c>
      <c r="O219">
        <v>-1.928698216890324E-2</v>
      </c>
      <c r="P219">
        <v>-3.2024335258741307E-2</v>
      </c>
    </row>
    <row r="220" spans="1:16" x14ac:dyDescent="0.3">
      <c r="A220" s="1">
        <v>3990</v>
      </c>
      <c r="B220" s="2">
        <v>42319</v>
      </c>
      <c r="C220">
        <v>26.326530456542969</v>
      </c>
      <c r="D220">
        <v>0.74165630340576172</v>
      </c>
      <c r="E220">
        <v>29.027500152587891</v>
      </c>
      <c r="F220">
        <v>0.76275002956390381</v>
      </c>
      <c r="G220">
        <v>29.354999542236332</v>
      </c>
      <c r="H220">
        <v>0.77625000476837158</v>
      </c>
      <c r="I220">
        <v>28.802499771118161</v>
      </c>
      <c r="J220">
        <v>0.75999999046325684</v>
      </c>
      <c r="K220">
        <v>29.092500686645511</v>
      </c>
      <c r="L220">
        <v>0.77074998617172241</v>
      </c>
      <c r="M220">
        <v>180872000</v>
      </c>
      <c r="N220">
        <v>619896000</v>
      </c>
      <c r="O220">
        <v>-9.7848042165717009E-3</v>
      </c>
      <c r="P220">
        <v>-5.6681364437878856E-3</v>
      </c>
    </row>
    <row r="221" spans="1:16" x14ac:dyDescent="0.3">
      <c r="A221" s="1">
        <v>3991</v>
      </c>
      <c r="B221" s="2">
        <v>42320</v>
      </c>
      <c r="C221">
        <v>26.238100051879879</v>
      </c>
      <c r="D221">
        <v>0.73898226022720337</v>
      </c>
      <c r="E221">
        <v>28.930000305175781</v>
      </c>
      <c r="F221">
        <v>0.75999999046325684</v>
      </c>
      <c r="G221">
        <v>29.204999923706051</v>
      </c>
      <c r="H221">
        <v>0.76800000667572021</v>
      </c>
      <c r="I221">
        <v>28.91250038146973</v>
      </c>
      <c r="J221">
        <v>0.75674998760223389</v>
      </c>
      <c r="K221">
        <v>29.065000534057621</v>
      </c>
      <c r="L221">
        <v>0.76099997758865356</v>
      </c>
      <c r="M221">
        <v>130102400</v>
      </c>
      <c r="N221">
        <v>291080000</v>
      </c>
      <c r="O221">
        <v>-3.6119416243726369E-3</v>
      </c>
      <c r="P221">
        <v>-3.3645322388817359E-3</v>
      </c>
    </row>
    <row r="222" spans="1:16" x14ac:dyDescent="0.3">
      <c r="A222" s="1">
        <v>3992</v>
      </c>
      <c r="B222" s="2">
        <v>42321</v>
      </c>
      <c r="C222">
        <v>25.47172927856445</v>
      </c>
      <c r="D222">
        <v>0.72439700365066528</v>
      </c>
      <c r="E222">
        <v>28.08499908447266</v>
      </c>
      <c r="F222">
        <v>0.74500000476837158</v>
      </c>
      <c r="G222">
        <v>28.892499923706051</v>
      </c>
      <c r="H222">
        <v>0.76399999856948853</v>
      </c>
      <c r="I222">
        <v>28.067499160766602</v>
      </c>
      <c r="J222">
        <v>0.74124997854232788</v>
      </c>
      <c r="K222">
        <v>28.79999923706055</v>
      </c>
      <c r="L222">
        <v>0.76074999570846558</v>
      </c>
      <c r="M222">
        <v>183249600</v>
      </c>
      <c r="N222">
        <v>292940000</v>
      </c>
      <c r="O222">
        <v>-1.993419595197219E-2</v>
      </c>
      <c r="P222">
        <v>-2.9643536150859118E-2</v>
      </c>
    </row>
    <row r="223" spans="1:16" x14ac:dyDescent="0.3">
      <c r="A223" s="1">
        <v>3993</v>
      </c>
      <c r="B223" s="2">
        <v>42324</v>
      </c>
      <c r="C223">
        <v>25.888925552368161</v>
      </c>
      <c r="D223">
        <v>0.73898226022720337</v>
      </c>
      <c r="E223">
        <v>28.545000076293949</v>
      </c>
      <c r="F223">
        <v>0.75999999046325684</v>
      </c>
      <c r="G223">
        <v>28.559999465942379</v>
      </c>
      <c r="H223">
        <v>0.76050001382827759</v>
      </c>
      <c r="I223">
        <v>27.75</v>
      </c>
      <c r="J223">
        <v>0.74874997138977051</v>
      </c>
      <c r="K223">
        <v>27.844999313354489</v>
      </c>
      <c r="L223">
        <v>0.75475001335144043</v>
      </c>
      <c r="M223">
        <v>152426800</v>
      </c>
      <c r="N223">
        <v>344280000</v>
      </c>
      <c r="O223">
        <v>1.9934195951972211E-2</v>
      </c>
      <c r="P223">
        <v>1.6246198703032951E-2</v>
      </c>
    </row>
    <row r="224" spans="1:16" x14ac:dyDescent="0.3">
      <c r="A224" s="1">
        <v>3994</v>
      </c>
      <c r="B224" s="2">
        <v>42325</v>
      </c>
      <c r="C224">
        <v>25.777828216552731</v>
      </c>
      <c r="D224">
        <v>0.73898226022720337</v>
      </c>
      <c r="E224">
        <v>28.422500610351559</v>
      </c>
      <c r="F224">
        <v>0.75999999046325684</v>
      </c>
      <c r="G224">
        <v>28.76250076293945</v>
      </c>
      <c r="H224">
        <v>0.76649999618530273</v>
      </c>
      <c r="I224">
        <v>28.329999923706051</v>
      </c>
      <c r="J224">
        <v>0.75674998760223389</v>
      </c>
      <c r="K224">
        <v>28.729999542236332</v>
      </c>
      <c r="L224">
        <v>0.76200002431869507</v>
      </c>
      <c r="M224">
        <v>110467600</v>
      </c>
      <c r="N224">
        <v>257048000</v>
      </c>
      <c r="O224">
        <v>0</v>
      </c>
      <c r="P224">
        <v>-4.3006855936193814E-3</v>
      </c>
    </row>
    <row r="225" spans="1:16" x14ac:dyDescent="0.3">
      <c r="A225" s="1">
        <v>3995</v>
      </c>
      <c r="B225" s="2">
        <v>42326</v>
      </c>
      <c r="C225">
        <v>26.594085693359379</v>
      </c>
      <c r="D225">
        <v>0.75716066360473633</v>
      </c>
      <c r="E225">
        <v>29.322500228881839</v>
      </c>
      <c r="F225">
        <v>0.77574998140335083</v>
      </c>
      <c r="G225">
        <v>29.372499465942379</v>
      </c>
      <c r="H225">
        <v>0.77675002813339233</v>
      </c>
      <c r="I225">
        <v>28.875</v>
      </c>
      <c r="J225">
        <v>0.75199997425079346</v>
      </c>
      <c r="K225">
        <v>28.940000534057621</v>
      </c>
      <c r="L225">
        <v>0.76024997234344482</v>
      </c>
      <c r="M225">
        <v>186698800</v>
      </c>
      <c r="N225">
        <v>350216000</v>
      </c>
      <c r="O225">
        <v>2.0511858623981659E-2</v>
      </c>
      <c r="P225">
        <v>3.117404072383221E-2</v>
      </c>
    </row>
    <row r="226" spans="1:16" x14ac:dyDescent="0.3">
      <c r="A226" s="1">
        <v>3996</v>
      </c>
      <c r="B226" s="2">
        <v>42327</v>
      </c>
      <c r="C226">
        <v>26.93192291259766</v>
      </c>
      <c r="D226">
        <v>0.75935691595077515</v>
      </c>
      <c r="E226">
        <v>29.694999694824219</v>
      </c>
      <c r="F226">
        <v>0.77799999713897705</v>
      </c>
      <c r="G226">
        <v>29.9375</v>
      </c>
      <c r="H226">
        <v>0.78574997186660767</v>
      </c>
      <c r="I226">
        <v>29.190000534057621</v>
      </c>
      <c r="J226">
        <v>0.77224999666213989</v>
      </c>
      <c r="K226">
        <v>29.409999847412109</v>
      </c>
      <c r="L226">
        <v>0.7785000205039978</v>
      </c>
      <c r="M226">
        <v>173183200</v>
      </c>
      <c r="N226">
        <v>254072000</v>
      </c>
      <c r="O226">
        <v>2.8962411449720811E-3</v>
      </c>
      <c r="P226">
        <v>1.2623523971618819E-2</v>
      </c>
    </row>
    <row r="227" spans="1:16" x14ac:dyDescent="0.3">
      <c r="A227" s="1">
        <v>3997</v>
      </c>
      <c r="B227" s="2">
        <v>42328</v>
      </c>
      <c r="C227">
        <v>27.049825668334961</v>
      </c>
      <c r="D227">
        <v>0.7659451961517334</v>
      </c>
      <c r="E227">
        <v>29.82500076293945</v>
      </c>
      <c r="F227">
        <v>0.78474998474121094</v>
      </c>
      <c r="G227">
        <v>29.979999542236332</v>
      </c>
      <c r="H227">
        <v>0.78925001621246338</v>
      </c>
      <c r="I227">
        <v>29.71249961853027</v>
      </c>
      <c r="J227">
        <v>0.77899998426437378</v>
      </c>
      <c r="K227">
        <v>29.79999923706055</v>
      </c>
      <c r="L227">
        <v>0.78374999761581421</v>
      </c>
      <c r="M227">
        <v>137148400</v>
      </c>
      <c r="N227">
        <v>239744000</v>
      </c>
      <c r="O227">
        <v>8.6386557769383334E-3</v>
      </c>
      <c r="P227">
        <v>4.3683223736998653E-3</v>
      </c>
    </row>
    <row r="228" spans="1:16" x14ac:dyDescent="0.3">
      <c r="A228" s="1">
        <v>3998</v>
      </c>
      <c r="B228" s="2">
        <v>42331</v>
      </c>
      <c r="C228">
        <v>26.698381423950199</v>
      </c>
      <c r="D228">
        <v>0.75447678565979004</v>
      </c>
      <c r="E228">
        <v>29.4375</v>
      </c>
      <c r="F228">
        <v>0.77300000190734863</v>
      </c>
      <c r="G228">
        <v>29.932500839233398</v>
      </c>
      <c r="H228">
        <v>0.79124999046325684</v>
      </c>
      <c r="I228">
        <v>29.33499908447266</v>
      </c>
      <c r="J228">
        <v>0.77025002241134644</v>
      </c>
      <c r="K228">
        <v>29.817499160766602</v>
      </c>
      <c r="L228">
        <v>0.79124999046325684</v>
      </c>
      <c r="M228">
        <v>129930000</v>
      </c>
      <c r="N228">
        <v>242552000</v>
      </c>
      <c r="O228">
        <v>-1.508612522303788E-2</v>
      </c>
      <c r="P228">
        <v>-1.307762178787783E-2</v>
      </c>
    </row>
    <row r="229" spans="1:16" x14ac:dyDescent="0.3">
      <c r="A229" s="1">
        <v>3999</v>
      </c>
      <c r="B229" s="2">
        <v>42332</v>
      </c>
      <c r="C229">
        <v>26.954593658447269</v>
      </c>
      <c r="D229">
        <v>0.76057696342468262</v>
      </c>
      <c r="E229">
        <v>29.719999313354489</v>
      </c>
      <c r="F229">
        <v>0.77925002574920654</v>
      </c>
      <c r="G229">
        <v>29.83749961853027</v>
      </c>
      <c r="H229">
        <v>0.78600001335144043</v>
      </c>
      <c r="I229">
        <v>29.280000686645511</v>
      </c>
      <c r="J229">
        <v>0.7695000171661377</v>
      </c>
      <c r="K229">
        <v>29.332500457763668</v>
      </c>
      <c r="L229">
        <v>0.77300000190734863</v>
      </c>
      <c r="M229">
        <v>171212800</v>
      </c>
      <c r="N229">
        <v>195428000</v>
      </c>
      <c r="O229">
        <v>8.0529006361371534E-3</v>
      </c>
      <c r="P229">
        <v>9.550824969102447E-3</v>
      </c>
    </row>
    <row r="230" spans="1:16" x14ac:dyDescent="0.3">
      <c r="A230" s="1">
        <v>4000</v>
      </c>
      <c r="B230" s="2">
        <v>42333</v>
      </c>
      <c r="C230">
        <v>26.761871337890621</v>
      </c>
      <c r="D230">
        <v>0.7596009373664856</v>
      </c>
      <c r="E230">
        <v>29.507499694824219</v>
      </c>
      <c r="F230">
        <v>0.77824997901916504</v>
      </c>
      <c r="G230">
        <v>29.807500839233398</v>
      </c>
      <c r="H230">
        <v>0.78700000047683716</v>
      </c>
      <c r="I230">
        <v>29.479999542236332</v>
      </c>
      <c r="J230">
        <v>0.77549999952316284</v>
      </c>
      <c r="K230">
        <v>29.802499771118161</v>
      </c>
      <c r="L230">
        <v>0.77775001525878906</v>
      </c>
      <c r="M230">
        <v>85553200</v>
      </c>
      <c r="N230">
        <v>138300000</v>
      </c>
      <c r="O230">
        <v>-1.284169328295885E-3</v>
      </c>
      <c r="P230">
        <v>-7.1757387669643012E-3</v>
      </c>
    </row>
    <row r="231" spans="1:16" x14ac:dyDescent="0.3">
      <c r="A231" s="1">
        <v>4001</v>
      </c>
      <c r="B231" s="2">
        <v>42335</v>
      </c>
      <c r="C231">
        <v>26.711984634399411</v>
      </c>
      <c r="D231">
        <v>0.7659451961517334</v>
      </c>
      <c r="E231">
        <v>29.452499389648441</v>
      </c>
      <c r="F231">
        <v>0.78474998474121094</v>
      </c>
      <c r="G231">
        <v>29.60250091552734</v>
      </c>
      <c r="H231">
        <v>0.78724998235702515</v>
      </c>
      <c r="I231">
        <v>29.39999961853027</v>
      </c>
      <c r="J231">
        <v>0.77574998140335083</v>
      </c>
      <c r="K231">
        <v>29.572500228881839</v>
      </c>
      <c r="L231">
        <v>0.77974998950958252</v>
      </c>
      <c r="M231">
        <v>52185600</v>
      </c>
      <c r="N231">
        <v>86996000</v>
      </c>
      <c r="O231">
        <v>8.3173939151965637E-3</v>
      </c>
      <c r="P231">
        <v>-1.86568256388897E-3</v>
      </c>
    </row>
    <row r="232" spans="1:16" x14ac:dyDescent="0.3">
      <c r="A232" s="1">
        <v>4002</v>
      </c>
      <c r="B232" s="2">
        <v>42338</v>
      </c>
      <c r="C232">
        <v>26.823087692260739</v>
      </c>
      <c r="D232">
        <v>0.77399760484695435</v>
      </c>
      <c r="E232">
        <v>29.57500076293945</v>
      </c>
      <c r="F232">
        <v>0.7929999828338623</v>
      </c>
      <c r="G232">
        <v>29.85250091552734</v>
      </c>
      <c r="H232">
        <v>0.79650002717971802</v>
      </c>
      <c r="I232">
        <v>29.4375</v>
      </c>
      <c r="J232">
        <v>0.78474998474121094</v>
      </c>
      <c r="K232">
        <v>29.497499465942379</v>
      </c>
      <c r="L232">
        <v>0.78549998998641968</v>
      </c>
      <c r="M232">
        <v>156721200</v>
      </c>
      <c r="N232">
        <v>327244000</v>
      </c>
      <c r="O232">
        <v>1.045802370984107E-2</v>
      </c>
      <c r="P232">
        <v>4.1506602463337282E-3</v>
      </c>
    </row>
    <row r="233" spans="1:16" x14ac:dyDescent="0.3">
      <c r="A233" s="1">
        <v>4003</v>
      </c>
      <c r="B233" s="2">
        <v>42339</v>
      </c>
      <c r="C233">
        <v>26.60542106628418</v>
      </c>
      <c r="D233">
        <v>0.79913061857223511</v>
      </c>
      <c r="E233">
        <v>29.33499908447266</v>
      </c>
      <c r="F233">
        <v>0.81875002384185791</v>
      </c>
      <c r="G233">
        <v>29.702499389648441</v>
      </c>
      <c r="H233">
        <v>0.81950002908706665</v>
      </c>
      <c r="I233">
        <v>29.215000152587891</v>
      </c>
      <c r="J233">
        <v>0.79925000667572021</v>
      </c>
      <c r="K233">
        <v>29.6875</v>
      </c>
      <c r="L233">
        <v>0.80000001192092896</v>
      </c>
      <c r="M233">
        <v>139409600</v>
      </c>
      <c r="N233">
        <v>409496000</v>
      </c>
      <c r="O233">
        <v>3.1955616081523967E-2</v>
      </c>
      <c r="P233">
        <v>-8.1481244927829686E-3</v>
      </c>
    </row>
    <row r="234" spans="1:16" x14ac:dyDescent="0.3">
      <c r="A234" s="1">
        <v>4004</v>
      </c>
      <c r="B234" s="2">
        <v>42340</v>
      </c>
      <c r="C234">
        <v>26.365077972412109</v>
      </c>
      <c r="D234">
        <v>0.79303038120269775</v>
      </c>
      <c r="E234">
        <v>29.069999694824219</v>
      </c>
      <c r="F234">
        <v>0.8125</v>
      </c>
      <c r="G234">
        <v>29.527500152587891</v>
      </c>
      <c r="H234">
        <v>0.82849997282028198</v>
      </c>
      <c r="I234">
        <v>29.020000457763668</v>
      </c>
      <c r="J234">
        <v>0.81075000762939453</v>
      </c>
      <c r="K234">
        <v>29.33499908447266</v>
      </c>
      <c r="L234">
        <v>0.81999999284744263</v>
      </c>
      <c r="M234">
        <v>133546400</v>
      </c>
      <c r="N234">
        <v>294240000</v>
      </c>
      <c r="O234">
        <v>-7.6629018653951138E-3</v>
      </c>
      <c r="P234">
        <v>-9.0746070956149432E-3</v>
      </c>
    </row>
    <row r="235" spans="1:16" x14ac:dyDescent="0.3">
      <c r="A235" s="1">
        <v>4005</v>
      </c>
      <c r="B235" s="2">
        <v>42341</v>
      </c>
      <c r="C235">
        <v>26.12020111083984</v>
      </c>
      <c r="D235">
        <v>0.79132211208343506</v>
      </c>
      <c r="E235">
        <v>28.79999923706055</v>
      </c>
      <c r="F235">
        <v>0.81075000762939453</v>
      </c>
      <c r="G235">
        <v>29.197500228881839</v>
      </c>
      <c r="H235">
        <v>0.82749998569488525</v>
      </c>
      <c r="I235">
        <v>28.555000305175781</v>
      </c>
      <c r="J235">
        <v>0.80674999952316284</v>
      </c>
      <c r="K235">
        <v>29.13750076293945</v>
      </c>
      <c r="L235">
        <v>0.8190000057220459</v>
      </c>
      <c r="M235">
        <v>166278000</v>
      </c>
      <c r="N235">
        <v>246656000</v>
      </c>
      <c r="O235">
        <v>-2.1561596061728501E-3</v>
      </c>
      <c r="P235">
        <v>-9.3313434218748933E-3</v>
      </c>
    </row>
    <row r="236" spans="1:16" x14ac:dyDescent="0.3">
      <c r="A236" s="1">
        <v>4006</v>
      </c>
      <c r="B236" s="2">
        <v>42342</v>
      </c>
      <c r="C236">
        <v>26.98860931396484</v>
      </c>
      <c r="D236">
        <v>0.82353132963180542</v>
      </c>
      <c r="E236">
        <v>29.757499694824219</v>
      </c>
      <c r="F236">
        <v>0.84375</v>
      </c>
      <c r="G236">
        <v>29.8125</v>
      </c>
      <c r="H236">
        <v>0.84525001049041748</v>
      </c>
      <c r="I236">
        <v>28.777500152587891</v>
      </c>
      <c r="J236">
        <v>0.81075000762939453</v>
      </c>
      <c r="K236">
        <v>28.822500228881839</v>
      </c>
      <c r="L236">
        <v>0.81075000762939453</v>
      </c>
      <c r="M236">
        <v>231108000</v>
      </c>
      <c r="N236">
        <v>458756000</v>
      </c>
      <c r="O236">
        <v>3.9896487589019897E-2</v>
      </c>
      <c r="P236">
        <v>3.2705830153526939E-2</v>
      </c>
    </row>
    <row r="237" spans="1:16" x14ac:dyDescent="0.3">
      <c r="A237" s="1">
        <v>4007</v>
      </c>
      <c r="B237" s="2">
        <v>42345</v>
      </c>
      <c r="C237">
        <v>26.81855392456055</v>
      </c>
      <c r="D237">
        <v>0.80791491270065308</v>
      </c>
      <c r="E237">
        <v>29.569999694824219</v>
      </c>
      <c r="F237">
        <v>0.82775002717971802</v>
      </c>
      <c r="G237">
        <v>29.965000152587891</v>
      </c>
      <c r="H237">
        <v>0.84350001811981201</v>
      </c>
      <c r="I237">
        <v>29.452499389648441</v>
      </c>
      <c r="J237">
        <v>0.82525002956390381</v>
      </c>
      <c r="K237">
        <v>29.745000839233398</v>
      </c>
      <c r="L237">
        <v>0.84350001811981201</v>
      </c>
      <c r="M237">
        <v>128336800</v>
      </c>
      <c r="N237">
        <v>333588000</v>
      </c>
      <c r="O237">
        <v>-1.9145032923723888E-2</v>
      </c>
      <c r="P237">
        <v>-6.320867260540361E-3</v>
      </c>
    </row>
    <row r="238" spans="1:16" x14ac:dyDescent="0.3">
      <c r="A238" s="1">
        <v>4008</v>
      </c>
      <c r="B238" s="2">
        <v>42346</v>
      </c>
      <c r="C238">
        <v>26.807218551635739</v>
      </c>
      <c r="D238">
        <v>0.81889522075653076</v>
      </c>
      <c r="E238">
        <v>29.557500839233398</v>
      </c>
      <c r="F238">
        <v>0.83899998664855957</v>
      </c>
      <c r="G238">
        <v>29.64999961853027</v>
      </c>
      <c r="H238">
        <v>0.84249997138977051</v>
      </c>
      <c r="I238">
        <v>29.215000152587891</v>
      </c>
      <c r="J238">
        <v>0.81225001811981201</v>
      </c>
      <c r="K238">
        <v>29.379999160766602</v>
      </c>
      <c r="L238">
        <v>0.81749999523162842</v>
      </c>
      <c r="M238">
        <v>137238000</v>
      </c>
      <c r="N238">
        <v>314488000</v>
      </c>
      <c r="O238">
        <v>1.349948129067388E-2</v>
      </c>
      <c r="P238">
        <v>-4.2277639555528599E-4</v>
      </c>
    </row>
    <row r="239" spans="1:16" x14ac:dyDescent="0.3">
      <c r="A239" s="1">
        <v>4009</v>
      </c>
      <c r="B239" s="2">
        <v>42347</v>
      </c>
      <c r="C239">
        <v>26.215435028076168</v>
      </c>
      <c r="D239">
        <v>0.79815447330474854</v>
      </c>
      <c r="E239">
        <v>28.905000686645511</v>
      </c>
      <c r="F239">
        <v>0.81774997711181641</v>
      </c>
      <c r="G239">
        <v>29.422500610351559</v>
      </c>
      <c r="H239">
        <v>0.84375</v>
      </c>
      <c r="I239">
        <v>28.770000457763668</v>
      </c>
      <c r="J239">
        <v>0.80924999713897705</v>
      </c>
      <c r="K239">
        <v>29.409999847412109</v>
      </c>
      <c r="L239">
        <v>0.83875000476837158</v>
      </c>
      <c r="M239">
        <v>185445600</v>
      </c>
      <c r="N239">
        <v>372676000</v>
      </c>
      <c r="O239">
        <v>-2.5654052124415239E-2</v>
      </c>
      <c r="P239">
        <v>-2.2322932858688641E-2</v>
      </c>
    </row>
    <row r="240" spans="1:16" x14ac:dyDescent="0.3">
      <c r="A240" s="1">
        <v>4010</v>
      </c>
      <c r="B240" s="2">
        <v>42348</v>
      </c>
      <c r="C240">
        <v>26.340139389038089</v>
      </c>
      <c r="D240">
        <v>0.80474251508712769</v>
      </c>
      <c r="E240">
        <v>29.042499542236332</v>
      </c>
      <c r="F240">
        <v>0.82450002431869507</v>
      </c>
      <c r="G240">
        <v>29.235000610351559</v>
      </c>
      <c r="H240">
        <v>0.82899999618530273</v>
      </c>
      <c r="I240">
        <v>28.877500534057621</v>
      </c>
      <c r="J240">
        <v>0.81749999523162842</v>
      </c>
      <c r="K240">
        <v>29.010000228881839</v>
      </c>
      <c r="L240">
        <v>0.82024997472763062</v>
      </c>
      <c r="M240">
        <v>116850800</v>
      </c>
      <c r="N240">
        <v>236596000</v>
      </c>
      <c r="O240">
        <v>8.2205330654609166E-3</v>
      </c>
      <c r="P240">
        <v>4.7456443539484489E-3</v>
      </c>
    </row>
    <row r="241" spans="1:16" x14ac:dyDescent="0.3">
      <c r="A241" s="1">
        <v>4011</v>
      </c>
      <c r="B241" s="2">
        <v>42349</v>
      </c>
      <c r="C241">
        <v>25.66219329833984</v>
      </c>
      <c r="D241">
        <v>0.79278630018234253</v>
      </c>
      <c r="E241">
        <v>28.295000076293949</v>
      </c>
      <c r="F241">
        <v>0.81225001811981201</v>
      </c>
      <c r="G241">
        <v>28.847499847412109</v>
      </c>
      <c r="H241">
        <v>0.82200002670288086</v>
      </c>
      <c r="I241">
        <v>28.21249961853027</v>
      </c>
      <c r="J241">
        <v>0.81050002574920654</v>
      </c>
      <c r="K241">
        <v>28.797500610351559</v>
      </c>
      <c r="L241">
        <v>0.8162500262260437</v>
      </c>
      <c r="M241">
        <v>187544800</v>
      </c>
      <c r="N241">
        <v>227320000</v>
      </c>
      <c r="O241">
        <v>-1.4968974637354479E-2</v>
      </c>
      <c r="P241">
        <v>-2.607514535277505E-2</v>
      </c>
    </row>
    <row r="242" spans="1:16" x14ac:dyDescent="0.3">
      <c r="A242" s="1">
        <v>4012</v>
      </c>
      <c r="B242" s="2">
        <v>42352</v>
      </c>
      <c r="C242">
        <v>25.503477096557621</v>
      </c>
      <c r="D242">
        <v>0.79473823308944702</v>
      </c>
      <c r="E242">
        <v>28.120000839233398</v>
      </c>
      <c r="F242">
        <v>0.81424999237060547</v>
      </c>
      <c r="G242">
        <v>28.170000076293949</v>
      </c>
      <c r="H242">
        <v>0.81875002384185791</v>
      </c>
      <c r="I242">
        <v>27.447500228881839</v>
      </c>
      <c r="J242">
        <v>0.80449998378753662</v>
      </c>
      <c r="K242">
        <v>28.045000076293949</v>
      </c>
      <c r="L242">
        <v>0.81300002336502075</v>
      </c>
      <c r="M242">
        <v>257274800</v>
      </c>
      <c r="N242">
        <v>275892000</v>
      </c>
      <c r="O242">
        <v>2.4592379291194918E-3</v>
      </c>
      <c r="P242">
        <v>-6.2040165036835442E-3</v>
      </c>
    </row>
    <row r="243" spans="1:16" x14ac:dyDescent="0.3">
      <c r="A243" s="1">
        <v>4013</v>
      </c>
      <c r="B243" s="2">
        <v>42353</v>
      </c>
      <c r="C243">
        <v>25.05226898193359</v>
      </c>
      <c r="D243">
        <v>0.80449867248535156</v>
      </c>
      <c r="E243">
        <v>27.622499465942379</v>
      </c>
      <c r="F243">
        <v>0.8242499828338623</v>
      </c>
      <c r="G243">
        <v>28.20000076293945</v>
      </c>
      <c r="H243">
        <v>0.82999998331069946</v>
      </c>
      <c r="I243">
        <v>27.58749961853027</v>
      </c>
      <c r="J243">
        <v>0.8190000057220459</v>
      </c>
      <c r="K243">
        <v>27.985000610351559</v>
      </c>
      <c r="L243">
        <v>0.82349997758865356</v>
      </c>
      <c r="M243">
        <v>213292400</v>
      </c>
      <c r="N243">
        <v>307296000</v>
      </c>
      <c r="O243">
        <v>1.2206426338967459E-2</v>
      </c>
      <c r="P243">
        <v>-1.7850458116138512E-2</v>
      </c>
    </row>
    <row r="244" spans="1:16" x14ac:dyDescent="0.3">
      <c r="A244" s="1">
        <v>4014</v>
      </c>
      <c r="B244" s="2">
        <v>42354</v>
      </c>
      <c r="C244">
        <v>25.244997024536129</v>
      </c>
      <c r="D244">
        <v>0.80937886238098145</v>
      </c>
      <c r="E244">
        <v>27.83499908447266</v>
      </c>
      <c r="F244">
        <v>0.82924997806549072</v>
      </c>
      <c r="G244">
        <v>27.997499465942379</v>
      </c>
      <c r="H244">
        <v>0.8320000171661377</v>
      </c>
      <c r="I244">
        <v>27.20000076293945</v>
      </c>
      <c r="J244">
        <v>0.81875002384185791</v>
      </c>
      <c r="K244">
        <v>27.767499923706051</v>
      </c>
      <c r="L244">
        <v>0.82599997520446777</v>
      </c>
      <c r="M244">
        <v>224954000</v>
      </c>
      <c r="N244">
        <v>236356000</v>
      </c>
      <c r="O244">
        <v>6.0477902506727082E-3</v>
      </c>
      <c r="P244">
        <v>7.6635500732014474E-3</v>
      </c>
    </row>
    <row r="245" spans="1:16" x14ac:dyDescent="0.3">
      <c r="A245" s="1">
        <v>4015</v>
      </c>
      <c r="B245" s="2">
        <v>42355</v>
      </c>
      <c r="C245">
        <v>24.709890365600589</v>
      </c>
      <c r="D245">
        <v>0.79717838764190674</v>
      </c>
      <c r="E245">
        <v>27.245000839233398</v>
      </c>
      <c r="F245">
        <v>0.81674998998641968</v>
      </c>
      <c r="G245">
        <v>28.0625</v>
      </c>
      <c r="H245">
        <v>0.83899998664855957</v>
      </c>
      <c r="I245">
        <v>27.245000839233398</v>
      </c>
      <c r="J245">
        <v>0.8162500262260437</v>
      </c>
      <c r="K245">
        <v>28.004999160766602</v>
      </c>
      <c r="L245">
        <v>0.83050000667572021</v>
      </c>
      <c r="M245">
        <v>179091200</v>
      </c>
      <c r="N245">
        <v>254160000</v>
      </c>
      <c r="O245">
        <v>-1.518861315523674E-2</v>
      </c>
      <c r="P245">
        <v>-2.142413990597309E-2</v>
      </c>
    </row>
    <row r="246" spans="1:16" x14ac:dyDescent="0.3">
      <c r="A246" s="1">
        <v>4016</v>
      </c>
      <c r="B246" s="2">
        <v>42356</v>
      </c>
      <c r="C246">
        <v>24.041015625</v>
      </c>
      <c r="D246">
        <v>0.78424584865570068</v>
      </c>
      <c r="E246">
        <v>26.507499694824219</v>
      </c>
      <c r="F246">
        <v>0.80349999666213989</v>
      </c>
      <c r="G246">
        <v>27.379999160766602</v>
      </c>
      <c r="H246">
        <v>0.81924998760223389</v>
      </c>
      <c r="I246">
        <v>26.452499389648441</v>
      </c>
      <c r="J246">
        <v>0.80250000953674316</v>
      </c>
      <c r="K246">
        <v>27.22750091552734</v>
      </c>
      <c r="L246">
        <v>0.81099998950958252</v>
      </c>
      <c r="M246">
        <v>385813200</v>
      </c>
      <c r="N246">
        <v>395896000</v>
      </c>
      <c r="O246">
        <v>-1.6355857197487091E-2</v>
      </c>
      <c r="P246">
        <v>-2.7442348533261818E-2</v>
      </c>
    </row>
    <row r="247" spans="1:16" x14ac:dyDescent="0.3">
      <c r="A247" s="1">
        <v>4017</v>
      </c>
      <c r="B247" s="2">
        <v>42359</v>
      </c>
      <c r="C247">
        <v>24.33576774597168</v>
      </c>
      <c r="D247">
        <v>0.80279070138931274</v>
      </c>
      <c r="E247">
        <v>26.832500457763668</v>
      </c>
      <c r="F247">
        <v>0.82249999046325684</v>
      </c>
      <c r="G247">
        <v>26.842500686645511</v>
      </c>
      <c r="H247">
        <v>0.82324999570846558</v>
      </c>
      <c r="I247">
        <v>26.392499923706051</v>
      </c>
      <c r="J247">
        <v>0.80500000715255737</v>
      </c>
      <c r="K247">
        <v>26.819999694824219</v>
      </c>
      <c r="L247">
        <v>0.81225001811981201</v>
      </c>
      <c r="M247">
        <v>190362400</v>
      </c>
      <c r="N247">
        <v>284216000</v>
      </c>
      <c r="O247">
        <v>2.337129002128592E-2</v>
      </c>
      <c r="P247">
        <v>1.2186156128580591E-2</v>
      </c>
    </row>
    <row r="248" spans="1:16" x14ac:dyDescent="0.3">
      <c r="A248" s="1">
        <v>4018</v>
      </c>
      <c r="B248" s="2">
        <v>42360</v>
      </c>
      <c r="C248">
        <v>24.313104629516602</v>
      </c>
      <c r="D248">
        <v>0.80352276563644409</v>
      </c>
      <c r="E248">
        <v>26.807500839233398</v>
      </c>
      <c r="F248">
        <v>0.82324999570846558</v>
      </c>
      <c r="G248">
        <v>26.930000305175781</v>
      </c>
      <c r="H248">
        <v>0.83149999380111694</v>
      </c>
      <c r="I248">
        <v>26.61249923706055</v>
      </c>
      <c r="J248">
        <v>0.81825000047683716</v>
      </c>
      <c r="K248">
        <v>26.85000038146973</v>
      </c>
      <c r="L248">
        <v>0.82499998807907104</v>
      </c>
      <c r="M248">
        <v>131157600</v>
      </c>
      <c r="N248">
        <v>130012000</v>
      </c>
      <c r="O248">
        <v>9.1144499885369124E-4</v>
      </c>
      <c r="P248">
        <v>-9.3212601550655733E-4</v>
      </c>
    </row>
    <row r="249" spans="1:16" x14ac:dyDescent="0.3">
      <c r="A249" s="1">
        <v>4019</v>
      </c>
      <c r="B249" s="2">
        <v>42361</v>
      </c>
      <c r="C249">
        <v>24.625997543334961</v>
      </c>
      <c r="D249">
        <v>0.80669492483139038</v>
      </c>
      <c r="E249">
        <v>27.152500152587891</v>
      </c>
      <c r="F249">
        <v>0.82649999856948853</v>
      </c>
      <c r="G249">
        <v>27.21249961853027</v>
      </c>
      <c r="H249">
        <v>0.82975000143051147</v>
      </c>
      <c r="I249">
        <v>26.79999923706055</v>
      </c>
      <c r="J249">
        <v>0.82300001382827759</v>
      </c>
      <c r="K249">
        <v>26.817499160766602</v>
      </c>
      <c r="L249">
        <v>0.82450002431869507</v>
      </c>
      <c r="M249">
        <v>130629600</v>
      </c>
      <c r="N249">
        <v>122524000</v>
      </c>
      <c r="O249">
        <v>3.9399994867164367E-3</v>
      </c>
      <c r="P249">
        <v>1.278739837363556E-2</v>
      </c>
    </row>
    <row r="250" spans="1:16" x14ac:dyDescent="0.3">
      <c r="A250" s="1">
        <v>4020</v>
      </c>
      <c r="B250" s="2">
        <v>42362</v>
      </c>
      <c r="C250">
        <v>24.494489669799801</v>
      </c>
      <c r="D250">
        <v>0.80937886238098145</v>
      </c>
      <c r="E250">
        <v>27.007499694824219</v>
      </c>
      <c r="F250">
        <v>0.82924997806549072</v>
      </c>
      <c r="G250">
        <v>27.25</v>
      </c>
      <c r="H250">
        <v>0.83125001192092896</v>
      </c>
      <c r="I250">
        <v>26.98749923706055</v>
      </c>
      <c r="J250">
        <v>0.82274997234344482</v>
      </c>
      <c r="K250">
        <v>27.25</v>
      </c>
      <c r="L250">
        <v>0.82400000095367432</v>
      </c>
      <c r="M250">
        <v>54281600</v>
      </c>
      <c r="N250">
        <v>52448000</v>
      </c>
      <c r="O250">
        <v>3.321735845867823E-3</v>
      </c>
      <c r="P250">
        <v>-5.3545348823817868E-3</v>
      </c>
    </row>
    <row r="251" spans="1:16" x14ac:dyDescent="0.3">
      <c r="A251" s="1">
        <v>4021</v>
      </c>
      <c r="B251" s="2">
        <v>42366</v>
      </c>
      <c r="C251">
        <v>24.22014045715332</v>
      </c>
      <c r="D251">
        <v>0.8086467981338501</v>
      </c>
      <c r="E251">
        <v>26.704999923706051</v>
      </c>
      <c r="F251">
        <v>0.82849997282028198</v>
      </c>
      <c r="G251">
        <v>26.922500610351559</v>
      </c>
      <c r="H251">
        <v>0.82849997282028198</v>
      </c>
      <c r="I251">
        <v>26.545000076293949</v>
      </c>
      <c r="J251">
        <v>0.80900001525878906</v>
      </c>
      <c r="K251">
        <v>26.89749908447266</v>
      </c>
      <c r="L251">
        <v>0.82050001621246338</v>
      </c>
      <c r="M251">
        <v>106816800</v>
      </c>
      <c r="N251">
        <v>142024000</v>
      </c>
      <c r="O251">
        <v>-9.0484731545928344E-4</v>
      </c>
      <c r="P251">
        <v>-1.126378297451742E-2</v>
      </c>
    </row>
    <row r="252" spans="1:16" x14ac:dyDescent="0.3">
      <c r="A252" s="1">
        <v>4022</v>
      </c>
      <c r="B252" s="2">
        <v>42367</v>
      </c>
      <c r="C252">
        <v>24.65546989440918</v>
      </c>
      <c r="D252">
        <v>0.8218233585357666</v>
      </c>
      <c r="E252">
        <v>27.184999465942379</v>
      </c>
      <c r="F252">
        <v>0.84200000762939453</v>
      </c>
      <c r="G252">
        <v>27.357500076293949</v>
      </c>
      <c r="H252">
        <v>0.84450000524520874</v>
      </c>
      <c r="I252">
        <v>26.715000152587891</v>
      </c>
      <c r="J252">
        <v>0.82674998044967651</v>
      </c>
      <c r="K252">
        <v>26.739999771118161</v>
      </c>
      <c r="L252">
        <v>0.82899999618530273</v>
      </c>
      <c r="M252">
        <v>123724800</v>
      </c>
      <c r="N252">
        <v>203660000</v>
      </c>
      <c r="O252">
        <v>1.6163219242684209E-2</v>
      </c>
      <c r="P252">
        <v>1.7814520017761199E-2</v>
      </c>
    </row>
    <row r="253" spans="1:16" x14ac:dyDescent="0.3">
      <c r="A253" s="1">
        <v>4023</v>
      </c>
      <c r="B253" s="2">
        <v>42368</v>
      </c>
      <c r="C253">
        <v>24.333505630493161</v>
      </c>
      <c r="D253">
        <v>0.81474709510803223</v>
      </c>
      <c r="E253">
        <v>26.829999923706051</v>
      </c>
      <c r="F253">
        <v>0.83474999666213989</v>
      </c>
      <c r="G253">
        <v>27.17499923706055</v>
      </c>
      <c r="H253">
        <v>0.84850001335144043</v>
      </c>
      <c r="I253">
        <v>26.795000076293949</v>
      </c>
      <c r="J253">
        <v>0.8345000147819519</v>
      </c>
      <c r="K253">
        <v>27.145000457763668</v>
      </c>
      <c r="L253">
        <v>0.84125000238418579</v>
      </c>
      <c r="M253">
        <v>100855200</v>
      </c>
      <c r="N253">
        <v>180344000</v>
      </c>
      <c r="O253">
        <v>-8.6477484782358262E-3</v>
      </c>
      <c r="P253">
        <v>-1.3144669358651819E-2</v>
      </c>
    </row>
    <row r="254" spans="1:16" x14ac:dyDescent="0.3">
      <c r="A254" s="1">
        <v>4024</v>
      </c>
      <c r="B254" s="2">
        <v>42369</v>
      </c>
      <c r="C254">
        <v>23.86643028259277</v>
      </c>
      <c r="D254">
        <v>0.80425471067428589</v>
      </c>
      <c r="E254">
        <v>26.315000534057621</v>
      </c>
      <c r="F254">
        <v>0.82400000095367432</v>
      </c>
      <c r="G254">
        <v>26.757499694824219</v>
      </c>
      <c r="H254">
        <v>0.8372499942779541</v>
      </c>
      <c r="I254">
        <v>26.204999923706051</v>
      </c>
      <c r="J254">
        <v>0.82400000095367432</v>
      </c>
      <c r="K254">
        <v>26.752500534057621</v>
      </c>
      <c r="L254">
        <v>0.83350002765655518</v>
      </c>
      <c r="M254">
        <v>163649200</v>
      </c>
      <c r="N254">
        <v>148528000</v>
      </c>
      <c r="O254">
        <v>-1.2961743758285991E-2</v>
      </c>
      <c r="P254">
        <v>-1.9381522493386521E-2</v>
      </c>
    </row>
    <row r="255" spans="1:16" x14ac:dyDescent="0.3">
      <c r="A255" s="1">
        <v>4025</v>
      </c>
      <c r="B255" s="2">
        <v>42373</v>
      </c>
      <c r="C255">
        <v>23.886831283569339</v>
      </c>
      <c r="D255">
        <v>0.78985810279846191</v>
      </c>
      <c r="E255">
        <v>26.33749961853027</v>
      </c>
      <c r="F255">
        <v>0.80924999713897705</v>
      </c>
      <c r="G255">
        <v>26.342500686645511</v>
      </c>
      <c r="H255">
        <v>0.81449997425079346</v>
      </c>
      <c r="I255">
        <v>25.5</v>
      </c>
      <c r="J255">
        <v>0.80099999904632568</v>
      </c>
      <c r="K255">
        <v>25.652500152587891</v>
      </c>
      <c r="L255">
        <v>0.80725002288818359</v>
      </c>
      <c r="M255">
        <v>270597600</v>
      </c>
      <c r="N255">
        <v>358076000</v>
      </c>
      <c r="O255">
        <v>-1.8062641795890309E-2</v>
      </c>
      <c r="P255">
        <v>8.5462554586644755E-4</v>
      </c>
    </row>
    <row r="256" spans="1:16" x14ac:dyDescent="0.3">
      <c r="A256" s="1">
        <v>4026</v>
      </c>
      <c r="B256" s="2">
        <v>42374</v>
      </c>
      <c r="C256">
        <v>23.288248062133789</v>
      </c>
      <c r="D256">
        <v>0.80254679918289185</v>
      </c>
      <c r="E256">
        <v>25.677499771118161</v>
      </c>
      <c r="F256">
        <v>0.82225000858306885</v>
      </c>
      <c r="G256">
        <v>26.46249961853027</v>
      </c>
      <c r="H256">
        <v>0.83600002527236938</v>
      </c>
      <c r="I256">
        <v>25.60250091552734</v>
      </c>
      <c r="J256">
        <v>0.8125</v>
      </c>
      <c r="K256">
        <v>26.4375</v>
      </c>
      <c r="L256">
        <v>0.82450002431869507</v>
      </c>
      <c r="M256">
        <v>223164000</v>
      </c>
      <c r="N256">
        <v>490272000</v>
      </c>
      <c r="O256">
        <v>1.5936606236727949E-2</v>
      </c>
      <c r="P256">
        <v>-2.5378651502296509E-2</v>
      </c>
    </row>
    <row r="257" spans="1:16" x14ac:dyDescent="0.3">
      <c r="A257" s="1">
        <v>4027</v>
      </c>
      <c r="B257" s="2">
        <v>42375</v>
      </c>
      <c r="C257">
        <v>22.832502365112301</v>
      </c>
      <c r="D257">
        <v>0.76936155557632446</v>
      </c>
      <c r="E257">
        <v>25.17499923706055</v>
      </c>
      <c r="F257">
        <v>0.78825002908706665</v>
      </c>
      <c r="G257">
        <v>25.592500686645511</v>
      </c>
      <c r="H257">
        <v>0.8125</v>
      </c>
      <c r="I257">
        <v>24.967500686645511</v>
      </c>
      <c r="J257">
        <v>0.77899998426437378</v>
      </c>
      <c r="K257">
        <v>25.139999389648441</v>
      </c>
      <c r="L257">
        <v>0.8087499737739563</v>
      </c>
      <c r="M257">
        <v>273829600</v>
      </c>
      <c r="N257">
        <v>449344000</v>
      </c>
      <c r="O257">
        <v>-4.2229160181697617E-2</v>
      </c>
      <c r="P257">
        <v>-1.9763704844924929E-2</v>
      </c>
    </row>
    <row r="258" spans="1:16" x14ac:dyDescent="0.3">
      <c r="A258" s="1">
        <v>4028</v>
      </c>
      <c r="B258" s="2">
        <v>42376</v>
      </c>
      <c r="C258">
        <v>21.86887359619141</v>
      </c>
      <c r="D258">
        <v>0.73886018991470337</v>
      </c>
      <c r="E258">
        <v>24.11249923706055</v>
      </c>
      <c r="F258">
        <v>0.75700002908706665</v>
      </c>
      <c r="G258">
        <v>25.032499313354489</v>
      </c>
      <c r="H258">
        <v>0.77375000715255737</v>
      </c>
      <c r="I258">
        <v>24.107500076293949</v>
      </c>
      <c r="J258">
        <v>0.74699997901916504</v>
      </c>
      <c r="K258">
        <v>24.670000076293949</v>
      </c>
      <c r="L258">
        <v>0.76849997043609619</v>
      </c>
      <c r="M258">
        <v>324377600</v>
      </c>
      <c r="N258">
        <v>645304000</v>
      </c>
      <c r="O258">
        <v>-4.0452043464405223E-2</v>
      </c>
      <c r="P258">
        <v>-4.3121061708166007E-2</v>
      </c>
    </row>
    <row r="259" spans="1:16" x14ac:dyDescent="0.3">
      <c r="A259" s="1">
        <v>4029</v>
      </c>
      <c r="B259" s="2">
        <v>42377</v>
      </c>
      <c r="C259">
        <v>21.984500885009769</v>
      </c>
      <c r="D259">
        <v>0.72299951314926147</v>
      </c>
      <c r="E259">
        <v>24.239999771118161</v>
      </c>
      <c r="F259">
        <v>0.7407500147819519</v>
      </c>
      <c r="G259">
        <v>24.777500152587891</v>
      </c>
      <c r="H259">
        <v>0.76749998331069946</v>
      </c>
      <c r="I259">
        <v>24.190000534057621</v>
      </c>
      <c r="J259">
        <v>0.73925000429153442</v>
      </c>
      <c r="K259">
        <v>24.63750076293945</v>
      </c>
      <c r="L259">
        <v>0.76674997806549072</v>
      </c>
      <c r="M259">
        <v>283192000</v>
      </c>
      <c r="N259">
        <v>398472000</v>
      </c>
      <c r="O259">
        <v>-2.1700085452518302E-2</v>
      </c>
      <c r="P259">
        <v>5.2738051677741309E-3</v>
      </c>
    </row>
    <row r="260" spans="1:16" x14ac:dyDescent="0.3">
      <c r="A260" s="1">
        <v>4030</v>
      </c>
      <c r="B260" s="2">
        <v>42380</v>
      </c>
      <c r="C260">
        <v>22.340484619140621</v>
      </c>
      <c r="D260">
        <v>0.72421962022781372</v>
      </c>
      <c r="E260">
        <v>24.632499694824219</v>
      </c>
      <c r="F260">
        <v>0.74199998378753662</v>
      </c>
      <c r="G260">
        <v>24.764999389648441</v>
      </c>
      <c r="H260">
        <v>0.7472500205039978</v>
      </c>
      <c r="I260">
        <v>24.33499908447266</v>
      </c>
      <c r="J260">
        <v>0.72874999046325684</v>
      </c>
      <c r="K260">
        <v>24.742500305175781</v>
      </c>
      <c r="L260">
        <v>0.74150002002716064</v>
      </c>
      <c r="M260">
        <v>198957600</v>
      </c>
      <c r="N260">
        <v>409372000</v>
      </c>
      <c r="O260">
        <v>1.686014908639023E-3</v>
      </c>
      <c r="P260">
        <v>1.606254506654697E-2</v>
      </c>
    </row>
    <row r="261" spans="1:16" x14ac:dyDescent="0.3">
      <c r="A261" s="1">
        <v>4031</v>
      </c>
      <c r="B261" s="2">
        <v>42381</v>
      </c>
      <c r="C261">
        <v>22.66471099853516</v>
      </c>
      <c r="D261">
        <v>0.73642003536224365</v>
      </c>
      <c r="E261">
        <v>24.989999771118161</v>
      </c>
      <c r="F261">
        <v>0.75449997186660767</v>
      </c>
      <c r="G261">
        <v>25.172500610351559</v>
      </c>
      <c r="H261">
        <v>0.76550000905990601</v>
      </c>
      <c r="I261">
        <v>24.70999908447266</v>
      </c>
      <c r="J261">
        <v>0.74924999475479126</v>
      </c>
      <c r="K261">
        <v>25.13750076293945</v>
      </c>
      <c r="L261">
        <v>0.75524997711181641</v>
      </c>
      <c r="M261">
        <v>196616800</v>
      </c>
      <c r="N261">
        <v>469356000</v>
      </c>
      <c r="O261">
        <v>1.670601960273882E-2</v>
      </c>
      <c r="P261">
        <v>1.4409038862583309E-2</v>
      </c>
    </row>
    <row r="262" spans="1:16" x14ac:dyDescent="0.3">
      <c r="A262" s="1">
        <v>4032</v>
      </c>
      <c r="B262" s="2">
        <v>42382</v>
      </c>
      <c r="C262">
        <v>22.081996917724609</v>
      </c>
      <c r="D262">
        <v>0.71397125720977783</v>
      </c>
      <c r="E262">
        <v>24.347499847412109</v>
      </c>
      <c r="F262">
        <v>0.73150002956390381</v>
      </c>
      <c r="G262">
        <v>25.297500610351559</v>
      </c>
      <c r="H262">
        <v>0.76525002717971802</v>
      </c>
      <c r="I262">
        <v>24.32500076293945</v>
      </c>
      <c r="J262">
        <v>0.73075002431869507</v>
      </c>
      <c r="K262">
        <v>25.079999923706051</v>
      </c>
      <c r="L262">
        <v>0.76024997234344482</v>
      </c>
      <c r="M262">
        <v>249758400</v>
      </c>
      <c r="N262">
        <v>481672000</v>
      </c>
      <c r="O262">
        <v>-3.0957980044806759E-2</v>
      </c>
      <c r="P262">
        <v>-2.6046567101793278E-2</v>
      </c>
    </row>
    <row r="263" spans="1:16" x14ac:dyDescent="0.3">
      <c r="A263" s="1">
        <v>4033</v>
      </c>
      <c r="B263" s="2">
        <v>42383</v>
      </c>
      <c r="C263">
        <v>22.564950942993161</v>
      </c>
      <c r="D263">
        <v>0.69957476854324341</v>
      </c>
      <c r="E263">
        <v>24.879999160766602</v>
      </c>
      <c r="F263">
        <v>0.71675002574920654</v>
      </c>
      <c r="G263">
        <v>25.120000839233398</v>
      </c>
      <c r="H263">
        <v>0.72500002384185791</v>
      </c>
      <c r="I263">
        <v>23.934999465942379</v>
      </c>
      <c r="J263">
        <v>0.69550001621246338</v>
      </c>
      <c r="K263">
        <v>24.489999771118161</v>
      </c>
      <c r="L263">
        <v>0.71649998426437378</v>
      </c>
      <c r="M263">
        <v>252680400</v>
      </c>
      <c r="N263">
        <v>600236000</v>
      </c>
      <c r="O263">
        <v>-2.037012018720448E-2</v>
      </c>
      <c r="P263">
        <v>2.1635065553601458E-2</v>
      </c>
    </row>
    <row r="264" spans="1:16" x14ac:dyDescent="0.3">
      <c r="A264" s="1">
        <v>4034</v>
      </c>
      <c r="B264" s="2">
        <v>42384</v>
      </c>
      <c r="C264">
        <v>22.023044586181641</v>
      </c>
      <c r="D264">
        <v>0.66150933504104614</v>
      </c>
      <c r="E264">
        <v>24.282499313354489</v>
      </c>
      <c r="F264">
        <v>0.67774999141693115</v>
      </c>
      <c r="G264">
        <v>24.427499771118161</v>
      </c>
      <c r="H264">
        <v>0.69625002145767212</v>
      </c>
      <c r="I264">
        <v>23.840000152587891</v>
      </c>
      <c r="J264">
        <v>0.66600000858306885</v>
      </c>
      <c r="K264">
        <v>24.04999923706055</v>
      </c>
      <c r="L264">
        <v>0.68800002336502075</v>
      </c>
      <c r="M264">
        <v>319335600</v>
      </c>
      <c r="N264">
        <v>841452000</v>
      </c>
      <c r="O264">
        <v>-5.5948664973715062E-2</v>
      </c>
      <c r="P264">
        <v>-2.430833612276519E-2</v>
      </c>
    </row>
    <row r="265" spans="1:16" x14ac:dyDescent="0.3">
      <c r="A265" s="1">
        <v>4035</v>
      </c>
      <c r="B265" s="2">
        <v>42388</v>
      </c>
      <c r="C265">
        <v>21.916482925415039</v>
      </c>
      <c r="D265">
        <v>0.66687768697738647</v>
      </c>
      <c r="E265">
        <v>24.16500091552734</v>
      </c>
      <c r="F265">
        <v>0.68325001001358032</v>
      </c>
      <c r="G265">
        <v>24.66250038146973</v>
      </c>
      <c r="H265">
        <v>0.71125000715255737</v>
      </c>
      <c r="I265">
        <v>23.875</v>
      </c>
      <c r="J265">
        <v>0.68049997091293335</v>
      </c>
      <c r="K265">
        <v>24.60250091552734</v>
      </c>
      <c r="L265">
        <v>0.69174998998641968</v>
      </c>
      <c r="M265">
        <v>212350800</v>
      </c>
      <c r="N265">
        <v>457140000</v>
      </c>
      <c r="O265">
        <v>8.0823637492730294E-3</v>
      </c>
      <c r="P265">
        <v>-4.8505548334173421E-3</v>
      </c>
    </row>
    <row r="266" spans="1:16" x14ac:dyDescent="0.3">
      <c r="A266" s="1">
        <v>4036</v>
      </c>
      <c r="B266" s="2">
        <v>42389</v>
      </c>
      <c r="C266">
        <v>21.94595909118652</v>
      </c>
      <c r="D266">
        <v>0.67053759098052979</v>
      </c>
      <c r="E266">
        <v>24.197500228881839</v>
      </c>
      <c r="F266">
        <v>0.68699997663497925</v>
      </c>
      <c r="G266">
        <v>24.547500610351559</v>
      </c>
      <c r="H266">
        <v>0.69574999809265137</v>
      </c>
      <c r="I266">
        <v>23.354999542236332</v>
      </c>
      <c r="J266">
        <v>0.66124999523162842</v>
      </c>
      <c r="K266">
        <v>23.77499961853027</v>
      </c>
      <c r="L266">
        <v>0.67024999856948853</v>
      </c>
      <c r="M266">
        <v>289337600</v>
      </c>
      <c r="N266">
        <v>481180000</v>
      </c>
      <c r="O266">
        <v>5.4734187481447353E-3</v>
      </c>
      <c r="P266">
        <v>1.343988316461197E-3</v>
      </c>
    </row>
    <row r="267" spans="1:16" x14ac:dyDescent="0.3">
      <c r="A267" s="1">
        <v>4037</v>
      </c>
      <c r="B267" s="2">
        <v>42390</v>
      </c>
      <c r="C267">
        <v>21.83485221862793</v>
      </c>
      <c r="D267">
        <v>0.67834585905075073</v>
      </c>
      <c r="E267">
        <v>24.07500076293945</v>
      </c>
      <c r="F267">
        <v>0.69499999284744263</v>
      </c>
      <c r="G267">
        <v>24.469999313354489</v>
      </c>
      <c r="H267">
        <v>0.7057499885559082</v>
      </c>
      <c r="I267">
        <v>23.735000610351559</v>
      </c>
      <c r="J267">
        <v>0.68024998903274536</v>
      </c>
      <c r="K267">
        <v>24.264999389648441</v>
      </c>
      <c r="L267">
        <v>0.69450002908706665</v>
      </c>
      <c r="M267">
        <v>208646000</v>
      </c>
      <c r="N267">
        <v>481456000</v>
      </c>
      <c r="O267">
        <v>1.157757706121328E-2</v>
      </c>
      <c r="P267">
        <v>-5.0753421257097647E-3</v>
      </c>
    </row>
    <row r="268" spans="1:16" x14ac:dyDescent="0.3">
      <c r="A268" s="1">
        <v>4038</v>
      </c>
      <c r="B268" s="2">
        <v>42391</v>
      </c>
      <c r="C268">
        <v>22.995754241943359</v>
      </c>
      <c r="D268">
        <v>0.6942065954208374</v>
      </c>
      <c r="E268">
        <v>25.354999542236332</v>
      </c>
      <c r="F268">
        <v>0.71125000715255737</v>
      </c>
      <c r="G268">
        <v>25.364999771118161</v>
      </c>
      <c r="H268">
        <v>0.7160000205039978</v>
      </c>
      <c r="I268">
        <v>24.592500686645511</v>
      </c>
      <c r="J268">
        <v>0.70674997568130493</v>
      </c>
      <c r="K268">
        <v>24.657499313354489</v>
      </c>
      <c r="L268">
        <v>0.70824998617172241</v>
      </c>
      <c r="M268">
        <v>263202000</v>
      </c>
      <c r="N268">
        <v>257996000</v>
      </c>
      <c r="O268">
        <v>2.311216022351768E-2</v>
      </c>
      <c r="P268">
        <v>5.1801941818503533E-2</v>
      </c>
    </row>
    <row r="269" spans="1:16" x14ac:dyDescent="0.3">
      <c r="A269" s="1">
        <v>4039</v>
      </c>
      <c r="B269" s="2">
        <v>42394</v>
      </c>
      <c r="C269">
        <v>22.546817779541019</v>
      </c>
      <c r="D269">
        <v>0.69347453117370605</v>
      </c>
      <c r="E269">
        <v>24.860000610351559</v>
      </c>
      <c r="F269">
        <v>0.71050000190734863</v>
      </c>
      <c r="G269">
        <v>25.382499694824219</v>
      </c>
      <c r="H269">
        <v>0.71925002336502075</v>
      </c>
      <c r="I269">
        <v>24.802499771118161</v>
      </c>
      <c r="J269">
        <v>0.70899999141693115</v>
      </c>
      <c r="K269">
        <v>25.379999160766602</v>
      </c>
      <c r="L269">
        <v>0.71100002527236938</v>
      </c>
      <c r="M269">
        <v>207178000</v>
      </c>
      <c r="N269">
        <v>270728000</v>
      </c>
      <c r="O269">
        <v>-1.055045275188985E-3</v>
      </c>
      <c r="P269">
        <v>-1.971582055868867E-2</v>
      </c>
    </row>
    <row r="270" spans="1:16" x14ac:dyDescent="0.3">
      <c r="A270" s="1">
        <v>4040</v>
      </c>
      <c r="B270" s="2">
        <v>42395</v>
      </c>
      <c r="C270">
        <v>22.671516418457031</v>
      </c>
      <c r="D270">
        <v>0.70030689239501953</v>
      </c>
      <c r="E270">
        <v>24.997499465942379</v>
      </c>
      <c r="F270">
        <v>0.71749997138977051</v>
      </c>
      <c r="G270">
        <v>25.219999313354489</v>
      </c>
      <c r="H270">
        <v>0.72049999237060547</v>
      </c>
      <c r="I270">
        <v>24.517499923706051</v>
      </c>
      <c r="J270">
        <v>0.70475000143051147</v>
      </c>
      <c r="K270">
        <v>24.982500076293949</v>
      </c>
      <c r="L270">
        <v>0.71200001239776611</v>
      </c>
      <c r="M270">
        <v>300308000</v>
      </c>
      <c r="N270">
        <v>227944000</v>
      </c>
      <c r="O270">
        <v>9.803957537219769E-3</v>
      </c>
      <c r="P270">
        <v>5.5156878693101404E-3</v>
      </c>
    </row>
    <row r="271" spans="1:16" x14ac:dyDescent="0.3">
      <c r="A271" s="1">
        <v>4041</v>
      </c>
      <c r="B271" s="2">
        <v>42396</v>
      </c>
      <c r="C271">
        <v>21.18184852600098</v>
      </c>
      <c r="D271">
        <v>0.69201034307479858</v>
      </c>
      <c r="E271">
        <v>23.354999542236332</v>
      </c>
      <c r="F271">
        <v>0.70899999141693115</v>
      </c>
      <c r="G271">
        <v>24.157499313354489</v>
      </c>
      <c r="H271">
        <v>0.71875</v>
      </c>
      <c r="I271">
        <v>23.33499908447266</v>
      </c>
      <c r="J271">
        <v>0.69550001621246338</v>
      </c>
      <c r="K271">
        <v>24.010000228881839</v>
      </c>
      <c r="L271">
        <v>0.71649998426437378</v>
      </c>
      <c r="M271">
        <v>533478800</v>
      </c>
      <c r="N271">
        <v>231700000</v>
      </c>
      <c r="O271">
        <v>-1.191739333264352E-2</v>
      </c>
      <c r="P271">
        <v>-6.7964724149597713E-2</v>
      </c>
    </row>
    <row r="272" spans="1:16" x14ac:dyDescent="0.3">
      <c r="A272" s="1">
        <v>4042</v>
      </c>
      <c r="B272" s="2">
        <v>42397</v>
      </c>
      <c r="C272">
        <v>21.33376312255859</v>
      </c>
      <c r="D272">
        <v>0.68444603681564331</v>
      </c>
      <c r="E272">
        <v>23.52249908447266</v>
      </c>
      <c r="F272">
        <v>0.70125001668930054</v>
      </c>
      <c r="G272">
        <v>23.629999160766602</v>
      </c>
      <c r="H272">
        <v>0.71724998950958252</v>
      </c>
      <c r="I272">
        <v>23.097499847412109</v>
      </c>
      <c r="J272">
        <v>0.6875</v>
      </c>
      <c r="K272">
        <v>23.447500228881839</v>
      </c>
      <c r="L272">
        <v>0.71474999189376831</v>
      </c>
      <c r="M272">
        <v>222715200</v>
      </c>
      <c r="N272">
        <v>276776000</v>
      </c>
      <c r="O272">
        <v>-1.0991033789982649E-2</v>
      </c>
      <c r="P272">
        <v>7.1462966236092804E-3</v>
      </c>
    </row>
    <row r="273" spans="1:16" x14ac:dyDescent="0.3">
      <c r="A273" s="1">
        <v>4043</v>
      </c>
      <c r="B273" s="2">
        <v>42398</v>
      </c>
      <c r="C273">
        <v>22.0706672668457</v>
      </c>
      <c r="D273">
        <v>0.7147032618522644</v>
      </c>
      <c r="E273">
        <v>24.33499908447266</v>
      </c>
      <c r="F273">
        <v>0.73224997520446777</v>
      </c>
      <c r="G273">
        <v>24.33499908447266</v>
      </c>
      <c r="H273">
        <v>0.73374998569488525</v>
      </c>
      <c r="I273">
        <v>23.58749961853027</v>
      </c>
      <c r="J273">
        <v>0.70450001955032349</v>
      </c>
      <c r="K273">
        <v>23.697500228881839</v>
      </c>
      <c r="L273">
        <v>0.70724999904632568</v>
      </c>
      <c r="M273">
        <v>257666000</v>
      </c>
      <c r="N273">
        <v>310504000</v>
      </c>
      <c r="O273">
        <v>4.3257471209464542E-2</v>
      </c>
      <c r="P273">
        <v>3.3958234686144673E-2</v>
      </c>
    </row>
    <row r="274" spans="1:16" x14ac:dyDescent="0.3">
      <c r="A274" s="1">
        <v>4044</v>
      </c>
      <c r="B274" s="2">
        <v>42401</v>
      </c>
      <c r="C274">
        <v>21.864334106445309</v>
      </c>
      <c r="D274">
        <v>0.71494728326797485</v>
      </c>
      <c r="E274">
        <v>24.107500076293949</v>
      </c>
      <c r="F274">
        <v>0.73250001668930054</v>
      </c>
      <c r="G274">
        <v>24.177499771118161</v>
      </c>
      <c r="H274">
        <v>0.73624998331069946</v>
      </c>
      <c r="I274">
        <v>23.85000038146973</v>
      </c>
      <c r="J274">
        <v>0.7252500057220459</v>
      </c>
      <c r="K274">
        <v>24.117500305175781</v>
      </c>
      <c r="L274">
        <v>0.73150002956390381</v>
      </c>
      <c r="M274">
        <v>163774000</v>
      </c>
      <c r="N274">
        <v>289884000</v>
      </c>
      <c r="O274">
        <v>3.4141182952082661E-4</v>
      </c>
      <c r="P274">
        <v>-9.3926070964409306E-3</v>
      </c>
    </row>
    <row r="275" spans="1:16" x14ac:dyDescent="0.3">
      <c r="A275" s="1">
        <v>4045</v>
      </c>
      <c r="B275" s="2">
        <v>42402</v>
      </c>
      <c r="C275">
        <v>21.42219161987305</v>
      </c>
      <c r="D275">
        <v>0.68469011783599854</v>
      </c>
      <c r="E275">
        <v>23.620000839233398</v>
      </c>
      <c r="F275">
        <v>0.70149999856948853</v>
      </c>
      <c r="G275">
        <v>24.010000228881839</v>
      </c>
      <c r="H275">
        <v>0.72874999046325684</v>
      </c>
      <c r="I275">
        <v>23.569999694824219</v>
      </c>
      <c r="J275">
        <v>0.69650000333786011</v>
      </c>
      <c r="K275">
        <v>23.854999542236332</v>
      </c>
      <c r="L275">
        <v>0.72500002384185791</v>
      </c>
      <c r="M275">
        <v>149428800</v>
      </c>
      <c r="N275">
        <v>341908000</v>
      </c>
      <c r="O275">
        <v>-4.3242466171952591E-2</v>
      </c>
      <c r="P275">
        <v>-2.0429152267299251E-2</v>
      </c>
    </row>
    <row r="276" spans="1:16" x14ac:dyDescent="0.3">
      <c r="A276" s="1">
        <v>4046</v>
      </c>
      <c r="B276" s="2">
        <v>42403</v>
      </c>
      <c r="C276">
        <v>21.84619140625</v>
      </c>
      <c r="D276">
        <v>0.6881064772605896</v>
      </c>
      <c r="E276">
        <v>24.08749961853027</v>
      </c>
      <c r="F276">
        <v>0.70499998331069946</v>
      </c>
      <c r="G276">
        <v>24.20999908447266</v>
      </c>
      <c r="H276">
        <v>0.71125000715255737</v>
      </c>
      <c r="I276">
        <v>23.520000457763668</v>
      </c>
      <c r="J276">
        <v>0.68875002861022949</v>
      </c>
      <c r="K276">
        <v>23.75</v>
      </c>
      <c r="L276">
        <v>0.7070000171661377</v>
      </c>
      <c r="M276">
        <v>183857200</v>
      </c>
      <c r="N276">
        <v>326772000</v>
      </c>
      <c r="O276">
        <v>4.9768816362040346E-3</v>
      </c>
      <c r="P276">
        <v>1.9599171603808949E-2</v>
      </c>
    </row>
    <row r="277" spans="1:16" x14ac:dyDescent="0.3">
      <c r="A277" s="1">
        <v>4047</v>
      </c>
      <c r="B277" s="2">
        <v>42404</v>
      </c>
      <c r="C277">
        <v>22.021728515625</v>
      </c>
      <c r="D277">
        <v>0.68835020065307617</v>
      </c>
      <c r="E277">
        <v>24.14999961853027</v>
      </c>
      <c r="F277">
        <v>0.70525002479553223</v>
      </c>
      <c r="G277">
        <v>24.332500457763668</v>
      </c>
      <c r="H277">
        <v>0.72124999761581421</v>
      </c>
      <c r="I277">
        <v>23.797500610351559</v>
      </c>
      <c r="J277">
        <v>0.69824999570846558</v>
      </c>
      <c r="K277">
        <v>23.965000152587891</v>
      </c>
      <c r="L277">
        <v>0.70599997043609619</v>
      </c>
      <c r="M277">
        <v>185886800</v>
      </c>
      <c r="N277">
        <v>348140000</v>
      </c>
      <c r="O277">
        <v>3.5460590110349702E-4</v>
      </c>
      <c r="P277">
        <v>2.5913463990825621E-3</v>
      </c>
    </row>
    <row r="278" spans="1:16" x14ac:dyDescent="0.3">
      <c r="A278" s="1">
        <v>4048</v>
      </c>
      <c r="B278" s="2">
        <v>42405</v>
      </c>
      <c r="C278">
        <v>21.433563232421879</v>
      </c>
      <c r="D278">
        <v>0.64491665363311768</v>
      </c>
      <c r="E278">
        <v>23.504999160766602</v>
      </c>
      <c r="F278">
        <v>0.66074997186660767</v>
      </c>
      <c r="G278">
        <v>24.229999542236332</v>
      </c>
      <c r="H278">
        <v>0.70824998617172241</v>
      </c>
      <c r="I278">
        <v>23.422500610351559</v>
      </c>
      <c r="J278">
        <v>0.65874999761581421</v>
      </c>
      <c r="K278">
        <v>24.129999160766602</v>
      </c>
      <c r="L278">
        <v>0.7005000114440918</v>
      </c>
      <c r="M278">
        <v>185672400</v>
      </c>
      <c r="N278">
        <v>600428000</v>
      </c>
      <c r="O278">
        <v>-6.5176874134175541E-2</v>
      </c>
      <c r="P278">
        <v>-2.7071235531103341E-2</v>
      </c>
    </row>
    <row r="279" spans="1:16" x14ac:dyDescent="0.3">
      <c r="A279" s="1">
        <v>4049</v>
      </c>
      <c r="B279" s="2">
        <v>42408</v>
      </c>
      <c r="C279">
        <v>21.659255981445309</v>
      </c>
      <c r="D279">
        <v>0.61539161205291748</v>
      </c>
      <c r="E279">
        <v>23.752500534057621</v>
      </c>
      <c r="F279">
        <v>0.63050001859664917</v>
      </c>
      <c r="G279">
        <v>23.92499923706055</v>
      </c>
      <c r="H279">
        <v>0.65399998426437378</v>
      </c>
      <c r="I279">
        <v>23.260000228881839</v>
      </c>
      <c r="J279">
        <v>0.6212499737739563</v>
      </c>
      <c r="K279">
        <v>23.282499313354489</v>
      </c>
      <c r="L279">
        <v>0.65074998140335083</v>
      </c>
      <c r="M279">
        <v>216085600</v>
      </c>
      <c r="N279">
        <v>608852000</v>
      </c>
      <c r="O279">
        <v>-4.6862326006373953E-2</v>
      </c>
      <c r="P279">
        <v>1.047468181140654E-2</v>
      </c>
    </row>
    <row r="280" spans="1:16" x14ac:dyDescent="0.3">
      <c r="A280" s="1">
        <v>4050</v>
      </c>
      <c r="B280" s="2">
        <v>42409</v>
      </c>
      <c r="C280">
        <v>21.654706954956051</v>
      </c>
      <c r="D280">
        <v>0.62197971343994141</v>
      </c>
      <c r="E280">
        <v>23.747499465942379</v>
      </c>
      <c r="F280">
        <v>0.63725000619888306</v>
      </c>
      <c r="G280">
        <v>23.985000610351559</v>
      </c>
      <c r="H280">
        <v>0.66374999284744263</v>
      </c>
      <c r="I280">
        <v>23.482500076293949</v>
      </c>
      <c r="J280">
        <v>0.62000000476837158</v>
      </c>
      <c r="K280">
        <v>23.572500228881839</v>
      </c>
      <c r="L280">
        <v>0.62300002574920654</v>
      </c>
      <c r="M280">
        <v>177324800</v>
      </c>
      <c r="N280">
        <v>425372000</v>
      </c>
      <c r="O280">
        <v>1.0648868083721889E-2</v>
      </c>
      <c r="P280">
        <v>-2.105712898406186E-4</v>
      </c>
    </row>
    <row r="281" spans="1:16" x14ac:dyDescent="0.3">
      <c r="A281" s="1">
        <v>4051</v>
      </c>
      <c r="B281" s="2">
        <v>42410</v>
      </c>
      <c r="C281">
        <v>21.490558624267582</v>
      </c>
      <c r="D281">
        <v>0.62051570415496826</v>
      </c>
      <c r="E281">
        <v>23.567499160766602</v>
      </c>
      <c r="F281">
        <v>0.63574999570846558</v>
      </c>
      <c r="G281">
        <v>24.08749961853027</v>
      </c>
      <c r="H281">
        <v>0.65974998474121094</v>
      </c>
      <c r="I281">
        <v>23.52499961853027</v>
      </c>
      <c r="J281">
        <v>0.63225001096725464</v>
      </c>
      <c r="K281">
        <v>23.979999542236332</v>
      </c>
      <c r="L281">
        <v>0.64125001430511475</v>
      </c>
      <c r="M281">
        <v>169374400</v>
      </c>
      <c r="N281">
        <v>335800000</v>
      </c>
      <c r="O281">
        <v>-2.3566554318976639E-3</v>
      </c>
      <c r="P281">
        <v>-7.6086306148048632E-3</v>
      </c>
    </row>
    <row r="282" spans="1:16" x14ac:dyDescent="0.3">
      <c r="A282" s="1">
        <v>4052</v>
      </c>
      <c r="B282" s="2">
        <v>42411</v>
      </c>
      <c r="C282">
        <v>21.36061859130859</v>
      </c>
      <c r="D282">
        <v>0.61734366416931152</v>
      </c>
      <c r="E282">
        <v>23.42499923706055</v>
      </c>
      <c r="F282">
        <v>0.63249999284744263</v>
      </c>
      <c r="G282">
        <v>23.680000305175781</v>
      </c>
      <c r="H282">
        <v>0.63899999856948853</v>
      </c>
      <c r="I282">
        <v>23.14749908447266</v>
      </c>
      <c r="J282">
        <v>0.61949998140335083</v>
      </c>
      <c r="K282">
        <v>23.447500228881839</v>
      </c>
      <c r="L282">
        <v>0.61949998140335083</v>
      </c>
      <c r="M282">
        <v>200298800</v>
      </c>
      <c r="N282">
        <v>340144000</v>
      </c>
      <c r="O282">
        <v>-5.1251882585957569E-3</v>
      </c>
      <c r="P282">
        <v>-6.0648131233599946E-3</v>
      </c>
    </row>
    <row r="283" spans="1:16" x14ac:dyDescent="0.3">
      <c r="A283" s="1">
        <v>4053</v>
      </c>
      <c r="B283" s="2">
        <v>42412</v>
      </c>
      <c r="C283">
        <v>21.426727294921879</v>
      </c>
      <c r="D283">
        <v>0.62783586978912354</v>
      </c>
      <c r="E283">
        <v>23.497499465942379</v>
      </c>
      <c r="F283">
        <v>0.6432499885559082</v>
      </c>
      <c r="G283">
        <v>23.625</v>
      </c>
      <c r="H283">
        <v>0.6445000171661377</v>
      </c>
      <c r="I283">
        <v>23.252500534057621</v>
      </c>
      <c r="J283">
        <v>0.61874997615814209</v>
      </c>
      <c r="K283">
        <v>23.547500610351559</v>
      </c>
      <c r="L283">
        <v>0.64249998331069946</v>
      </c>
      <c r="M283">
        <v>161405600</v>
      </c>
      <c r="N283">
        <v>340816000</v>
      </c>
      <c r="O283">
        <v>1.6853224077520958E-2</v>
      </c>
      <c r="P283">
        <v>3.09021422901351E-3</v>
      </c>
    </row>
    <row r="284" spans="1:16" x14ac:dyDescent="0.3">
      <c r="A284" s="1">
        <v>4054</v>
      </c>
      <c r="B284" s="2">
        <v>42416</v>
      </c>
      <c r="C284">
        <v>22.03084564208984</v>
      </c>
      <c r="D284">
        <v>0.65858101844787598</v>
      </c>
      <c r="E284">
        <v>24.159999847412109</v>
      </c>
      <c r="F284">
        <v>0.67474997043609619</v>
      </c>
      <c r="G284">
        <v>24.21249961853027</v>
      </c>
      <c r="H284">
        <v>0.6757500171661377</v>
      </c>
      <c r="I284">
        <v>23.652500152587891</v>
      </c>
      <c r="J284">
        <v>0.65049999952316284</v>
      </c>
      <c r="K284">
        <v>23.754999160766602</v>
      </c>
      <c r="L284">
        <v>0.6524999737739563</v>
      </c>
      <c r="M284">
        <v>196231600</v>
      </c>
      <c r="N284">
        <v>485352000</v>
      </c>
      <c r="O284">
        <v>4.7808774712704373E-2</v>
      </c>
      <c r="P284">
        <v>2.780435696684511E-2</v>
      </c>
    </row>
    <row r="285" spans="1:16" x14ac:dyDescent="0.3">
      <c r="A285" s="1">
        <v>4055</v>
      </c>
      <c r="B285" s="2">
        <v>42417</v>
      </c>
      <c r="C285">
        <v>22.368242263793949</v>
      </c>
      <c r="D285">
        <v>0.67492985725402832</v>
      </c>
      <c r="E285">
        <v>24.530000686645511</v>
      </c>
      <c r="F285">
        <v>0.69150000810623169</v>
      </c>
      <c r="G285">
        <v>24.552499771118161</v>
      </c>
      <c r="H285">
        <v>0.69800001382827759</v>
      </c>
      <c r="I285">
        <v>24.03750038146973</v>
      </c>
      <c r="J285">
        <v>0.68049997091293335</v>
      </c>
      <c r="K285">
        <v>24.167499542236332</v>
      </c>
      <c r="L285">
        <v>0.68325001001358032</v>
      </c>
      <c r="M285">
        <v>179452800</v>
      </c>
      <c r="N285">
        <v>771468000</v>
      </c>
      <c r="O285">
        <v>2.4520954743981239E-2</v>
      </c>
      <c r="P285">
        <v>1.519851951157858E-2</v>
      </c>
    </row>
    <row r="286" spans="1:16" x14ac:dyDescent="0.3">
      <c r="A286" s="1">
        <v>4056</v>
      </c>
      <c r="B286" s="2">
        <v>42418</v>
      </c>
      <c r="C286">
        <v>21.944217681884769</v>
      </c>
      <c r="D286">
        <v>0.73300385475158691</v>
      </c>
      <c r="E286">
        <v>24.065000534057621</v>
      </c>
      <c r="F286">
        <v>0.75099998712539673</v>
      </c>
      <c r="G286">
        <v>24.722499847412109</v>
      </c>
      <c r="H286">
        <v>0.77450001239776611</v>
      </c>
      <c r="I286">
        <v>24.02249908447266</v>
      </c>
      <c r="J286">
        <v>0.74750000238418579</v>
      </c>
      <c r="K286">
        <v>24.70999908447266</v>
      </c>
      <c r="L286">
        <v>0.74825000762939453</v>
      </c>
      <c r="M286">
        <v>156084000</v>
      </c>
      <c r="N286">
        <v>1068660000</v>
      </c>
      <c r="O286">
        <v>8.2542471793364006E-2</v>
      </c>
      <c r="P286">
        <v>-1.9138361315099769E-2</v>
      </c>
    </row>
    <row r="287" spans="1:16" x14ac:dyDescent="0.3">
      <c r="A287" s="1">
        <v>4057</v>
      </c>
      <c r="B287" s="2">
        <v>42419</v>
      </c>
      <c r="C287">
        <v>21.894062042236332</v>
      </c>
      <c r="D287">
        <v>0.74276453256607056</v>
      </c>
      <c r="E287">
        <v>24.010000228881839</v>
      </c>
      <c r="F287">
        <v>0.76099997758865356</v>
      </c>
      <c r="G287">
        <v>24.190000534057621</v>
      </c>
      <c r="H287">
        <v>0.76775002479553223</v>
      </c>
      <c r="I287">
        <v>23.95000076293945</v>
      </c>
      <c r="J287">
        <v>0.74124997854232788</v>
      </c>
      <c r="K287">
        <v>24</v>
      </c>
      <c r="L287">
        <v>0.74699997901916504</v>
      </c>
      <c r="M287">
        <v>141496800</v>
      </c>
      <c r="N287">
        <v>525628000</v>
      </c>
      <c r="O287">
        <v>1.3227693790966791E-2</v>
      </c>
      <c r="P287">
        <v>-2.2881051814360818E-3</v>
      </c>
    </row>
    <row r="288" spans="1:16" x14ac:dyDescent="0.3">
      <c r="A288" s="1">
        <v>4058</v>
      </c>
      <c r="B288" s="2">
        <v>42422</v>
      </c>
      <c r="C288">
        <v>22.085556030273441</v>
      </c>
      <c r="D288">
        <v>0.76911741495132446</v>
      </c>
      <c r="E288">
        <v>24.219999313354489</v>
      </c>
      <c r="F288">
        <v>0.78799998760223389</v>
      </c>
      <c r="G288">
        <v>24.22500038146973</v>
      </c>
      <c r="H288">
        <v>0.79675000905990601</v>
      </c>
      <c r="I288">
        <v>23.979999542236332</v>
      </c>
      <c r="J288">
        <v>0.77050000429153442</v>
      </c>
      <c r="K288">
        <v>24.077499389648441</v>
      </c>
      <c r="L288">
        <v>0.7720000147819519</v>
      </c>
      <c r="M288">
        <v>137123200</v>
      </c>
      <c r="N288">
        <v>449668000</v>
      </c>
      <c r="O288">
        <v>3.4864745712851843E-2</v>
      </c>
      <c r="P288">
        <v>8.7082900086615841E-3</v>
      </c>
    </row>
    <row r="289" spans="1:16" x14ac:dyDescent="0.3">
      <c r="A289" s="1">
        <v>4059</v>
      </c>
      <c r="B289" s="2">
        <v>42423</v>
      </c>
      <c r="C289">
        <v>21.586305618286129</v>
      </c>
      <c r="D289">
        <v>0.77106940746307373</v>
      </c>
      <c r="E289">
        <v>23.672500610351559</v>
      </c>
      <c r="F289">
        <v>0.79000002145767212</v>
      </c>
      <c r="G289">
        <v>24.125</v>
      </c>
      <c r="H289">
        <v>0.79750001430511475</v>
      </c>
      <c r="I289">
        <v>23.63750076293945</v>
      </c>
      <c r="J289">
        <v>0.77799999713897705</v>
      </c>
      <c r="K289">
        <v>24.10000038146973</v>
      </c>
      <c r="L289">
        <v>0.78175002336502075</v>
      </c>
      <c r="M289">
        <v>127770400</v>
      </c>
      <c r="N289">
        <v>369380000</v>
      </c>
      <c r="O289">
        <v>2.5348984980037141E-3</v>
      </c>
      <c r="P289">
        <v>-2.2864647115929119E-2</v>
      </c>
    </row>
    <row r="290" spans="1:16" x14ac:dyDescent="0.3">
      <c r="A290" s="1">
        <v>4060</v>
      </c>
      <c r="B290" s="2">
        <v>42424</v>
      </c>
      <c r="C290">
        <v>21.907735824584961</v>
      </c>
      <c r="D290">
        <v>0.77643746137619019</v>
      </c>
      <c r="E290">
        <v>24.02499961853027</v>
      </c>
      <c r="F290">
        <v>0.79549998044967651</v>
      </c>
      <c r="G290">
        <v>24.094999313354489</v>
      </c>
      <c r="H290">
        <v>0.79675000905990601</v>
      </c>
      <c r="I290">
        <v>23.329999923706051</v>
      </c>
      <c r="J290">
        <v>0.76499998569488525</v>
      </c>
      <c r="K290">
        <v>23.495000839233398</v>
      </c>
      <c r="L290">
        <v>0.78675001859664917</v>
      </c>
      <c r="M290">
        <v>145022800</v>
      </c>
      <c r="N290">
        <v>336852000</v>
      </c>
      <c r="O290">
        <v>6.9378505790189046E-3</v>
      </c>
      <c r="P290">
        <v>1.4780876319658329E-2</v>
      </c>
    </row>
    <row r="291" spans="1:16" x14ac:dyDescent="0.3">
      <c r="A291" s="1">
        <v>4061</v>
      </c>
      <c r="B291" s="2">
        <v>42425</v>
      </c>
      <c r="C291">
        <v>22.05820274353027</v>
      </c>
      <c r="D291">
        <v>0.77814590930938721</v>
      </c>
      <c r="E291">
        <v>24.190000534057621</v>
      </c>
      <c r="F291">
        <v>0.79724997282028198</v>
      </c>
      <c r="G291">
        <v>24.190000534057621</v>
      </c>
      <c r="H291">
        <v>0.80124998092651367</v>
      </c>
      <c r="I291">
        <v>23.8125</v>
      </c>
      <c r="J291">
        <v>0.78299999237060547</v>
      </c>
      <c r="K291">
        <v>24.01250076293945</v>
      </c>
      <c r="L291">
        <v>0.79850000143051147</v>
      </c>
      <c r="M291">
        <v>110330800</v>
      </c>
      <c r="N291">
        <v>349616000</v>
      </c>
      <c r="O291">
        <v>2.1974485966320531E-3</v>
      </c>
      <c r="P291">
        <v>6.8444077212315609E-3</v>
      </c>
    </row>
    <row r="292" spans="1:16" x14ac:dyDescent="0.3">
      <c r="A292" s="1">
        <v>4062</v>
      </c>
      <c r="B292" s="2">
        <v>42426</v>
      </c>
      <c r="C292">
        <v>22.092399597167969</v>
      </c>
      <c r="D292">
        <v>0.7730216383934021</v>
      </c>
      <c r="E292">
        <v>24.22750091552734</v>
      </c>
      <c r="F292">
        <v>0.79199999570846558</v>
      </c>
      <c r="G292">
        <v>24.504999160766602</v>
      </c>
      <c r="H292">
        <v>0.80299997329711914</v>
      </c>
      <c r="I292">
        <v>24.145000457763668</v>
      </c>
      <c r="J292">
        <v>0.7839999794960022</v>
      </c>
      <c r="K292">
        <v>24.29999923706055</v>
      </c>
      <c r="L292">
        <v>0.80099999904632568</v>
      </c>
      <c r="M292">
        <v>115964400</v>
      </c>
      <c r="N292">
        <v>361964000</v>
      </c>
      <c r="O292">
        <v>-6.6068854025064863E-3</v>
      </c>
      <c r="P292">
        <v>1.549042715778751E-3</v>
      </c>
    </row>
    <row r="293" spans="1:16" x14ac:dyDescent="0.3">
      <c r="A293" s="1">
        <v>4063</v>
      </c>
      <c r="B293" s="2">
        <v>42429</v>
      </c>
      <c r="C293">
        <v>22.042243957519531</v>
      </c>
      <c r="D293">
        <v>0.76800107955932617</v>
      </c>
      <c r="E293">
        <v>24.172500610351559</v>
      </c>
      <c r="F293">
        <v>0.7839999794960022</v>
      </c>
      <c r="G293">
        <v>24.557500839233398</v>
      </c>
      <c r="H293">
        <v>0.80049997568130493</v>
      </c>
      <c r="I293">
        <v>24.16250038146973</v>
      </c>
      <c r="J293">
        <v>0.78350001573562622</v>
      </c>
      <c r="K293">
        <v>24.215000152587891</v>
      </c>
      <c r="L293">
        <v>0.79025000333786011</v>
      </c>
      <c r="M293">
        <v>140865200</v>
      </c>
      <c r="N293">
        <v>323344000</v>
      </c>
      <c r="O293">
        <v>-1.0152392198472689E-2</v>
      </c>
      <c r="P293">
        <v>-2.2727407899368699E-3</v>
      </c>
    </row>
    <row r="294" spans="1:16" x14ac:dyDescent="0.3">
      <c r="A294" s="1">
        <v>4064</v>
      </c>
      <c r="B294" s="2">
        <v>42430</v>
      </c>
      <c r="C294">
        <v>22.91764068603516</v>
      </c>
      <c r="D294">
        <v>0.80204188823699951</v>
      </c>
      <c r="E294">
        <v>25.132499694824219</v>
      </c>
      <c r="F294">
        <v>0.81875002384185791</v>
      </c>
      <c r="G294">
        <v>25.192499160766602</v>
      </c>
      <c r="H294">
        <v>0.81875002384185791</v>
      </c>
      <c r="I294">
        <v>24.354999542236332</v>
      </c>
      <c r="J294">
        <v>0.78474998474121094</v>
      </c>
      <c r="K294">
        <v>24.41250038146973</v>
      </c>
      <c r="L294">
        <v>0.78600001335144043</v>
      </c>
      <c r="M294">
        <v>201628400</v>
      </c>
      <c r="N294">
        <v>348700000</v>
      </c>
      <c r="O294">
        <v>4.3369821871938677E-2</v>
      </c>
      <c r="P294">
        <v>3.8946168529365763E-2</v>
      </c>
    </row>
    <row r="295" spans="1:16" x14ac:dyDescent="0.3">
      <c r="A295" s="1">
        <v>4065</v>
      </c>
      <c r="B295" s="2">
        <v>42431</v>
      </c>
      <c r="C295">
        <v>22.96779823303223</v>
      </c>
      <c r="D295">
        <v>0.80669516324996948</v>
      </c>
      <c r="E295">
        <v>25.1875</v>
      </c>
      <c r="F295">
        <v>0.82349997758865356</v>
      </c>
      <c r="G295">
        <v>25.222499847412109</v>
      </c>
      <c r="H295">
        <v>0.82649999856948853</v>
      </c>
      <c r="I295">
        <v>24.909999847412109</v>
      </c>
      <c r="J295">
        <v>0.81274998188018799</v>
      </c>
      <c r="K295">
        <v>25.127500534057621</v>
      </c>
      <c r="L295">
        <v>0.81424999237060547</v>
      </c>
      <c r="M295">
        <v>132678400</v>
      </c>
      <c r="N295">
        <v>233812000</v>
      </c>
      <c r="O295">
        <v>5.7847063336572057E-3</v>
      </c>
      <c r="P295">
        <v>2.1860225521387832E-3</v>
      </c>
    </row>
    <row r="296" spans="1:16" x14ac:dyDescent="0.3">
      <c r="A296" s="1">
        <v>4066</v>
      </c>
      <c r="B296" s="2">
        <v>42432</v>
      </c>
      <c r="C296">
        <v>23.13877105712891</v>
      </c>
      <c r="D296">
        <v>0.79959303140640259</v>
      </c>
      <c r="E296">
        <v>25.375</v>
      </c>
      <c r="F296">
        <v>0.8162500262260437</v>
      </c>
      <c r="G296">
        <v>25.427499771118161</v>
      </c>
      <c r="H296">
        <v>0.82599997520446777</v>
      </c>
      <c r="I296">
        <v>25.11249923706055</v>
      </c>
      <c r="J296">
        <v>0.80524998903274536</v>
      </c>
      <c r="K296">
        <v>25.145000457763668</v>
      </c>
      <c r="L296">
        <v>0.82249999046325684</v>
      </c>
      <c r="M296">
        <v>147822800</v>
      </c>
      <c r="N296">
        <v>302004000</v>
      </c>
      <c r="O296">
        <v>-8.8428096823889007E-3</v>
      </c>
      <c r="P296">
        <v>7.4165976550496192E-3</v>
      </c>
    </row>
    <row r="297" spans="1:16" x14ac:dyDescent="0.3">
      <c r="A297" s="1">
        <v>4067</v>
      </c>
      <c r="B297" s="2">
        <v>42433</v>
      </c>
      <c r="C297">
        <v>23.483005523681641</v>
      </c>
      <c r="D297">
        <v>0.79714387655258179</v>
      </c>
      <c r="E297">
        <v>25.752500534057621</v>
      </c>
      <c r="F297">
        <v>0.81375002861022949</v>
      </c>
      <c r="G297">
        <v>25.9375</v>
      </c>
      <c r="H297">
        <v>0.82324999570846558</v>
      </c>
      <c r="I297">
        <v>25.342500686645511</v>
      </c>
      <c r="J297">
        <v>0.80750000476837158</v>
      </c>
      <c r="K297">
        <v>25.592500686645511</v>
      </c>
      <c r="L297">
        <v>0.82249999046325684</v>
      </c>
      <c r="M297">
        <v>184220400</v>
      </c>
      <c r="N297">
        <v>175304000</v>
      </c>
      <c r="O297">
        <v>-3.0674840392774599E-3</v>
      </c>
      <c r="P297">
        <v>1.4767293151848019E-2</v>
      </c>
    </row>
    <row r="298" spans="1:16" x14ac:dyDescent="0.3">
      <c r="A298" s="1">
        <v>4068</v>
      </c>
      <c r="B298" s="2">
        <v>42436</v>
      </c>
      <c r="C298">
        <v>23.22311973571777</v>
      </c>
      <c r="D298">
        <v>0.79200112819671631</v>
      </c>
      <c r="E298">
        <v>25.467500686645511</v>
      </c>
      <c r="F298">
        <v>0.80849999189376831</v>
      </c>
      <c r="G298">
        <v>25.707500457763668</v>
      </c>
      <c r="H298">
        <v>0.81475001573562622</v>
      </c>
      <c r="I298">
        <v>25.239999771118161</v>
      </c>
      <c r="J298">
        <v>0.79799997806549072</v>
      </c>
      <c r="K298">
        <v>25.597499847412109</v>
      </c>
      <c r="L298">
        <v>0.80924999713897705</v>
      </c>
      <c r="M298">
        <v>143315600</v>
      </c>
      <c r="N298">
        <v>239968000</v>
      </c>
      <c r="O298">
        <v>-6.4725596903776406E-3</v>
      </c>
      <c r="P298">
        <v>-1.1128574070077691E-2</v>
      </c>
    </row>
    <row r="299" spans="1:16" x14ac:dyDescent="0.3">
      <c r="A299" s="1">
        <v>4069</v>
      </c>
      <c r="B299" s="2">
        <v>42437</v>
      </c>
      <c r="C299">
        <v>23.031620025634769</v>
      </c>
      <c r="D299">
        <v>0.77755206823348999</v>
      </c>
      <c r="E299">
        <v>25.257499694824219</v>
      </c>
      <c r="F299">
        <v>0.79374998807907104</v>
      </c>
      <c r="G299">
        <v>25.440000534057621</v>
      </c>
      <c r="H299">
        <v>0.80500000715255737</v>
      </c>
      <c r="I299">
        <v>25.10000038146973</v>
      </c>
      <c r="J299">
        <v>0.79124999046325684</v>
      </c>
      <c r="K299">
        <v>25.194999694824219</v>
      </c>
      <c r="L299">
        <v>0.80024999380111694</v>
      </c>
      <c r="M299">
        <v>126247600</v>
      </c>
      <c r="N299">
        <v>274940000</v>
      </c>
      <c r="O299">
        <v>-1.8412133802492819E-2</v>
      </c>
      <c r="P299">
        <v>-8.2800272065521492E-3</v>
      </c>
    </row>
    <row r="300" spans="1:16" x14ac:dyDescent="0.3">
      <c r="A300" s="1">
        <v>4070</v>
      </c>
      <c r="B300" s="2">
        <v>42438</v>
      </c>
      <c r="C300">
        <v>23.052145004272461</v>
      </c>
      <c r="D300">
        <v>0.77706235647201538</v>
      </c>
      <c r="E300">
        <v>25.280000686645511</v>
      </c>
      <c r="F300">
        <v>0.79325002431869507</v>
      </c>
      <c r="G300">
        <v>25.395000457763668</v>
      </c>
      <c r="H300">
        <v>0.80199998617172241</v>
      </c>
      <c r="I300">
        <v>25.067499160766602</v>
      </c>
      <c r="J300">
        <v>0.78299999237060547</v>
      </c>
      <c r="K300">
        <v>25.327499389648441</v>
      </c>
      <c r="L300">
        <v>0.8007500171661377</v>
      </c>
      <c r="M300">
        <v>108806800</v>
      </c>
      <c r="N300">
        <v>222788000</v>
      </c>
      <c r="O300">
        <v>-6.3007406806602081E-4</v>
      </c>
      <c r="P300">
        <v>8.9046720309703088E-4</v>
      </c>
    </row>
    <row r="301" spans="1:16" x14ac:dyDescent="0.3">
      <c r="A301" s="1">
        <v>4071</v>
      </c>
      <c r="B301" s="2">
        <v>42439</v>
      </c>
      <c r="C301">
        <v>23.063539505004879</v>
      </c>
      <c r="D301">
        <v>0.77583783864974976</v>
      </c>
      <c r="E301">
        <v>25.292499542236332</v>
      </c>
      <c r="F301">
        <v>0.79199999570846558</v>
      </c>
      <c r="G301">
        <v>25.559999465942379</v>
      </c>
      <c r="H301">
        <v>0.80250000953674316</v>
      </c>
      <c r="I301">
        <v>25.03750038146973</v>
      </c>
      <c r="J301">
        <v>0.77600002288818359</v>
      </c>
      <c r="K301">
        <v>25.35250091552734</v>
      </c>
      <c r="L301">
        <v>0.79799997806549072</v>
      </c>
      <c r="M301">
        <v>134054400</v>
      </c>
      <c r="N301">
        <v>286084000</v>
      </c>
      <c r="O301">
        <v>-1.5770747245202779E-3</v>
      </c>
      <c r="P301">
        <v>4.9429455885071586E-4</v>
      </c>
    </row>
    <row r="302" spans="1:16" x14ac:dyDescent="0.3">
      <c r="A302" s="1">
        <v>4072</v>
      </c>
      <c r="B302" s="2">
        <v>42440</v>
      </c>
      <c r="C302">
        <v>23.31202507019043</v>
      </c>
      <c r="D302">
        <v>0.78906244039535522</v>
      </c>
      <c r="E302">
        <v>25.565000534057621</v>
      </c>
      <c r="F302">
        <v>0.80549997091293335</v>
      </c>
      <c r="G302">
        <v>25.569999694824219</v>
      </c>
      <c r="H302">
        <v>0.80575001239776611</v>
      </c>
      <c r="I302">
        <v>25.375</v>
      </c>
      <c r="J302">
        <v>0.7942500114440918</v>
      </c>
      <c r="K302">
        <v>25.559999465942379</v>
      </c>
      <c r="L302">
        <v>0.80374997854232788</v>
      </c>
      <c r="M302">
        <v>109632800</v>
      </c>
      <c r="N302">
        <v>277400000</v>
      </c>
      <c r="O302">
        <v>1.6901780110633539E-2</v>
      </c>
      <c r="P302">
        <v>1.07163584230317E-2</v>
      </c>
    </row>
    <row r="303" spans="1:16" x14ac:dyDescent="0.3">
      <c r="A303" s="1">
        <v>4073</v>
      </c>
      <c r="B303" s="2">
        <v>42443</v>
      </c>
      <c r="C303">
        <v>23.371294021606449</v>
      </c>
      <c r="D303">
        <v>0.79102146625518799</v>
      </c>
      <c r="E303">
        <v>25.629999160766602</v>
      </c>
      <c r="F303">
        <v>0.80750000476837158</v>
      </c>
      <c r="G303">
        <v>25.72750091552734</v>
      </c>
      <c r="H303">
        <v>0.81075000762939453</v>
      </c>
      <c r="I303">
        <v>25.444999694824219</v>
      </c>
      <c r="J303">
        <v>0.79799997806549072</v>
      </c>
      <c r="K303">
        <v>25.47750091552734</v>
      </c>
      <c r="L303">
        <v>0.80175000429153442</v>
      </c>
      <c r="M303">
        <v>100304400</v>
      </c>
      <c r="N303">
        <v>190312000</v>
      </c>
      <c r="O303">
        <v>2.479894495460488E-3</v>
      </c>
      <c r="P303">
        <v>2.5392582096478758E-3</v>
      </c>
    </row>
    <row r="304" spans="1:16" x14ac:dyDescent="0.3">
      <c r="A304" s="1">
        <v>4074</v>
      </c>
      <c r="B304" s="2">
        <v>42444</v>
      </c>
      <c r="C304">
        <v>23.840915679931641</v>
      </c>
      <c r="D304">
        <v>0.78710317611694336</v>
      </c>
      <c r="E304">
        <v>26.145000457763668</v>
      </c>
      <c r="F304">
        <v>0.80349999666213989</v>
      </c>
      <c r="G304">
        <v>26.295000076293949</v>
      </c>
      <c r="H304">
        <v>0.80849999189376831</v>
      </c>
      <c r="I304">
        <v>25.96249961853027</v>
      </c>
      <c r="J304">
        <v>0.78925001621246338</v>
      </c>
      <c r="K304">
        <v>25.989999771118161</v>
      </c>
      <c r="L304">
        <v>0.8032500147819519</v>
      </c>
      <c r="M304">
        <v>160270800</v>
      </c>
      <c r="N304">
        <v>226216000</v>
      </c>
      <c r="O304">
        <v>-4.9658799784991613E-3</v>
      </c>
      <c r="P304">
        <v>1.989447751694776E-2</v>
      </c>
    </row>
    <row r="305" spans="1:16" x14ac:dyDescent="0.3">
      <c r="A305" s="1">
        <v>4075</v>
      </c>
      <c r="B305" s="2">
        <v>42445</v>
      </c>
      <c r="C305">
        <v>24.157793045043949</v>
      </c>
      <c r="D305">
        <v>0.81061351299285889</v>
      </c>
      <c r="E305">
        <v>26.492500305175781</v>
      </c>
      <c r="F305">
        <v>0.82749998569488525</v>
      </c>
      <c r="G305">
        <v>26.577499389648441</v>
      </c>
      <c r="H305">
        <v>0.83025002479553223</v>
      </c>
      <c r="I305">
        <v>26.14749908447266</v>
      </c>
      <c r="J305">
        <v>0.79374998807907104</v>
      </c>
      <c r="K305">
        <v>26.152500152587891</v>
      </c>
      <c r="L305">
        <v>0.79750001430511475</v>
      </c>
      <c r="M305">
        <v>153214000</v>
      </c>
      <c r="N305">
        <v>363644000</v>
      </c>
      <c r="O305">
        <v>2.9431908940653541E-2</v>
      </c>
      <c r="P305">
        <v>1.3203700437436841E-2</v>
      </c>
    </row>
    <row r="306" spans="1:16" x14ac:dyDescent="0.3">
      <c r="A306" s="1">
        <v>4076</v>
      </c>
      <c r="B306" s="2">
        <v>42446</v>
      </c>
      <c r="C306">
        <v>24.119037628173832</v>
      </c>
      <c r="D306">
        <v>0.80375629663467407</v>
      </c>
      <c r="E306">
        <v>26.45000076293945</v>
      </c>
      <c r="F306">
        <v>0.82050001621246338</v>
      </c>
      <c r="G306">
        <v>26.617500305175781</v>
      </c>
      <c r="H306">
        <v>0.82849997282028198</v>
      </c>
      <c r="I306">
        <v>26.239999771118161</v>
      </c>
      <c r="J306">
        <v>0.80924999713897705</v>
      </c>
      <c r="K306">
        <v>26.379999160766602</v>
      </c>
      <c r="L306">
        <v>0.82450002431869507</v>
      </c>
      <c r="M306">
        <v>137682800</v>
      </c>
      <c r="N306">
        <v>353680000</v>
      </c>
      <c r="O306">
        <v>-8.4951596746762129E-3</v>
      </c>
      <c r="P306">
        <v>-1.6054984372815429E-3</v>
      </c>
    </row>
    <row r="307" spans="1:16" x14ac:dyDescent="0.3">
      <c r="A307" s="1">
        <v>4077</v>
      </c>
      <c r="B307" s="2">
        <v>42447</v>
      </c>
      <c r="C307">
        <v>24.146390914916989</v>
      </c>
      <c r="D307">
        <v>0.82800120115280151</v>
      </c>
      <c r="E307">
        <v>26.479999542236332</v>
      </c>
      <c r="F307">
        <v>0.84525001049041748</v>
      </c>
      <c r="G307">
        <v>26.625</v>
      </c>
      <c r="H307">
        <v>0.85624998807907104</v>
      </c>
      <c r="I307">
        <v>26.297500610351559</v>
      </c>
      <c r="J307">
        <v>0.82499998807907104</v>
      </c>
      <c r="K307">
        <v>26.58499908447266</v>
      </c>
      <c r="L307">
        <v>0.83025002479553223</v>
      </c>
      <c r="M307">
        <v>176820800</v>
      </c>
      <c r="N307">
        <v>545512000</v>
      </c>
      <c r="O307">
        <v>2.971852370962481E-2</v>
      </c>
      <c r="P307">
        <v>1.1335266327597549E-3</v>
      </c>
    </row>
    <row r="308" spans="1:16" x14ac:dyDescent="0.3">
      <c r="A308" s="1">
        <v>4078</v>
      </c>
      <c r="B308" s="2">
        <v>42450</v>
      </c>
      <c r="C308">
        <v>24.14411544799805</v>
      </c>
      <c r="D308">
        <v>0.83044999837875366</v>
      </c>
      <c r="E308">
        <v>26.47750091552734</v>
      </c>
      <c r="F308">
        <v>0.84775000810623169</v>
      </c>
      <c r="G308">
        <v>26.91250038146973</v>
      </c>
      <c r="H308">
        <v>0.84799998998641968</v>
      </c>
      <c r="I308">
        <v>26.284999847412109</v>
      </c>
      <c r="J308">
        <v>0.82875001430511475</v>
      </c>
      <c r="K308">
        <v>26.482500076293949</v>
      </c>
      <c r="L308">
        <v>0.83775001764297485</v>
      </c>
      <c r="M308">
        <v>142010800</v>
      </c>
      <c r="N308">
        <v>337780000</v>
      </c>
      <c r="O308">
        <v>2.9533365687836851E-3</v>
      </c>
      <c r="P308">
        <v>-9.4363468412978995E-5</v>
      </c>
    </row>
    <row r="309" spans="1:16" x14ac:dyDescent="0.3">
      <c r="A309" s="1">
        <v>4079</v>
      </c>
      <c r="B309" s="2">
        <v>42451</v>
      </c>
      <c r="C309">
        <v>24.328767776489261</v>
      </c>
      <c r="D309">
        <v>0.82898080348968506</v>
      </c>
      <c r="E309">
        <v>26.680000305175781</v>
      </c>
      <c r="F309">
        <v>0.84624999761581421</v>
      </c>
      <c r="G309">
        <v>26.822500228881839</v>
      </c>
      <c r="H309">
        <v>0.85224997997283936</v>
      </c>
      <c r="I309">
        <v>26.302499771118161</v>
      </c>
      <c r="J309">
        <v>0.83574998378753662</v>
      </c>
      <c r="K309">
        <v>26.3125</v>
      </c>
      <c r="L309">
        <v>0.84500002861022949</v>
      </c>
      <c r="M309">
        <v>129777600</v>
      </c>
      <c r="N309">
        <v>242012000</v>
      </c>
      <c r="O309">
        <v>-1.770969158671654E-3</v>
      </c>
      <c r="P309">
        <v>7.6188821725489374E-3</v>
      </c>
    </row>
    <row r="310" spans="1:16" x14ac:dyDescent="0.3">
      <c r="A310" s="1">
        <v>4080</v>
      </c>
      <c r="B310" s="2">
        <v>42452</v>
      </c>
      <c r="C310">
        <v>24.19426155090332</v>
      </c>
      <c r="D310">
        <v>0.84318506717681885</v>
      </c>
      <c r="E310">
        <v>26.532499313354489</v>
      </c>
      <c r="F310">
        <v>0.86075001955032349</v>
      </c>
      <c r="G310">
        <v>26.767499923706051</v>
      </c>
      <c r="H310">
        <v>0.86699998378753662</v>
      </c>
      <c r="I310">
        <v>26.47500038146973</v>
      </c>
      <c r="J310">
        <v>0.84624999761581421</v>
      </c>
      <c r="K310">
        <v>26.620000839233398</v>
      </c>
      <c r="L310">
        <v>0.85000002384185791</v>
      </c>
      <c r="M310">
        <v>102814000</v>
      </c>
      <c r="N310">
        <v>429008000</v>
      </c>
      <c r="O310">
        <v>1.6989303522628341E-2</v>
      </c>
      <c r="P310">
        <v>-5.5438617113676278E-3</v>
      </c>
    </row>
    <row r="311" spans="1:16" x14ac:dyDescent="0.3">
      <c r="A311" s="1">
        <v>4081</v>
      </c>
      <c r="B311" s="2">
        <v>42453</v>
      </c>
      <c r="C311">
        <v>24.089399337768551</v>
      </c>
      <c r="D311">
        <v>0.84440940618515015</v>
      </c>
      <c r="E311">
        <v>26.417499542236332</v>
      </c>
      <c r="F311">
        <v>0.8619999885559082</v>
      </c>
      <c r="G311">
        <v>26.5625</v>
      </c>
      <c r="H311">
        <v>0.86349999904632568</v>
      </c>
      <c r="I311">
        <v>26.222499847412109</v>
      </c>
      <c r="J311">
        <v>0.8502500057220459</v>
      </c>
      <c r="K311">
        <v>26.367500305175781</v>
      </c>
      <c r="L311">
        <v>0.8529999852180481</v>
      </c>
      <c r="M311">
        <v>104532000</v>
      </c>
      <c r="N311">
        <v>244956000</v>
      </c>
      <c r="O311">
        <v>1.4511324557253021E-3</v>
      </c>
      <c r="P311">
        <v>-4.3437187694258016E-3</v>
      </c>
    </row>
    <row r="312" spans="1:16" x14ac:dyDescent="0.3">
      <c r="A312" s="1">
        <v>4082</v>
      </c>
      <c r="B312" s="2">
        <v>42457</v>
      </c>
      <c r="C312">
        <v>23.979974746704102</v>
      </c>
      <c r="D312">
        <v>0.85298073291778564</v>
      </c>
      <c r="E312">
        <v>26.297500610351559</v>
      </c>
      <c r="F312">
        <v>0.87075001001358032</v>
      </c>
      <c r="G312">
        <v>26.547500610351559</v>
      </c>
      <c r="H312">
        <v>0.87449997663497925</v>
      </c>
      <c r="I312">
        <v>26.264999389648441</v>
      </c>
      <c r="J312">
        <v>0.85949999094009399</v>
      </c>
      <c r="K312">
        <v>26.5</v>
      </c>
      <c r="L312">
        <v>0.86049997806549072</v>
      </c>
      <c r="M312">
        <v>77645600</v>
      </c>
      <c r="N312">
        <v>265388000</v>
      </c>
      <c r="O312">
        <v>1.0099663358574731E-2</v>
      </c>
      <c r="P312">
        <v>-4.5527511642201477E-3</v>
      </c>
    </row>
    <row r="313" spans="1:16" x14ac:dyDescent="0.3">
      <c r="A313" s="1">
        <v>4083</v>
      </c>
      <c r="B313" s="2">
        <v>42458</v>
      </c>
      <c r="C313">
        <v>24.547607421875</v>
      </c>
      <c r="D313">
        <v>0.86669504642486572</v>
      </c>
      <c r="E313">
        <v>26.920000076293949</v>
      </c>
      <c r="F313">
        <v>0.88475000858306885</v>
      </c>
      <c r="G313">
        <v>26.947500228881839</v>
      </c>
      <c r="H313">
        <v>0.8867499828338623</v>
      </c>
      <c r="I313">
        <v>26.219999313354489</v>
      </c>
      <c r="J313">
        <v>0.86500000953674316</v>
      </c>
      <c r="K313">
        <v>26.222499847412109</v>
      </c>
      <c r="L313">
        <v>0.86699998378753662</v>
      </c>
      <c r="M313">
        <v>124760400</v>
      </c>
      <c r="N313">
        <v>261812000</v>
      </c>
      <c r="O313">
        <v>1.5950208180636732E-2</v>
      </c>
      <c r="P313">
        <v>2.3395606769844229E-2</v>
      </c>
    </row>
    <row r="314" spans="1:16" x14ac:dyDescent="0.3">
      <c r="A314" s="1">
        <v>4084</v>
      </c>
      <c r="B314" s="2">
        <v>42459</v>
      </c>
      <c r="C314">
        <v>24.9761962890625</v>
      </c>
      <c r="D314">
        <v>0.87575638294219971</v>
      </c>
      <c r="E314">
        <v>27.389999389648441</v>
      </c>
      <c r="F314">
        <v>0.89399999380111694</v>
      </c>
      <c r="G314">
        <v>27.604999542236332</v>
      </c>
      <c r="H314">
        <v>0.90625</v>
      </c>
      <c r="I314">
        <v>27.14999961853027</v>
      </c>
      <c r="J314">
        <v>0.88749998807907104</v>
      </c>
      <c r="K314">
        <v>27.16250038146973</v>
      </c>
      <c r="L314">
        <v>0.8880000114440918</v>
      </c>
      <c r="M314">
        <v>182404400</v>
      </c>
      <c r="N314">
        <v>376700000</v>
      </c>
      <c r="O314">
        <v>1.040063931294451E-2</v>
      </c>
      <c r="P314">
        <v>1.7308453380623218E-2</v>
      </c>
    </row>
    <row r="315" spans="1:16" x14ac:dyDescent="0.3">
      <c r="A315" s="1">
        <v>4085</v>
      </c>
      <c r="B315" s="2">
        <v>42460</v>
      </c>
      <c r="C315">
        <v>24.84625244140625</v>
      </c>
      <c r="D315">
        <v>0.87257260084152222</v>
      </c>
      <c r="E315">
        <v>27.247499465942379</v>
      </c>
      <c r="F315">
        <v>0.89074999094009399</v>
      </c>
      <c r="G315">
        <v>27.47500038146973</v>
      </c>
      <c r="H315">
        <v>0.89999997615814209</v>
      </c>
      <c r="I315">
        <v>27.219999313354489</v>
      </c>
      <c r="J315">
        <v>0.88375002145767212</v>
      </c>
      <c r="K315">
        <v>27.430000305175781</v>
      </c>
      <c r="L315">
        <v>0.89800000190734863</v>
      </c>
      <c r="M315">
        <v>103553600</v>
      </c>
      <c r="N315">
        <v>379884000</v>
      </c>
      <c r="O315">
        <v>-3.641973924793554E-3</v>
      </c>
      <c r="P315">
        <v>-5.216206810162766E-3</v>
      </c>
    </row>
    <row r="316" spans="1:16" x14ac:dyDescent="0.3">
      <c r="A316" s="1">
        <v>4086</v>
      </c>
      <c r="B316" s="2">
        <v>42461</v>
      </c>
      <c r="C316">
        <v>25.074220657348629</v>
      </c>
      <c r="D316">
        <v>0.88530749082565308</v>
      </c>
      <c r="E316">
        <v>27.497499465942379</v>
      </c>
      <c r="F316">
        <v>0.90375000238418579</v>
      </c>
      <c r="G316">
        <v>27.5</v>
      </c>
      <c r="H316">
        <v>0.90425002574920654</v>
      </c>
      <c r="I316">
        <v>27.04999923706055</v>
      </c>
      <c r="J316">
        <v>0.87849998474121094</v>
      </c>
      <c r="K316">
        <v>27.194999694824219</v>
      </c>
      <c r="L316">
        <v>0.88524997234344482</v>
      </c>
      <c r="M316">
        <v>103496000</v>
      </c>
      <c r="N316">
        <v>348292000</v>
      </c>
      <c r="O316">
        <v>1.448898179623089E-2</v>
      </c>
      <c r="P316">
        <v>9.1333178460053146E-3</v>
      </c>
    </row>
    <row r="317" spans="1:16" x14ac:dyDescent="0.3">
      <c r="A317" s="1">
        <v>4087</v>
      </c>
      <c r="B317" s="2">
        <v>42464</v>
      </c>
      <c r="C317">
        <v>25.331827163696289</v>
      </c>
      <c r="D317">
        <v>0.87673598527908325</v>
      </c>
      <c r="E317">
        <v>27.780000686645511</v>
      </c>
      <c r="F317">
        <v>0.89499998092651367</v>
      </c>
      <c r="G317">
        <v>28.047500610351559</v>
      </c>
      <c r="H317">
        <v>0.91600000858306885</v>
      </c>
      <c r="I317">
        <v>27.567499160766602</v>
      </c>
      <c r="J317">
        <v>0.89149999618530273</v>
      </c>
      <c r="K317">
        <v>27.604999542236332</v>
      </c>
      <c r="L317">
        <v>0.91124999523162842</v>
      </c>
      <c r="M317">
        <v>149424800</v>
      </c>
      <c r="N317">
        <v>393940000</v>
      </c>
      <c r="O317">
        <v>-9.7290791473803855E-3</v>
      </c>
      <c r="P317">
        <v>1.0221290016366499E-2</v>
      </c>
    </row>
    <row r="318" spans="1:16" x14ac:dyDescent="0.3">
      <c r="A318" s="1">
        <v>4088</v>
      </c>
      <c r="B318" s="2">
        <v>42465</v>
      </c>
      <c r="C318">
        <v>25.033187866210941</v>
      </c>
      <c r="D318">
        <v>0.8755112886428833</v>
      </c>
      <c r="E318">
        <v>27.452499389648441</v>
      </c>
      <c r="F318">
        <v>0.89375001192092896</v>
      </c>
      <c r="G318">
        <v>27.682500839233398</v>
      </c>
      <c r="H318">
        <v>0.90200001001358032</v>
      </c>
      <c r="I318">
        <v>27.354999542236332</v>
      </c>
      <c r="J318">
        <v>0.88349997997283936</v>
      </c>
      <c r="K318">
        <v>27.377500534057621</v>
      </c>
      <c r="L318">
        <v>0.88700002431869507</v>
      </c>
      <c r="M318">
        <v>106314800</v>
      </c>
      <c r="N318">
        <v>339568000</v>
      </c>
      <c r="O318">
        <v>-1.3975896173775799E-3</v>
      </c>
      <c r="P318">
        <v>-1.1859145786731969E-2</v>
      </c>
    </row>
    <row r="319" spans="1:16" x14ac:dyDescent="0.3">
      <c r="A319" s="1">
        <v>4089</v>
      </c>
      <c r="B319" s="2">
        <v>42466</v>
      </c>
      <c r="C319">
        <v>25.295347213745121</v>
      </c>
      <c r="D319">
        <v>0.87673598527908325</v>
      </c>
      <c r="E319">
        <v>27.739999771118161</v>
      </c>
      <c r="F319">
        <v>0.89499998092651367</v>
      </c>
      <c r="G319">
        <v>27.745000839233398</v>
      </c>
      <c r="H319">
        <v>0.89550000429153442</v>
      </c>
      <c r="I319">
        <v>27.29999923706055</v>
      </c>
      <c r="J319">
        <v>0.8657500147819519</v>
      </c>
      <c r="K319">
        <v>27.557500839233398</v>
      </c>
      <c r="L319">
        <v>0.88249999284744263</v>
      </c>
      <c r="M319">
        <v>105616400</v>
      </c>
      <c r="N319">
        <v>453376000</v>
      </c>
      <c r="O319">
        <v>1.397589617377586E-3</v>
      </c>
      <c r="P319">
        <v>1.041819037899186E-2</v>
      </c>
    </row>
    <row r="320" spans="1:16" x14ac:dyDescent="0.3">
      <c r="A320" s="1">
        <v>4090</v>
      </c>
      <c r="B320" s="2">
        <v>42467</v>
      </c>
      <c r="C320">
        <v>24.74366569519043</v>
      </c>
      <c r="D320">
        <v>0.86767458915710449</v>
      </c>
      <c r="E320">
        <v>27.135000228881839</v>
      </c>
      <c r="F320">
        <v>0.88574999570846558</v>
      </c>
      <c r="G320">
        <v>27.604999542236332</v>
      </c>
      <c r="H320">
        <v>0.89724999666213989</v>
      </c>
      <c r="I320">
        <v>27.030000686645511</v>
      </c>
      <c r="J320">
        <v>0.88200002908706665</v>
      </c>
      <c r="K320">
        <v>27.48749923706055</v>
      </c>
      <c r="L320">
        <v>0.88924998044967651</v>
      </c>
      <c r="M320">
        <v>127207600</v>
      </c>
      <c r="N320">
        <v>378104000</v>
      </c>
      <c r="O320">
        <v>-1.03889580632013E-2</v>
      </c>
      <c r="P320">
        <v>-2.2050990685419571E-2</v>
      </c>
    </row>
    <row r="321" spans="1:16" x14ac:dyDescent="0.3">
      <c r="A321" s="1">
        <v>4091</v>
      </c>
      <c r="B321" s="2">
        <v>42468</v>
      </c>
      <c r="C321">
        <v>24.77102088928223</v>
      </c>
      <c r="D321">
        <v>0.87330746650695801</v>
      </c>
      <c r="E321">
        <v>27.16500091552734</v>
      </c>
      <c r="F321">
        <v>0.89149999618530273</v>
      </c>
      <c r="G321">
        <v>27.442499160766602</v>
      </c>
      <c r="H321">
        <v>0.89875000715255737</v>
      </c>
      <c r="I321">
        <v>27.042499542236332</v>
      </c>
      <c r="J321">
        <v>0.88274997472763062</v>
      </c>
      <c r="K321">
        <v>27.22750091552734</v>
      </c>
      <c r="L321">
        <v>0.89300000667572021</v>
      </c>
      <c r="M321">
        <v>94326800</v>
      </c>
      <c r="N321">
        <v>255936000</v>
      </c>
      <c r="O321">
        <v>6.4706941237342077E-3</v>
      </c>
      <c r="P321">
        <v>1.104997755648067E-3</v>
      </c>
    </row>
    <row r="322" spans="1:16" x14ac:dyDescent="0.3">
      <c r="A322" s="1">
        <v>4092</v>
      </c>
      <c r="B322" s="2">
        <v>42471</v>
      </c>
      <c r="C322">
        <v>24.853094100952148</v>
      </c>
      <c r="D322">
        <v>0.87869513034820557</v>
      </c>
      <c r="E322">
        <v>27.254999160766602</v>
      </c>
      <c r="F322">
        <v>0.8970000147819519</v>
      </c>
      <c r="G322">
        <v>27.652500152587891</v>
      </c>
      <c r="H322">
        <v>0.91175001859664917</v>
      </c>
      <c r="I322">
        <v>27.207500457763668</v>
      </c>
      <c r="J322">
        <v>0.89399999380111694</v>
      </c>
      <c r="K322">
        <v>27.242500305175781</v>
      </c>
      <c r="L322">
        <v>0.89674997329711914</v>
      </c>
      <c r="M322">
        <v>117630000</v>
      </c>
      <c r="N322">
        <v>387524000</v>
      </c>
      <c r="O322">
        <v>6.1504455138879921E-3</v>
      </c>
      <c r="P322">
        <v>3.3075460183911178E-3</v>
      </c>
    </row>
    <row r="323" spans="1:16" x14ac:dyDescent="0.3">
      <c r="A323" s="1">
        <v>4093</v>
      </c>
      <c r="B323" s="2">
        <v>42472</v>
      </c>
      <c r="C323">
        <v>25.176809310913089</v>
      </c>
      <c r="D323">
        <v>0.87771552801132202</v>
      </c>
      <c r="E323">
        <v>27.610000610351559</v>
      </c>
      <c r="F323">
        <v>0.89600002765655518</v>
      </c>
      <c r="G323">
        <v>27.625</v>
      </c>
      <c r="H323">
        <v>0.90125000476837158</v>
      </c>
      <c r="I323">
        <v>27.16500091552734</v>
      </c>
      <c r="J323">
        <v>0.87849998474121094</v>
      </c>
      <c r="K323">
        <v>27.33499908447266</v>
      </c>
      <c r="L323">
        <v>0.89999997615814209</v>
      </c>
      <c r="M323">
        <v>108929200</v>
      </c>
      <c r="N323">
        <v>292764000</v>
      </c>
      <c r="O323">
        <v>-1.1154346964970449E-3</v>
      </c>
      <c r="P323">
        <v>1.2941088323902641E-2</v>
      </c>
    </row>
    <row r="324" spans="1:16" x14ac:dyDescent="0.3">
      <c r="A324" s="1">
        <v>4094</v>
      </c>
      <c r="B324" s="2">
        <v>42473</v>
      </c>
      <c r="C324">
        <v>25.54155158996582</v>
      </c>
      <c r="D324">
        <v>0.89975649118423462</v>
      </c>
      <c r="E324">
        <v>28.010000228881839</v>
      </c>
      <c r="F324">
        <v>0.91850000619888306</v>
      </c>
      <c r="G324">
        <v>28.08499908447266</v>
      </c>
      <c r="H324">
        <v>0.91874998807907104</v>
      </c>
      <c r="I324">
        <v>27.70000076293945</v>
      </c>
      <c r="J324">
        <v>0.89999997615814209</v>
      </c>
      <c r="K324">
        <v>27.70000076293945</v>
      </c>
      <c r="L324">
        <v>0.89999997615814209</v>
      </c>
      <c r="M324">
        <v>133029200</v>
      </c>
      <c r="N324">
        <v>350716000</v>
      </c>
      <c r="O324">
        <v>2.4801467562479401E-2</v>
      </c>
      <c r="P324">
        <v>1.438354939520956E-2</v>
      </c>
    </row>
    <row r="325" spans="1:16" x14ac:dyDescent="0.3">
      <c r="A325" s="1">
        <v>4095</v>
      </c>
      <c r="B325" s="2">
        <v>42474</v>
      </c>
      <c r="C325">
        <v>25.555240631103519</v>
      </c>
      <c r="D325">
        <v>0.90220546722412109</v>
      </c>
      <c r="E325">
        <v>28.02499961853027</v>
      </c>
      <c r="F325">
        <v>0.92100000381469727</v>
      </c>
      <c r="G325">
        <v>28.097499847412109</v>
      </c>
      <c r="H325">
        <v>0.92500001192092896</v>
      </c>
      <c r="I325">
        <v>27.832500457763668</v>
      </c>
      <c r="J325">
        <v>0.91224998235702515</v>
      </c>
      <c r="K325">
        <v>27.905000686645511</v>
      </c>
      <c r="L325">
        <v>0.91600000858306885</v>
      </c>
      <c r="M325">
        <v>101895600</v>
      </c>
      <c r="N325">
        <v>416564000</v>
      </c>
      <c r="O325">
        <v>2.7181289931144932E-3</v>
      </c>
      <c r="P325">
        <v>5.3535790300812593E-4</v>
      </c>
    </row>
    <row r="326" spans="1:16" x14ac:dyDescent="0.3">
      <c r="A326" s="1">
        <v>4096</v>
      </c>
      <c r="B326" s="2">
        <v>42475</v>
      </c>
      <c r="C326">
        <v>25.04230880737305</v>
      </c>
      <c r="D326">
        <v>0.90930724143981934</v>
      </c>
      <c r="E326">
        <v>27.46249961853027</v>
      </c>
      <c r="F326">
        <v>0.9282500147819519</v>
      </c>
      <c r="G326">
        <v>28.07500076293945</v>
      </c>
      <c r="H326">
        <v>0.93650001287460327</v>
      </c>
      <c r="I326">
        <v>27.432500839233398</v>
      </c>
      <c r="J326">
        <v>0.91775000095367432</v>
      </c>
      <c r="K326">
        <v>28.027500152587891</v>
      </c>
      <c r="L326">
        <v>0.92075002193450928</v>
      </c>
      <c r="M326">
        <v>187756000</v>
      </c>
      <c r="N326">
        <v>436972000</v>
      </c>
      <c r="O326">
        <v>7.8410685845119159E-3</v>
      </c>
      <c r="P326">
        <v>-2.0275531526297672E-2</v>
      </c>
    </row>
    <row r="327" spans="1:16" x14ac:dyDescent="0.3">
      <c r="A327" s="1">
        <v>4097</v>
      </c>
      <c r="B327" s="2">
        <v>42478</v>
      </c>
      <c r="C327">
        <v>24.502023696899411</v>
      </c>
      <c r="D327">
        <v>0.90538895130157471</v>
      </c>
      <c r="E327">
        <v>26.870000839233398</v>
      </c>
      <c r="F327">
        <v>0.92425000667572021</v>
      </c>
      <c r="G327">
        <v>27.23749923706055</v>
      </c>
      <c r="H327">
        <v>0.92650002241134644</v>
      </c>
      <c r="I327">
        <v>26.735000610351559</v>
      </c>
      <c r="J327">
        <v>0.91525000333786011</v>
      </c>
      <c r="K327">
        <v>27.222499847412109</v>
      </c>
      <c r="L327">
        <v>0.92650002241134644</v>
      </c>
      <c r="M327">
        <v>243286000</v>
      </c>
      <c r="N327">
        <v>307320000</v>
      </c>
      <c r="O327">
        <v>-4.3185039421343302E-3</v>
      </c>
      <c r="P327">
        <v>-2.1810969959660979E-2</v>
      </c>
    </row>
    <row r="328" spans="1:16" x14ac:dyDescent="0.3">
      <c r="A328" s="1">
        <v>4098</v>
      </c>
      <c r="B328" s="2">
        <v>42479</v>
      </c>
      <c r="C328">
        <v>24.372079849243161</v>
      </c>
      <c r="D328">
        <v>0.88922578096389771</v>
      </c>
      <c r="E328">
        <v>26.72750091552734</v>
      </c>
      <c r="F328">
        <v>0.90775001049041748</v>
      </c>
      <c r="G328">
        <v>27</v>
      </c>
      <c r="H328">
        <v>0.92949998378753662</v>
      </c>
      <c r="I328">
        <v>26.557500839233398</v>
      </c>
      <c r="J328">
        <v>0.90200001001358032</v>
      </c>
      <c r="K328">
        <v>26.969999313354489</v>
      </c>
      <c r="L328">
        <v>0.92774999141693115</v>
      </c>
      <c r="M328">
        <v>129539600</v>
      </c>
      <c r="N328">
        <v>309152000</v>
      </c>
      <c r="O328">
        <v>-1.8013583188642251E-2</v>
      </c>
      <c r="P328">
        <v>-5.3174217008489563E-3</v>
      </c>
    </row>
    <row r="329" spans="1:16" x14ac:dyDescent="0.3">
      <c r="A329" s="1">
        <v>4099</v>
      </c>
      <c r="B329" s="2">
        <v>42480</v>
      </c>
      <c r="C329">
        <v>24.42222785949707</v>
      </c>
      <c r="D329">
        <v>0.89265412092208862</v>
      </c>
      <c r="E329">
        <v>26.782499313354489</v>
      </c>
      <c r="F329">
        <v>0.91124999523162842</v>
      </c>
      <c r="G329">
        <v>27.02249908447266</v>
      </c>
      <c r="H329">
        <v>0.91675001382827759</v>
      </c>
      <c r="I329">
        <v>26.514999389648441</v>
      </c>
      <c r="J329">
        <v>0.90525001287460327</v>
      </c>
      <c r="K329">
        <v>26.659999847412109</v>
      </c>
      <c r="L329">
        <v>0.90625</v>
      </c>
      <c r="M329">
        <v>122444000</v>
      </c>
      <c r="N329">
        <v>200172000</v>
      </c>
      <c r="O329">
        <v>3.848256239136893E-3</v>
      </c>
      <c r="P329">
        <v>2.055631357083166E-3</v>
      </c>
    </row>
    <row r="330" spans="1:16" x14ac:dyDescent="0.3">
      <c r="A330" s="1">
        <v>4100</v>
      </c>
      <c r="B330" s="2">
        <v>42481</v>
      </c>
      <c r="C330">
        <v>24.157793045043949</v>
      </c>
      <c r="D330">
        <v>0.89167475700378418</v>
      </c>
      <c r="E330">
        <v>26.492500305175781</v>
      </c>
      <c r="F330">
        <v>0.91025000810623169</v>
      </c>
      <c r="G330">
        <v>26.732500076293949</v>
      </c>
      <c r="H330">
        <v>0.91575002670288086</v>
      </c>
      <c r="I330">
        <v>26.379999160766602</v>
      </c>
      <c r="J330">
        <v>0.90625</v>
      </c>
      <c r="K330">
        <v>26.732500076293949</v>
      </c>
      <c r="L330">
        <v>0.91149997711181641</v>
      </c>
      <c r="M330">
        <v>126210000</v>
      </c>
      <c r="N330">
        <v>178280000</v>
      </c>
      <c r="O330">
        <v>-1.09798212904386E-3</v>
      </c>
      <c r="P330">
        <v>-1.088697793055231E-2</v>
      </c>
    </row>
    <row r="331" spans="1:16" x14ac:dyDescent="0.3">
      <c r="A331" s="1">
        <v>4101</v>
      </c>
      <c r="B331" s="2">
        <v>42482</v>
      </c>
      <c r="C331">
        <v>24.091670989990231</v>
      </c>
      <c r="D331">
        <v>0.88824629783630371</v>
      </c>
      <c r="E331">
        <v>26.420000076293949</v>
      </c>
      <c r="F331">
        <v>0.90675002336502075</v>
      </c>
      <c r="G331">
        <v>26.620000839233398</v>
      </c>
      <c r="H331">
        <v>0.91949999332427979</v>
      </c>
      <c r="I331">
        <v>26.155000686645511</v>
      </c>
      <c r="J331">
        <v>0.90375000238418579</v>
      </c>
      <c r="K331">
        <v>26.252500534057621</v>
      </c>
      <c r="L331">
        <v>0.91325002908706665</v>
      </c>
      <c r="M331">
        <v>134732400</v>
      </c>
      <c r="N331">
        <v>223540000</v>
      </c>
      <c r="O331">
        <v>-3.8524920301566071E-3</v>
      </c>
      <c r="P331">
        <v>-2.740383604267612E-3</v>
      </c>
    </row>
    <row r="332" spans="1:16" x14ac:dyDescent="0.3">
      <c r="A332" s="1">
        <v>4102</v>
      </c>
      <c r="B332" s="2">
        <v>42485</v>
      </c>
      <c r="C332">
        <v>23.954902648925781</v>
      </c>
      <c r="D332">
        <v>0.89265412092208862</v>
      </c>
      <c r="E332">
        <v>26.270000457763668</v>
      </c>
      <c r="F332">
        <v>0.91124999523162842</v>
      </c>
      <c r="G332">
        <v>26.41250038146973</v>
      </c>
      <c r="H332">
        <v>0.91624999046325684</v>
      </c>
      <c r="I332">
        <v>26.127500534057621</v>
      </c>
      <c r="J332">
        <v>0.90450000762939453</v>
      </c>
      <c r="K332">
        <v>26.25</v>
      </c>
      <c r="L332">
        <v>0.90700000524520874</v>
      </c>
      <c r="M332">
        <v>112126400</v>
      </c>
      <c r="N332">
        <v>191972000</v>
      </c>
      <c r="O332">
        <v>4.9504741592003767E-3</v>
      </c>
      <c r="P332">
        <v>-5.6936808591258334E-3</v>
      </c>
    </row>
    <row r="333" spans="1:16" x14ac:dyDescent="0.3">
      <c r="A333" s="1">
        <v>4103</v>
      </c>
      <c r="B333" s="2">
        <v>42486</v>
      </c>
      <c r="C333">
        <v>23.788478851318359</v>
      </c>
      <c r="D333">
        <v>0.89338916540145874</v>
      </c>
      <c r="E333">
        <v>26.08749961853027</v>
      </c>
      <c r="F333">
        <v>0.91200000047683716</v>
      </c>
      <c r="G333">
        <v>26.32500076293945</v>
      </c>
      <c r="H333">
        <v>0.92725002765655518</v>
      </c>
      <c r="I333">
        <v>25.97750091552734</v>
      </c>
      <c r="J333">
        <v>0.90799999237060547</v>
      </c>
      <c r="K333">
        <v>25.97750091552734</v>
      </c>
      <c r="L333">
        <v>0.91675001382827759</v>
      </c>
      <c r="M333">
        <v>224064800</v>
      </c>
      <c r="N333">
        <v>214536000</v>
      </c>
      <c r="O333">
        <v>8.2271250709212824E-4</v>
      </c>
      <c r="P333">
        <v>-6.9713633421704573E-3</v>
      </c>
    </row>
    <row r="334" spans="1:16" x14ac:dyDescent="0.3">
      <c r="A334" s="1">
        <v>4104</v>
      </c>
      <c r="B334" s="2">
        <v>42487</v>
      </c>
      <c r="C334">
        <v>22.29985427856445</v>
      </c>
      <c r="D334">
        <v>0.913715660572052</v>
      </c>
      <c r="E334">
        <v>24.454999923706051</v>
      </c>
      <c r="F334">
        <v>0.93274998664855957</v>
      </c>
      <c r="G334">
        <v>24.677499771118161</v>
      </c>
      <c r="H334">
        <v>0.93325001001358032</v>
      </c>
      <c r="I334">
        <v>23.920000076293949</v>
      </c>
      <c r="J334">
        <v>0.90799999237060547</v>
      </c>
      <c r="K334">
        <v>24</v>
      </c>
      <c r="L334">
        <v>0.90974998474121094</v>
      </c>
      <c r="M334">
        <v>458408400</v>
      </c>
      <c r="N334">
        <v>352396000</v>
      </c>
      <c r="O334">
        <v>2.249720719002692E-2</v>
      </c>
      <c r="P334">
        <v>-6.4621566909065731E-2</v>
      </c>
    </row>
    <row r="335" spans="1:16" x14ac:dyDescent="0.3">
      <c r="A335" s="1">
        <v>4105</v>
      </c>
      <c r="B335" s="2">
        <v>42488</v>
      </c>
      <c r="C335">
        <v>21.618219375610352</v>
      </c>
      <c r="D335">
        <v>0.88653182983398438</v>
      </c>
      <c r="E335">
        <v>23.707500457763668</v>
      </c>
      <c r="F335">
        <v>0.90499997138977051</v>
      </c>
      <c r="G335">
        <v>24.469999313354489</v>
      </c>
      <c r="H335">
        <v>0.93250000476837158</v>
      </c>
      <c r="I335">
        <v>23.5625</v>
      </c>
      <c r="J335">
        <v>0.90275001525878906</v>
      </c>
      <c r="K335">
        <v>24.402500152587891</v>
      </c>
      <c r="L335">
        <v>0.92699998617172241</v>
      </c>
      <c r="M335">
        <v>328970800</v>
      </c>
      <c r="N335">
        <v>381224000</v>
      </c>
      <c r="O335">
        <v>-3.0202285700793769E-2</v>
      </c>
      <c r="P335">
        <v>-3.1043217786993999E-2</v>
      </c>
    </row>
    <row r="336" spans="1:16" x14ac:dyDescent="0.3">
      <c r="A336" s="1">
        <v>4106</v>
      </c>
      <c r="B336" s="2">
        <v>42489</v>
      </c>
      <c r="C336">
        <v>21.3697395324707</v>
      </c>
      <c r="D336">
        <v>0.87012368440628052</v>
      </c>
      <c r="E336">
        <v>23.434999465942379</v>
      </c>
      <c r="F336">
        <v>0.88824999332427979</v>
      </c>
      <c r="G336">
        <v>23.680000305175781</v>
      </c>
      <c r="H336">
        <v>0.90324997901916504</v>
      </c>
      <c r="I336">
        <v>23.127500534057621</v>
      </c>
      <c r="J336">
        <v>0.87849998474121094</v>
      </c>
      <c r="K336">
        <v>23.497499465942379</v>
      </c>
      <c r="L336">
        <v>0.90125000476837158</v>
      </c>
      <c r="M336">
        <v>274126000</v>
      </c>
      <c r="N336">
        <v>321904000</v>
      </c>
      <c r="O336">
        <v>-1.868168470086299E-2</v>
      </c>
      <c r="P336">
        <v>-1.156086449877764E-2</v>
      </c>
    </row>
    <row r="337" spans="1:16" x14ac:dyDescent="0.3">
      <c r="A337" s="1">
        <v>4107</v>
      </c>
      <c r="B337" s="2">
        <v>42492</v>
      </c>
      <c r="C337">
        <v>21.346940994262699</v>
      </c>
      <c r="D337">
        <v>0.8816339373588562</v>
      </c>
      <c r="E337">
        <v>23.409999847412109</v>
      </c>
      <c r="F337">
        <v>0.89999997615814209</v>
      </c>
      <c r="G337">
        <v>23.520000457763668</v>
      </c>
      <c r="H337">
        <v>0.90549999475479126</v>
      </c>
      <c r="I337">
        <v>23.10000038146973</v>
      </c>
      <c r="J337">
        <v>0.89249998331069946</v>
      </c>
      <c r="K337">
        <v>23.492500305175781</v>
      </c>
      <c r="L337">
        <v>0.89674997329711914</v>
      </c>
      <c r="M337">
        <v>192640400</v>
      </c>
      <c r="N337">
        <v>256076000</v>
      </c>
      <c r="O337">
        <v>1.314150944780774E-2</v>
      </c>
      <c r="P337">
        <v>-1.067333601025215E-3</v>
      </c>
    </row>
    <row r="338" spans="1:16" x14ac:dyDescent="0.3">
      <c r="A338" s="1">
        <v>4108</v>
      </c>
      <c r="B338" s="2">
        <v>42493</v>
      </c>
      <c r="C338">
        <v>21.698015213012699</v>
      </c>
      <c r="D338">
        <v>0.87110340595245361</v>
      </c>
      <c r="E338">
        <v>23.795000076293949</v>
      </c>
      <c r="F338">
        <v>0.88924998044967651</v>
      </c>
      <c r="G338">
        <v>23.934999465942379</v>
      </c>
      <c r="H338">
        <v>0.89349997043609619</v>
      </c>
      <c r="I338">
        <v>23.420000076293949</v>
      </c>
      <c r="J338">
        <v>0.8815000057220459</v>
      </c>
      <c r="K338">
        <v>23.54999923706055</v>
      </c>
      <c r="L338">
        <v>0.88975000381469727</v>
      </c>
      <c r="M338">
        <v>227325200</v>
      </c>
      <c r="N338">
        <v>224024000</v>
      </c>
      <c r="O338">
        <v>-1.201634798997531E-2</v>
      </c>
      <c r="P338">
        <v>1.6312202794620419E-2</v>
      </c>
    </row>
    <row r="339" spans="1:16" x14ac:dyDescent="0.3">
      <c r="A339" s="1">
        <v>4109</v>
      </c>
      <c r="B339" s="2">
        <v>42494</v>
      </c>
      <c r="C339">
        <v>21.47232818603516</v>
      </c>
      <c r="D339">
        <v>0.85126662254333496</v>
      </c>
      <c r="E339">
        <v>23.547500610351559</v>
      </c>
      <c r="F339">
        <v>0.86900001764297485</v>
      </c>
      <c r="G339">
        <v>23.97500038146973</v>
      </c>
      <c r="H339">
        <v>0.87924998998641968</v>
      </c>
      <c r="I339">
        <v>23.454999923706051</v>
      </c>
      <c r="J339">
        <v>0.86000001430511475</v>
      </c>
      <c r="K339">
        <v>23.79999923706055</v>
      </c>
      <c r="L339">
        <v>0.87849998474121094</v>
      </c>
      <c r="M339">
        <v>164102000</v>
      </c>
      <c r="N339">
        <v>525764000</v>
      </c>
      <c r="O339">
        <v>-2.3035243275372271E-2</v>
      </c>
      <c r="P339">
        <v>-1.045579414452515E-2</v>
      </c>
    </row>
    <row r="340" spans="1:16" x14ac:dyDescent="0.3">
      <c r="A340" s="1">
        <v>4110</v>
      </c>
      <c r="B340" s="2">
        <v>42495</v>
      </c>
      <c r="C340">
        <v>21.38516998291016</v>
      </c>
      <c r="D340">
        <v>0.85640931129455566</v>
      </c>
      <c r="E340">
        <v>23.309999465942379</v>
      </c>
      <c r="F340">
        <v>0.87424999475479126</v>
      </c>
      <c r="G340">
        <v>23.517499923706051</v>
      </c>
      <c r="H340">
        <v>0.88450002670288086</v>
      </c>
      <c r="I340">
        <v>23.170000076293949</v>
      </c>
      <c r="J340">
        <v>0.86774998903274536</v>
      </c>
      <c r="K340">
        <v>23.5</v>
      </c>
      <c r="L340">
        <v>0.87625002861022949</v>
      </c>
      <c r="M340">
        <v>143562000</v>
      </c>
      <c r="N340">
        <v>246884000</v>
      </c>
      <c r="O340">
        <v>6.0232243758086964E-3</v>
      </c>
      <c r="P340">
        <v>-1.0137253498279399E-2</v>
      </c>
    </row>
    <row r="341" spans="1:16" x14ac:dyDescent="0.3">
      <c r="A341" s="1">
        <v>4111</v>
      </c>
      <c r="B341" s="2">
        <v>42496</v>
      </c>
      <c r="C341">
        <v>21.26590728759766</v>
      </c>
      <c r="D341">
        <v>0.86522555351257324</v>
      </c>
      <c r="E341">
        <v>23.180000305175781</v>
      </c>
      <c r="F341">
        <v>0.88324999809265137</v>
      </c>
      <c r="G341">
        <v>23.36249923706055</v>
      </c>
      <c r="H341">
        <v>0.88550001382827759</v>
      </c>
      <c r="I341">
        <v>22.96249961853027</v>
      </c>
      <c r="J341">
        <v>0.87099999189376831</v>
      </c>
      <c r="K341">
        <v>23.342500686645511</v>
      </c>
      <c r="L341">
        <v>0.87274998426437378</v>
      </c>
      <c r="M341">
        <v>174799600</v>
      </c>
      <c r="N341">
        <v>183240000</v>
      </c>
      <c r="O341">
        <v>1.024191413596987E-2</v>
      </c>
      <c r="P341">
        <v>-5.5925790594871759E-3</v>
      </c>
    </row>
    <row r="342" spans="1:16" x14ac:dyDescent="0.3">
      <c r="A342" s="1">
        <v>4112</v>
      </c>
      <c r="B342" s="2">
        <v>42499</v>
      </c>
      <c r="C342">
        <v>21.281953811645511</v>
      </c>
      <c r="D342">
        <v>0.86400145292282104</v>
      </c>
      <c r="E342">
        <v>23.197500228881839</v>
      </c>
      <c r="F342">
        <v>0.88200002908706665</v>
      </c>
      <c r="G342">
        <v>23.442499160766602</v>
      </c>
      <c r="H342">
        <v>0.88924998044967651</v>
      </c>
      <c r="I342">
        <v>23.14749908447266</v>
      </c>
      <c r="J342">
        <v>0.87475001811981201</v>
      </c>
      <c r="K342">
        <v>23.25</v>
      </c>
      <c r="L342">
        <v>0.88550001382827759</v>
      </c>
      <c r="M342">
        <v>131745600</v>
      </c>
      <c r="N342">
        <v>333336000</v>
      </c>
      <c r="O342">
        <v>-1.4161950944639151E-3</v>
      </c>
      <c r="P342">
        <v>7.5467303477321401E-4</v>
      </c>
    </row>
    <row r="343" spans="1:16" x14ac:dyDescent="0.3">
      <c r="A343" s="1">
        <v>4113</v>
      </c>
      <c r="B343" s="2">
        <v>42500</v>
      </c>
      <c r="C343">
        <v>21.426450729370121</v>
      </c>
      <c r="D343">
        <v>0.88065433502197266</v>
      </c>
      <c r="E343">
        <v>23.354999542236332</v>
      </c>
      <c r="F343">
        <v>0.89899998903274536</v>
      </c>
      <c r="G343">
        <v>23.392499923706051</v>
      </c>
      <c r="H343">
        <v>0.90049999952316284</v>
      </c>
      <c r="I343">
        <v>23.027500152587891</v>
      </c>
      <c r="J343">
        <v>0.87900000810623169</v>
      </c>
      <c r="K343">
        <v>23.332500457763668</v>
      </c>
      <c r="L343">
        <v>0.88749998807907104</v>
      </c>
      <c r="M343">
        <v>134747200</v>
      </c>
      <c r="N343">
        <v>269676000</v>
      </c>
      <c r="O343">
        <v>1.9090933286902392E-2</v>
      </c>
      <c r="P343">
        <v>6.7665502419715102E-3</v>
      </c>
    </row>
    <row r="344" spans="1:16" x14ac:dyDescent="0.3">
      <c r="A344" s="1">
        <v>4114</v>
      </c>
      <c r="B344" s="2">
        <v>42501</v>
      </c>
      <c r="C344">
        <v>21.217741012573239</v>
      </c>
      <c r="D344">
        <v>0.88310337066650391</v>
      </c>
      <c r="E344">
        <v>23.127500534057621</v>
      </c>
      <c r="F344">
        <v>0.90149998664855957</v>
      </c>
      <c r="G344">
        <v>23.392499923706051</v>
      </c>
      <c r="H344">
        <v>0.91149997711181641</v>
      </c>
      <c r="I344">
        <v>23.114999771118161</v>
      </c>
      <c r="J344">
        <v>0.89674997329711914</v>
      </c>
      <c r="K344">
        <v>23.370000839233398</v>
      </c>
      <c r="L344">
        <v>0.90175002813339233</v>
      </c>
      <c r="M344">
        <v>114876400</v>
      </c>
      <c r="N344">
        <v>328176000</v>
      </c>
      <c r="O344">
        <v>2.7770055608949198E-3</v>
      </c>
      <c r="P344">
        <v>-9.7886655986049193E-3</v>
      </c>
    </row>
    <row r="345" spans="1:16" x14ac:dyDescent="0.3">
      <c r="A345" s="1">
        <v>4115</v>
      </c>
      <c r="B345" s="2">
        <v>42502</v>
      </c>
      <c r="C345">
        <v>20.720033645629879</v>
      </c>
      <c r="D345">
        <v>0.87110340595245361</v>
      </c>
      <c r="E345">
        <v>22.58499908447266</v>
      </c>
      <c r="F345">
        <v>0.88924998044967651</v>
      </c>
      <c r="G345">
        <v>23.194999694824219</v>
      </c>
      <c r="H345">
        <v>0.91200000047683716</v>
      </c>
      <c r="I345">
        <v>22.367500305175781</v>
      </c>
      <c r="J345">
        <v>0.87325000762939453</v>
      </c>
      <c r="K345">
        <v>23.180000305175781</v>
      </c>
      <c r="L345">
        <v>0.90799999237060547</v>
      </c>
      <c r="M345">
        <v>305258800</v>
      </c>
      <c r="N345">
        <v>670540000</v>
      </c>
      <c r="O345">
        <v>-1.3681638989739901E-2</v>
      </c>
      <c r="P345">
        <v>-2.3736480185621189E-2</v>
      </c>
    </row>
    <row r="346" spans="1:16" x14ac:dyDescent="0.3">
      <c r="A346" s="1">
        <v>4116</v>
      </c>
      <c r="B346" s="2">
        <v>42503</v>
      </c>
      <c r="C346">
        <v>20.761322021484379</v>
      </c>
      <c r="D346">
        <v>1.0035930871963501</v>
      </c>
      <c r="E346">
        <v>22.629999160766602</v>
      </c>
      <c r="F346">
        <v>1.0245000123977659</v>
      </c>
      <c r="G346">
        <v>22.917499542236332</v>
      </c>
      <c r="H346">
        <v>1.0249999761581421</v>
      </c>
      <c r="I346">
        <v>22.5</v>
      </c>
      <c r="J346">
        <v>0.97500002384185791</v>
      </c>
      <c r="K346">
        <v>22.5</v>
      </c>
      <c r="L346">
        <v>0.97974997758865356</v>
      </c>
      <c r="M346">
        <v>177571200</v>
      </c>
      <c r="N346">
        <v>2110256000</v>
      </c>
      <c r="O346">
        <v>0.1415815909368571</v>
      </c>
      <c r="P346">
        <v>1.9904939908498239E-3</v>
      </c>
    </row>
    <row r="347" spans="1:16" x14ac:dyDescent="0.3">
      <c r="A347" s="1">
        <v>4117</v>
      </c>
      <c r="B347" s="2">
        <v>42506</v>
      </c>
      <c r="C347">
        <v>21.53195953369141</v>
      </c>
      <c r="D347">
        <v>1.0332256555557251</v>
      </c>
      <c r="E347">
        <v>23.469999313354489</v>
      </c>
      <c r="F347">
        <v>1.0547499656677251</v>
      </c>
      <c r="G347">
        <v>23.597499847412109</v>
      </c>
      <c r="H347">
        <v>1.070000052452087</v>
      </c>
      <c r="I347">
        <v>22.91250038146973</v>
      </c>
      <c r="J347">
        <v>1.013499975204468</v>
      </c>
      <c r="K347">
        <v>23.097499847412109</v>
      </c>
      <c r="L347">
        <v>1.0167499780654909</v>
      </c>
      <c r="M347">
        <v>245039200</v>
      </c>
      <c r="N347">
        <v>973032000</v>
      </c>
      <c r="O347">
        <v>2.9099038674054091E-2</v>
      </c>
      <c r="P347">
        <v>3.6446558046173402E-2</v>
      </c>
    </row>
    <row r="348" spans="1:16" x14ac:dyDescent="0.3">
      <c r="A348" s="1">
        <v>4118</v>
      </c>
      <c r="B348" s="2">
        <v>42507</v>
      </c>
      <c r="C348">
        <v>21.442510604858398</v>
      </c>
      <c r="D348">
        <v>1.035429954528809</v>
      </c>
      <c r="E348">
        <v>23.372499465942379</v>
      </c>
      <c r="F348">
        <v>1.057000041007996</v>
      </c>
      <c r="G348">
        <v>23.67499923706055</v>
      </c>
      <c r="H348">
        <v>1.064499974250793</v>
      </c>
      <c r="I348">
        <v>23.252500534057621</v>
      </c>
      <c r="J348">
        <v>1.036499977111816</v>
      </c>
      <c r="K348">
        <v>23.63750076293945</v>
      </c>
      <c r="L348">
        <v>1.049999952316284</v>
      </c>
      <c r="M348">
        <v>187667600</v>
      </c>
      <c r="N348">
        <v>628392000</v>
      </c>
      <c r="O348">
        <v>2.1310062125337449E-3</v>
      </c>
      <c r="P348">
        <v>-4.1628858731205523E-3</v>
      </c>
    </row>
    <row r="349" spans="1:16" x14ac:dyDescent="0.3">
      <c r="A349" s="1">
        <v>4119</v>
      </c>
      <c r="B349" s="2">
        <v>42508</v>
      </c>
      <c r="C349">
        <v>21.687921524047852</v>
      </c>
      <c r="D349">
        <v>1.0618792772293091</v>
      </c>
      <c r="E349">
        <v>23.639999389648441</v>
      </c>
      <c r="F349">
        <v>1.0839999914169309</v>
      </c>
      <c r="G349">
        <v>23.802499771118161</v>
      </c>
      <c r="H349">
        <v>1.096250057220459</v>
      </c>
      <c r="I349">
        <v>23.472499847412109</v>
      </c>
      <c r="J349">
        <v>1.049999952316284</v>
      </c>
      <c r="K349">
        <v>23.54000091552734</v>
      </c>
      <c r="L349">
        <v>1.049999952316284</v>
      </c>
      <c r="M349">
        <v>168249600</v>
      </c>
      <c r="N349">
        <v>541072000</v>
      </c>
      <c r="O349">
        <v>2.5223149414804431E-2</v>
      </c>
      <c r="P349">
        <v>1.138007198579816E-2</v>
      </c>
    </row>
    <row r="350" spans="1:16" x14ac:dyDescent="0.3">
      <c r="A350" s="1">
        <v>4120</v>
      </c>
      <c r="B350" s="2">
        <v>42509</v>
      </c>
      <c r="C350">
        <v>21.6053466796875</v>
      </c>
      <c r="D350">
        <v>1.0665320158004761</v>
      </c>
      <c r="E350">
        <v>23.54999923706055</v>
      </c>
      <c r="F350">
        <v>1.088750004768372</v>
      </c>
      <c r="G350">
        <v>23.659999847412109</v>
      </c>
      <c r="H350">
        <v>1.096500039100647</v>
      </c>
      <c r="I350">
        <v>23.392499923706051</v>
      </c>
      <c r="J350">
        <v>1.078250050544739</v>
      </c>
      <c r="K350">
        <v>23.659999847412109</v>
      </c>
      <c r="L350">
        <v>1.0797499418258669</v>
      </c>
      <c r="M350">
        <v>121768400</v>
      </c>
      <c r="N350">
        <v>398880000</v>
      </c>
      <c r="O350">
        <v>4.3723584647566956E-3</v>
      </c>
      <c r="P350">
        <v>-3.8143786534566479E-3</v>
      </c>
    </row>
    <row r="351" spans="1:16" x14ac:dyDescent="0.3">
      <c r="A351" s="1">
        <v>4121</v>
      </c>
      <c r="B351" s="2">
        <v>42510</v>
      </c>
      <c r="C351">
        <v>21.839296340942379</v>
      </c>
      <c r="D351">
        <v>1.085634112358093</v>
      </c>
      <c r="E351">
        <v>23.805000305175781</v>
      </c>
      <c r="F351">
        <v>1.1082500219345091</v>
      </c>
      <c r="G351">
        <v>23.857500076293949</v>
      </c>
      <c r="H351">
        <v>1.1127500534057619</v>
      </c>
      <c r="I351">
        <v>23.629999160766602</v>
      </c>
      <c r="J351">
        <v>1.09375</v>
      </c>
      <c r="K351">
        <v>23.659999847412109</v>
      </c>
      <c r="L351">
        <v>1.095499992370605</v>
      </c>
      <c r="M351">
        <v>128104000</v>
      </c>
      <c r="N351">
        <v>391084000</v>
      </c>
      <c r="O351">
        <v>1.7751960870797629E-2</v>
      </c>
      <c r="P351">
        <v>1.0769867400454179E-2</v>
      </c>
    </row>
    <row r="352" spans="1:16" x14ac:dyDescent="0.3">
      <c r="A352" s="1">
        <v>4122</v>
      </c>
      <c r="B352" s="2">
        <v>42513</v>
      </c>
      <c r="C352">
        <v>22.116815567016602</v>
      </c>
      <c r="D352">
        <v>1.087348580360413</v>
      </c>
      <c r="E352">
        <v>24.107500076293949</v>
      </c>
      <c r="F352">
        <v>1.110000014305115</v>
      </c>
      <c r="G352">
        <v>24.297500610351559</v>
      </c>
      <c r="H352">
        <v>1.1172499656677251</v>
      </c>
      <c r="I352">
        <v>23.917499542236332</v>
      </c>
      <c r="J352">
        <v>1.1032500267028811</v>
      </c>
      <c r="K352">
        <v>23.967500686645511</v>
      </c>
      <c r="L352">
        <v>1.1130000352859499</v>
      </c>
      <c r="M352">
        <v>152074400</v>
      </c>
      <c r="N352">
        <v>413636000</v>
      </c>
      <c r="O352">
        <v>1.577813776684896E-3</v>
      </c>
      <c r="P352">
        <v>1.262734310084093E-2</v>
      </c>
    </row>
    <row r="353" spans="1:16" x14ac:dyDescent="0.3">
      <c r="A353" s="1">
        <v>4123</v>
      </c>
      <c r="B353" s="2">
        <v>42514</v>
      </c>
      <c r="C353">
        <v>22.4539680480957</v>
      </c>
      <c r="D353">
        <v>1.1137433052062991</v>
      </c>
      <c r="E353">
        <v>24.47500038146973</v>
      </c>
      <c r="F353">
        <v>1.1339999437332151</v>
      </c>
      <c r="G353">
        <v>24.52249908447266</v>
      </c>
      <c r="H353">
        <v>1.137500047683716</v>
      </c>
      <c r="I353">
        <v>24.20999908447266</v>
      </c>
      <c r="J353">
        <v>1.107499957084656</v>
      </c>
      <c r="K353">
        <v>24.305000305175781</v>
      </c>
      <c r="L353">
        <v>1.1104999780654909</v>
      </c>
      <c r="M353">
        <v>140560800</v>
      </c>
      <c r="N353">
        <v>415788000</v>
      </c>
      <c r="O353">
        <v>2.1391127475849842E-2</v>
      </c>
      <c r="P353">
        <v>1.512920543552968E-2</v>
      </c>
    </row>
    <row r="354" spans="1:16" x14ac:dyDescent="0.3">
      <c r="A354" s="1">
        <v>4124</v>
      </c>
      <c r="B354" s="2">
        <v>42515</v>
      </c>
      <c r="C354">
        <v>22.848459243774411</v>
      </c>
      <c r="D354">
        <v>1.1090782880783081</v>
      </c>
      <c r="E354">
        <v>24.905000686645511</v>
      </c>
      <c r="F354">
        <v>1.129250049591064</v>
      </c>
      <c r="G354">
        <v>24.934999465942379</v>
      </c>
      <c r="H354">
        <v>1.1422499418258669</v>
      </c>
      <c r="I354">
        <v>24.527500152587891</v>
      </c>
      <c r="J354">
        <v>1.12024998664856</v>
      </c>
      <c r="K354">
        <v>24.667499542236332</v>
      </c>
      <c r="L354">
        <v>1.137500047683716</v>
      </c>
      <c r="M354">
        <v>152675200</v>
      </c>
      <c r="N354">
        <v>458076000</v>
      </c>
      <c r="O354">
        <v>-4.1974162199627952E-3</v>
      </c>
      <c r="P354">
        <v>1.7416410093163769E-2</v>
      </c>
    </row>
    <row r="355" spans="1:16" x14ac:dyDescent="0.3">
      <c r="A355" s="1">
        <v>4125</v>
      </c>
      <c r="B355" s="2">
        <v>42516</v>
      </c>
      <c r="C355">
        <v>23.0296516418457</v>
      </c>
      <c r="D355">
        <v>1.1208640336990361</v>
      </c>
      <c r="E355">
        <v>25.10250091552734</v>
      </c>
      <c r="F355">
        <v>1.141250014305115</v>
      </c>
      <c r="G355">
        <v>25.182500839233398</v>
      </c>
      <c r="H355">
        <v>1.1495000123977659</v>
      </c>
      <c r="I355">
        <v>24.659999847412109</v>
      </c>
      <c r="J355">
        <v>1.128000020980835</v>
      </c>
      <c r="K355">
        <v>24.920000076293949</v>
      </c>
      <c r="L355">
        <v>1.1312500238418579</v>
      </c>
      <c r="M355">
        <v>225324800</v>
      </c>
      <c r="N355">
        <v>309964000</v>
      </c>
      <c r="O355">
        <v>1.0570425994022839E-2</v>
      </c>
      <c r="P355">
        <v>7.8988651471790378E-3</v>
      </c>
    </row>
    <row r="356" spans="1:16" x14ac:dyDescent="0.3">
      <c r="A356" s="1">
        <v>4126</v>
      </c>
      <c r="B356" s="2">
        <v>42517</v>
      </c>
      <c r="C356">
        <v>23.01589202880859</v>
      </c>
      <c r="D356">
        <v>1.1270022392272949</v>
      </c>
      <c r="E356">
        <v>25.08749961853027</v>
      </c>
      <c r="F356">
        <v>1.1475000381469731</v>
      </c>
      <c r="G356">
        <v>25.117500305175781</v>
      </c>
      <c r="H356">
        <v>1.1492500305175779</v>
      </c>
      <c r="I356">
        <v>24.8125</v>
      </c>
      <c r="J356">
        <v>1.138749957084656</v>
      </c>
      <c r="K356">
        <v>24.860000610351559</v>
      </c>
      <c r="L356">
        <v>1.142500042915344</v>
      </c>
      <c r="M356">
        <v>145364800</v>
      </c>
      <c r="N356">
        <v>277416000</v>
      </c>
      <c r="O356">
        <v>5.4615307344684739E-3</v>
      </c>
      <c r="P356">
        <v>-5.9778032612713486E-4</v>
      </c>
    </row>
    <row r="357" spans="1:16" x14ac:dyDescent="0.3">
      <c r="A357" s="1">
        <v>4127</v>
      </c>
      <c r="B357" s="2">
        <v>42521</v>
      </c>
      <c r="C357">
        <v>22.903509140014648</v>
      </c>
      <c r="D357">
        <v>1.1471362113952639</v>
      </c>
      <c r="E357">
        <v>24.965000152587891</v>
      </c>
      <c r="F357">
        <v>1.1679999828338621</v>
      </c>
      <c r="G357">
        <v>25.10000038146973</v>
      </c>
      <c r="H357">
        <v>1.1705000400543211</v>
      </c>
      <c r="I357">
        <v>24.704999923706051</v>
      </c>
      <c r="J357">
        <v>1.151749968528748</v>
      </c>
      <c r="K357">
        <v>24.89999961853027</v>
      </c>
      <c r="L357">
        <v>1.1525000333786011</v>
      </c>
      <c r="M357">
        <v>169228800</v>
      </c>
      <c r="N357">
        <v>412524000</v>
      </c>
      <c r="O357">
        <v>1.770717351288776E-2</v>
      </c>
      <c r="P357">
        <v>-4.8948488522417427E-3</v>
      </c>
    </row>
    <row r="358" spans="1:16" x14ac:dyDescent="0.3">
      <c r="A358" s="1">
        <v>4128</v>
      </c>
      <c r="B358" s="2">
        <v>42522</v>
      </c>
      <c r="C358">
        <v>22.5824089050293</v>
      </c>
      <c r="D358">
        <v>1.1493459939956669</v>
      </c>
      <c r="E358">
        <v>24.614999771118161</v>
      </c>
      <c r="F358">
        <v>1.1702500581741331</v>
      </c>
      <c r="G358">
        <v>24.885000228881839</v>
      </c>
      <c r="H358">
        <v>1.1814999580383301</v>
      </c>
      <c r="I358">
        <v>24.582500457763668</v>
      </c>
      <c r="J358">
        <v>1.159000039100647</v>
      </c>
      <c r="K358">
        <v>24.754999160766602</v>
      </c>
      <c r="L358">
        <v>1.1625000238418579</v>
      </c>
      <c r="M358">
        <v>116693200</v>
      </c>
      <c r="N358">
        <v>387132000</v>
      </c>
      <c r="O358">
        <v>1.9245811999015761E-3</v>
      </c>
      <c r="P358">
        <v>-1.411884615295109E-2</v>
      </c>
    </row>
    <row r="359" spans="1:16" x14ac:dyDescent="0.3">
      <c r="A359" s="1">
        <v>4129</v>
      </c>
      <c r="B359" s="2">
        <v>42523</v>
      </c>
      <c r="C359">
        <v>22.412687301635739</v>
      </c>
      <c r="D359">
        <v>1.1574480533599849</v>
      </c>
      <c r="E359">
        <v>24.430000305175781</v>
      </c>
      <c r="F359">
        <v>1.1785000562667849</v>
      </c>
      <c r="G359">
        <v>24.45999908447266</v>
      </c>
      <c r="H359">
        <v>1.1885000467300419</v>
      </c>
      <c r="I359">
        <v>24.157499313354489</v>
      </c>
      <c r="J359">
        <v>1.1649999618530269</v>
      </c>
      <c r="K359">
        <v>24.39999961853027</v>
      </c>
      <c r="L359">
        <v>1.1764999628067021</v>
      </c>
      <c r="M359">
        <v>160766400</v>
      </c>
      <c r="N359">
        <v>329208000</v>
      </c>
      <c r="O359">
        <v>7.0250402295543319E-3</v>
      </c>
      <c r="P359">
        <v>-7.5441061501996531E-3</v>
      </c>
    </row>
    <row r="360" spans="1:16" x14ac:dyDescent="0.3">
      <c r="A360" s="1">
        <v>4130</v>
      </c>
      <c r="B360" s="2">
        <v>42524</v>
      </c>
      <c r="C360">
        <v>22.458549499511719</v>
      </c>
      <c r="D360">
        <v>1.1412432193756099</v>
      </c>
      <c r="E360">
        <v>24.479999542236332</v>
      </c>
      <c r="F360">
        <v>1.1619999408721919</v>
      </c>
      <c r="G360">
        <v>24.567499160766602</v>
      </c>
      <c r="H360">
        <v>1.1684999465942381</v>
      </c>
      <c r="I360">
        <v>24.36249923706055</v>
      </c>
      <c r="J360">
        <v>1.141499996185303</v>
      </c>
      <c r="K360">
        <v>24.447500228881839</v>
      </c>
      <c r="L360">
        <v>1.1670000553131099</v>
      </c>
      <c r="M360">
        <v>114019600</v>
      </c>
      <c r="N360">
        <v>461076000</v>
      </c>
      <c r="O360">
        <v>-1.409988359325332E-2</v>
      </c>
      <c r="P360">
        <v>2.04454118313438E-3</v>
      </c>
    </row>
    <row r="361" spans="1:16" x14ac:dyDescent="0.3">
      <c r="A361" s="1">
        <v>4131</v>
      </c>
      <c r="B361" s="2">
        <v>42527</v>
      </c>
      <c r="C361">
        <v>22.621400833129879</v>
      </c>
      <c r="D361">
        <v>1.135350346565247</v>
      </c>
      <c r="E361">
        <v>24.657499313354489</v>
      </c>
      <c r="F361">
        <v>1.156000018119812</v>
      </c>
      <c r="G361">
        <v>25.472499847412109</v>
      </c>
      <c r="H361">
        <v>1.174000024795532</v>
      </c>
      <c r="I361">
        <v>24.38750076293945</v>
      </c>
      <c r="J361">
        <v>1.1499999761581421</v>
      </c>
      <c r="K361">
        <v>24.497499465942379</v>
      </c>
      <c r="L361">
        <v>1.1649999618530269</v>
      </c>
      <c r="M361">
        <v>93170000</v>
      </c>
      <c r="N361">
        <v>322512000</v>
      </c>
      <c r="O361">
        <v>-5.1768216204386586E-3</v>
      </c>
      <c r="P361">
        <v>7.2246470540536824E-3</v>
      </c>
    </row>
    <row r="362" spans="1:16" x14ac:dyDescent="0.3">
      <c r="A362" s="1">
        <v>4132</v>
      </c>
      <c r="B362" s="2">
        <v>42528</v>
      </c>
      <c r="C362">
        <v>22.713144302368161</v>
      </c>
      <c r="D362">
        <v>1.137559771537781</v>
      </c>
      <c r="E362">
        <v>24.757499694824219</v>
      </c>
      <c r="F362">
        <v>1.158249974250793</v>
      </c>
      <c r="G362">
        <v>24.967500686645511</v>
      </c>
      <c r="H362">
        <v>1.16949999332428</v>
      </c>
      <c r="I362">
        <v>24.739999771118161</v>
      </c>
      <c r="J362">
        <v>1.157750010490417</v>
      </c>
      <c r="K362">
        <v>24.8125</v>
      </c>
      <c r="L362">
        <v>1.1629999876022341</v>
      </c>
      <c r="M362">
        <v>89638000</v>
      </c>
      <c r="N362">
        <v>193400000</v>
      </c>
      <c r="O362">
        <v>1.9444371587267371E-3</v>
      </c>
      <c r="P362">
        <v>4.0473750880389249E-3</v>
      </c>
    </row>
    <row r="363" spans="1:16" x14ac:dyDescent="0.3">
      <c r="A363" s="1">
        <v>4133</v>
      </c>
      <c r="B363" s="2">
        <v>42529</v>
      </c>
      <c r="C363">
        <v>22.6925048828125</v>
      </c>
      <c r="D363">
        <v>1.1338769197463989</v>
      </c>
      <c r="E363">
        <v>24.735000610351559</v>
      </c>
      <c r="F363">
        <v>1.154500007629395</v>
      </c>
      <c r="G363">
        <v>24.889999389648441</v>
      </c>
      <c r="H363">
        <v>1.1627500057220459</v>
      </c>
      <c r="I363">
        <v>24.670000076293949</v>
      </c>
      <c r="J363">
        <v>1.1449999809265139</v>
      </c>
      <c r="K363">
        <v>24.754999160766602</v>
      </c>
      <c r="L363">
        <v>1.158499956130981</v>
      </c>
      <c r="M363">
        <v>83392400</v>
      </c>
      <c r="N363">
        <v>234616000</v>
      </c>
      <c r="O363">
        <v>-3.2428666626801552E-3</v>
      </c>
      <c r="P363">
        <v>-9.0919173142569394E-4</v>
      </c>
    </row>
    <row r="364" spans="1:16" x14ac:dyDescent="0.3">
      <c r="A364" s="1">
        <v>4134</v>
      </c>
      <c r="B364" s="2">
        <v>42530</v>
      </c>
      <c r="C364">
        <v>22.8553466796875</v>
      </c>
      <c r="D364">
        <v>1.1633414030075071</v>
      </c>
      <c r="E364">
        <v>24.91250038146973</v>
      </c>
      <c r="F364">
        <v>1.184499979019165</v>
      </c>
      <c r="G364">
        <v>24.997499465942379</v>
      </c>
      <c r="H364">
        <v>1.186249971389771</v>
      </c>
      <c r="I364">
        <v>24.614999771118161</v>
      </c>
      <c r="J364">
        <v>1.1480000019073491</v>
      </c>
      <c r="K364">
        <v>24.625</v>
      </c>
      <c r="L364">
        <v>1.1505000591278081</v>
      </c>
      <c r="M364">
        <v>106405600</v>
      </c>
      <c r="N364">
        <v>472168000</v>
      </c>
      <c r="O364">
        <v>2.5653370483073101E-2</v>
      </c>
      <c r="P364">
        <v>7.1504314959997053E-3</v>
      </c>
    </row>
    <row r="365" spans="1:16" x14ac:dyDescent="0.3">
      <c r="A365" s="1">
        <v>4135</v>
      </c>
      <c r="B365" s="2">
        <v>42531</v>
      </c>
      <c r="C365">
        <v>22.667270660400391</v>
      </c>
      <c r="D365">
        <v>1.134367942810059</v>
      </c>
      <c r="E365">
        <v>24.707500457763668</v>
      </c>
      <c r="F365">
        <v>1.154999971389771</v>
      </c>
      <c r="G365">
        <v>24.83749961853027</v>
      </c>
      <c r="H365">
        <v>1.1809999942779541</v>
      </c>
      <c r="I365">
        <v>24.620000839233398</v>
      </c>
      <c r="J365">
        <v>1.153499960899353</v>
      </c>
      <c r="K365">
        <v>24.632499694824219</v>
      </c>
      <c r="L365">
        <v>1.1705000400543211</v>
      </c>
      <c r="M365">
        <v>126851600</v>
      </c>
      <c r="N365">
        <v>400024000</v>
      </c>
      <c r="O365">
        <v>-2.5220407700888101E-2</v>
      </c>
      <c r="P365">
        <v>-8.2628410557771398E-3</v>
      </c>
    </row>
    <row r="366" spans="1:16" x14ac:dyDescent="0.3">
      <c r="A366" s="1">
        <v>4136</v>
      </c>
      <c r="B366" s="2">
        <v>42534</v>
      </c>
      <c r="C366">
        <v>22.325532913208011</v>
      </c>
      <c r="D366">
        <v>1.1488544940948491</v>
      </c>
      <c r="E366">
        <v>24.33499908447266</v>
      </c>
      <c r="F366">
        <v>1.169749975204468</v>
      </c>
      <c r="G366">
        <v>24.780000686645511</v>
      </c>
      <c r="H366">
        <v>1.192499995231628</v>
      </c>
      <c r="I366">
        <v>24.27499961853027</v>
      </c>
      <c r="J366">
        <v>1.15625</v>
      </c>
      <c r="K366">
        <v>24.672500610351559</v>
      </c>
      <c r="L366">
        <v>1.15625</v>
      </c>
      <c r="M366">
        <v>152082000</v>
      </c>
      <c r="N366">
        <v>475588000</v>
      </c>
      <c r="O366">
        <v>1.268971036390132E-2</v>
      </c>
      <c r="P366">
        <v>-1.5191254131935819E-2</v>
      </c>
    </row>
    <row r="367" spans="1:16" x14ac:dyDescent="0.3">
      <c r="A367" s="1">
        <v>4137</v>
      </c>
      <c r="B367" s="2">
        <v>42535</v>
      </c>
      <c r="C367">
        <v>22.35305023193359</v>
      </c>
      <c r="D367">
        <v>1.151064395904541</v>
      </c>
      <c r="E367">
        <v>24.364999771118161</v>
      </c>
      <c r="F367">
        <v>1.172000050544739</v>
      </c>
      <c r="G367">
        <v>24.620000839233398</v>
      </c>
      <c r="H367">
        <v>1.1775000095367429</v>
      </c>
      <c r="I367">
        <v>24.1875</v>
      </c>
      <c r="J367">
        <v>1.154000043869019</v>
      </c>
      <c r="K367">
        <v>24.329999923706051</v>
      </c>
      <c r="L367">
        <v>1.1670000553131099</v>
      </c>
      <c r="M367">
        <v>127727600</v>
      </c>
      <c r="N367">
        <v>298344000</v>
      </c>
      <c r="O367">
        <v>1.9217047148336959E-3</v>
      </c>
      <c r="P367">
        <v>1.232061238009231E-3</v>
      </c>
    </row>
    <row r="368" spans="1:16" x14ac:dyDescent="0.3">
      <c r="A368" s="1">
        <v>4138</v>
      </c>
      <c r="B368" s="2">
        <v>42536</v>
      </c>
      <c r="C368">
        <v>22.2796630859375</v>
      </c>
      <c r="D368">
        <v>1.162850141525269</v>
      </c>
      <c r="E368">
        <v>24.284999847412109</v>
      </c>
      <c r="F368">
        <v>1.1840000152587891</v>
      </c>
      <c r="G368">
        <v>24.60250091552734</v>
      </c>
      <c r="H368">
        <v>1.1942499876022341</v>
      </c>
      <c r="I368">
        <v>24.257499694824219</v>
      </c>
      <c r="J368">
        <v>1.168750047683716</v>
      </c>
      <c r="K368">
        <v>24.454999923706051</v>
      </c>
      <c r="L368">
        <v>1.1817500591278081</v>
      </c>
      <c r="M368">
        <v>117780800</v>
      </c>
      <c r="N368">
        <v>301036000</v>
      </c>
      <c r="O368">
        <v>1.0186815067574521E-2</v>
      </c>
      <c r="P368">
        <v>-3.2887973870989969E-3</v>
      </c>
    </row>
    <row r="369" spans="1:16" x14ac:dyDescent="0.3">
      <c r="A369" s="1">
        <v>4139</v>
      </c>
      <c r="B369" s="2">
        <v>42537</v>
      </c>
      <c r="C369">
        <v>22.373691558837891</v>
      </c>
      <c r="D369">
        <v>1.1675153970718379</v>
      </c>
      <c r="E369">
        <v>24.38750076293945</v>
      </c>
      <c r="F369">
        <v>1.188750028610229</v>
      </c>
      <c r="G369">
        <v>24.4375</v>
      </c>
      <c r="H369">
        <v>1.1907500028610229</v>
      </c>
      <c r="I369">
        <v>24.017499923706051</v>
      </c>
      <c r="J369">
        <v>1.163750052452087</v>
      </c>
      <c r="K369">
        <v>24.11249923706055</v>
      </c>
      <c r="L369">
        <v>1.1752500534057619</v>
      </c>
      <c r="M369">
        <v>125307200</v>
      </c>
      <c r="N369">
        <v>246456000</v>
      </c>
      <c r="O369">
        <v>4.003809595648767E-3</v>
      </c>
      <c r="P369">
        <v>4.2118677187735131E-3</v>
      </c>
    </row>
    <row r="370" spans="1:16" x14ac:dyDescent="0.3">
      <c r="A370" s="1">
        <v>4140</v>
      </c>
      <c r="B370" s="2">
        <v>42538</v>
      </c>
      <c r="C370">
        <v>21.864522933959961</v>
      </c>
      <c r="D370">
        <v>1.1471362113952639</v>
      </c>
      <c r="E370">
        <v>23.832500457763668</v>
      </c>
      <c r="F370">
        <v>1.1679999828338621</v>
      </c>
      <c r="G370">
        <v>24.16250038146973</v>
      </c>
      <c r="H370">
        <v>1.190500020980835</v>
      </c>
      <c r="I370">
        <v>23.82500076293945</v>
      </c>
      <c r="J370">
        <v>1.1632499694824221</v>
      </c>
      <c r="K370">
        <v>24.155000686645511</v>
      </c>
      <c r="L370">
        <v>1.190250039100647</v>
      </c>
      <c r="M370">
        <v>244032800</v>
      </c>
      <c r="N370">
        <v>471000000</v>
      </c>
      <c r="O370">
        <v>-1.7609489235953821E-2</v>
      </c>
      <c r="P370">
        <v>-2.3020522640131179E-2</v>
      </c>
    </row>
    <row r="371" spans="1:16" x14ac:dyDescent="0.3">
      <c r="A371" s="1">
        <v>4141</v>
      </c>
      <c r="B371" s="2">
        <v>42541</v>
      </c>
      <c r="C371">
        <v>21.811771392822269</v>
      </c>
      <c r="D371">
        <v>1.167761087417603</v>
      </c>
      <c r="E371">
        <v>23.77499961853027</v>
      </c>
      <c r="F371">
        <v>1.189000010490417</v>
      </c>
      <c r="G371">
        <v>24.142499923706051</v>
      </c>
      <c r="H371">
        <v>1.2042499780654909</v>
      </c>
      <c r="I371">
        <v>23.757499694824219</v>
      </c>
      <c r="J371">
        <v>1.185999989509583</v>
      </c>
      <c r="K371">
        <v>24</v>
      </c>
      <c r="L371">
        <v>1.186750054359436</v>
      </c>
      <c r="M371">
        <v>137647600</v>
      </c>
      <c r="N371">
        <v>293768000</v>
      </c>
      <c r="O371">
        <v>1.7819756822536351E-2</v>
      </c>
      <c r="P371">
        <v>-2.4156222066747629E-3</v>
      </c>
    </row>
    <row r="372" spans="1:16" x14ac:dyDescent="0.3">
      <c r="A372" s="1">
        <v>4142</v>
      </c>
      <c r="B372" s="2">
        <v>42542</v>
      </c>
      <c r="C372">
        <v>21.997549057006839</v>
      </c>
      <c r="D372">
        <v>1.1606402397155759</v>
      </c>
      <c r="E372">
        <v>23.97750091552734</v>
      </c>
      <c r="F372">
        <v>1.1817500591278081</v>
      </c>
      <c r="G372">
        <v>24.08749961853027</v>
      </c>
      <c r="H372">
        <v>1.1972500085830691</v>
      </c>
      <c r="I372">
        <v>23.670000076293949</v>
      </c>
      <c r="J372">
        <v>1.179999947547913</v>
      </c>
      <c r="K372">
        <v>23.735000610351559</v>
      </c>
      <c r="L372">
        <v>1.1940000057220459</v>
      </c>
      <c r="M372">
        <v>142185600</v>
      </c>
      <c r="N372">
        <v>212508000</v>
      </c>
      <c r="O372">
        <v>-6.1161858062199186E-3</v>
      </c>
      <c r="P372">
        <v>8.4813364162774126E-3</v>
      </c>
    </row>
    <row r="373" spans="1:16" x14ac:dyDescent="0.3">
      <c r="A373" s="1">
        <v>4143</v>
      </c>
      <c r="B373" s="2">
        <v>42543</v>
      </c>
      <c r="C373">
        <v>21.914983749389648</v>
      </c>
      <c r="D373">
        <v>1.1596583127975459</v>
      </c>
      <c r="E373">
        <v>23.88750076293945</v>
      </c>
      <c r="F373">
        <v>1.1807500123977659</v>
      </c>
      <c r="G373">
        <v>24.222499847412109</v>
      </c>
      <c r="H373">
        <v>1.192000031471252</v>
      </c>
      <c r="I373">
        <v>23.83749961853027</v>
      </c>
      <c r="J373">
        <v>1.1787500381469731</v>
      </c>
      <c r="K373">
        <v>24.0625</v>
      </c>
      <c r="L373">
        <v>1.1842499971389771</v>
      </c>
      <c r="M373">
        <v>116876400</v>
      </c>
      <c r="N373">
        <v>202620000</v>
      </c>
      <c r="O373">
        <v>-8.4660043131872854E-4</v>
      </c>
      <c r="P373">
        <v>-3.7605872974892859E-3</v>
      </c>
    </row>
    <row r="374" spans="1:16" x14ac:dyDescent="0.3">
      <c r="A374" s="1">
        <v>4144</v>
      </c>
      <c r="B374" s="2">
        <v>42544</v>
      </c>
      <c r="C374">
        <v>22.041130065917969</v>
      </c>
      <c r="D374">
        <v>1.190595746040344</v>
      </c>
      <c r="E374">
        <v>24.02499961853027</v>
      </c>
      <c r="F374">
        <v>1.2122499942779541</v>
      </c>
      <c r="G374">
        <v>24.072500228881839</v>
      </c>
      <c r="H374">
        <v>1.213500022888184</v>
      </c>
      <c r="I374">
        <v>23.8125</v>
      </c>
      <c r="J374">
        <v>1.1912499666213989</v>
      </c>
      <c r="K374">
        <v>23.985000610351559</v>
      </c>
      <c r="L374">
        <v>1.192000031471252</v>
      </c>
      <c r="M374">
        <v>128960800</v>
      </c>
      <c r="N374">
        <v>297880000</v>
      </c>
      <c r="O374">
        <v>2.6328291989140971E-2</v>
      </c>
      <c r="P374">
        <v>5.7395974730756402E-3</v>
      </c>
    </row>
    <row r="375" spans="1:16" x14ac:dyDescent="0.3">
      <c r="A375" s="1">
        <v>4145</v>
      </c>
      <c r="B375" s="2">
        <v>42545</v>
      </c>
      <c r="C375">
        <v>21.421865463256839</v>
      </c>
      <c r="D375">
        <v>1.1228277683258061</v>
      </c>
      <c r="E375">
        <v>23.35000038146973</v>
      </c>
      <c r="F375">
        <v>1.143249988555908</v>
      </c>
      <c r="G375">
        <v>23.66500091552734</v>
      </c>
      <c r="H375">
        <v>1.1840000152587891</v>
      </c>
      <c r="I375">
        <v>23.16250038146973</v>
      </c>
      <c r="J375">
        <v>1.132500052452087</v>
      </c>
      <c r="K375">
        <v>23.22750091552734</v>
      </c>
      <c r="L375">
        <v>1.1625000238418579</v>
      </c>
      <c r="M375">
        <v>301245600</v>
      </c>
      <c r="N375">
        <v>1017684000</v>
      </c>
      <c r="O375">
        <v>-5.8603058737250142E-2</v>
      </c>
      <c r="P375">
        <v>-2.8497938526384301E-2</v>
      </c>
    </row>
    <row r="376" spans="1:16" x14ac:dyDescent="0.3">
      <c r="A376" s="1">
        <v>4146</v>
      </c>
      <c r="B376" s="2">
        <v>42548</v>
      </c>
      <c r="C376">
        <v>21.109939575195309</v>
      </c>
      <c r="D376">
        <v>1.1107969284057619</v>
      </c>
      <c r="E376">
        <v>23.010000228881839</v>
      </c>
      <c r="F376">
        <v>1.1310000419616699</v>
      </c>
      <c r="G376">
        <v>23.26250076293945</v>
      </c>
      <c r="H376">
        <v>1.142500042915344</v>
      </c>
      <c r="I376">
        <v>22.875</v>
      </c>
      <c r="J376">
        <v>1.1142499446868901</v>
      </c>
      <c r="K376">
        <v>23.25</v>
      </c>
      <c r="L376">
        <v>1.1337499618530269</v>
      </c>
      <c r="M376">
        <v>181958400</v>
      </c>
      <c r="N376">
        <v>449088000</v>
      </c>
      <c r="O376">
        <v>-1.0772839310517391E-2</v>
      </c>
      <c r="P376">
        <v>-1.466808645760561E-2</v>
      </c>
    </row>
    <row r="377" spans="1:16" x14ac:dyDescent="0.3">
      <c r="A377" s="1">
        <v>4147</v>
      </c>
      <c r="B377" s="2">
        <v>42549</v>
      </c>
      <c r="C377">
        <v>21.465444564819339</v>
      </c>
      <c r="D377">
        <v>1.1270022392272949</v>
      </c>
      <c r="E377">
        <v>23.39749908447266</v>
      </c>
      <c r="F377">
        <v>1.1475000381469731</v>
      </c>
      <c r="G377">
        <v>23.41500091552734</v>
      </c>
      <c r="H377">
        <v>1.153749942779541</v>
      </c>
      <c r="I377">
        <v>23.034999847412109</v>
      </c>
      <c r="J377">
        <v>1.1317499876022341</v>
      </c>
      <c r="K377">
        <v>23.22500038146973</v>
      </c>
      <c r="L377">
        <v>1.1525000333786011</v>
      </c>
      <c r="M377">
        <v>161779600</v>
      </c>
      <c r="N377">
        <v>381920000</v>
      </c>
      <c r="O377">
        <v>1.448346196074107E-2</v>
      </c>
      <c r="P377">
        <v>1.670022592565916E-2</v>
      </c>
    </row>
    <row r="378" spans="1:16" x14ac:dyDescent="0.3">
      <c r="A378" s="1">
        <v>4148</v>
      </c>
      <c r="B378" s="2">
        <v>42550</v>
      </c>
      <c r="C378">
        <v>21.651212692260739</v>
      </c>
      <c r="D378">
        <v>1.145417332649231</v>
      </c>
      <c r="E378">
        <v>23.60000038146973</v>
      </c>
      <c r="F378">
        <v>1.1662499904632571</v>
      </c>
      <c r="G378">
        <v>23.63750076293945</v>
      </c>
      <c r="H378">
        <v>1.1752500534057619</v>
      </c>
      <c r="I378">
        <v>23.407499313354489</v>
      </c>
      <c r="J378">
        <v>1.154500007629395</v>
      </c>
      <c r="K378">
        <v>23.492500305175781</v>
      </c>
      <c r="L378">
        <v>1.157500028610229</v>
      </c>
      <c r="M378">
        <v>146124000</v>
      </c>
      <c r="N378">
        <v>318932000</v>
      </c>
      <c r="O378">
        <v>1.620776880603295E-2</v>
      </c>
      <c r="P378">
        <v>8.6175882755426831E-3</v>
      </c>
    </row>
    <row r="379" spans="1:16" x14ac:dyDescent="0.3">
      <c r="A379" s="1">
        <v>4149</v>
      </c>
      <c r="B379" s="2">
        <v>42551</v>
      </c>
      <c r="C379">
        <v>21.92645263671875</v>
      </c>
      <c r="D379">
        <v>1.1542564630508421</v>
      </c>
      <c r="E379">
        <v>23.89999961853027</v>
      </c>
      <c r="F379">
        <v>1.1752500534057619</v>
      </c>
      <c r="G379">
        <v>23.942499160766602</v>
      </c>
      <c r="H379">
        <v>1.182500004768372</v>
      </c>
      <c r="I379">
        <v>23.57500076293945</v>
      </c>
      <c r="J379">
        <v>1.158750057220459</v>
      </c>
      <c r="K379">
        <v>23.610000610351559</v>
      </c>
      <c r="L379">
        <v>1.1682499647140501</v>
      </c>
      <c r="M379">
        <v>143345600</v>
      </c>
      <c r="N379">
        <v>430940000</v>
      </c>
      <c r="O379">
        <v>7.6874713620006547E-3</v>
      </c>
      <c r="P379">
        <v>1.2631714780852669E-2</v>
      </c>
    </row>
    <row r="380" spans="1:16" x14ac:dyDescent="0.3">
      <c r="A380" s="1">
        <v>4150</v>
      </c>
      <c r="B380" s="2">
        <v>42552</v>
      </c>
      <c r="C380">
        <v>21.992963790893551</v>
      </c>
      <c r="D380">
        <v>1.1456624269485469</v>
      </c>
      <c r="E380">
        <v>23.972499847412109</v>
      </c>
      <c r="F380">
        <v>1.166499972343445</v>
      </c>
      <c r="G380">
        <v>24.117500305175781</v>
      </c>
      <c r="H380">
        <v>1.1840000152587891</v>
      </c>
      <c r="I380">
        <v>23.832500457763668</v>
      </c>
      <c r="J380">
        <v>1.1625000238418579</v>
      </c>
      <c r="K380">
        <v>23.872499465942379</v>
      </c>
      <c r="L380">
        <v>1.168750047683716</v>
      </c>
      <c r="M380">
        <v>104106000</v>
      </c>
      <c r="N380">
        <v>218488000</v>
      </c>
      <c r="O380">
        <v>-7.4731475938037738E-3</v>
      </c>
      <c r="P380">
        <v>3.0288907041886581E-3</v>
      </c>
    </row>
    <row r="381" spans="1:16" x14ac:dyDescent="0.3">
      <c r="A381" s="1">
        <v>4151</v>
      </c>
      <c r="B381" s="2">
        <v>42556</v>
      </c>
      <c r="C381">
        <v>21.786542892456051</v>
      </c>
      <c r="D381">
        <v>1.162604808807373</v>
      </c>
      <c r="E381">
        <v>23.747499465942379</v>
      </c>
      <c r="F381">
        <v>1.1837500333786011</v>
      </c>
      <c r="G381">
        <v>23.85000038146973</v>
      </c>
      <c r="H381">
        <v>1.185750007629395</v>
      </c>
      <c r="I381">
        <v>23.614999771118161</v>
      </c>
      <c r="J381">
        <v>1.150750041007996</v>
      </c>
      <c r="K381">
        <v>23.847499847412109</v>
      </c>
      <c r="L381">
        <v>1.1599999666213989</v>
      </c>
      <c r="M381">
        <v>110820800</v>
      </c>
      <c r="N381">
        <v>371084000</v>
      </c>
      <c r="O381">
        <v>1.467960494514872E-2</v>
      </c>
      <c r="P381">
        <v>-9.4300943873806276E-3</v>
      </c>
    </row>
    <row r="382" spans="1:16" x14ac:dyDescent="0.3">
      <c r="A382" s="1">
        <v>4152</v>
      </c>
      <c r="B382" s="2">
        <v>42557</v>
      </c>
      <c r="C382">
        <v>21.910396575927731</v>
      </c>
      <c r="D382">
        <v>1.169970750808716</v>
      </c>
      <c r="E382">
        <v>23.882499694824219</v>
      </c>
      <c r="F382">
        <v>1.1912499666213989</v>
      </c>
      <c r="G382">
        <v>23.91500091552734</v>
      </c>
      <c r="H382">
        <v>1.1982500553131099</v>
      </c>
      <c r="I382">
        <v>23.592500686645511</v>
      </c>
      <c r="J382">
        <v>1.16949999332428</v>
      </c>
      <c r="K382">
        <v>23.64999961853027</v>
      </c>
      <c r="L382">
        <v>1.1755000352859499</v>
      </c>
      <c r="M382">
        <v>123796400</v>
      </c>
      <c r="N382">
        <v>273104000</v>
      </c>
      <c r="O382">
        <v>6.3157542509719522E-3</v>
      </c>
      <c r="P382">
        <v>5.6687210906122953E-3</v>
      </c>
    </row>
    <row r="383" spans="1:16" x14ac:dyDescent="0.3">
      <c r="A383" s="1">
        <v>4153</v>
      </c>
      <c r="B383" s="2">
        <v>42558</v>
      </c>
      <c r="C383">
        <v>22.004426956176761</v>
      </c>
      <c r="D383">
        <v>1.2004169225692749</v>
      </c>
      <c r="E383">
        <v>23.985000610351559</v>
      </c>
      <c r="F383">
        <v>1.2222499847412109</v>
      </c>
      <c r="G383">
        <v>24.125</v>
      </c>
      <c r="H383">
        <v>1.2265000343322749</v>
      </c>
      <c r="I383">
        <v>23.905000686645511</v>
      </c>
      <c r="J383">
        <v>1.1937500238418579</v>
      </c>
      <c r="K383">
        <v>23.92499923706055</v>
      </c>
      <c r="L383">
        <v>1.1992499828338621</v>
      </c>
      <c r="M383">
        <v>100558400</v>
      </c>
      <c r="N383">
        <v>395400000</v>
      </c>
      <c r="O383">
        <v>2.5690262025975429E-2</v>
      </c>
      <c r="P383">
        <v>4.2827000174379074E-3</v>
      </c>
    </row>
    <row r="384" spans="1:16" x14ac:dyDescent="0.3">
      <c r="A384" s="1">
        <v>4154</v>
      </c>
      <c r="B384" s="2">
        <v>42559</v>
      </c>
      <c r="C384">
        <v>22.174152374267582</v>
      </c>
      <c r="D384">
        <v>1.2485412359237671</v>
      </c>
      <c r="E384">
        <v>24.170000076293949</v>
      </c>
      <c r="F384">
        <v>1.2712500095367429</v>
      </c>
      <c r="G384">
        <v>24.222499847412109</v>
      </c>
      <c r="H384">
        <v>1.2772500514984131</v>
      </c>
      <c r="I384">
        <v>24.01250076293945</v>
      </c>
      <c r="J384">
        <v>1.2304999828338621</v>
      </c>
      <c r="K384">
        <v>24.122499465942379</v>
      </c>
      <c r="L384">
        <v>1.235249996185303</v>
      </c>
      <c r="M384">
        <v>115648400</v>
      </c>
      <c r="N384">
        <v>481932000</v>
      </c>
      <c r="O384">
        <v>3.9307265890057758E-2</v>
      </c>
      <c r="P384">
        <v>7.6835374707004741E-3</v>
      </c>
    </row>
    <row r="385" spans="1:16" x14ac:dyDescent="0.3">
      <c r="A385" s="1">
        <v>4155</v>
      </c>
      <c r="B385" s="2">
        <v>42562</v>
      </c>
      <c r="C385">
        <v>22.242963790893551</v>
      </c>
      <c r="D385">
        <v>1.2772690057754521</v>
      </c>
      <c r="E385">
        <v>24.245000839233398</v>
      </c>
      <c r="F385">
        <v>1.3005000352859499</v>
      </c>
      <c r="G385">
        <v>24.41250038146973</v>
      </c>
      <c r="H385">
        <v>1.309999942779541</v>
      </c>
      <c r="I385">
        <v>24.182500839233398</v>
      </c>
      <c r="J385">
        <v>1.2879999876022341</v>
      </c>
      <c r="K385">
        <v>24.1875</v>
      </c>
      <c r="L385">
        <v>1.2894999980926509</v>
      </c>
      <c r="M385">
        <v>95179600</v>
      </c>
      <c r="N385">
        <v>448776000</v>
      </c>
      <c r="O385">
        <v>2.2748157156675899E-2</v>
      </c>
      <c r="P385">
        <v>3.0982473000677269E-3</v>
      </c>
    </row>
    <row r="386" spans="1:16" x14ac:dyDescent="0.3">
      <c r="A386" s="1">
        <v>4156</v>
      </c>
      <c r="B386" s="2">
        <v>42563</v>
      </c>
      <c r="C386">
        <v>22.343881607055661</v>
      </c>
      <c r="D386">
        <v>1.2964209318161011</v>
      </c>
      <c r="E386">
        <v>24.354999542236332</v>
      </c>
      <c r="F386">
        <v>1.320000052452087</v>
      </c>
      <c r="G386">
        <v>24.42499923706055</v>
      </c>
      <c r="H386">
        <v>1.3320000171661379</v>
      </c>
      <c r="I386">
        <v>24.280000686645511</v>
      </c>
      <c r="J386">
        <v>1.2984999418258669</v>
      </c>
      <c r="K386">
        <v>24.292499542236332</v>
      </c>
      <c r="L386">
        <v>1.315000057220459</v>
      </c>
      <c r="M386">
        <v>96670000</v>
      </c>
      <c r="N386">
        <v>436760000</v>
      </c>
      <c r="O386">
        <v>1.4882943295537141E-2</v>
      </c>
      <c r="P386">
        <v>4.5267032910208532E-3</v>
      </c>
    </row>
    <row r="387" spans="1:16" x14ac:dyDescent="0.3">
      <c r="A387" s="1">
        <v>4157</v>
      </c>
      <c r="B387" s="2">
        <v>42564</v>
      </c>
      <c r="C387">
        <v>22.217733383178711</v>
      </c>
      <c r="D387">
        <v>1.295929908752441</v>
      </c>
      <c r="E387">
        <v>24.217500686645511</v>
      </c>
      <c r="F387">
        <v>1.3194999694824221</v>
      </c>
      <c r="G387">
        <v>24.417499542236332</v>
      </c>
      <c r="H387">
        <v>1.330000042915344</v>
      </c>
      <c r="I387">
        <v>24.20999908447266</v>
      </c>
      <c r="J387">
        <v>1.317499995231628</v>
      </c>
      <c r="K387">
        <v>24.35250091552734</v>
      </c>
      <c r="L387">
        <v>1.3224999904632571</v>
      </c>
      <c r="M387">
        <v>103568800</v>
      </c>
      <c r="N387">
        <v>324604000</v>
      </c>
      <c r="O387">
        <v>-3.7892250160512491E-4</v>
      </c>
      <c r="P387">
        <v>-5.661607791355403E-3</v>
      </c>
    </row>
    <row r="388" spans="1:16" x14ac:dyDescent="0.3">
      <c r="A388" s="1">
        <v>4158</v>
      </c>
      <c r="B388" s="2">
        <v>42565</v>
      </c>
      <c r="C388">
        <v>22.658096313476559</v>
      </c>
      <c r="D388">
        <v>1.3091887235641479</v>
      </c>
      <c r="E388">
        <v>24.697500228881839</v>
      </c>
      <c r="F388">
        <v>1.3329999446868901</v>
      </c>
      <c r="G388">
        <v>24.747499465942379</v>
      </c>
      <c r="H388">
        <v>1.345000028610229</v>
      </c>
      <c r="I388">
        <v>24.329999923706051</v>
      </c>
      <c r="J388">
        <v>1.315500020980835</v>
      </c>
      <c r="K388">
        <v>24.347499847412109</v>
      </c>
      <c r="L388">
        <v>1.3265000581741331</v>
      </c>
      <c r="M388">
        <v>155676000</v>
      </c>
      <c r="N388">
        <v>316892000</v>
      </c>
      <c r="O388">
        <v>1.017914586826082E-2</v>
      </c>
      <c r="P388">
        <v>1.9626492532220551E-2</v>
      </c>
    </row>
    <row r="389" spans="1:16" x14ac:dyDescent="0.3">
      <c r="A389" s="1">
        <v>4159</v>
      </c>
      <c r="B389" s="2">
        <v>42566</v>
      </c>
      <c r="C389">
        <v>22.655805587768551</v>
      </c>
      <c r="D389">
        <v>1.2939655780792241</v>
      </c>
      <c r="E389">
        <v>24.694999694824219</v>
      </c>
      <c r="F389">
        <v>1.317499995231628</v>
      </c>
      <c r="G389">
        <v>24.82500076293945</v>
      </c>
      <c r="H389">
        <v>1.3235000371932979</v>
      </c>
      <c r="I389">
        <v>24.625</v>
      </c>
      <c r="J389">
        <v>1.296000003814697</v>
      </c>
      <c r="K389">
        <v>24.729999542236332</v>
      </c>
      <c r="L389">
        <v>1.3159999847412109</v>
      </c>
      <c r="M389">
        <v>120548000</v>
      </c>
      <c r="N389">
        <v>428616000</v>
      </c>
      <c r="O389">
        <v>-1.16960018872412E-2</v>
      </c>
      <c r="P389">
        <v>-1.0125156910932029E-4</v>
      </c>
    </row>
    <row r="390" spans="1:16" x14ac:dyDescent="0.3">
      <c r="A390" s="1">
        <v>4160</v>
      </c>
      <c r="B390" s="2">
        <v>42569</v>
      </c>
      <c r="C390">
        <v>22.896627426147461</v>
      </c>
      <c r="D390">
        <v>1.300594806671143</v>
      </c>
      <c r="E390">
        <v>24.957500457763668</v>
      </c>
      <c r="F390">
        <v>1.3242499828338621</v>
      </c>
      <c r="G390">
        <v>25.032499313354489</v>
      </c>
      <c r="H390">
        <v>1.3357499837875371</v>
      </c>
      <c r="I390">
        <v>24.64999961853027</v>
      </c>
      <c r="J390">
        <v>1.3192499876022341</v>
      </c>
      <c r="K390">
        <v>24.67499923706055</v>
      </c>
      <c r="L390">
        <v>1.3337500095367429</v>
      </c>
      <c r="M390">
        <v>145975600</v>
      </c>
      <c r="N390">
        <v>252992000</v>
      </c>
      <c r="O390">
        <v>5.1102506654629046E-3</v>
      </c>
      <c r="P390">
        <v>1.057361493537913E-2</v>
      </c>
    </row>
    <row r="391" spans="1:16" x14ac:dyDescent="0.3">
      <c r="A391" s="1">
        <v>4161</v>
      </c>
      <c r="B391" s="2">
        <v>42570</v>
      </c>
      <c r="C391">
        <v>22.90579986572266</v>
      </c>
      <c r="D391">
        <v>1.3140995502471919</v>
      </c>
      <c r="E391">
        <v>24.967500686645511</v>
      </c>
      <c r="F391">
        <v>1.3380000591278081</v>
      </c>
      <c r="G391">
        <v>25</v>
      </c>
      <c r="H391">
        <v>1.343250036239624</v>
      </c>
      <c r="I391">
        <v>24.83499908447266</v>
      </c>
      <c r="J391">
        <v>1.3209999799728389</v>
      </c>
      <c r="K391">
        <v>24.889999389648441</v>
      </c>
      <c r="L391">
        <v>1.3235000371932979</v>
      </c>
      <c r="M391">
        <v>95119600</v>
      </c>
      <c r="N391">
        <v>382652000</v>
      </c>
      <c r="O391">
        <v>1.0329757417636551E-2</v>
      </c>
      <c r="P391">
        <v>4.006100665537119E-4</v>
      </c>
    </row>
    <row r="392" spans="1:16" x14ac:dyDescent="0.3">
      <c r="A392" s="1">
        <v>4162</v>
      </c>
      <c r="B392" s="2">
        <v>42571</v>
      </c>
      <c r="C392">
        <v>22.926448822021481</v>
      </c>
      <c r="D392">
        <v>1.3312869071960449</v>
      </c>
      <c r="E392">
        <v>24.989999771118161</v>
      </c>
      <c r="F392">
        <v>1.3554999828338621</v>
      </c>
      <c r="G392">
        <v>25.114999771118161</v>
      </c>
      <c r="H392">
        <v>1.3627500534057619</v>
      </c>
      <c r="I392">
        <v>24.934999465942379</v>
      </c>
      <c r="J392">
        <v>1.3370000123977659</v>
      </c>
      <c r="K392">
        <v>25</v>
      </c>
      <c r="L392">
        <v>1.342499971389771</v>
      </c>
      <c r="M392">
        <v>105104000</v>
      </c>
      <c r="N392">
        <v>296460000</v>
      </c>
      <c r="O392">
        <v>1.2994371395297631E-2</v>
      </c>
      <c r="P392">
        <v>9.0072905119932924E-4</v>
      </c>
    </row>
    <row r="393" spans="1:16" x14ac:dyDescent="0.3">
      <c r="A393" s="1">
        <v>4163</v>
      </c>
      <c r="B393" s="2">
        <v>42572</v>
      </c>
      <c r="C393">
        <v>22.804887771606449</v>
      </c>
      <c r="D393">
        <v>1.3067334890365601</v>
      </c>
      <c r="E393">
        <v>24.857500076293949</v>
      </c>
      <c r="F393">
        <v>1.33050000667572</v>
      </c>
      <c r="G393">
        <v>25.25</v>
      </c>
      <c r="H393">
        <v>1.356750011444092</v>
      </c>
      <c r="I393">
        <v>24.782499313354489</v>
      </c>
      <c r="J393">
        <v>1.325999975204468</v>
      </c>
      <c r="K393">
        <v>24.957500457763668</v>
      </c>
      <c r="L393">
        <v>1.3524999618530269</v>
      </c>
      <c r="M393">
        <v>130808000</v>
      </c>
      <c r="N393">
        <v>361308000</v>
      </c>
      <c r="O393">
        <v>-1.861556083946081E-2</v>
      </c>
      <c r="P393">
        <v>-5.3162147465798584E-3</v>
      </c>
    </row>
    <row r="394" spans="1:16" x14ac:dyDescent="0.3">
      <c r="A394" s="1">
        <v>4164</v>
      </c>
      <c r="B394" s="2">
        <v>42573</v>
      </c>
      <c r="C394">
        <v>22.628280639648441</v>
      </c>
      <c r="D394">
        <v>1.3423359394073491</v>
      </c>
      <c r="E394">
        <v>24.66500091552734</v>
      </c>
      <c r="F394">
        <v>1.3667500019073491</v>
      </c>
      <c r="G394">
        <v>24.82500076293945</v>
      </c>
      <c r="H394">
        <v>1.3667500019073491</v>
      </c>
      <c r="I394">
        <v>24.577499389648441</v>
      </c>
      <c r="J394">
        <v>1.325500011444092</v>
      </c>
      <c r="K394">
        <v>24.815000534057621</v>
      </c>
      <c r="L394">
        <v>1.3352500200271611</v>
      </c>
      <c r="M394">
        <v>113254800</v>
      </c>
      <c r="N394">
        <v>315768000</v>
      </c>
      <c r="O394">
        <v>2.6880843735448419E-2</v>
      </c>
      <c r="P394">
        <v>-7.7742491371619038E-3</v>
      </c>
    </row>
    <row r="395" spans="1:16" x14ac:dyDescent="0.3">
      <c r="A395" s="1">
        <v>4165</v>
      </c>
      <c r="B395" s="2">
        <v>42576</v>
      </c>
      <c r="C395">
        <v>22.325532913208011</v>
      </c>
      <c r="D395">
        <v>1.367135167121887</v>
      </c>
      <c r="E395">
        <v>24.33499908447266</v>
      </c>
      <c r="F395">
        <v>1.3919999599456789</v>
      </c>
      <c r="G395">
        <v>24.70999908447266</v>
      </c>
      <c r="H395">
        <v>1.3952499628067021</v>
      </c>
      <c r="I395">
        <v>24.229999542236332</v>
      </c>
      <c r="J395">
        <v>1.3689999580383301</v>
      </c>
      <c r="K395">
        <v>24.5625</v>
      </c>
      <c r="L395">
        <v>1.375</v>
      </c>
      <c r="M395">
        <v>161531600</v>
      </c>
      <c r="N395">
        <v>312528000</v>
      </c>
      <c r="O395">
        <v>1.830587294906396E-2</v>
      </c>
      <c r="P395">
        <v>-1.346966614059995E-2</v>
      </c>
    </row>
    <row r="396" spans="1:16" x14ac:dyDescent="0.3">
      <c r="A396" s="1">
        <v>4166</v>
      </c>
      <c r="B396" s="2">
        <v>42577</v>
      </c>
      <c r="C396">
        <v>22.17186164855957</v>
      </c>
      <c r="D396">
        <v>1.390460729598999</v>
      </c>
      <c r="E396">
        <v>24.167499542236332</v>
      </c>
      <c r="F396">
        <v>1.4157500267028811</v>
      </c>
      <c r="G396">
        <v>24.492500305175781</v>
      </c>
      <c r="H396">
        <v>1.4229999780654909</v>
      </c>
      <c r="I396">
        <v>24.104999542236332</v>
      </c>
      <c r="J396">
        <v>1.4022500514984131</v>
      </c>
      <c r="K396">
        <v>24.204999923706051</v>
      </c>
      <c r="L396">
        <v>1.404250025749207</v>
      </c>
      <c r="M396">
        <v>224959200</v>
      </c>
      <c r="N396">
        <v>514508000</v>
      </c>
      <c r="O396">
        <v>1.691791173550259E-2</v>
      </c>
      <c r="P396">
        <v>-6.9068692482510052E-3</v>
      </c>
    </row>
    <row r="397" spans="1:16" x14ac:dyDescent="0.3">
      <c r="A397" s="1">
        <v>4167</v>
      </c>
      <c r="B397" s="2">
        <v>42578</v>
      </c>
      <c r="C397">
        <v>23.612215042114261</v>
      </c>
      <c r="D397">
        <v>1.3764646053314209</v>
      </c>
      <c r="E397">
        <v>25.73749923706055</v>
      </c>
      <c r="F397">
        <v>1.40149998664856</v>
      </c>
      <c r="G397">
        <v>26.08749961853027</v>
      </c>
      <c r="H397">
        <v>1.4305000305175779</v>
      </c>
      <c r="I397">
        <v>25.6875</v>
      </c>
      <c r="J397">
        <v>1.39300000667572</v>
      </c>
      <c r="K397">
        <v>26.067499160766602</v>
      </c>
      <c r="L397">
        <v>1.4279999732971189</v>
      </c>
      <c r="M397">
        <v>369379200</v>
      </c>
      <c r="N397">
        <v>446676000</v>
      </c>
      <c r="O397">
        <v>-1.011636277690414E-2</v>
      </c>
      <c r="P397">
        <v>6.294030629546947E-2</v>
      </c>
    </row>
    <row r="398" spans="1:16" x14ac:dyDescent="0.3">
      <c r="A398" s="1">
        <v>4168</v>
      </c>
      <c r="B398" s="2">
        <v>42579</v>
      </c>
      <c r="C398">
        <v>23.931024551391602</v>
      </c>
      <c r="D398">
        <v>1.379411578178406</v>
      </c>
      <c r="E398">
        <v>26.08499908447266</v>
      </c>
      <c r="F398">
        <v>1.404500007629395</v>
      </c>
      <c r="G398">
        <v>26.11249923706055</v>
      </c>
      <c r="H398">
        <v>1.4149999618530269</v>
      </c>
      <c r="I398">
        <v>25.704999923706051</v>
      </c>
      <c r="J398">
        <v>1.4002499580383301</v>
      </c>
      <c r="K398">
        <v>25.707500457763668</v>
      </c>
      <c r="L398">
        <v>1.404749989509583</v>
      </c>
      <c r="M398">
        <v>159479200</v>
      </c>
      <c r="N398">
        <v>221916000</v>
      </c>
      <c r="O398">
        <v>2.1382908980987071E-3</v>
      </c>
      <c r="P398">
        <v>1.3411358665707239E-2</v>
      </c>
    </row>
    <row r="399" spans="1:16" x14ac:dyDescent="0.3">
      <c r="A399" s="1">
        <v>4169</v>
      </c>
      <c r="B399" s="2">
        <v>42580</v>
      </c>
      <c r="C399">
        <v>23.901205062866211</v>
      </c>
      <c r="D399">
        <v>1.402000904083252</v>
      </c>
      <c r="E399">
        <v>26.052499771118161</v>
      </c>
      <c r="F399">
        <v>1.4275000095367429</v>
      </c>
      <c r="G399">
        <v>26.13750076293945</v>
      </c>
      <c r="H399">
        <v>1.4312499761581421</v>
      </c>
      <c r="I399">
        <v>25.920000076293949</v>
      </c>
      <c r="J399">
        <v>1.3845000267028811</v>
      </c>
      <c r="K399">
        <v>26.047500610351559</v>
      </c>
      <c r="L399">
        <v>1.4097499847412109</v>
      </c>
      <c r="M399">
        <v>110934800</v>
      </c>
      <c r="N399">
        <v>409588000</v>
      </c>
      <c r="O399">
        <v>1.624329623449056E-2</v>
      </c>
      <c r="P399">
        <v>-1.2466772774705911E-3</v>
      </c>
    </row>
    <row r="400" spans="1:16" x14ac:dyDescent="0.3">
      <c r="A400" s="1">
        <v>4170</v>
      </c>
      <c r="B400" s="2">
        <v>42583</v>
      </c>
      <c r="C400">
        <v>24.323223114013668</v>
      </c>
      <c r="D400">
        <v>1.3929159641265869</v>
      </c>
      <c r="E400">
        <v>26.51250076293945</v>
      </c>
      <c r="F400">
        <v>1.4182499647140501</v>
      </c>
      <c r="G400">
        <v>26.53750038146973</v>
      </c>
      <c r="H400">
        <v>1.438750028610229</v>
      </c>
      <c r="I400">
        <v>26.10250091552734</v>
      </c>
      <c r="J400">
        <v>1.409000039100647</v>
      </c>
      <c r="K400">
        <v>26.10250091552734</v>
      </c>
      <c r="L400">
        <v>1.4335000514984131</v>
      </c>
      <c r="M400">
        <v>152671600</v>
      </c>
      <c r="N400">
        <v>301120000</v>
      </c>
      <c r="O400">
        <v>-6.5009768841420368E-3</v>
      </c>
      <c r="P400">
        <v>1.750262456835688E-2</v>
      </c>
    </row>
    <row r="401" spans="1:16" x14ac:dyDescent="0.3">
      <c r="A401" s="1">
        <v>4171</v>
      </c>
      <c r="B401" s="2">
        <v>42584</v>
      </c>
      <c r="C401">
        <v>23.963136672973629</v>
      </c>
      <c r="D401">
        <v>1.3759739398956301</v>
      </c>
      <c r="E401">
        <v>26.120000839233398</v>
      </c>
      <c r="F401">
        <v>1.401000022888184</v>
      </c>
      <c r="G401">
        <v>26.517499923706051</v>
      </c>
      <c r="H401">
        <v>1.4257500171661379</v>
      </c>
      <c r="I401">
        <v>26</v>
      </c>
      <c r="J401">
        <v>1.387500047683716</v>
      </c>
      <c r="K401">
        <v>26.51250076293945</v>
      </c>
      <c r="L401">
        <v>1.424999952316284</v>
      </c>
      <c r="M401">
        <v>135266400</v>
      </c>
      <c r="N401">
        <v>282748000</v>
      </c>
      <c r="O401">
        <v>-1.223740865271384E-2</v>
      </c>
      <c r="P401">
        <v>-1.4915012129249059E-2</v>
      </c>
    </row>
    <row r="402" spans="1:16" x14ac:dyDescent="0.3">
      <c r="A402" s="1">
        <v>4172</v>
      </c>
      <c r="B402" s="2">
        <v>42585</v>
      </c>
      <c r="C402">
        <v>24.263589859008789</v>
      </c>
      <c r="D402">
        <v>1.3796567916870119</v>
      </c>
      <c r="E402">
        <v>26.447500228881839</v>
      </c>
      <c r="F402">
        <v>1.404749989509583</v>
      </c>
      <c r="G402">
        <v>26.45999908447266</v>
      </c>
      <c r="H402">
        <v>1.407500028610229</v>
      </c>
      <c r="I402">
        <v>26.192499160766602</v>
      </c>
      <c r="J402">
        <v>1.391499996185303</v>
      </c>
      <c r="K402">
        <v>26.202499389648441</v>
      </c>
      <c r="L402">
        <v>1.3992500305175779</v>
      </c>
      <c r="M402">
        <v>120810400</v>
      </c>
      <c r="N402">
        <v>299828000</v>
      </c>
      <c r="O402">
        <v>2.6730598504492351E-3</v>
      </c>
      <c r="P402">
        <v>1.246030799484248E-2</v>
      </c>
    </row>
    <row r="403" spans="1:16" x14ac:dyDescent="0.3">
      <c r="A403" s="1">
        <v>4173</v>
      </c>
      <c r="B403" s="2">
        <v>42586</v>
      </c>
      <c r="C403">
        <v>24.41347503662109</v>
      </c>
      <c r="D403">
        <v>1.405192494392395</v>
      </c>
      <c r="E403">
        <v>26.467500686645511</v>
      </c>
      <c r="F403">
        <v>1.4307500123977659</v>
      </c>
      <c r="G403">
        <v>26.5</v>
      </c>
      <c r="H403">
        <v>1.437250018119812</v>
      </c>
      <c r="I403">
        <v>26.319999694824219</v>
      </c>
      <c r="J403">
        <v>1.408750057220459</v>
      </c>
      <c r="K403">
        <v>26.395000457763668</v>
      </c>
      <c r="L403">
        <v>1.411499977111816</v>
      </c>
      <c r="M403">
        <v>109634800</v>
      </c>
      <c r="N403">
        <v>272712000</v>
      </c>
      <c r="O403">
        <v>1.8339447429943909E-2</v>
      </c>
      <c r="P403">
        <v>7.5594664537751105E-4</v>
      </c>
    </row>
    <row r="404" spans="1:16" x14ac:dyDescent="0.3">
      <c r="A404" s="1">
        <v>4174</v>
      </c>
      <c r="B404" s="2">
        <v>42587</v>
      </c>
      <c r="C404">
        <v>24.784738540649411</v>
      </c>
      <c r="D404">
        <v>1.4290091991424561</v>
      </c>
      <c r="E404">
        <v>26.870000839233398</v>
      </c>
      <c r="F404">
        <v>1.455000042915344</v>
      </c>
      <c r="G404">
        <v>26.91250038146973</v>
      </c>
      <c r="H404">
        <v>1.455749988555908</v>
      </c>
      <c r="I404">
        <v>26.545000076293949</v>
      </c>
      <c r="J404">
        <v>1.440250039100647</v>
      </c>
      <c r="K404">
        <v>26.567499160766602</v>
      </c>
      <c r="L404">
        <v>1.4472500085830691</v>
      </c>
      <c r="M404">
        <v>162213600</v>
      </c>
      <c r="N404">
        <v>371588000</v>
      </c>
      <c r="O404">
        <v>1.6807139146241039E-2</v>
      </c>
      <c r="P404">
        <v>1.509286268213386E-2</v>
      </c>
    </row>
    <row r="405" spans="1:16" x14ac:dyDescent="0.3">
      <c r="A405" s="1">
        <v>4175</v>
      </c>
      <c r="B405" s="2">
        <v>42590</v>
      </c>
      <c r="C405">
        <v>24.9899787902832</v>
      </c>
      <c r="D405">
        <v>1.4422686100006099</v>
      </c>
      <c r="E405">
        <v>27.092500686645511</v>
      </c>
      <c r="F405">
        <v>1.468500018119812</v>
      </c>
      <c r="G405">
        <v>27.092500686645511</v>
      </c>
      <c r="H405">
        <v>1.4785000085830691</v>
      </c>
      <c r="I405">
        <v>26.79000091552734</v>
      </c>
      <c r="J405">
        <v>1.452999949455261</v>
      </c>
      <c r="K405">
        <v>26.879999160766602</v>
      </c>
      <c r="L405">
        <v>1.4750000238418579</v>
      </c>
      <c r="M405">
        <v>112148800</v>
      </c>
      <c r="N405">
        <v>305064000</v>
      </c>
      <c r="O405">
        <v>9.2355538769937854E-3</v>
      </c>
      <c r="P405">
        <v>8.2465082990002062E-3</v>
      </c>
    </row>
    <row r="406" spans="1:16" x14ac:dyDescent="0.3">
      <c r="A406" s="1">
        <v>4176</v>
      </c>
      <c r="B406" s="2">
        <v>42591</v>
      </c>
      <c r="C406">
        <v>25.091436386108398</v>
      </c>
      <c r="D406">
        <v>1.445951104164124</v>
      </c>
      <c r="E406">
        <v>27.202499389648441</v>
      </c>
      <c r="F406">
        <v>1.4722499847412109</v>
      </c>
      <c r="G406">
        <v>27.235000610351559</v>
      </c>
      <c r="H406">
        <v>1.486500024795532</v>
      </c>
      <c r="I406">
        <v>27.002500534057621</v>
      </c>
      <c r="J406">
        <v>1.468500018119812</v>
      </c>
      <c r="K406">
        <v>27.057500839233398</v>
      </c>
      <c r="L406">
        <v>1.4757499694824221</v>
      </c>
      <c r="M406">
        <v>105260800</v>
      </c>
      <c r="N406">
        <v>372344000</v>
      </c>
      <c r="O406">
        <v>2.5503484827468781E-3</v>
      </c>
      <c r="P406">
        <v>4.0518962461967923E-3</v>
      </c>
    </row>
    <row r="407" spans="1:16" x14ac:dyDescent="0.3">
      <c r="A407" s="1">
        <v>4177</v>
      </c>
      <c r="B407" s="2">
        <v>42592</v>
      </c>
      <c r="C407">
        <v>24.904655456542969</v>
      </c>
      <c r="D407">
        <v>1.4366211891174321</v>
      </c>
      <c r="E407">
        <v>27</v>
      </c>
      <c r="F407">
        <v>1.4627499580383301</v>
      </c>
      <c r="G407">
        <v>27.22500038146973</v>
      </c>
      <c r="H407">
        <v>1.487499952316284</v>
      </c>
      <c r="I407">
        <v>26.940000534057621</v>
      </c>
      <c r="J407">
        <v>1.4579999446868901</v>
      </c>
      <c r="K407">
        <v>27.177499771118161</v>
      </c>
      <c r="L407">
        <v>1.485249996185303</v>
      </c>
      <c r="M407">
        <v>96034000</v>
      </c>
      <c r="N407">
        <v>375740000</v>
      </c>
      <c r="O407">
        <v>-6.4736354789064346E-3</v>
      </c>
      <c r="P407">
        <v>-7.4719924013673077E-3</v>
      </c>
    </row>
    <row r="408" spans="1:16" x14ac:dyDescent="0.3">
      <c r="A408" s="1">
        <v>4178</v>
      </c>
      <c r="B408" s="2">
        <v>42593</v>
      </c>
      <c r="C408">
        <v>24.88851165771484</v>
      </c>
      <c r="D408">
        <v>1.465839147567749</v>
      </c>
      <c r="E408">
        <v>26.982500076293949</v>
      </c>
      <c r="F408">
        <v>1.492499947547913</v>
      </c>
      <c r="G408">
        <v>27.232500076293949</v>
      </c>
      <c r="H408">
        <v>1.498749971389771</v>
      </c>
      <c r="I408">
        <v>26.96249961853027</v>
      </c>
      <c r="J408">
        <v>1.467499971389771</v>
      </c>
      <c r="K408">
        <v>27.129999160766602</v>
      </c>
      <c r="L408">
        <v>1.470499992370605</v>
      </c>
      <c r="M408">
        <v>109938000</v>
      </c>
      <c r="N408">
        <v>681064000</v>
      </c>
      <c r="O408">
        <v>2.013433414147078E-2</v>
      </c>
      <c r="P408">
        <v>-6.4835545943044885E-4</v>
      </c>
    </row>
    <row r="409" spans="1:16" x14ac:dyDescent="0.3">
      <c r="A409" s="1">
        <v>4179</v>
      </c>
      <c r="B409" s="2">
        <v>42594</v>
      </c>
      <c r="C409">
        <v>24.946157455444339</v>
      </c>
      <c r="D409">
        <v>1.547847986221313</v>
      </c>
      <c r="E409">
        <v>27.045000076293949</v>
      </c>
      <c r="F409">
        <v>1.575999975204468</v>
      </c>
      <c r="G409">
        <v>27.110000610351559</v>
      </c>
      <c r="H409">
        <v>1.5844999551773069</v>
      </c>
      <c r="I409">
        <v>26.944999694824219</v>
      </c>
      <c r="J409">
        <v>1.515750050544739</v>
      </c>
      <c r="K409">
        <v>26.944999694824219</v>
      </c>
      <c r="L409">
        <v>1.547500014305115</v>
      </c>
      <c r="M409">
        <v>74641600</v>
      </c>
      <c r="N409">
        <v>1425744000</v>
      </c>
      <c r="O409">
        <v>5.4437444561639223E-2</v>
      </c>
      <c r="P409">
        <v>2.3136375994916368E-3</v>
      </c>
    </row>
    <row r="410" spans="1:16" x14ac:dyDescent="0.3">
      <c r="A410" s="1">
        <v>4180</v>
      </c>
      <c r="B410" s="2">
        <v>42597</v>
      </c>
      <c r="C410">
        <v>25.245943069458011</v>
      </c>
      <c r="D410">
        <v>1.546374917030334</v>
      </c>
      <c r="E410">
        <v>27.370000839233398</v>
      </c>
      <c r="F410">
        <v>1.5744999647140501</v>
      </c>
      <c r="G410">
        <v>27.385000228881839</v>
      </c>
      <c r="H410">
        <v>1.5874999761581421</v>
      </c>
      <c r="I410">
        <v>27.020000457763668</v>
      </c>
      <c r="J410">
        <v>1.5532499551773069</v>
      </c>
      <c r="K410">
        <v>27.034999847412109</v>
      </c>
      <c r="L410">
        <v>1.577749967575073</v>
      </c>
      <c r="M410">
        <v>103472800</v>
      </c>
      <c r="N410">
        <v>573304000</v>
      </c>
      <c r="O410">
        <v>-9.5223655443163111E-4</v>
      </c>
      <c r="P410">
        <v>1.194540557072511E-2</v>
      </c>
    </row>
    <row r="411" spans="1:16" x14ac:dyDescent="0.3">
      <c r="A411" s="1">
        <v>4181</v>
      </c>
      <c r="B411" s="2">
        <v>42598</v>
      </c>
      <c r="C411">
        <v>25.22287750244141</v>
      </c>
      <c r="D411">
        <v>1.537044405937195</v>
      </c>
      <c r="E411">
        <v>27.344999313354489</v>
      </c>
      <c r="F411">
        <v>1.565000057220459</v>
      </c>
      <c r="G411">
        <v>27.557500839233398</v>
      </c>
      <c r="H411">
        <v>1.5747499465942381</v>
      </c>
      <c r="I411">
        <v>27.302499771118161</v>
      </c>
      <c r="J411">
        <v>1.560250043869019</v>
      </c>
      <c r="K411">
        <v>27.407499313354489</v>
      </c>
      <c r="L411">
        <v>1.5722500085830691</v>
      </c>
      <c r="M411">
        <v>135177600</v>
      </c>
      <c r="N411">
        <v>287652000</v>
      </c>
      <c r="O411">
        <v>-6.0518785933403622E-3</v>
      </c>
      <c r="P411">
        <v>-9.1388202683894456E-4</v>
      </c>
    </row>
    <row r="412" spans="1:16" x14ac:dyDescent="0.3">
      <c r="A412" s="1">
        <v>4182</v>
      </c>
      <c r="B412" s="2">
        <v>42599</v>
      </c>
      <c r="C412">
        <v>25.185981750488281</v>
      </c>
      <c r="D412">
        <v>1.501441955566406</v>
      </c>
      <c r="E412">
        <v>27.305000305175781</v>
      </c>
      <c r="F412">
        <v>1.528749942779541</v>
      </c>
      <c r="G412">
        <v>27.342500686645511</v>
      </c>
      <c r="H412">
        <v>1.5685000419616699</v>
      </c>
      <c r="I412">
        <v>27.08499908447266</v>
      </c>
      <c r="J412">
        <v>1.516499996185303</v>
      </c>
      <c r="K412">
        <v>27.27499961853027</v>
      </c>
      <c r="L412">
        <v>1.565000057220459</v>
      </c>
      <c r="M412">
        <v>101424000</v>
      </c>
      <c r="N412">
        <v>595212000</v>
      </c>
      <c r="O412">
        <v>-2.3435489965037609E-2</v>
      </c>
      <c r="P412">
        <v>-1.463824907606528E-3</v>
      </c>
    </row>
    <row r="413" spans="1:16" x14ac:dyDescent="0.3">
      <c r="A413" s="1">
        <v>4183</v>
      </c>
      <c r="B413" s="2">
        <v>42600</v>
      </c>
      <c r="C413">
        <v>25.153703689575199</v>
      </c>
      <c r="D413">
        <v>1.524768114089966</v>
      </c>
      <c r="E413">
        <v>27.270000457763668</v>
      </c>
      <c r="F413">
        <v>1.5525000095367429</v>
      </c>
      <c r="G413">
        <v>27.39999961853027</v>
      </c>
      <c r="H413">
        <v>1.554999947547913</v>
      </c>
      <c r="I413">
        <v>27.254999160766602</v>
      </c>
      <c r="J413">
        <v>1.5204999446868901</v>
      </c>
      <c r="K413">
        <v>27.307500839233398</v>
      </c>
      <c r="L413">
        <v>1.52649998664856</v>
      </c>
      <c r="M413">
        <v>87938800</v>
      </c>
      <c r="N413">
        <v>331684000</v>
      </c>
      <c r="O413">
        <v>1.541617037865467E-2</v>
      </c>
      <c r="P413">
        <v>-1.2826331368263669E-3</v>
      </c>
    </row>
    <row r="414" spans="1:16" x14ac:dyDescent="0.3">
      <c r="A414" s="1">
        <v>4184</v>
      </c>
      <c r="B414" s="2">
        <v>42601</v>
      </c>
      <c r="C414">
        <v>25.218269348144531</v>
      </c>
      <c r="D414">
        <v>1.528696656227112</v>
      </c>
      <c r="E414">
        <v>27.340000152587891</v>
      </c>
      <c r="F414">
        <v>1.5564999580383301</v>
      </c>
      <c r="G414">
        <v>27.422500610351559</v>
      </c>
      <c r="H414">
        <v>1.5682499408721919</v>
      </c>
      <c r="I414">
        <v>27.090000152587891</v>
      </c>
      <c r="J414">
        <v>1.544999957084656</v>
      </c>
      <c r="K414">
        <v>27.192499160766602</v>
      </c>
      <c r="L414">
        <v>1.5517499446868901</v>
      </c>
      <c r="M414">
        <v>101472400</v>
      </c>
      <c r="N414">
        <v>291560000</v>
      </c>
      <c r="O414">
        <v>2.5731429722075701E-3</v>
      </c>
      <c r="P414">
        <v>2.563623233082474E-3</v>
      </c>
    </row>
    <row r="415" spans="1:16" x14ac:dyDescent="0.3">
      <c r="A415" s="1">
        <v>4185</v>
      </c>
      <c r="B415" s="2">
        <v>42604</v>
      </c>
      <c r="C415">
        <v>25.022260665893551</v>
      </c>
      <c r="D415">
        <v>1.5350800752639771</v>
      </c>
      <c r="E415">
        <v>27.127500534057621</v>
      </c>
      <c r="F415">
        <v>1.562999963760376</v>
      </c>
      <c r="G415">
        <v>27.27499961853027</v>
      </c>
      <c r="H415">
        <v>1.565250039100647</v>
      </c>
      <c r="I415">
        <v>26.96249961853027</v>
      </c>
      <c r="J415">
        <v>1.5427500009536741</v>
      </c>
      <c r="K415">
        <v>27.215000152587891</v>
      </c>
      <c r="L415">
        <v>1.561249971389771</v>
      </c>
      <c r="M415">
        <v>103280800</v>
      </c>
      <c r="N415">
        <v>244748000</v>
      </c>
      <c r="O415">
        <v>4.1673443128653481E-3</v>
      </c>
      <c r="P415">
        <v>-7.8028436777549236E-3</v>
      </c>
    </row>
    <row r="416" spans="1:16" x14ac:dyDescent="0.3">
      <c r="A416" s="1">
        <v>4186</v>
      </c>
      <c r="B416" s="2">
        <v>42605</v>
      </c>
      <c r="C416">
        <v>25.100662231445309</v>
      </c>
      <c r="D416">
        <v>1.5475026369094851</v>
      </c>
      <c r="E416">
        <v>27.21249961853027</v>
      </c>
      <c r="F416">
        <v>1.572749972343445</v>
      </c>
      <c r="G416">
        <v>27.329999923706051</v>
      </c>
      <c r="H416">
        <v>1.5829999446868901</v>
      </c>
      <c r="I416">
        <v>27.132499694824219</v>
      </c>
      <c r="J416">
        <v>1.5682499408721919</v>
      </c>
      <c r="K416">
        <v>27.14749908447266</v>
      </c>
      <c r="L416">
        <v>1.575999975204468</v>
      </c>
      <c r="M416">
        <v>85030800</v>
      </c>
      <c r="N416">
        <v>339764000</v>
      </c>
      <c r="O416">
        <v>6.218633629763568E-3</v>
      </c>
      <c r="P416">
        <v>3.1284193433144358E-3</v>
      </c>
    </row>
    <row r="417" spans="1:16" x14ac:dyDescent="0.3">
      <c r="A417" s="1">
        <v>4187</v>
      </c>
      <c r="B417" s="2">
        <v>42606</v>
      </c>
      <c r="C417">
        <v>24.911575317382809</v>
      </c>
      <c r="D417">
        <v>1.52364194393158</v>
      </c>
      <c r="E417">
        <v>27.007499694824219</v>
      </c>
      <c r="F417">
        <v>1.5484999418258669</v>
      </c>
      <c r="G417">
        <v>27.1875</v>
      </c>
      <c r="H417">
        <v>1.578999996185303</v>
      </c>
      <c r="I417">
        <v>26.920000076293949</v>
      </c>
      <c r="J417">
        <v>1.5412499904632571</v>
      </c>
      <c r="K417">
        <v>27.142499923706051</v>
      </c>
      <c r="L417">
        <v>1.578250050544739</v>
      </c>
      <c r="M417">
        <v>94700400</v>
      </c>
      <c r="N417">
        <v>298448000</v>
      </c>
      <c r="O417">
        <v>-1.55389790200984E-2</v>
      </c>
      <c r="P417">
        <v>-7.5618186331506453E-3</v>
      </c>
    </row>
    <row r="418" spans="1:16" x14ac:dyDescent="0.3">
      <c r="A418" s="1">
        <v>4188</v>
      </c>
      <c r="B418" s="2">
        <v>42607</v>
      </c>
      <c r="C418">
        <v>24.805498123168949</v>
      </c>
      <c r="D418">
        <v>1.513556241989136</v>
      </c>
      <c r="E418">
        <v>26.892499923706051</v>
      </c>
      <c r="F418">
        <v>1.5382499694824221</v>
      </c>
      <c r="G418">
        <v>26.969999313354489</v>
      </c>
      <c r="H418">
        <v>1.549749970436096</v>
      </c>
      <c r="I418">
        <v>26.670000076293949</v>
      </c>
      <c r="J418">
        <v>1.5190000534057619</v>
      </c>
      <c r="K418">
        <v>26.847499847412109</v>
      </c>
      <c r="L418">
        <v>1.549000024795532</v>
      </c>
      <c r="M418">
        <v>100344800</v>
      </c>
      <c r="N418">
        <v>406032000</v>
      </c>
      <c r="O418">
        <v>-6.6412960637558648E-3</v>
      </c>
      <c r="P418">
        <v>-4.2671594223085878E-3</v>
      </c>
    </row>
    <row r="419" spans="1:16" x14ac:dyDescent="0.3">
      <c r="A419" s="1">
        <v>4189</v>
      </c>
      <c r="B419" s="2">
        <v>42608</v>
      </c>
      <c r="C419">
        <v>24.660219192504879</v>
      </c>
      <c r="D419">
        <v>1.5258558988571169</v>
      </c>
      <c r="E419">
        <v>26.735000610351559</v>
      </c>
      <c r="F419">
        <v>1.5507500171661379</v>
      </c>
      <c r="G419">
        <v>26.98749923706055</v>
      </c>
      <c r="H419">
        <v>1.559499979019165</v>
      </c>
      <c r="I419">
        <v>26.577499389648441</v>
      </c>
      <c r="J419">
        <v>1.529999971389771</v>
      </c>
      <c r="K419">
        <v>26.85250091552734</v>
      </c>
      <c r="L419">
        <v>1.5422500371932979</v>
      </c>
      <c r="M419">
        <v>111065200</v>
      </c>
      <c r="N419">
        <v>300024000</v>
      </c>
      <c r="O419">
        <v>8.0933091413524106E-3</v>
      </c>
      <c r="P419">
        <v>-5.8738432566491474E-3</v>
      </c>
    </row>
    <row r="420" spans="1:16" x14ac:dyDescent="0.3">
      <c r="A420" s="1">
        <v>4190</v>
      </c>
      <c r="B420" s="2">
        <v>42611</v>
      </c>
      <c r="C420">
        <v>24.63254547119141</v>
      </c>
      <c r="D420">
        <v>1.524871945381165</v>
      </c>
      <c r="E420">
        <v>26.704999923706051</v>
      </c>
      <c r="F420">
        <v>1.549749970436096</v>
      </c>
      <c r="G420">
        <v>26.860000610351559</v>
      </c>
      <c r="H420">
        <v>1.563249945640564</v>
      </c>
      <c r="I420">
        <v>26.572500228881839</v>
      </c>
      <c r="J420">
        <v>1.547250032424927</v>
      </c>
      <c r="K420">
        <v>26.655000686645511</v>
      </c>
      <c r="L420">
        <v>1.557000041007996</v>
      </c>
      <c r="M420">
        <v>99881200</v>
      </c>
      <c r="N420">
        <v>274652000</v>
      </c>
      <c r="O420">
        <v>-6.4508741733270694E-4</v>
      </c>
      <c r="P420">
        <v>-1.122780295559632E-3</v>
      </c>
    </row>
    <row r="421" spans="1:16" x14ac:dyDescent="0.3">
      <c r="A421" s="1">
        <v>4191</v>
      </c>
      <c r="B421" s="2">
        <v>42612</v>
      </c>
      <c r="C421">
        <v>24.443460464477539</v>
      </c>
      <c r="D421">
        <v>1.516016006469727</v>
      </c>
      <c r="E421">
        <v>26.5</v>
      </c>
      <c r="F421">
        <v>1.5407500267028811</v>
      </c>
      <c r="G421">
        <v>26.625</v>
      </c>
      <c r="H421">
        <v>1.5559999942779541</v>
      </c>
      <c r="I421">
        <v>26.375</v>
      </c>
      <c r="J421">
        <v>1.536499977111816</v>
      </c>
      <c r="K421">
        <v>26.45000076293945</v>
      </c>
      <c r="L421">
        <v>1.547749996185303</v>
      </c>
      <c r="M421">
        <v>99455600</v>
      </c>
      <c r="N421">
        <v>285544000</v>
      </c>
      <c r="O421">
        <v>-5.8242803320205164E-3</v>
      </c>
      <c r="P421">
        <v>-7.7060779426410212E-3</v>
      </c>
    </row>
    <row r="422" spans="1:16" x14ac:dyDescent="0.3">
      <c r="A422" s="1">
        <v>4192</v>
      </c>
      <c r="B422" s="2">
        <v>42613</v>
      </c>
      <c r="C422">
        <v>24.466520309448239</v>
      </c>
      <c r="D422">
        <v>1.508882403373718</v>
      </c>
      <c r="E422">
        <v>26.52499961853027</v>
      </c>
      <c r="F422">
        <v>1.533499956130981</v>
      </c>
      <c r="G422">
        <v>26.642499923706051</v>
      </c>
      <c r="H422">
        <v>1.5479999780654909</v>
      </c>
      <c r="I422">
        <v>26.409999847412109</v>
      </c>
      <c r="J422">
        <v>1.529000043869019</v>
      </c>
      <c r="K422">
        <v>26.41500091552734</v>
      </c>
      <c r="L422">
        <v>1.543750047683716</v>
      </c>
      <c r="M422">
        <v>118649600</v>
      </c>
      <c r="N422">
        <v>388544000</v>
      </c>
      <c r="O422">
        <v>-4.716652226259185E-3</v>
      </c>
      <c r="P422">
        <v>9.4293712635371409E-4</v>
      </c>
    </row>
    <row r="423" spans="1:16" x14ac:dyDescent="0.3">
      <c r="A423" s="1">
        <v>4193</v>
      </c>
      <c r="B423" s="2">
        <v>42614</v>
      </c>
      <c r="C423">
        <v>24.611799240112301</v>
      </c>
      <c r="D423">
        <v>1.553406238555908</v>
      </c>
      <c r="E423">
        <v>26.682500839233398</v>
      </c>
      <c r="F423">
        <v>1.578750014305115</v>
      </c>
      <c r="G423">
        <v>26.70000076293945</v>
      </c>
      <c r="H423">
        <v>1.5844999551773069</v>
      </c>
      <c r="I423">
        <v>26.405000686645511</v>
      </c>
      <c r="J423">
        <v>1.533499956130981</v>
      </c>
      <c r="K423">
        <v>26.534999847412109</v>
      </c>
      <c r="L423">
        <v>1.5347499847412109</v>
      </c>
      <c r="M423">
        <v>106806000</v>
      </c>
      <c r="N423">
        <v>428492000</v>
      </c>
      <c r="O423">
        <v>2.908072777855375E-2</v>
      </c>
      <c r="P423">
        <v>5.9202811400296878E-3</v>
      </c>
    </row>
    <row r="424" spans="1:16" x14ac:dyDescent="0.3">
      <c r="A424" s="1">
        <v>4194</v>
      </c>
      <c r="B424" s="2">
        <v>42615</v>
      </c>
      <c r="C424">
        <v>24.842391967773441</v>
      </c>
      <c r="D424">
        <v>1.538155198097229</v>
      </c>
      <c r="E424">
        <v>26.932500839233398</v>
      </c>
      <c r="F424">
        <v>1.563249945640564</v>
      </c>
      <c r="G424">
        <v>27</v>
      </c>
      <c r="H424">
        <v>1.5837500095367429</v>
      </c>
      <c r="I424">
        <v>26.704999923706051</v>
      </c>
      <c r="J424">
        <v>1.5455000400543211</v>
      </c>
      <c r="K424">
        <v>26.92499923706055</v>
      </c>
      <c r="L424">
        <v>1.5820000171661379</v>
      </c>
      <c r="M424">
        <v>107210000</v>
      </c>
      <c r="N424">
        <v>323148000</v>
      </c>
      <c r="O424">
        <v>-9.8664510516805904E-3</v>
      </c>
      <c r="P424">
        <v>9.3258156882700567E-3</v>
      </c>
    </row>
    <row r="425" spans="1:16" x14ac:dyDescent="0.3">
      <c r="A425" s="1">
        <v>4195</v>
      </c>
      <c r="B425" s="2">
        <v>42619</v>
      </c>
      <c r="C425">
        <v>24.835475921630859</v>
      </c>
      <c r="D425">
        <v>1.5526682138442991</v>
      </c>
      <c r="E425">
        <v>26.92499923706055</v>
      </c>
      <c r="F425">
        <v>1.577999949455261</v>
      </c>
      <c r="G425">
        <v>27.07500076293945</v>
      </c>
      <c r="H425">
        <v>1.577999949455261</v>
      </c>
      <c r="I425">
        <v>26.877500534057621</v>
      </c>
      <c r="J425">
        <v>1.560750007629395</v>
      </c>
      <c r="K425">
        <v>26.97500038146973</v>
      </c>
      <c r="L425">
        <v>1.5687500238418579</v>
      </c>
      <c r="M425">
        <v>107521600</v>
      </c>
      <c r="N425">
        <v>306812000</v>
      </c>
      <c r="O425">
        <v>9.3912377008737065E-3</v>
      </c>
      <c r="P425">
        <v>-2.7857224010539432E-4</v>
      </c>
    </row>
    <row r="426" spans="1:16" x14ac:dyDescent="0.3">
      <c r="A426" s="1">
        <v>4196</v>
      </c>
      <c r="B426" s="2">
        <v>42620</v>
      </c>
      <c r="C426">
        <v>24.987667083740231</v>
      </c>
      <c r="D426">
        <v>1.5297913551330571</v>
      </c>
      <c r="E426">
        <v>27.090000152587891</v>
      </c>
      <c r="F426">
        <v>1.5547499656677251</v>
      </c>
      <c r="G426">
        <v>27.190000534057621</v>
      </c>
      <c r="H426">
        <v>1.580749988555908</v>
      </c>
      <c r="I426">
        <v>26.767499923706051</v>
      </c>
      <c r="J426">
        <v>1.5457500219345091</v>
      </c>
      <c r="K426">
        <v>26.957500457763668</v>
      </c>
      <c r="L426">
        <v>1.572999954223633</v>
      </c>
      <c r="M426">
        <v>169457200</v>
      </c>
      <c r="N426">
        <v>397988000</v>
      </c>
      <c r="O426">
        <v>-1.4843451473118059E-2</v>
      </c>
      <c r="P426">
        <v>6.1094670229068226E-3</v>
      </c>
    </row>
    <row r="427" spans="1:16" x14ac:dyDescent="0.3">
      <c r="A427" s="1">
        <v>4197</v>
      </c>
      <c r="B427" s="2">
        <v>42621</v>
      </c>
      <c r="C427">
        <v>24.332767486572269</v>
      </c>
      <c r="D427">
        <v>1.540861129760742</v>
      </c>
      <c r="E427">
        <v>26.379999160766602</v>
      </c>
      <c r="F427">
        <v>1.5659999847412109</v>
      </c>
      <c r="G427">
        <v>26.817499160766602</v>
      </c>
      <c r="H427">
        <v>1.5685000419616699</v>
      </c>
      <c r="I427">
        <v>26.309999465942379</v>
      </c>
      <c r="J427">
        <v>1.535500049591064</v>
      </c>
      <c r="K427">
        <v>26.8125</v>
      </c>
      <c r="L427">
        <v>1.5532499551773069</v>
      </c>
      <c r="M427">
        <v>212008000</v>
      </c>
      <c r="N427">
        <v>315808000</v>
      </c>
      <c r="O427">
        <v>7.2098489051349284E-3</v>
      </c>
      <c r="P427">
        <v>-2.6558546253708432E-2</v>
      </c>
    </row>
    <row r="428" spans="1:16" x14ac:dyDescent="0.3">
      <c r="A428" s="1">
        <v>4198</v>
      </c>
      <c r="B428" s="2">
        <v>42622</v>
      </c>
      <c r="C428">
        <v>23.781637191772461</v>
      </c>
      <c r="D428">
        <v>1.4641128778457639</v>
      </c>
      <c r="E428">
        <v>25.782499313354489</v>
      </c>
      <c r="F428">
        <v>1.4880000352859499</v>
      </c>
      <c r="G428">
        <v>26.430000305175781</v>
      </c>
      <c r="H428">
        <v>1.557500004768372</v>
      </c>
      <c r="I428">
        <v>25.782499313354489</v>
      </c>
      <c r="J428">
        <v>1.4750000238418579</v>
      </c>
      <c r="K428">
        <v>26.159999847412109</v>
      </c>
      <c r="L428">
        <v>1.548750042915344</v>
      </c>
      <c r="M428">
        <v>186228000</v>
      </c>
      <c r="N428">
        <v>697760000</v>
      </c>
      <c r="O428">
        <v>-5.1091627700236668E-2</v>
      </c>
      <c r="P428">
        <v>-2.291017490006806E-2</v>
      </c>
    </row>
    <row r="429" spans="1:16" x14ac:dyDescent="0.3">
      <c r="A429" s="1">
        <v>4199</v>
      </c>
      <c r="B429" s="2">
        <v>42625</v>
      </c>
      <c r="C429">
        <v>24.31431770324707</v>
      </c>
      <c r="D429">
        <v>1.4943690299987791</v>
      </c>
      <c r="E429">
        <v>26.360000610351559</v>
      </c>
      <c r="F429">
        <v>1.518749952316284</v>
      </c>
      <c r="G429">
        <v>26.430000305175781</v>
      </c>
      <c r="H429">
        <v>1.5217499732971189</v>
      </c>
      <c r="I429">
        <v>25.632499694824219</v>
      </c>
      <c r="J429">
        <v>1.432999968528748</v>
      </c>
      <c r="K429">
        <v>25.66250038146973</v>
      </c>
      <c r="L429">
        <v>1.468250036239624</v>
      </c>
      <c r="M429">
        <v>181171200</v>
      </c>
      <c r="N429">
        <v>598260000</v>
      </c>
      <c r="O429">
        <v>2.0454636585460061E-2</v>
      </c>
      <c r="P429">
        <v>2.2151792212910859E-2</v>
      </c>
    </row>
    <row r="430" spans="1:16" x14ac:dyDescent="0.3">
      <c r="A430" s="1">
        <v>4200</v>
      </c>
      <c r="B430" s="2">
        <v>42626</v>
      </c>
      <c r="C430">
        <v>24.893121719360352</v>
      </c>
      <c r="D430">
        <v>1.47272253036499</v>
      </c>
      <c r="E430">
        <v>26.98749923706055</v>
      </c>
      <c r="F430">
        <v>1.4967499971389771</v>
      </c>
      <c r="G430">
        <v>27.197500228881839</v>
      </c>
      <c r="H430">
        <v>1.532500028610229</v>
      </c>
      <c r="I430">
        <v>26.809999465942379</v>
      </c>
      <c r="J430">
        <v>1.4882500171661379</v>
      </c>
      <c r="K430">
        <v>26.877500534057621</v>
      </c>
      <c r="L430">
        <v>1.514999985694885</v>
      </c>
      <c r="M430">
        <v>248704800</v>
      </c>
      <c r="N430">
        <v>471768000</v>
      </c>
      <c r="O430">
        <v>-1.4591507798201529E-2</v>
      </c>
      <c r="P430">
        <v>2.3526034782054409E-2</v>
      </c>
    </row>
    <row r="431" spans="1:16" x14ac:dyDescent="0.3">
      <c r="A431" s="1">
        <v>4201</v>
      </c>
      <c r="B431" s="2">
        <v>42627</v>
      </c>
      <c r="C431">
        <v>25.774007797241211</v>
      </c>
      <c r="D431">
        <v>1.4857597351074221</v>
      </c>
      <c r="E431">
        <v>27.942499160766602</v>
      </c>
      <c r="F431">
        <v>1.5099999904632571</v>
      </c>
      <c r="G431">
        <v>28.257499694824219</v>
      </c>
      <c r="H431">
        <v>1.514999985694885</v>
      </c>
      <c r="I431">
        <v>27.14999961853027</v>
      </c>
      <c r="J431">
        <v>1.4877500534057619</v>
      </c>
      <c r="K431">
        <v>27.182500839233398</v>
      </c>
      <c r="L431">
        <v>1.500249981880188</v>
      </c>
      <c r="M431">
        <v>443554800</v>
      </c>
      <c r="N431">
        <v>319048000</v>
      </c>
      <c r="O431">
        <v>8.8135555992748232E-3</v>
      </c>
      <c r="P431">
        <v>3.4775029672509512E-2</v>
      </c>
    </row>
    <row r="432" spans="1:16" x14ac:dyDescent="0.3">
      <c r="A432" s="1">
        <v>4202</v>
      </c>
      <c r="B432" s="2">
        <v>42628</v>
      </c>
      <c r="C432">
        <v>26.650285720825199</v>
      </c>
      <c r="D432">
        <v>1.5420911312103269</v>
      </c>
      <c r="E432">
        <v>28.892499923706051</v>
      </c>
      <c r="F432">
        <v>1.56725001335144</v>
      </c>
      <c r="G432">
        <v>28.932500839233398</v>
      </c>
      <c r="H432">
        <v>1.5690000057220459</v>
      </c>
      <c r="I432">
        <v>28.372499465942379</v>
      </c>
      <c r="J432">
        <v>1.5089999437332151</v>
      </c>
      <c r="K432">
        <v>28.465000152587891</v>
      </c>
      <c r="L432">
        <v>1.512500047683716</v>
      </c>
      <c r="M432">
        <v>359934400</v>
      </c>
      <c r="N432">
        <v>515212000</v>
      </c>
      <c r="O432">
        <v>3.721285517985589E-2</v>
      </c>
      <c r="P432">
        <v>3.3433245983515013E-2</v>
      </c>
    </row>
    <row r="433" spans="1:16" x14ac:dyDescent="0.3">
      <c r="A433" s="1">
        <v>4203</v>
      </c>
      <c r="B433" s="2">
        <v>42629</v>
      </c>
      <c r="C433">
        <v>26.500396728515621</v>
      </c>
      <c r="D433">
        <v>1.5457806587219241</v>
      </c>
      <c r="E433">
        <v>28.729999542236332</v>
      </c>
      <c r="F433">
        <v>1.5709999799728389</v>
      </c>
      <c r="G433">
        <v>29.032499313354489</v>
      </c>
      <c r="H433">
        <v>1.581249952316284</v>
      </c>
      <c r="I433">
        <v>28.510000228881839</v>
      </c>
      <c r="J433">
        <v>1.5529999732971189</v>
      </c>
      <c r="K433">
        <v>28.780000686645511</v>
      </c>
      <c r="L433">
        <v>1.572749972343445</v>
      </c>
      <c r="M433">
        <v>319547600</v>
      </c>
      <c r="N433">
        <v>902444000</v>
      </c>
      <c r="O433">
        <v>2.3898468344857589E-3</v>
      </c>
      <c r="P433">
        <v>-5.6401861689458254E-3</v>
      </c>
    </row>
    <row r="434" spans="1:16" x14ac:dyDescent="0.3">
      <c r="A434" s="1">
        <v>4204</v>
      </c>
      <c r="B434" s="2">
        <v>42632</v>
      </c>
      <c r="C434">
        <v>26.191396713256839</v>
      </c>
      <c r="D434">
        <v>1.566197514533997</v>
      </c>
      <c r="E434">
        <v>28.395000457763668</v>
      </c>
      <c r="F434">
        <v>1.591750025749207</v>
      </c>
      <c r="G434">
        <v>29.045000076293949</v>
      </c>
      <c r="H434">
        <v>1.6315000057220459</v>
      </c>
      <c r="I434">
        <v>28.3125</v>
      </c>
      <c r="J434">
        <v>1.580250024795532</v>
      </c>
      <c r="K434">
        <v>28.797500610351559</v>
      </c>
      <c r="L434">
        <v>1.5874999761581421</v>
      </c>
      <c r="M434">
        <v>188092000</v>
      </c>
      <c r="N434">
        <v>417128000</v>
      </c>
      <c r="O434">
        <v>1.3121709566211981E-2</v>
      </c>
      <c r="P434">
        <v>-1.172876760722627E-2</v>
      </c>
    </row>
    <row r="435" spans="1:16" x14ac:dyDescent="0.3">
      <c r="A435" s="1">
        <v>4205</v>
      </c>
      <c r="B435" s="2">
        <v>42633</v>
      </c>
      <c r="C435">
        <v>26.1890869140625</v>
      </c>
      <c r="D435">
        <v>1.5519300699234011</v>
      </c>
      <c r="E435">
        <v>28.392499923706051</v>
      </c>
      <c r="F435">
        <v>1.577250003814697</v>
      </c>
      <c r="G435">
        <v>28.530000686645511</v>
      </c>
      <c r="H435">
        <v>1.610000014305115</v>
      </c>
      <c r="I435">
        <v>28.127500534057621</v>
      </c>
      <c r="J435">
        <v>1.5685000419616699</v>
      </c>
      <c r="K435">
        <v>28.26250076293945</v>
      </c>
      <c r="L435">
        <v>1.610000014305115</v>
      </c>
      <c r="M435">
        <v>138057200</v>
      </c>
      <c r="N435">
        <v>331112000</v>
      </c>
      <c r="O435">
        <v>-9.1512294043058062E-3</v>
      </c>
      <c r="P435">
        <v>-8.8066354125008038E-5</v>
      </c>
    </row>
    <row r="436" spans="1:16" x14ac:dyDescent="0.3">
      <c r="A436" s="1">
        <v>4206</v>
      </c>
      <c r="B436" s="2">
        <v>42634</v>
      </c>
      <c r="C436">
        <v>26.184474945068359</v>
      </c>
      <c r="D436">
        <v>1.5954699516296389</v>
      </c>
      <c r="E436">
        <v>28.38750076293945</v>
      </c>
      <c r="F436">
        <v>1.6215000152587891</v>
      </c>
      <c r="G436">
        <v>28.497499465942379</v>
      </c>
      <c r="H436">
        <v>1.624500036239624</v>
      </c>
      <c r="I436">
        <v>28.110000610351559</v>
      </c>
      <c r="J436">
        <v>1.5817500352859499</v>
      </c>
      <c r="K436">
        <v>28.46249961853027</v>
      </c>
      <c r="L436">
        <v>1.5820000171661379</v>
      </c>
      <c r="M436">
        <v>144012800</v>
      </c>
      <c r="N436">
        <v>336212000</v>
      </c>
      <c r="O436">
        <v>2.7668829488171232E-2</v>
      </c>
      <c r="P436">
        <v>-1.760887889771874E-4</v>
      </c>
    </row>
    <row r="437" spans="1:16" x14ac:dyDescent="0.3">
      <c r="A437" s="1">
        <v>4207</v>
      </c>
      <c r="B437" s="2">
        <v>42635</v>
      </c>
      <c r="C437">
        <v>26.431217193603519</v>
      </c>
      <c r="D437">
        <v>1.5994055271148679</v>
      </c>
      <c r="E437">
        <v>28.655000686645511</v>
      </c>
      <c r="F437">
        <v>1.625499963760376</v>
      </c>
      <c r="G437">
        <v>28.735000610351559</v>
      </c>
      <c r="H437">
        <v>1.6360000371932979</v>
      </c>
      <c r="I437">
        <v>28.5</v>
      </c>
      <c r="J437">
        <v>1.6162500381469731</v>
      </c>
      <c r="K437">
        <v>28.58749961853027</v>
      </c>
      <c r="L437">
        <v>1.6310000419616699</v>
      </c>
      <c r="M437">
        <v>124296000</v>
      </c>
      <c r="N437">
        <v>308732000</v>
      </c>
      <c r="O437">
        <v>2.4637822918476158E-3</v>
      </c>
      <c r="P437">
        <v>9.3790376586319994E-3</v>
      </c>
    </row>
    <row r="438" spans="1:16" x14ac:dyDescent="0.3">
      <c r="A438" s="1">
        <v>4208</v>
      </c>
      <c r="B438" s="2">
        <v>42636</v>
      </c>
      <c r="C438">
        <v>25.990774154663089</v>
      </c>
      <c r="D438">
        <v>1.5976835489273069</v>
      </c>
      <c r="E438">
        <v>28.177499771118161</v>
      </c>
      <c r="F438">
        <v>1.623749971389771</v>
      </c>
      <c r="G438">
        <v>28.697500228881839</v>
      </c>
      <c r="H438">
        <v>1.6322499513626101</v>
      </c>
      <c r="I438">
        <v>27.88750076293945</v>
      </c>
      <c r="J438">
        <v>1.6165000200271611</v>
      </c>
      <c r="K438">
        <v>28.604999542236332</v>
      </c>
      <c r="L438">
        <v>1.627500057220459</v>
      </c>
      <c r="M438">
        <v>209924800</v>
      </c>
      <c r="N438">
        <v>276132000</v>
      </c>
      <c r="O438">
        <v>-1.0771670845521799E-3</v>
      </c>
      <c r="P438">
        <v>-1.6804192954964599E-2</v>
      </c>
    </row>
    <row r="439" spans="1:16" x14ac:dyDescent="0.3">
      <c r="A439" s="1">
        <v>4209</v>
      </c>
      <c r="B439" s="2">
        <v>42639</v>
      </c>
      <c r="C439">
        <v>26.029977798461911</v>
      </c>
      <c r="D439">
        <v>1.582678556442261</v>
      </c>
      <c r="E439">
        <v>28.219999313354489</v>
      </c>
      <c r="F439">
        <v>1.608500003814697</v>
      </c>
      <c r="G439">
        <v>28.347499847412109</v>
      </c>
      <c r="H439">
        <v>1.6150000095367429</v>
      </c>
      <c r="I439">
        <v>27.88750076293945</v>
      </c>
      <c r="J439">
        <v>1.588250041007996</v>
      </c>
      <c r="K439">
        <v>27.909999847412109</v>
      </c>
      <c r="L439">
        <v>1.6052500009536741</v>
      </c>
      <c r="M439">
        <v>119477600</v>
      </c>
      <c r="N439">
        <v>230040000</v>
      </c>
      <c r="O439">
        <v>-9.4362013142925208E-3</v>
      </c>
      <c r="P439">
        <v>1.507143081554402E-3</v>
      </c>
    </row>
    <row r="440" spans="1:16" x14ac:dyDescent="0.3">
      <c r="A440" s="1">
        <v>4210</v>
      </c>
      <c r="B440" s="2">
        <v>42640</v>
      </c>
      <c r="C440">
        <v>26.078395843505859</v>
      </c>
      <c r="D440">
        <v>1.63679575920105</v>
      </c>
      <c r="E440">
        <v>28.27249908447266</v>
      </c>
      <c r="F440">
        <v>1.6634999513626101</v>
      </c>
      <c r="G440">
        <v>28.295000076293949</v>
      </c>
      <c r="H440">
        <v>1.6660000085830691</v>
      </c>
      <c r="I440">
        <v>28.08499908447266</v>
      </c>
      <c r="J440">
        <v>1.6015000343322749</v>
      </c>
      <c r="K440">
        <v>28.25</v>
      </c>
      <c r="L440">
        <v>1.6022499799728389</v>
      </c>
      <c r="M440">
        <v>98429600</v>
      </c>
      <c r="N440">
        <v>402752000</v>
      </c>
      <c r="O440">
        <v>3.3621717169876893E-2</v>
      </c>
      <c r="P440">
        <v>1.8586462882952341E-3</v>
      </c>
    </row>
    <row r="441" spans="1:16" x14ac:dyDescent="0.3">
      <c r="A441" s="1">
        <v>4211</v>
      </c>
      <c r="B441" s="2">
        <v>42641</v>
      </c>
      <c r="C441">
        <v>26.276716232299801</v>
      </c>
      <c r="D441">
        <v>1.6426994800567629</v>
      </c>
      <c r="E441">
        <v>28.48749923706055</v>
      </c>
      <c r="F441">
        <v>1.66949999332428</v>
      </c>
      <c r="G441">
        <v>28.659999847412109</v>
      </c>
      <c r="H441">
        <v>1.6707500219345091</v>
      </c>
      <c r="I441">
        <v>28.357500076293949</v>
      </c>
      <c r="J441">
        <v>1.6482499837875371</v>
      </c>
      <c r="K441">
        <v>28.422500610351559</v>
      </c>
      <c r="L441">
        <v>1.6660000085830691</v>
      </c>
      <c r="M441">
        <v>118564400</v>
      </c>
      <c r="N441">
        <v>319788000</v>
      </c>
      <c r="O441">
        <v>3.6003891645299351E-3</v>
      </c>
      <c r="P441">
        <v>7.575799409162625E-3</v>
      </c>
    </row>
    <row r="442" spans="1:16" x14ac:dyDescent="0.3">
      <c r="A442" s="1">
        <v>4212</v>
      </c>
      <c r="B442" s="2">
        <v>42642</v>
      </c>
      <c r="C442">
        <v>25.86855506896973</v>
      </c>
      <c r="D442">
        <v>1.6579505205154419</v>
      </c>
      <c r="E442">
        <v>28.045000076293949</v>
      </c>
      <c r="F442">
        <v>1.684999942779541</v>
      </c>
      <c r="G442">
        <v>28.45000076293945</v>
      </c>
      <c r="H442">
        <v>1.690250039100647</v>
      </c>
      <c r="I442">
        <v>27.95000076293945</v>
      </c>
      <c r="J442">
        <v>1.651250004768372</v>
      </c>
      <c r="K442">
        <v>28.29000091552734</v>
      </c>
      <c r="L442">
        <v>1.666749954223633</v>
      </c>
      <c r="M442">
        <v>143548000</v>
      </c>
      <c r="N442">
        <v>336684000</v>
      </c>
      <c r="O442">
        <v>9.2413534426574913E-3</v>
      </c>
      <c r="P442">
        <v>-1.5655002109538761E-2</v>
      </c>
    </row>
    <row r="443" spans="1:16" x14ac:dyDescent="0.3">
      <c r="A443" s="1">
        <v>4213</v>
      </c>
      <c r="B443" s="2">
        <v>42643</v>
      </c>
      <c r="C443">
        <v>26.069173812866211</v>
      </c>
      <c r="D443">
        <v>1.6855010986328121</v>
      </c>
      <c r="E443">
        <v>28.26250076293945</v>
      </c>
      <c r="F443">
        <v>1.7130000591278081</v>
      </c>
      <c r="G443">
        <v>28.342500686645511</v>
      </c>
      <c r="H443">
        <v>1.7297500371932979</v>
      </c>
      <c r="I443">
        <v>27.95000076293945</v>
      </c>
      <c r="J443">
        <v>1.6842499971389771</v>
      </c>
      <c r="K443">
        <v>28.114999771118161</v>
      </c>
      <c r="L443">
        <v>1.6942499876022341</v>
      </c>
      <c r="M443">
        <v>145516400</v>
      </c>
      <c r="N443">
        <v>429932000</v>
      </c>
      <c r="O443">
        <v>1.6480724013496199E-2</v>
      </c>
      <c r="P443">
        <v>7.7254989181377931E-3</v>
      </c>
    </row>
    <row r="444" spans="1:16" x14ac:dyDescent="0.3">
      <c r="A444" s="1">
        <v>4214</v>
      </c>
      <c r="B444" s="2">
        <v>42646</v>
      </c>
      <c r="C444">
        <v>25.946958541870121</v>
      </c>
      <c r="D444">
        <v>1.683779120445251</v>
      </c>
      <c r="E444">
        <v>28.129999160766602</v>
      </c>
      <c r="F444">
        <v>1.711249947547913</v>
      </c>
      <c r="G444">
        <v>28.26250076293945</v>
      </c>
      <c r="H444">
        <v>1.7377500534057619</v>
      </c>
      <c r="I444">
        <v>28.069999694824219</v>
      </c>
      <c r="J444">
        <v>1.708250045776367</v>
      </c>
      <c r="K444">
        <v>28.177499771118161</v>
      </c>
      <c r="L444">
        <v>1.7130000591278081</v>
      </c>
      <c r="M444">
        <v>86807200</v>
      </c>
      <c r="N444">
        <v>242596000</v>
      </c>
      <c r="O444">
        <v>-1.022186889899461E-3</v>
      </c>
      <c r="P444">
        <v>-4.6992719311904291E-3</v>
      </c>
    </row>
    <row r="445" spans="1:16" x14ac:dyDescent="0.3">
      <c r="A445" s="1">
        <v>4215</v>
      </c>
      <c r="B445" s="2">
        <v>42647</v>
      </c>
      <c r="C445">
        <v>26.057638168334961</v>
      </c>
      <c r="D445">
        <v>1.680089473724365</v>
      </c>
      <c r="E445">
        <v>28.25</v>
      </c>
      <c r="F445">
        <v>1.7074999809265139</v>
      </c>
      <c r="G445">
        <v>28.577499389648441</v>
      </c>
      <c r="H445">
        <v>1.742499947547913</v>
      </c>
      <c r="I445">
        <v>28.157499313354489</v>
      </c>
      <c r="J445">
        <v>1.6947499513626101</v>
      </c>
      <c r="K445">
        <v>28.264999389648441</v>
      </c>
      <c r="L445">
        <v>1.713750004768372</v>
      </c>
      <c r="M445">
        <v>118947200</v>
      </c>
      <c r="N445">
        <v>281624000</v>
      </c>
      <c r="O445">
        <v>-2.193765676800281E-3</v>
      </c>
      <c r="P445">
        <v>4.2568649247907223E-3</v>
      </c>
    </row>
    <row r="446" spans="1:16" x14ac:dyDescent="0.3">
      <c r="A446" s="1">
        <v>4216</v>
      </c>
      <c r="B446" s="2">
        <v>42648</v>
      </c>
      <c r="C446">
        <v>26.069173812866211</v>
      </c>
      <c r="D446">
        <v>1.6783673763275151</v>
      </c>
      <c r="E446">
        <v>28.26250076293945</v>
      </c>
      <c r="F446">
        <v>1.705749988555908</v>
      </c>
      <c r="G446">
        <v>28.41500091552734</v>
      </c>
      <c r="H446">
        <v>1.739500045776367</v>
      </c>
      <c r="I446">
        <v>28.172500610351559</v>
      </c>
      <c r="J446">
        <v>1.700500011444092</v>
      </c>
      <c r="K446">
        <v>28.35000038146973</v>
      </c>
      <c r="L446">
        <v>1.7220000028610229</v>
      </c>
      <c r="M446">
        <v>85812400</v>
      </c>
      <c r="N446">
        <v>305440000</v>
      </c>
      <c r="O446">
        <v>-1.025411288121522E-3</v>
      </c>
      <c r="P446">
        <v>4.4240700639963952E-4</v>
      </c>
    </row>
    <row r="447" spans="1:16" x14ac:dyDescent="0.3">
      <c r="A447" s="1">
        <v>4217</v>
      </c>
      <c r="B447" s="2">
        <v>42649</v>
      </c>
      <c r="C447">
        <v>26.262880325317379</v>
      </c>
      <c r="D447">
        <v>1.656474828720093</v>
      </c>
      <c r="E447">
        <v>28.472499847412109</v>
      </c>
      <c r="F447">
        <v>1.6835000514984131</v>
      </c>
      <c r="G447">
        <v>28.58499908447266</v>
      </c>
      <c r="H447">
        <v>1.6957499980926509</v>
      </c>
      <c r="I447">
        <v>28.282499313354489</v>
      </c>
      <c r="J447">
        <v>1.656499981880188</v>
      </c>
      <c r="K447">
        <v>28.42499923706055</v>
      </c>
      <c r="L447">
        <v>1.685250043869019</v>
      </c>
      <c r="M447">
        <v>115117200</v>
      </c>
      <c r="N447">
        <v>360212000</v>
      </c>
      <c r="O447">
        <v>-1.3129899795190201E-2</v>
      </c>
      <c r="P447">
        <v>7.4028392083873148E-3</v>
      </c>
    </row>
    <row r="448" spans="1:16" x14ac:dyDescent="0.3">
      <c r="A448" s="1">
        <v>4218</v>
      </c>
      <c r="B448" s="2">
        <v>42650</v>
      </c>
      <c r="C448">
        <v>26.30207633972168</v>
      </c>
      <c r="D448">
        <v>1.644421339035034</v>
      </c>
      <c r="E448">
        <v>28.514999389648441</v>
      </c>
      <c r="F448">
        <v>1.671249985694885</v>
      </c>
      <c r="G448">
        <v>28.639999389648441</v>
      </c>
      <c r="H448">
        <v>1.6992499828338621</v>
      </c>
      <c r="I448">
        <v>28.377500534057621</v>
      </c>
      <c r="J448">
        <v>1.666499972343445</v>
      </c>
      <c r="K448">
        <v>28.577499389648441</v>
      </c>
      <c r="L448">
        <v>1.6947499513626101</v>
      </c>
      <c r="M448">
        <v>97433600</v>
      </c>
      <c r="N448">
        <v>286260000</v>
      </c>
      <c r="O448">
        <v>-7.3031493345939317E-3</v>
      </c>
      <c r="P448">
        <v>1.4915393966863689E-3</v>
      </c>
    </row>
    <row r="449" spans="1:16" x14ac:dyDescent="0.3">
      <c r="A449" s="1">
        <v>4219</v>
      </c>
      <c r="B449" s="2">
        <v>42653</v>
      </c>
      <c r="C449">
        <v>26.760976791381839</v>
      </c>
      <c r="D449">
        <v>1.6505711078643801</v>
      </c>
      <c r="E449">
        <v>29.01250076293945</v>
      </c>
      <c r="F449">
        <v>1.6775000095367429</v>
      </c>
      <c r="G449">
        <v>29.1875</v>
      </c>
      <c r="H449">
        <v>1.689000010490417</v>
      </c>
      <c r="I449">
        <v>28.680000305175781</v>
      </c>
      <c r="J449">
        <v>1.661749958992004</v>
      </c>
      <c r="K449">
        <v>28.754999160766602</v>
      </c>
      <c r="L449">
        <v>1.679999947547913</v>
      </c>
      <c r="M449">
        <v>144944000</v>
      </c>
      <c r="N449">
        <v>287876000</v>
      </c>
      <c r="O449">
        <v>3.7327546743069571E-3</v>
      </c>
      <c r="P449">
        <v>1.7296554693554098E-2</v>
      </c>
    </row>
    <row r="450" spans="1:16" x14ac:dyDescent="0.3">
      <c r="A450" s="1">
        <v>4220</v>
      </c>
      <c r="B450" s="2">
        <v>42654</v>
      </c>
      <c r="C450">
        <v>26.818620681762699</v>
      </c>
      <c r="D450">
        <v>1.6267102956771851</v>
      </c>
      <c r="E450">
        <v>29.07500076293945</v>
      </c>
      <c r="F450">
        <v>1.653249979019165</v>
      </c>
      <c r="G450">
        <v>29.672500610351559</v>
      </c>
      <c r="H450">
        <v>1.674499988555908</v>
      </c>
      <c r="I450">
        <v>29.04999923706055</v>
      </c>
      <c r="J450">
        <v>1.640499949455261</v>
      </c>
      <c r="K450">
        <v>29.42499923706055</v>
      </c>
      <c r="L450">
        <v>1.672000050544739</v>
      </c>
      <c r="M450">
        <v>256164000</v>
      </c>
      <c r="N450">
        <v>388540000</v>
      </c>
      <c r="O450">
        <v>-1.456156066681881E-2</v>
      </c>
      <c r="P450">
        <v>2.151926747644424E-3</v>
      </c>
    </row>
    <row r="451" spans="1:16" x14ac:dyDescent="0.3">
      <c r="A451" s="1">
        <v>4221</v>
      </c>
      <c r="B451" s="2">
        <v>42655</v>
      </c>
      <c r="C451">
        <v>27.058443069458011</v>
      </c>
      <c r="D451">
        <v>1.6340899467468259</v>
      </c>
      <c r="E451">
        <v>29.33499908447266</v>
      </c>
      <c r="F451">
        <v>1.660750031471252</v>
      </c>
      <c r="G451">
        <v>29.495000839233398</v>
      </c>
      <c r="H451">
        <v>1.66949999332428</v>
      </c>
      <c r="I451">
        <v>29.1875</v>
      </c>
      <c r="J451">
        <v>1.6327500343322749</v>
      </c>
      <c r="K451">
        <v>29.33749961853027</v>
      </c>
      <c r="L451">
        <v>1.6464999914169309</v>
      </c>
      <c r="M451">
        <v>150347200</v>
      </c>
      <c r="N451">
        <v>419920000</v>
      </c>
      <c r="O451">
        <v>4.5262916312634443E-3</v>
      </c>
      <c r="P451">
        <v>8.9025865233148937E-3</v>
      </c>
    </row>
    <row r="452" spans="1:16" x14ac:dyDescent="0.3">
      <c r="A452" s="1">
        <v>4222</v>
      </c>
      <c r="B452" s="2">
        <v>42656</v>
      </c>
      <c r="C452">
        <v>26.975431442260739</v>
      </c>
      <c r="D452">
        <v>1.6075229644775391</v>
      </c>
      <c r="E452">
        <v>29.245000839233398</v>
      </c>
      <c r="F452">
        <v>1.6337499618530269</v>
      </c>
      <c r="G452">
        <v>29.360000610351559</v>
      </c>
      <c r="H452">
        <v>1.6449999809265139</v>
      </c>
      <c r="I452">
        <v>28.930000305175781</v>
      </c>
      <c r="J452">
        <v>1.592499971389771</v>
      </c>
      <c r="K452">
        <v>29.197500228881839</v>
      </c>
      <c r="L452">
        <v>1.641250014305115</v>
      </c>
      <c r="M452">
        <v>140769600</v>
      </c>
      <c r="N452">
        <v>390116000</v>
      </c>
      <c r="O452">
        <v>-1.639136390627596E-2</v>
      </c>
      <c r="P452">
        <v>-3.072663576802285E-3</v>
      </c>
    </row>
    <row r="453" spans="1:16" x14ac:dyDescent="0.3">
      <c r="A453" s="1">
        <v>4223</v>
      </c>
      <c r="B453" s="2">
        <v>42657</v>
      </c>
      <c r="C453">
        <v>27.125320434570309</v>
      </c>
      <c r="D453">
        <v>1.623266339302063</v>
      </c>
      <c r="E453">
        <v>29.407499313354489</v>
      </c>
      <c r="F453">
        <v>1.6497499942779541</v>
      </c>
      <c r="G453">
        <v>29.542499542236332</v>
      </c>
      <c r="H453">
        <v>1.6649999618530269</v>
      </c>
      <c r="I453">
        <v>29.282499313354489</v>
      </c>
      <c r="J453">
        <v>1.639999985694885</v>
      </c>
      <c r="K453">
        <v>29.469999313354489</v>
      </c>
      <c r="L453">
        <v>1.653749942779541</v>
      </c>
      <c r="M453">
        <v>142608800</v>
      </c>
      <c r="N453">
        <v>330636000</v>
      </c>
      <c r="O453">
        <v>9.7457952060002757E-3</v>
      </c>
      <c r="P453">
        <v>5.5410729114919836E-3</v>
      </c>
    </row>
    <row r="454" spans="1:16" x14ac:dyDescent="0.3">
      <c r="A454" s="1">
        <v>4224</v>
      </c>
      <c r="B454" s="2">
        <v>42660</v>
      </c>
      <c r="C454">
        <v>27.106870651245121</v>
      </c>
      <c r="D454">
        <v>1.6139190196990969</v>
      </c>
      <c r="E454">
        <v>29.38750076293945</v>
      </c>
      <c r="F454">
        <v>1.640249967575073</v>
      </c>
      <c r="G454">
        <v>29.45999908447266</v>
      </c>
      <c r="H454">
        <v>1.6649999618530269</v>
      </c>
      <c r="I454">
        <v>29.194999694824219</v>
      </c>
      <c r="J454">
        <v>1.638000011444092</v>
      </c>
      <c r="K454">
        <v>29.332500457763668</v>
      </c>
      <c r="L454">
        <v>1.6495000123977659</v>
      </c>
      <c r="M454">
        <v>94499600</v>
      </c>
      <c r="N454">
        <v>195328000</v>
      </c>
      <c r="O454">
        <v>-5.7751083383955218E-3</v>
      </c>
      <c r="P454">
        <v>-6.8028067557906156E-4</v>
      </c>
    </row>
    <row r="455" spans="1:16" x14ac:dyDescent="0.3">
      <c r="A455" s="1">
        <v>4225</v>
      </c>
      <c r="B455" s="2">
        <v>42661</v>
      </c>
      <c r="C455">
        <v>27.088418960571289</v>
      </c>
      <c r="D455">
        <v>1.6385177373886111</v>
      </c>
      <c r="E455">
        <v>29.367500305175781</v>
      </c>
      <c r="F455">
        <v>1.6652499437332151</v>
      </c>
      <c r="G455">
        <v>29.552499771118161</v>
      </c>
      <c r="H455">
        <v>1.674749970436096</v>
      </c>
      <c r="I455">
        <v>29.36249923706055</v>
      </c>
      <c r="J455">
        <v>1.65625</v>
      </c>
      <c r="K455">
        <v>29.545000076293949</v>
      </c>
      <c r="L455">
        <v>1.6629999876022341</v>
      </c>
      <c r="M455">
        <v>98214000</v>
      </c>
      <c r="N455">
        <v>269372000</v>
      </c>
      <c r="O455">
        <v>1.5126579047793571E-2</v>
      </c>
      <c r="P455">
        <v>-6.8080872002718488E-4</v>
      </c>
    </row>
    <row r="456" spans="1:16" x14ac:dyDescent="0.3">
      <c r="A456" s="1">
        <v>4226</v>
      </c>
      <c r="B456" s="2">
        <v>42662</v>
      </c>
      <c r="C456">
        <v>27.007709503173832</v>
      </c>
      <c r="D456">
        <v>1.6350739002227781</v>
      </c>
      <c r="E456">
        <v>29.280000686645511</v>
      </c>
      <c r="F456">
        <v>1.661749958992004</v>
      </c>
      <c r="G456">
        <v>29.440000534057621</v>
      </c>
      <c r="H456">
        <v>1.66949999332428</v>
      </c>
      <c r="I456">
        <v>28.45000076293945</v>
      </c>
      <c r="J456">
        <v>1.6454999446868901</v>
      </c>
      <c r="K456">
        <v>29.3125</v>
      </c>
      <c r="L456">
        <v>1.654000043869019</v>
      </c>
      <c r="M456">
        <v>80138400</v>
      </c>
      <c r="N456">
        <v>199060000</v>
      </c>
      <c r="O456">
        <v>-2.1039892604022732E-3</v>
      </c>
      <c r="P456">
        <v>-2.983918563401564E-3</v>
      </c>
    </row>
    <row r="457" spans="1:16" x14ac:dyDescent="0.3">
      <c r="A457" s="1">
        <v>4227</v>
      </c>
      <c r="B457" s="2">
        <v>42663</v>
      </c>
      <c r="C457">
        <v>26.993869781494141</v>
      </c>
      <c r="D457">
        <v>1.666067957878113</v>
      </c>
      <c r="E457">
        <v>29.264999389648441</v>
      </c>
      <c r="F457">
        <v>1.6932499408721919</v>
      </c>
      <c r="G457">
        <v>29.344999313354489</v>
      </c>
      <c r="H457">
        <v>1.6987500190734861</v>
      </c>
      <c r="I457">
        <v>29.082500457763668</v>
      </c>
      <c r="J457">
        <v>1.657500028610229</v>
      </c>
      <c r="K457">
        <v>29.215000152587891</v>
      </c>
      <c r="L457">
        <v>1.6812499761581421</v>
      </c>
      <c r="M457">
        <v>96503200</v>
      </c>
      <c r="N457">
        <v>312084000</v>
      </c>
      <c r="O457">
        <v>1.8778484931202551E-2</v>
      </c>
      <c r="P457">
        <v>-5.1247065695897919E-4</v>
      </c>
    </row>
    <row r="458" spans="1:16" x14ac:dyDescent="0.3">
      <c r="A458" s="1">
        <v>4228</v>
      </c>
      <c r="B458" s="2">
        <v>42664</v>
      </c>
      <c r="C458">
        <v>26.887802124023441</v>
      </c>
      <c r="D458">
        <v>1.661394596099854</v>
      </c>
      <c r="E458">
        <v>29.14999961853027</v>
      </c>
      <c r="F458">
        <v>1.6885000467300419</v>
      </c>
      <c r="G458">
        <v>29.22750091552734</v>
      </c>
      <c r="H458">
        <v>1.6914999485015869</v>
      </c>
      <c r="I458">
        <v>29.069999694824219</v>
      </c>
      <c r="J458">
        <v>1.672500014305115</v>
      </c>
      <c r="K458">
        <v>29.202499389648441</v>
      </c>
      <c r="L458">
        <v>1.687250018119812</v>
      </c>
      <c r="M458">
        <v>92770800</v>
      </c>
      <c r="N458">
        <v>279508000</v>
      </c>
      <c r="O458">
        <v>-2.8091356741991799E-3</v>
      </c>
      <c r="P458">
        <v>-3.9373421770980696E-3</v>
      </c>
    </row>
    <row r="459" spans="1:16" x14ac:dyDescent="0.3">
      <c r="A459" s="1">
        <v>4229</v>
      </c>
      <c r="B459" s="2">
        <v>42667</v>
      </c>
      <c r="C459">
        <v>27.12993049621582</v>
      </c>
      <c r="D459">
        <v>1.7393724918365481</v>
      </c>
      <c r="E459">
        <v>29.41250038146973</v>
      </c>
      <c r="F459">
        <v>1.767750024795532</v>
      </c>
      <c r="G459">
        <v>29.434999465942379</v>
      </c>
      <c r="H459">
        <v>1.7697499990463259</v>
      </c>
      <c r="I459">
        <v>29.25</v>
      </c>
      <c r="J459">
        <v>1.6997499465942381</v>
      </c>
      <c r="K459">
        <v>29.27499961853027</v>
      </c>
      <c r="L459">
        <v>1.700000047683716</v>
      </c>
      <c r="M459">
        <v>94154800</v>
      </c>
      <c r="N459">
        <v>339836000</v>
      </c>
      <c r="O459">
        <v>4.5866977009857549E-2</v>
      </c>
      <c r="P459">
        <v>8.9648673130660658E-3</v>
      </c>
    </row>
    <row r="460" spans="1:16" x14ac:dyDescent="0.3">
      <c r="A460" s="1">
        <v>4230</v>
      </c>
      <c r="B460" s="2">
        <v>42668</v>
      </c>
      <c r="C460">
        <v>27.268289566040039</v>
      </c>
      <c r="D460">
        <v>1.7679064273834231</v>
      </c>
      <c r="E460">
        <v>29.5625</v>
      </c>
      <c r="F460">
        <v>1.796749949455261</v>
      </c>
      <c r="G460">
        <v>29.590000152587891</v>
      </c>
      <c r="H460">
        <v>1.807500004768372</v>
      </c>
      <c r="I460">
        <v>29.327499389648441</v>
      </c>
      <c r="J460">
        <v>1.7562500238418579</v>
      </c>
      <c r="K460">
        <v>29.48749923706055</v>
      </c>
      <c r="L460">
        <v>1.764750003814697</v>
      </c>
      <c r="M460">
        <v>192516000</v>
      </c>
      <c r="N460">
        <v>397460000</v>
      </c>
      <c r="O460">
        <v>1.627188370639289E-2</v>
      </c>
      <c r="P460">
        <v>5.0868992290245578E-3</v>
      </c>
    </row>
    <row r="461" spans="1:16" x14ac:dyDescent="0.3">
      <c r="A461" s="1">
        <v>4231</v>
      </c>
      <c r="B461" s="2">
        <v>42669</v>
      </c>
      <c r="C461">
        <v>26.654897689819339</v>
      </c>
      <c r="D461">
        <v>1.7750401496887209</v>
      </c>
      <c r="E461">
        <v>28.89749908447266</v>
      </c>
      <c r="F461">
        <v>1.8040000200271611</v>
      </c>
      <c r="G461">
        <v>28.92499923706055</v>
      </c>
      <c r="H461">
        <v>1.8237500190734861</v>
      </c>
      <c r="I461">
        <v>28.327499389648441</v>
      </c>
      <c r="J461">
        <v>1.779999971389771</v>
      </c>
      <c r="K461">
        <v>28.577499389648441</v>
      </c>
      <c r="L461">
        <v>1.781749963760376</v>
      </c>
      <c r="M461">
        <v>264536800</v>
      </c>
      <c r="N461">
        <v>333792000</v>
      </c>
      <c r="O461">
        <v>4.0269835067503991E-3</v>
      </c>
      <c r="P461">
        <v>-2.2751611747754419E-2</v>
      </c>
    </row>
    <row r="462" spans="1:16" x14ac:dyDescent="0.3">
      <c r="A462" s="1">
        <v>4232</v>
      </c>
      <c r="B462" s="2">
        <v>42670</v>
      </c>
      <c r="C462">
        <v>26.398927688598629</v>
      </c>
      <c r="D462">
        <v>1.7386341094970701</v>
      </c>
      <c r="E462">
        <v>28.620000839233398</v>
      </c>
      <c r="F462">
        <v>1.7669999599456789</v>
      </c>
      <c r="G462">
        <v>28.965000152587891</v>
      </c>
      <c r="H462">
        <v>1.8212499618530269</v>
      </c>
      <c r="I462">
        <v>28.52499961853027</v>
      </c>
      <c r="J462">
        <v>1.7597500085830691</v>
      </c>
      <c r="K462">
        <v>28.847499847412109</v>
      </c>
      <c r="L462">
        <v>1.817749977111816</v>
      </c>
      <c r="M462">
        <v>138248000</v>
      </c>
      <c r="N462">
        <v>388664000</v>
      </c>
      <c r="O462">
        <v>-2.072326207238338E-2</v>
      </c>
      <c r="P462">
        <v>-9.6492510527735591E-3</v>
      </c>
    </row>
    <row r="463" spans="1:16" x14ac:dyDescent="0.3">
      <c r="A463" s="1">
        <v>4233</v>
      </c>
      <c r="B463" s="2">
        <v>42671</v>
      </c>
      <c r="C463">
        <v>26.223678588867191</v>
      </c>
      <c r="D463">
        <v>1.735682606697083</v>
      </c>
      <c r="E463">
        <v>28.430000305175781</v>
      </c>
      <c r="F463">
        <v>1.7640000581741331</v>
      </c>
      <c r="G463">
        <v>28.802499771118161</v>
      </c>
      <c r="H463">
        <v>1.8025000095367429</v>
      </c>
      <c r="I463">
        <v>28.36249923706055</v>
      </c>
      <c r="J463">
        <v>1.7607500553131099</v>
      </c>
      <c r="K463">
        <v>28.467500686645511</v>
      </c>
      <c r="L463">
        <v>1.7755000591278081</v>
      </c>
      <c r="M463">
        <v>151446800</v>
      </c>
      <c r="N463">
        <v>290856000</v>
      </c>
      <c r="O463">
        <v>-1.6991801064461241E-3</v>
      </c>
      <c r="P463">
        <v>-6.6608670544282622E-3</v>
      </c>
    </row>
    <row r="464" spans="1:16" x14ac:dyDescent="0.3">
      <c r="A464" s="1">
        <v>4234</v>
      </c>
      <c r="B464" s="2">
        <v>42674</v>
      </c>
      <c r="C464">
        <v>26.182170867919918</v>
      </c>
      <c r="D464">
        <v>1.7504416704177861</v>
      </c>
      <c r="E464">
        <v>28.385000228881839</v>
      </c>
      <c r="F464">
        <v>1.779000043869019</v>
      </c>
      <c r="G464">
        <v>28.557500839233398</v>
      </c>
      <c r="H464">
        <v>1.7907500267028811</v>
      </c>
      <c r="I464">
        <v>28.29999923706055</v>
      </c>
      <c r="J464">
        <v>1.768749952316284</v>
      </c>
      <c r="K464">
        <v>28.41250038146973</v>
      </c>
      <c r="L464">
        <v>1.7697499990463259</v>
      </c>
      <c r="M464">
        <v>105677600</v>
      </c>
      <c r="N464">
        <v>252388000</v>
      </c>
      <c r="O464">
        <v>8.4674427799347578E-3</v>
      </c>
      <c r="P464">
        <v>-1.5840917110274771E-3</v>
      </c>
    </row>
    <row r="465" spans="1:16" x14ac:dyDescent="0.3">
      <c r="A465" s="1">
        <v>4235</v>
      </c>
      <c r="B465" s="2">
        <v>42675</v>
      </c>
      <c r="C465">
        <v>25.70944976806641</v>
      </c>
      <c r="D465">
        <v>1.6985383033752439</v>
      </c>
      <c r="E465">
        <v>27.872499465942379</v>
      </c>
      <c r="F465">
        <v>1.726250052452087</v>
      </c>
      <c r="G465">
        <v>28.442499160766602</v>
      </c>
      <c r="H465">
        <v>1.7952500581741331</v>
      </c>
      <c r="I465">
        <v>27.632499694824219</v>
      </c>
      <c r="J465">
        <v>1.7072499990463259</v>
      </c>
      <c r="K465">
        <v>28.364999771118161</v>
      </c>
      <c r="L465">
        <v>1.785500049591064</v>
      </c>
      <c r="M465">
        <v>175303200</v>
      </c>
      <c r="N465">
        <v>473224000</v>
      </c>
      <c r="O465">
        <v>-3.0099977216714011E-2</v>
      </c>
      <c r="P465">
        <v>-1.8220324187314729E-2</v>
      </c>
    </row>
    <row r="466" spans="1:16" x14ac:dyDescent="0.3">
      <c r="A466" s="1">
        <v>4236</v>
      </c>
      <c r="B466" s="2">
        <v>42676</v>
      </c>
      <c r="C466">
        <v>25.732501983642582</v>
      </c>
      <c r="D466">
        <v>1.6914049386978149</v>
      </c>
      <c r="E466">
        <v>27.89749908447266</v>
      </c>
      <c r="F466">
        <v>1.718999981880188</v>
      </c>
      <c r="G466">
        <v>28.08749961853027</v>
      </c>
      <c r="H466">
        <v>1.763000011444092</v>
      </c>
      <c r="I466">
        <v>27.807500839233398</v>
      </c>
      <c r="J466">
        <v>1.715999960899353</v>
      </c>
      <c r="K466">
        <v>27.85000038146973</v>
      </c>
      <c r="L466">
        <v>1.739500045776367</v>
      </c>
      <c r="M466">
        <v>113326800</v>
      </c>
      <c r="N466">
        <v>295848000</v>
      </c>
      <c r="O466">
        <v>-4.208740266544159E-3</v>
      </c>
      <c r="P466">
        <v>8.9652576132465633E-4</v>
      </c>
    </row>
    <row r="467" spans="1:16" x14ac:dyDescent="0.3">
      <c r="A467" s="1">
        <v>4237</v>
      </c>
      <c r="B467" s="2">
        <v>42677</v>
      </c>
      <c r="C467">
        <v>25.456680297851559</v>
      </c>
      <c r="D467">
        <v>1.671725869178772</v>
      </c>
      <c r="E467">
        <v>27.457500457763668</v>
      </c>
      <c r="F467">
        <v>1.6990000009536741</v>
      </c>
      <c r="G467">
        <v>27.864999771118161</v>
      </c>
      <c r="H467">
        <v>1.7285000085830691</v>
      </c>
      <c r="I467">
        <v>27.38750076293945</v>
      </c>
      <c r="J467">
        <v>1.6660000085830691</v>
      </c>
      <c r="K467">
        <v>27.745000839233398</v>
      </c>
      <c r="L467">
        <v>1.7269999980926509</v>
      </c>
      <c r="M467">
        <v>107730400</v>
      </c>
      <c r="N467">
        <v>309664000</v>
      </c>
      <c r="O467">
        <v>-1.170287260869928E-2</v>
      </c>
      <c r="P467">
        <v>-1.5897674908097029E-2</v>
      </c>
    </row>
    <row r="468" spans="1:16" x14ac:dyDescent="0.3">
      <c r="A468" s="1">
        <v>4238</v>
      </c>
      <c r="B468" s="2">
        <v>42678</v>
      </c>
      <c r="C468">
        <v>25.22721099853516</v>
      </c>
      <c r="D468">
        <v>1.6621323823928831</v>
      </c>
      <c r="E468">
        <v>27.20999908447266</v>
      </c>
      <c r="F468">
        <v>1.689249992370605</v>
      </c>
      <c r="G468">
        <v>27.5625</v>
      </c>
      <c r="H468">
        <v>1.718250036239624</v>
      </c>
      <c r="I468">
        <v>27.027500152587891</v>
      </c>
      <c r="J468">
        <v>1.6644999980926509</v>
      </c>
      <c r="K468">
        <v>27.132499694824219</v>
      </c>
      <c r="L468">
        <v>1.687749981880188</v>
      </c>
      <c r="M468">
        <v>123348000</v>
      </c>
      <c r="N468">
        <v>328780000</v>
      </c>
      <c r="O468">
        <v>-5.7552043174021366E-3</v>
      </c>
      <c r="P468">
        <v>-9.0548522036498647E-3</v>
      </c>
    </row>
    <row r="469" spans="1:16" x14ac:dyDescent="0.3">
      <c r="A469" s="1">
        <v>4239</v>
      </c>
      <c r="B469" s="2">
        <v>42681</v>
      </c>
      <c r="C469">
        <v>25.591117858886719</v>
      </c>
      <c r="D469">
        <v>1.7531474828720091</v>
      </c>
      <c r="E469">
        <v>27.60250091552734</v>
      </c>
      <c r="F469">
        <v>1.781749963760376</v>
      </c>
      <c r="G469">
        <v>27.627500534057621</v>
      </c>
      <c r="H469">
        <v>1.7929999828338621</v>
      </c>
      <c r="I469">
        <v>27.364999771118161</v>
      </c>
      <c r="J469">
        <v>1.737499952316284</v>
      </c>
      <c r="K469">
        <v>27.520000457763668</v>
      </c>
      <c r="L469">
        <v>1.7387499809265139</v>
      </c>
      <c r="M469">
        <v>130240000</v>
      </c>
      <c r="N469">
        <v>487580000</v>
      </c>
      <c r="O469">
        <v>5.3311368126792172E-2</v>
      </c>
      <c r="P469">
        <v>1.432186235099975E-2</v>
      </c>
    </row>
    <row r="470" spans="1:16" x14ac:dyDescent="0.3">
      <c r="A470" s="1">
        <v>4240</v>
      </c>
      <c r="B470" s="2">
        <v>42682</v>
      </c>
      <c r="C470">
        <v>25.741775512695309</v>
      </c>
      <c r="D470">
        <v>1.7504416704177861</v>
      </c>
      <c r="E470">
        <v>27.764999389648441</v>
      </c>
      <c r="F470">
        <v>1.779000043869019</v>
      </c>
      <c r="G470">
        <v>27.930000305175781</v>
      </c>
      <c r="H470">
        <v>1.794250011444092</v>
      </c>
      <c r="I470">
        <v>27.42499923706055</v>
      </c>
      <c r="J470">
        <v>1.762500047683716</v>
      </c>
      <c r="K470">
        <v>27.577499389648441</v>
      </c>
      <c r="L470">
        <v>1.7884999513626101</v>
      </c>
      <c r="M470">
        <v>97016800</v>
      </c>
      <c r="N470">
        <v>429884000</v>
      </c>
      <c r="O470">
        <v>-1.544573717432614E-3</v>
      </c>
      <c r="P470">
        <v>5.8698312113714081E-3</v>
      </c>
    </row>
    <row r="471" spans="1:16" x14ac:dyDescent="0.3">
      <c r="A471" s="1">
        <v>4241</v>
      </c>
      <c r="B471" s="2">
        <v>42683</v>
      </c>
      <c r="C471">
        <v>25.700054168701168</v>
      </c>
      <c r="D471">
        <v>1.720923066139221</v>
      </c>
      <c r="E471">
        <v>27.719999313354489</v>
      </c>
      <c r="F471">
        <v>1.7489999532699581</v>
      </c>
      <c r="G471">
        <v>27.829999923706051</v>
      </c>
      <c r="H471">
        <v>1.7725000381469731</v>
      </c>
      <c r="I471">
        <v>27.01250076293945</v>
      </c>
      <c r="J471">
        <v>1.718000054359436</v>
      </c>
      <c r="K471">
        <v>27.469999313354489</v>
      </c>
      <c r="L471">
        <v>1.7307499647140501</v>
      </c>
      <c r="M471">
        <v>236705600</v>
      </c>
      <c r="N471">
        <v>456532000</v>
      </c>
      <c r="O471">
        <v>-1.7007264024751109E-2</v>
      </c>
      <c r="P471">
        <v>-1.6220631598612479E-3</v>
      </c>
    </row>
    <row r="472" spans="1:16" x14ac:dyDescent="0.3">
      <c r="A472" s="1">
        <v>4242</v>
      </c>
      <c r="B472" s="2">
        <v>42684</v>
      </c>
      <c r="C472">
        <v>24.983840942382809</v>
      </c>
      <c r="D472">
        <v>1.667052030563354</v>
      </c>
      <c r="E472">
        <v>26.947500228881839</v>
      </c>
      <c r="F472">
        <v>1.6942499876022341</v>
      </c>
      <c r="G472">
        <v>27.77249908447266</v>
      </c>
      <c r="H472">
        <v>1.7875000238418579</v>
      </c>
      <c r="I472">
        <v>26.457500457763668</v>
      </c>
      <c r="J472">
        <v>1.669000029563904</v>
      </c>
      <c r="K472">
        <v>27.77249908447266</v>
      </c>
      <c r="L472">
        <v>1.7872500419616699</v>
      </c>
      <c r="M472">
        <v>228538000</v>
      </c>
      <c r="N472">
        <v>869280000</v>
      </c>
      <c r="O472">
        <v>-3.1804011601785177E-2</v>
      </c>
      <c r="P472">
        <v>-2.8263612383673881E-2</v>
      </c>
    </row>
    <row r="473" spans="1:16" x14ac:dyDescent="0.3">
      <c r="A473" s="1">
        <v>4243</v>
      </c>
      <c r="B473" s="2">
        <v>42685</v>
      </c>
      <c r="C473">
        <v>25.132184982299801</v>
      </c>
      <c r="D473">
        <v>2.1639454364776611</v>
      </c>
      <c r="E473">
        <v>27.107500076293949</v>
      </c>
      <c r="F473">
        <v>2.1992499828338619</v>
      </c>
      <c r="G473">
        <v>27.217500686645511</v>
      </c>
      <c r="H473">
        <v>2.219249963760376</v>
      </c>
      <c r="I473">
        <v>26.63750076293945</v>
      </c>
      <c r="J473">
        <v>1.9624999761581421</v>
      </c>
      <c r="K473">
        <v>26.780000686645511</v>
      </c>
      <c r="L473">
        <v>1.9877500534057619</v>
      </c>
      <c r="M473">
        <v>136575600</v>
      </c>
      <c r="N473">
        <v>2175344000</v>
      </c>
      <c r="O473">
        <v>0.26087622762866503</v>
      </c>
      <c r="P473">
        <v>5.919908011428927E-3</v>
      </c>
    </row>
    <row r="474" spans="1:16" x14ac:dyDescent="0.3">
      <c r="A474" s="1">
        <v>4244</v>
      </c>
      <c r="B474" s="2">
        <v>42688</v>
      </c>
      <c r="C474">
        <v>24.50173187255859</v>
      </c>
      <c r="D474">
        <v>2.0574333667755131</v>
      </c>
      <c r="E474">
        <v>26.427499771118161</v>
      </c>
      <c r="F474">
        <v>2.091000080108643</v>
      </c>
      <c r="G474">
        <v>26.952499389648441</v>
      </c>
      <c r="H474">
        <v>2.2047500610351558</v>
      </c>
      <c r="I474">
        <v>26.020000457763668</v>
      </c>
      <c r="J474">
        <v>2.090500116348267</v>
      </c>
      <c r="K474">
        <v>26.927499771118161</v>
      </c>
      <c r="L474">
        <v>2.2022500038146968</v>
      </c>
      <c r="M474">
        <v>204702000</v>
      </c>
      <c r="N474">
        <v>1348796000</v>
      </c>
      <c r="O474">
        <v>-5.0473926587536848E-2</v>
      </c>
      <c r="P474">
        <v>-2.5405319178759659E-2</v>
      </c>
    </row>
    <row r="475" spans="1:16" x14ac:dyDescent="0.3">
      <c r="A475" s="1">
        <v>4245</v>
      </c>
      <c r="B475" s="2">
        <v>42689</v>
      </c>
      <c r="C475">
        <v>24.82623291015625</v>
      </c>
      <c r="D475">
        <v>2.1201586723327641</v>
      </c>
      <c r="E475">
        <v>26.777500152587891</v>
      </c>
      <c r="F475">
        <v>2.1547501087188721</v>
      </c>
      <c r="G475">
        <v>26.920000076293949</v>
      </c>
      <c r="H475">
        <v>2.186249971389771</v>
      </c>
      <c r="I475">
        <v>26.54000091552734</v>
      </c>
      <c r="J475">
        <v>2.0982499122619629</v>
      </c>
      <c r="K475">
        <v>26.642499923706051</v>
      </c>
      <c r="L475">
        <v>2.1072499752044682</v>
      </c>
      <c r="M475">
        <v>129058000</v>
      </c>
      <c r="N475">
        <v>626092000</v>
      </c>
      <c r="O475">
        <v>3.0032299243157021E-2</v>
      </c>
      <c r="P475">
        <v>1.315686235507366E-2</v>
      </c>
    </row>
    <row r="476" spans="1:16" x14ac:dyDescent="0.3">
      <c r="A476" s="1">
        <v>4246</v>
      </c>
      <c r="B476" s="2">
        <v>42690</v>
      </c>
      <c r="C476">
        <v>25.493766784667969</v>
      </c>
      <c r="D476">
        <v>2.2539761066436772</v>
      </c>
      <c r="E476">
        <v>27.497499465942379</v>
      </c>
      <c r="F476">
        <v>2.2907500267028809</v>
      </c>
      <c r="G476">
        <v>27.557500839233398</v>
      </c>
      <c r="H476">
        <v>2.3139998912811279</v>
      </c>
      <c r="I476">
        <v>26.64999961853027</v>
      </c>
      <c r="J476">
        <v>2.158750057220459</v>
      </c>
      <c r="K476">
        <v>26.67499923706055</v>
      </c>
      <c r="L476">
        <v>2.1835000514984131</v>
      </c>
      <c r="M476">
        <v>235362000</v>
      </c>
      <c r="N476">
        <v>987984000</v>
      </c>
      <c r="O476">
        <v>6.120452851919831E-2</v>
      </c>
      <c r="P476">
        <v>2.6533083672082111E-2</v>
      </c>
    </row>
    <row r="477" spans="1:16" x14ac:dyDescent="0.3">
      <c r="A477" s="1">
        <v>4247</v>
      </c>
      <c r="B477" s="2">
        <v>42691</v>
      </c>
      <c r="C477">
        <v>25.484493255615231</v>
      </c>
      <c r="D477">
        <v>2.272671222686768</v>
      </c>
      <c r="E477">
        <v>27.48749923706055</v>
      </c>
      <c r="F477">
        <v>2.309750080108643</v>
      </c>
      <c r="G477">
        <v>27.58749961853027</v>
      </c>
      <c r="H477">
        <v>2.369750022888184</v>
      </c>
      <c r="I477">
        <v>27.207500457763668</v>
      </c>
      <c r="J477">
        <v>2.2662498950958252</v>
      </c>
      <c r="K477">
        <v>27.452499389648441</v>
      </c>
      <c r="L477">
        <v>2.30774998664856</v>
      </c>
      <c r="M477">
        <v>110528000</v>
      </c>
      <c r="N477">
        <v>832988000</v>
      </c>
      <c r="O477">
        <v>8.2600417315220748E-3</v>
      </c>
      <c r="P477">
        <v>-3.6374390208174831E-4</v>
      </c>
    </row>
    <row r="478" spans="1:16" x14ac:dyDescent="0.3">
      <c r="A478" s="1">
        <v>4248</v>
      </c>
      <c r="B478" s="2">
        <v>42692</v>
      </c>
      <c r="C478">
        <v>25.509994506835941</v>
      </c>
      <c r="D478">
        <v>2.2965319156646729</v>
      </c>
      <c r="E478">
        <v>27.514999389648441</v>
      </c>
      <c r="F478">
        <v>2.3340001106262211</v>
      </c>
      <c r="G478">
        <v>27.635000228881839</v>
      </c>
      <c r="H478">
        <v>2.3582499027252202</v>
      </c>
      <c r="I478">
        <v>27.41500091552734</v>
      </c>
      <c r="J478">
        <v>2.2950000762939449</v>
      </c>
      <c r="K478">
        <v>27.430000305175781</v>
      </c>
      <c r="L478">
        <v>2.309750080108643</v>
      </c>
      <c r="M478">
        <v>113715600</v>
      </c>
      <c r="N478">
        <v>576060000</v>
      </c>
      <c r="O478">
        <v>1.044425301052185E-2</v>
      </c>
      <c r="P478">
        <v>9.9996020420902083E-4</v>
      </c>
    </row>
    <row r="479" spans="1:16" x14ac:dyDescent="0.3">
      <c r="A479" s="1">
        <v>4249</v>
      </c>
      <c r="B479" s="2">
        <v>42695</v>
      </c>
      <c r="C479">
        <v>25.89706993103027</v>
      </c>
      <c r="D479">
        <v>2.2871842384338379</v>
      </c>
      <c r="E479">
        <v>27.932500839233398</v>
      </c>
      <c r="F479">
        <v>2.3245000839233398</v>
      </c>
      <c r="G479">
        <v>27.997499465942379</v>
      </c>
      <c r="H479">
        <v>2.3587501049041748</v>
      </c>
      <c r="I479">
        <v>27.502500534057621</v>
      </c>
      <c r="J479">
        <v>2.309999942779541</v>
      </c>
      <c r="K479">
        <v>27.530000686645511</v>
      </c>
      <c r="L479">
        <v>2.3522500991821289</v>
      </c>
      <c r="M479">
        <v>117058400</v>
      </c>
      <c r="N479">
        <v>436436000</v>
      </c>
      <c r="O479">
        <v>-4.0785830097321962E-3</v>
      </c>
      <c r="P479">
        <v>1.505962715518769E-2</v>
      </c>
    </row>
    <row r="480" spans="1:16" x14ac:dyDescent="0.3">
      <c r="A480" s="1">
        <v>4250</v>
      </c>
      <c r="B480" s="2">
        <v>42696</v>
      </c>
      <c r="C480">
        <v>25.913297653198239</v>
      </c>
      <c r="D480">
        <v>2.3036658763885498</v>
      </c>
      <c r="E480">
        <v>27.95000076293945</v>
      </c>
      <c r="F480">
        <v>2.341249942779541</v>
      </c>
      <c r="G480">
        <v>28.104999542236332</v>
      </c>
      <c r="H480">
        <v>2.343499898910522</v>
      </c>
      <c r="I480">
        <v>27.85000038146973</v>
      </c>
      <c r="J480">
        <v>2.309499979019165</v>
      </c>
      <c r="K480">
        <v>27.98749923706055</v>
      </c>
      <c r="L480">
        <v>2.3324999809265141</v>
      </c>
      <c r="M480">
        <v>103862000</v>
      </c>
      <c r="N480">
        <v>330368000</v>
      </c>
      <c r="O480">
        <v>7.1799520837027564E-3</v>
      </c>
      <c r="P480">
        <v>6.2631141328231511E-4</v>
      </c>
    </row>
    <row r="481" spans="1:16" x14ac:dyDescent="0.3">
      <c r="A481" s="1">
        <v>4251</v>
      </c>
      <c r="B481" s="2">
        <v>42697</v>
      </c>
      <c r="C481">
        <v>25.781181335449219</v>
      </c>
      <c r="D481">
        <v>2.3149983882904048</v>
      </c>
      <c r="E481">
        <v>27.807500839233398</v>
      </c>
      <c r="F481">
        <v>2.3492500782012939</v>
      </c>
      <c r="G481">
        <v>27.877500534057621</v>
      </c>
      <c r="H481">
        <v>2.3812499046325679</v>
      </c>
      <c r="I481">
        <v>27.582500457763668</v>
      </c>
      <c r="J481">
        <v>2.319250106811523</v>
      </c>
      <c r="K481">
        <v>27.840000152587891</v>
      </c>
      <c r="L481">
        <v>2.342999935150146</v>
      </c>
      <c r="M481">
        <v>109705600</v>
      </c>
      <c r="N481">
        <v>443236000</v>
      </c>
      <c r="O481">
        <v>3.411211232777888E-3</v>
      </c>
      <c r="P481">
        <v>-5.1114282335328618E-3</v>
      </c>
    </row>
    <row r="482" spans="1:16" x14ac:dyDescent="0.3">
      <c r="A482" s="1">
        <v>4252</v>
      </c>
      <c r="B482" s="2">
        <v>42699</v>
      </c>
      <c r="C482">
        <v>25.91097259521484</v>
      </c>
      <c r="D482">
        <v>2.3196794986724849</v>
      </c>
      <c r="E482">
        <v>27.947500228881839</v>
      </c>
      <c r="F482">
        <v>2.3540000915527339</v>
      </c>
      <c r="G482">
        <v>27.967500686645511</v>
      </c>
      <c r="H482">
        <v>2.377500057220459</v>
      </c>
      <c r="I482">
        <v>27.73749923706055</v>
      </c>
      <c r="J482">
        <v>2.3352499008178711</v>
      </c>
      <c r="K482">
        <v>27.782499313354489</v>
      </c>
      <c r="L482">
        <v>2.3605000972747798</v>
      </c>
      <c r="M482">
        <v>45903600</v>
      </c>
      <c r="N482">
        <v>195564000</v>
      </c>
      <c r="O482">
        <v>2.01988616168784E-3</v>
      </c>
      <c r="P482">
        <v>5.0219596878941586E-3</v>
      </c>
    </row>
    <row r="483" spans="1:16" x14ac:dyDescent="0.3">
      <c r="A483" s="1">
        <v>4253</v>
      </c>
      <c r="B483" s="2">
        <v>42702</v>
      </c>
      <c r="C483">
        <v>25.859983444213871</v>
      </c>
      <c r="D483">
        <v>2.3184471130371089</v>
      </c>
      <c r="E483">
        <v>27.892499923706051</v>
      </c>
      <c r="F483">
        <v>2.3527500629425049</v>
      </c>
      <c r="G483">
        <v>28.117500305175781</v>
      </c>
      <c r="H483">
        <v>2.3684999942779541</v>
      </c>
      <c r="I483">
        <v>27.847499847412109</v>
      </c>
      <c r="J483">
        <v>2.339999914169312</v>
      </c>
      <c r="K483">
        <v>27.857500076293949</v>
      </c>
      <c r="L483">
        <v>2.346750020980835</v>
      </c>
      <c r="M483">
        <v>108776000</v>
      </c>
      <c r="N483">
        <v>278736000</v>
      </c>
      <c r="O483">
        <v>-5.3116422099670551E-4</v>
      </c>
      <c r="P483">
        <v>-1.9699256021382988E-3</v>
      </c>
    </row>
    <row r="484" spans="1:16" x14ac:dyDescent="0.3">
      <c r="A484" s="1">
        <v>4254</v>
      </c>
      <c r="B484" s="2">
        <v>42703</v>
      </c>
      <c r="C484">
        <v>25.834487915039059</v>
      </c>
      <c r="D484">
        <v>2.297260046005249</v>
      </c>
      <c r="E484">
        <v>27.864999771118161</v>
      </c>
      <c r="F484">
        <v>2.3312499523162842</v>
      </c>
      <c r="G484">
        <v>28.007499694824219</v>
      </c>
      <c r="H484">
        <v>2.3610000610351558</v>
      </c>
      <c r="I484">
        <v>27.517499923706051</v>
      </c>
      <c r="J484">
        <v>2.313250064849854</v>
      </c>
      <c r="K484">
        <v>27.694999694824219</v>
      </c>
      <c r="L484">
        <v>2.3499999046325679</v>
      </c>
      <c r="M484">
        <v>114115200</v>
      </c>
      <c r="N484">
        <v>444568000</v>
      </c>
      <c r="O484">
        <v>-9.1802995536504374E-3</v>
      </c>
      <c r="P484">
        <v>-9.8641994236712237E-4</v>
      </c>
    </row>
    <row r="485" spans="1:16" x14ac:dyDescent="0.3">
      <c r="A485" s="1">
        <v>4255</v>
      </c>
      <c r="B485" s="2">
        <v>42704</v>
      </c>
      <c r="C485">
        <v>25.616611480712891</v>
      </c>
      <c r="D485">
        <v>2.2713935375213619</v>
      </c>
      <c r="E485">
        <v>27.629999160766602</v>
      </c>
      <c r="F485">
        <v>2.3050000667572021</v>
      </c>
      <c r="G485">
        <v>28.04999923706055</v>
      </c>
      <c r="H485">
        <v>2.3540000915527339</v>
      </c>
      <c r="I485">
        <v>27.567499160766602</v>
      </c>
      <c r="J485">
        <v>2.3025000095367432</v>
      </c>
      <c r="K485">
        <v>27.89999961853027</v>
      </c>
      <c r="L485">
        <v>2.339999914169312</v>
      </c>
      <c r="M485">
        <v>144649200</v>
      </c>
      <c r="N485">
        <v>440500000</v>
      </c>
      <c r="O485">
        <v>-1.1323878545326359E-2</v>
      </c>
      <c r="P485">
        <v>-8.4693042462126427E-3</v>
      </c>
    </row>
    <row r="486" spans="1:16" x14ac:dyDescent="0.3">
      <c r="A486" s="1">
        <v>4256</v>
      </c>
      <c r="B486" s="2">
        <v>42705</v>
      </c>
      <c r="C486">
        <v>25.377872467041019</v>
      </c>
      <c r="D486">
        <v>2.1590557098388672</v>
      </c>
      <c r="E486">
        <v>27.372499465942379</v>
      </c>
      <c r="F486">
        <v>2.1909999847412109</v>
      </c>
      <c r="G486">
        <v>27.735000610351559</v>
      </c>
      <c r="H486">
        <v>2.3042500019073491</v>
      </c>
      <c r="I486">
        <v>27.257499694824219</v>
      </c>
      <c r="J486">
        <v>2.1192500591278081</v>
      </c>
      <c r="K486">
        <v>27.592500686645511</v>
      </c>
      <c r="L486">
        <v>2.3025000095367432</v>
      </c>
      <c r="M486">
        <v>148347600</v>
      </c>
      <c r="N486">
        <v>1035524000</v>
      </c>
      <c r="O486">
        <v>-5.072265176149536E-2</v>
      </c>
      <c r="P486">
        <v>-9.3632683066258281E-3</v>
      </c>
    </row>
    <row r="487" spans="1:16" x14ac:dyDescent="0.3">
      <c r="A487" s="1">
        <v>4257</v>
      </c>
      <c r="B487" s="2">
        <v>42706</v>
      </c>
      <c r="C487">
        <v>25.472906112670898</v>
      </c>
      <c r="D487">
        <v>2.1790099143981929</v>
      </c>
      <c r="E487">
        <v>27.47500038146973</v>
      </c>
      <c r="F487">
        <v>2.2112500667572021</v>
      </c>
      <c r="G487">
        <v>27.52249908447266</v>
      </c>
      <c r="H487">
        <v>2.220000028610229</v>
      </c>
      <c r="I487">
        <v>27.21249961853027</v>
      </c>
      <c r="J487">
        <v>2.128000020980835</v>
      </c>
      <c r="K487">
        <v>27.292499542236332</v>
      </c>
      <c r="L487">
        <v>2.15625</v>
      </c>
      <c r="M487">
        <v>106112000</v>
      </c>
      <c r="N487">
        <v>478292000</v>
      </c>
      <c r="O487">
        <v>9.1999430326347512E-3</v>
      </c>
      <c r="P487">
        <v>3.737673919226575E-3</v>
      </c>
    </row>
    <row r="488" spans="1:16" x14ac:dyDescent="0.3">
      <c r="A488" s="1">
        <v>4258</v>
      </c>
      <c r="B488" s="2">
        <v>42709</v>
      </c>
      <c r="C488">
        <v>25.289802551269531</v>
      </c>
      <c r="D488">
        <v>2.2635097503662109</v>
      </c>
      <c r="E488">
        <v>27.277500152587891</v>
      </c>
      <c r="F488">
        <v>2.2969999313354492</v>
      </c>
      <c r="G488">
        <v>27.507499694824219</v>
      </c>
      <c r="H488">
        <v>2.315249919891357</v>
      </c>
      <c r="I488">
        <v>27.0625</v>
      </c>
      <c r="J488">
        <v>2.2249999046325679</v>
      </c>
      <c r="K488">
        <v>27.5</v>
      </c>
      <c r="L488">
        <v>2.249749898910522</v>
      </c>
      <c r="M488">
        <v>137298000</v>
      </c>
      <c r="N488">
        <v>602284000</v>
      </c>
      <c r="O488">
        <v>3.8045897132156559E-2</v>
      </c>
      <c r="P488">
        <v>-7.214322032906284E-3</v>
      </c>
    </row>
    <row r="489" spans="1:16" x14ac:dyDescent="0.3">
      <c r="A489" s="1">
        <v>4259</v>
      </c>
      <c r="B489" s="2">
        <v>42710</v>
      </c>
      <c r="C489">
        <v>25.484493255615231</v>
      </c>
      <c r="D489">
        <v>2.30070948600769</v>
      </c>
      <c r="E489">
        <v>27.48749923706055</v>
      </c>
      <c r="F489">
        <v>2.3347499370574951</v>
      </c>
      <c r="G489">
        <v>27.590000152587891</v>
      </c>
      <c r="H489">
        <v>2.343250036239624</v>
      </c>
      <c r="I489">
        <v>27.297500610351559</v>
      </c>
      <c r="J489">
        <v>2.2892498970031738</v>
      </c>
      <c r="K489">
        <v>27.375</v>
      </c>
      <c r="L489">
        <v>2.305249929428101</v>
      </c>
      <c r="M489">
        <v>104782000</v>
      </c>
      <c r="N489">
        <v>498796000</v>
      </c>
      <c r="O489">
        <v>1.6300898234881369E-2</v>
      </c>
      <c r="P489">
        <v>7.6691359839830388E-3</v>
      </c>
    </row>
    <row r="490" spans="1:16" x14ac:dyDescent="0.3">
      <c r="A490" s="1">
        <v>4260</v>
      </c>
      <c r="B490" s="2">
        <v>42711</v>
      </c>
      <c r="C490">
        <v>25.73482513427734</v>
      </c>
      <c r="D490">
        <v>2.3420975208282471</v>
      </c>
      <c r="E490">
        <v>27.757499694824219</v>
      </c>
      <c r="F490">
        <v>2.376749992370605</v>
      </c>
      <c r="G490">
        <v>27.797500610351559</v>
      </c>
      <c r="H490">
        <v>2.3824999332427979</v>
      </c>
      <c r="I490">
        <v>27.29000091552734</v>
      </c>
      <c r="J490">
        <v>2.3025000095367432</v>
      </c>
      <c r="K490">
        <v>27.315000534057621</v>
      </c>
      <c r="L490">
        <v>2.3210000991821289</v>
      </c>
      <c r="M490">
        <v>119994800</v>
      </c>
      <c r="N490">
        <v>480804000</v>
      </c>
      <c r="O490">
        <v>1.7829212998292779E-2</v>
      </c>
      <c r="P490">
        <v>9.7747348269196389E-3</v>
      </c>
    </row>
    <row r="491" spans="1:16" x14ac:dyDescent="0.3">
      <c r="A491" s="1">
        <v>4261</v>
      </c>
      <c r="B491" s="2">
        <v>42712</v>
      </c>
      <c r="C491">
        <v>25.98746299743652</v>
      </c>
      <c r="D491">
        <v>2.302926778793335</v>
      </c>
      <c r="E491">
        <v>28.030000686645511</v>
      </c>
      <c r="F491">
        <v>2.336999893188477</v>
      </c>
      <c r="G491">
        <v>28.107500076293949</v>
      </c>
      <c r="H491">
        <v>2.4154999256134029</v>
      </c>
      <c r="I491">
        <v>27.64999961853027</v>
      </c>
      <c r="J491">
        <v>2.3262500762939449</v>
      </c>
      <c r="K491">
        <v>27.715000152587891</v>
      </c>
      <c r="L491">
        <v>2.37975001335144</v>
      </c>
      <c r="M491">
        <v>108273200</v>
      </c>
      <c r="N491">
        <v>381544000</v>
      </c>
      <c r="O491">
        <v>-1.686599519481732E-2</v>
      </c>
      <c r="P491">
        <v>9.7693267215741581E-3</v>
      </c>
    </row>
    <row r="492" spans="1:16" x14ac:dyDescent="0.3">
      <c r="A492" s="1">
        <v>4262</v>
      </c>
      <c r="B492" s="2">
        <v>42713</v>
      </c>
      <c r="C492">
        <v>26.411626815795898</v>
      </c>
      <c r="D492">
        <v>2.262032032012939</v>
      </c>
      <c r="E492">
        <v>28.48749923706055</v>
      </c>
      <c r="F492">
        <v>2.2955000400543208</v>
      </c>
      <c r="G492">
        <v>28.67499923706055</v>
      </c>
      <c r="H492">
        <v>2.3567500114440918</v>
      </c>
      <c r="I492">
        <v>28.077499389648441</v>
      </c>
      <c r="J492">
        <v>2.2677500247955318</v>
      </c>
      <c r="K492">
        <v>28.077499389648441</v>
      </c>
      <c r="L492">
        <v>2.3550000190734859</v>
      </c>
      <c r="M492">
        <v>137610400</v>
      </c>
      <c r="N492">
        <v>382312000</v>
      </c>
      <c r="O492">
        <v>-1.7917307695972811E-2</v>
      </c>
      <c r="P492">
        <v>1.6189978116746662E-2</v>
      </c>
    </row>
    <row r="493" spans="1:16" x14ac:dyDescent="0.3">
      <c r="A493" s="1">
        <v>4263</v>
      </c>
      <c r="B493" s="2">
        <v>42716</v>
      </c>
      <c r="C493">
        <v>26.26096153259277</v>
      </c>
      <c r="D493">
        <v>2.207094669342041</v>
      </c>
      <c r="E493">
        <v>28.32500076293945</v>
      </c>
      <c r="F493">
        <v>2.2397499084472661</v>
      </c>
      <c r="G493">
        <v>28.75</v>
      </c>
      <c r="H493">
        <v>2.248749971389771</v>
      </c>
      <c r="I493">
        <v>28.122499465942379</v>
      </c>
      <c r="J493">
        <v>2.188499927520752</v>
      </c>
      <c r="K493">
        <v>28.322500228881839</v>
      </c>
      <c r="L493">
        <v>2.246249914169312</v>
      </c>
      <c r="M493">
        <v>105497600</v>
      </c>
      <c r="N493">
        <v>601332000</v>
      </c>
      <c r="O493">
        <v>-2.4586490536969881E-2</v>
      </c>
      <c r="P493">
        <v>-5.7205339409840076E-3</v>
      </c>
    </row>
    <row r="494" spans="1:16" x14ac:dyDescent="0.3">
      <c r="A494" s="1">
        <v>4264</v>
      </c>
      <c r="B494" s="2">
        <v>42717</v>
      </c>
      <c r="C494">
        <v>26.69903564453125</v>
      </c>
      <c r="D494">
        <v>2.2460188865661621</v>
      </c>
      <c r="E494">
        <v>28.797500610351559</v>
      </c>
      <c r="F494">
        <v>2.279249906539917</v>
      </c>
      <c r="G494">
        <v>28.979999542236332</v>
      </c>
      <c r="H494">
        <v>2.307250022888184</v>
      </c>
      <c r="I494">
        <v>28.4375</v>
      </c>
      <c r="J494">
        <v>2.251250028610229</v>
      </c>
      <c r="K494">
        <v>28.45999908447266</v>
      </c>
      <c r="L494">
        <v>2.252249956130981</v>
      </c>
      <c r="M494">
        <v>174935200</v>
      </c>
      <c r="N494">
        <v>387796000</v>
      </c>
      <c r="O494">
        <v>1.7482188858890049E-2</v>
      </c>
      <c r="P494">
        <v>1.6543765163859969E-2</v>
      </c>
    </row>
    <row r="495" spans="1:16" x14ac:dyDescent="0.3">
      <c r="A495" s="1">
        <v>4265</v>
      </c>
      <c r="B495" s="2">
        <v>42718</v>
      </c>
      <c r="C495">
        <v>26.69903564453125</v>
      </c>
      <c r="D495">
        <v>2.3760943412780762</v>
      </c>
      <c r="E495">
        <v>28.797500610351559</v>
      </c>
      <c r="F495">
        <v>2.411250114440918</v>
      </c>
      <c r="G495">
        <v>29.04999923706055</v>
      </c>
      <c r="H495">
        <v>2.4277501106262211</v>
      </c>
      <c r="I495">
        <v>28.745000839233398</v>
      </c>
      <c r="J495">
        <v>2.2892498970031738</v>
      </c>
      <c r="K495">
        <v>28.760000228881839</v>
      </c>
      <c r="L495">
        <v>2.313499927520752</v>
      </c>
      <c r="M495">
        <v>136127200</v>
      </c>
      <c r="N495">
        <v>983980000</v>
      </c>
      <c r="O495">
        <v>5.6298932220920472E-2</v>
      </c>
      <c r="P495">
        <v>0</v>
      </c>
    </row>
    <row r="496" spans="1:16" x14ac:dyDescent="0.3">
      <c r="A496" s="1">
        <v>4266</v>
      </c>
      <c r="B496" s="2">
        <v>42719</v>
      </c>
      <c r="C496">
        <v>26.84505653381348</v>
      </c>
      <c r="D496">
        <v>2.4317700862884521</v>
      </c>
      <c r="E496">
        <v>28.954999923706051</v>
      </c>
      <c r="F496">
        <v>2.467750072479248</v>
      </c>
      <c r="G496">
        <v>29.182500839233398</v>
      </c>
      <c r="H496">
        <v>2.4985001087188721</v>
      </c>
      <c r="I496">
        <v>28.807500839233398</v>
      </c>
      <c r="J496">
        <v>2.4149999618530269</v>
      </c>
      <c r="K496">
        <v>28.844999313354489</v>
      </c>
      <c r="L496">
        <v>2.4224998950958252</v>
      </c>
      <c r="M496">
        <v>186098000</v>
      </c>
      <c r="N496">
        <v>746548000</v>
      </c>
      <c r="O496">
        <v>2.3161500987397721E-2</v>
      </c>
      <c r="P496">
        <v>5.4542990297122493E-3</v>
      </c>
    </row>
    <row r="497" spans="1:16" x14ac:dyDescent="0.3">
      <c r="A497" s="1">
        <v>4267</v>
      </c>
      <c r="B497" s="2">
        <v>42720</v>
      </c>
      <c r="C497">
        <v>26.879825592041019</v>
      </c>
      <c r="D497">
        <v>2.4736506938934331</v>
      </c>
      <c r="E497">
        <v>28.992500305175781</v>
      </c>
      <c r="F497">
        <v>2.5102500915527339</v>
      </c>
      <c r="G497">
        <v>29.125</v>
      </c>
      <c r="H497">
        <v>2.5174999237060551</v>
      </c>
      <c r="I497">
        <v>28.91250038146973</v>
      </c>
      <c r="J497">
        <v>2.4432499408721919</v>
      </c>
      <c r="K497">
        <v>29.117500305175781</v>
      </c>
      <c r="L497">
        <v>2.495749950408936</v>
      </c>
      <c r="M497">
        <v>177404400</v>
      </c>
      <c r="N497">
        <v>1089528000</v>
      </c>
      <c r="O497">
        <v>1.7075552562528701E-2</v>
      </c>
      <c r="P497">
        <v>1.294288331907387E-3</v>
      </c>
    </row>
    <row r="498" spans="1:16" x14ac:dyDescent="0.3">
      <c r="A498" s="1">
        <v>4268</v>
      </c>
      <c r="B498" s="2">
        <v>42723</v>
      </c>
      <c r="C498">
        <v>27.03512001037598</v>
      </c>
      <c r="D498">
        <v>2.5037059783935551</v>
      </c>
      <c r="E498">
        <v>29.159999847412109</v>
      </c>
      <c r="F498">
        <v>2.5407500267028809</v>
      </c>
      <c r="G498">
        <v>29.344999313354489</v>
      </c>
      <c r="H498">
        <v>2.561249971389771</v>
      </c>
      <c r="I498">
        <v>28.9375</v>
      </c>
      <c r="J498">
        <v>2.4749999046325679</v>
      </c>
      <c r="K498">
        <v>28.95000076293945</v>
      </c>
      <c r="L498">
        <v>2.4925000667572021</v>
      </c>
      <c r="M498">
        <v>111117600</v>
      </c>
      <c r="N498">
        <v>744656000</v>
      </c>
      <c r="O498">
        <v>1.207693729661242E-2</v>
      </c>
      <c r="P498">
        <v>5.7607155329303262E-3</v>
      </c>
    </row>
    <row r="499" spans="1:16" x14ac:dyDescent="0.3">
      <c r="A499" s="1">
        <v>4269</v>
      </c>
      <c r="B499" s="2">
        <v>42724</v>
      </c>
      <c r="C499">
        <v>27.106973648071289</v>
      </c>
      <c r="D499">
        <v>2.5909159183502202</v>
      </c>
      <c r="E499">
        <v>29.23749923706055</v>
      </c>
      <c r="F499">
        <v>2.629250049591064</v>
      </c>
      <c r="G499">
        <v>29.375</v>
      </c>
      <c r="H499">
        <v>2.653249979019165</v>
      </c>
      <c r="I499">
        <v>29.170000076293949</v>
      </c>
      <c r="J499">
        <v>2.6029999256134029</v>
      </c>
      <c r="K499">
        <v>29.184999465942379</v>
      </c>
      <c r="L499">
        <v>2.6145000457763672</v>
      </c>
      <c r="M499">
        <v>85700000</v>
      </c>
      <c r="N499">
        <v>848056000</v>
      </c>
      <c r="O499">
        <v>3.4239329733716621E-2</v>
      </c>
      <c r="P499">
        <v>2.6542039080689381E-3</v>
      </c>
    </row>
    <row r="500" spans="1:16" x14ac:dyDescent="0.3">
      <c r="A500" s="1">
        <v>4270</v>
      </c>
      <c r="B500" s="2">
        <v>42725</v>
      </c>
      <c r="C500">
        <v>27.132461547851559</v>
      </c>
      <c r="D500">
        <v>2.6071751117706299</v>
      </c>
      <c r="E500">
        <v>29.264999389648441</v>
      </c>
      <c r="F500">
        <v>2.6457500457763672</v>
      </c>
      <c r="G500">
        <v>29.35000038146973</v>
      </c>
      <c r="H500">
        <v>2.6487500667572021</v>
      </c>
      <c r="I500">
        <v>29.194999694824219</v>
      </c>
      <c r="J500">
        <v>2.592750072479248</v>
      </c>
      <c r="K500">
        <v>29.20000076293945</v>
      </c>
      <c r="L500">
        <v>2.6410000324249272</v>
      </c>
      <c r="M500">
        <v>95132800</v>
      </c>
      <c r="N500">
        <v>576136000</v>
      </c>
      <c r="O500">
        <v>6.2559430142483481E-3</v>
      </c>
      <c r="P500">
        <v>9.4013607141379702E-4</v>
      </c>
    </row>
    <row r="501" spans="1:16" x14ac:dyDescent="0.3">
      <c r="A501" s="1">
        <v>4271</v>
      </c>
      <c r="B501" s="2">
        <v>42726</v>
      </c>
      <c r="C501">
        <v>26.95399284362793</v>
      </c>
      <c r="D501">
        <v>2.6387078762054439</v>
      </c>
      <c r="E501">
        <v>29.072500228881839</v>
      </c>
      <c r="F501">
        <v>2.6777501106262211</v>
      </c>
      <c r="G501">
        <v>29.127500534057621</v>
      </c>
      <c r="H501">
        <v>2.721750020980835</v>
      </c>
      <c r="I501">
        <v>28.909999847412109</v>
      </c>
      <c r="J501">
        <v>2.6632499694824219</v>
      </c>
      <c r="K501">
        <v>29.08749961853027</v>
      </c>
      <c r="L501">
        <v>2.6705000400543208</v>
      </c>
      <c r="M501">
        <v>104343600</v>
      </c>
      <c r="N501">
        <v>718612000</v>
      </c>
      <c r="O501">
        <v>1.2022334682180389E-2</v>
      </c>
      <c r="P501">
        <v>-6.5995238293030433E-3</v>
      </c>
    </row>
    <row r="502" spans="1:16" x14ac:dyDescent="0.3">
      <c r="A502" s="1">
        <v>4272</v>
      </c>
      <c r="B502" s="2">
        <v>42727</v>
      </c>
      <c r="C502">
        <v>27.007303237915039</v>
      </c>
      <c r="D502">
        <v>2.704485416412354</v>
      </c>
      <c r="E502">
        <v>29.129999160766602</v>
      </c>
      <c r="F502">
        <v>2.7444999217987061</v>
      </c>
      <c r="G502">
        <v>29.129999160766602</v>
      </c>
      <c r="H502">
        <v>2.7460000514984131</v>
      </c>
      <c r="I502">
        <v>28.89749908447266</v>
      </c>
      <c r="J502">
        <v>2.656749963760376</v>
      </c>
      <c r="K502">
        <v>28.89749908447266</v>
      </c>
      <c r="L502">
        <v>2.659499883651733</v>
      </c>
      <c r="M502">
        <v>56998000</v>
      </c>
      <c r="N502">
        <v>647692000</v>
      </c>
      <c r="O502">
        <v>2.4621949538258431E-2</v>
      </c>
      <c r="P502">
        <v>1.9758241035517641E-3</v>
      </c>
    </row>
    <row r="503" spans="1:16" x14ac:dyDescent="0.3">
      <c r="A503" s="1">
        <v>4273</v>
      </c>
      <c r="B503" s="2">
        <v>42731</v>
      </c>
      <c r="C503">
        <v>27.178823471069339</v>
      </c>
      <c r="D503">
        <v>2.8902373313903809</v>
      </c>
      <c r="E503">
        <v>29.315000534057621</v>
      </c>
      <c r="F503">
        <v>2.9330000877380371</v>
      </c>
      <c r="G503">
        <v>29.45000076293945</v>
      </c>
      <c r="H503">
        <v>2.9340000152587891</v>
      </c>
      <c r="I503">
        <v>29.122499465942379</v>
      </c>
      <c r="J503">
        <v>2.780499935150146</v>
      </c>
      <c r="K503">
        <v>29.129999160766602</v>
      </c>
      <c r="L503">
        <v>2.8015000820159912</v>
      </c>
      <c r="M503">
        <v>73187600</v>
      </c>
      <c r="N503">
        <v>1194272000</v>
      </c>
      <c r="O503">
        <v>6.6426939395422782E-2</v>
      </c>
      <c r="P503">
        <v>6.3308064726660352E-3</v>
      </c>
    </row>
    <row r="504" spans="1:16" x14ac:dyDescent="0.3">
      <c r="A504" s="1">
        <v>4274</v>
      </c>
      <c r="B504" s="2">
        <v>42732</v>
      </c>
      <c r="C504">
        <v>27.062936782836911</v>
      </c>
      <c r="D504">
        <v>2.691428422927856</v>
      </c>
      <c r="E504">
        <v>29.190000534057621</v>
      </c>
      <c r="F504">
        <v>2.7312500476837158</v>
      </c>
      <c r="G504">
        <v>29.504999160766602</v>
      </c>
      <c r="H504">
        <v>2.998250007629395</v>
      </c>
      <c r="I504">
        <v>29.04999923706055</v>
      </c>
      <c r="J504">
        <v>2.7172501087188721</v>
      </c>
      <c r="K504">
        <v>29.379999160766602</v>
      </c>
      <c r="L504">
        <v>2.9900000095367432</v>
      </c>
      <c r="M504">
        <v>83623600</v>
      </c>
      <c r="N504">
        <v>2295764000</v>
      </c>
      <c r="O504">
        <v>-7.126642258907552E-2</v>
      </c>
      <c r="P504">
        <v>-4.2731454721407257E-3</v>
      </c>
    </row>
    <row r="505" spans="1:16" x14ac:dyDescent="0.3">
      <c r="A505" s="1">
        <v>4275</v>
      </c>
      <c r="B505" s="2">
        <v>42733</v>
      </c>
      <c r="C505">
        <v>27.05598068237305</v>
      </c>
      <c r="D505">
        <v>2.7451341152191162</v>
      </c>
      <c r="E505">
        <v>29.182500839233398</v>
      </c>
      <c r="F505">
        <v>2.7857499122619629</v>
      </c>
      <c r="G505">
        <v>29.277500152587891</v>
      </c>
      <c r="H505">
        <v>2.7872500419616699</v>
      </c>
      <c r="I505">
        <v>29.10000038146973</v>
      </c>
      <c r="J505">
        <v>2.5699999332427979</v>
      </c>
      <c r="K505">
        <v>29.11249923706055</v>
      </c>
      <c r="L505">
        <v>2.622499942779541</v>
      </c>
      <c r="M505">
        <v>60158000</v>
      </c>
      <c r="N505">
        <v>2175368000</v>
      </c>
      <c r="O505">
        <v>1.97577081293921E-2</v>
      </c>
      <c r="P505">
        <v>-2.5695985914756539E-4</v>
      </c>
    </row>
    <row r="506" spans="1:16" x14ac:dyDescent="0.3">
      <c r="A506" s="1">
        <v>4276</v>
      </c>
      <c r="B506" s="2">
        <v>42734</v>
      </c>
      <c r="C506">
        <v>26.84505653381348</v>
      </c>
      <c r="D506">
        <v>2.6295928955078121</v>
      </c>
      <c r="E506">
        <v>28.954999923706051</v>
      </c>
      <c r="F506">
        <v>2.6684999465942378</v>
      </c>
      <c r="G506">
        <v>29.29999923706055</v>
      </c>
      <c r="H506">
        <v>2.7980000972747798</v>
      </c>
      <c r="I506">
        <v>28.857500076293949</v>
      </c>
      <c r="J506">
        <v>2.657500028610229</v>
      </c>
      <c r="K506">
        <v>29.16250038146973</v>
      </c>
      <c r="L506">
        <v>2.783750057220459</v>
      </c>
      <c r="M506">
        <v>122345200</v>
      </c>
      <c r="N506">
        <v>1212932000</v>
      </c>
      <c r="O506">
        <v>-4.3000608671263103E-2</v>
      </c>
      <c r="P506">
        <v>-7.8263452599470762E-3</v>
      </c>
    </row>
    <row r="507" spans="1:16" x14ac:dyDescent="0.3">
      <c r="A507" s="1">
        <v>4277</v>
      </c>
      <c r="B507" s="2">
        <v>42738</v>
      </c>
      <c r="C507">
        <v>26.92154502868652</v>
      </c>
      <c r="D507">
        <v>2.513067483901978</v>
      </c>
      <c r="E507">
        <v>29.03750038146973</v>
      </c>
      <c r="F507">
        <v>2.5502500534057622</v>
      </c>
      <c r="G507">
        <v>29.082500457763668</v>
      </c>
      <c r="H507">
        <v>2.659250020980835</v>
      </c>
      <c r="I507">
        <v>28.690000534057621</v>
      </c>
      <c r="J507">
        <v>2.4844999313354492</v>
      </c>
      <c r="K507">
        <v>28.95000076293945</v>
      </c>
      <c r="L507">
        <v>2.6099998950958252</v>
      </c>
      <c r="M507">
        <v>115127600</v>
      </c>
      <c r="N507">
        <v>1501996000</v>
      </c>
      <c r="O507">
        <v>-4.532508225658697E-2</v>
      </c>
      <c r="P507">
        <v>2.8452131908295831E-3</v>
      </c>
    </row>
    <row r="508" spans="1:16" x14ac:dyDescent="0.3">
      <c r="A508" s="1">
        <v>4278</v>
      </c>
      <c r="B508" s="2">
        <v>42739</v>
      </c>
      <c r="C508">
        <v>26.89141845703125</v>
      </c>
      <c r="D508">
        <v>2.5717003345489502</v>
      </c>
      <c r="E508">
        <v>29.004999160766602</v>
      </c>
      <c r="F508">
        <v>2.6097500324249272</v>
      </c>
      <c r="G508">
        <v>29.127500534057621</v>
      </c>
      <c r="H508">
        <v>2.6375000476837158</v>
      </c>
      <c r="I508">
        <v>28.9375</v>
      </c>
      <c r="J508">
        <v>2.5382499694824219</v>
      </c>
      <c r="K508">
        <v>28.96249961853027</v>
      </c>
      <c r="L508">
        <v>2.5850000381469731</v>
      </c>
      <c r="M508">
        <v>84472400</v>
      </c>
      <c r="N508">
        <v>1199220000</v>
      </c>
      <c r="O508">
        <v>2.3063029208930341E-2</v>
      </c>
      <c r="P508">
        <v>-1.119911249735049E-3</v>
      </c>
    </row>
    <row r="509" spans="1:16" x14ac:dyDescent="0.3">
      <c r="A509" s="1">
        <v>4279</v>
      </c>
      <c r="B509" s="2">
        <v>42740</v>
      </c>
      <c r="C509">
        <v>27.028165817260739</v>
      </c>
      <c r="D509">
        <v>2.5064153671264648</v>
      </c>
      <c r="E509">
        <v>29.152500152587891</v>
      </c>
      <c r="F509">
        <v>2.5434999465942378</v>
      </c>
      <c r="G509">
        <v>29.215000152587891</v>
      </c>
      <c r="H509">
        <v>2.6454999446868901</v>
      </c>
      <c r="I509">
        <v>28.952499389648441</v>
      </c>
      <c r="J509">
        <v>2.526249885559082</v>
      </c>
      <c r="K509">
        <v>28.979999542236332</v>
      </c>
      <c r="L509">
        <v>2.6132500171661381</v>
      </c>
      <c r="M509">
        <v>88774400</v>
      </c>
      <c r="N509">
        <v>984296000</v>
      </c>
      <c r="O509">
        <v>-2.571337944707951E-2</v>
      </c>
      <c r="P509">
        <v>5.0724776625448234E-3</v>
      </c>
    </row>
    <row r="510" spans="1:16" x14ac:dyDescent="0.3">
      <c r="A510" s="1">
        <v>4280</v>
      </c>
      <c r="B510" s="2">
        <v>42741</v>
      </c>
      <c r="C510">
        <v>27.329484939575199</v>
      </c>
      <c r="D510">
        <v>2.5399200916290279</v>
      </c>
      <c r="E510">
        <v>29.47750091552734</v>
      </c>
      <c r="F510">
        <v>2.5775001049041748</v>
      </c>
      <c r="G510">
        <v>29.54000091552734</v>
      </c>
      <c r="H510">
        <v>2.6062500476837158</v>
      </c>
      <c r="I510">
        <v>29.117500305175781</v>
      </c>
      <c r="J510">
        <v>2.529999971389771</v>
      </c>
      <c r="K510">
        <v>29.194999694824219</v>
      </c>
      <c r="L510">
        <v>2.5712499618530269</v>
      </c>
      <c r="M510">
        <v>127007600</v>
      </c>
      <c r="N510">
        <v>822856000</v>
      </c>
      <c r="O510">
        <v>1.3278913325223209E-2</v>
      </c>
      <c r="P510">
        <v>1.108661388072682E-2</v>
      </c>
    </row>
    <row r="511" spans="1:16" x14ac:dyDescent="0.3">
      <c r="A511" s="1">
        <v>4281</v>
      </c>
      <c r="B511" s="2">
        <v>42744</v>
      </c>
      <c r="C511">
        <v>27.57980918884277</v>
      </c>
      <c r="D511">
        <v>2.6428966522216801</v>
      </c>
      <c r="E511">
        <v>29.747499465942379</v>
      </c>
      <c r="F511">
        <v>2.6819999217987061</v>
      </c>
      <c r="G511">
        <v>29.857500076293949</v>
      </c>
      <c r="H511">
        <v>2.7000000476837158</v>
      </c>
      <c r="I511">
        <v>29.485000610351559</v>
      </c>
      <c r="J511">
        <v>2.5875000953674321</v>
      </c>
      <c r="K511">
        <v>29.48749923706055</v>
      </c>
      <c r="L511">
        <v>2.5875000953674321</v>
      </c>
      <c r="M511">
        <v>134247600</v>
      </c>
      <c r="N511">
        <v>916248000</v>
      </c>
      <c r="O511">
        <v>3.9742778092710672E-2</v>
      </c>
      <c r="P511">
        <v>9.1177853669412445E-3</v>
      </c>
    </row>
    <row r="512" spans="1:16" x14ac:dyDescent="0.3">
      <c r="A512" s="1">
        <v>4282</v>
      </c>
      <c r="B512" s="2">
        <v>42745</v>
      </c>
      <c r="C512">
        <v>27.607624053955082</v>
      </c>
      <c r="D512">
        <v>2.6229419708251949</v>
      </c>
      <c r="E512">
        <v>29.777500152587891</v>
      </c>
      <c r="F512">
        <v>2.6617500782012939</v>
      </c>
      <c r="G512">
        <v>29.844999313354489</v>
      </c>
      <c r="H512">
        <v>2.7297499179840088</v>
      </c>
      <c r="I512">
        <v>29.57500076293945</v>
      </c>
      <c r="J512">
        <v>2.6407499313354492</v>
      </c>
      <c r="K512">
        <v>29.692499160766602</v>
      </c>
      <c r="L512">
        <v>2.6952500343322749</v>
      </c>
      <c r="M512">
        <v>97848400</v>
      </c>
      <c r="N512">
        <v>880920000</v>
      </c>
      <c r="O512">
        <v>-7.578925109426626E-3</v>
      </c>
      <c r="P512">
        <v>1.008003003040808E-3</v>
      </c>
    </row>
    <row r="513" spans="1:16" x14ac:dyDescent="0.3">
      <c r="A513" s="1">
        <v>4283</v>
      </c>
      <c r="B513" s="2">
        <v>42746</v>
      </c>
      <c r="C513">
        <v>27.75595855712891</v>
      </c>
      <c r="D513">
        <v>2.5906696319580078</v>
      </c>
      <c r="E513">
        <v>29.9375</v>
      </c>
      <c r="F513">
        <v>2.6289999485015869</v>
      </c>
      <c r="G513">
        <v>29.982500076293949</v>
      </c>
      <c r="H513">
        <v>2.654999971389771</v>
      </c>
      <c r="I513">
        <v>29.64999961853027</v>
      </c>
      <c r="J513">
        <v>2.6037499904632568</v>
      </c>
      <c r="K513">
        <v>29.684999465942379</v>
      </c>
      <c r="L513">
        <v>2.6500000953674321</v>
      </c>
      <c r="M513">
        <v>110354400</v>
      </c>
      <c r="N513">
        <v>525664000</v>
      </c>
      <c r="O513">
        <v>-1.23803044330819E-2</v>
      </c>
      <c r="P513">
        <v>5.3587952739471397E-3</v>
      </c>
    </row>
    <row r="514" spans="1:16" x14ac:dyDescent="0.3">
      <c r="A514" s="1">
        <v>4284</v>
      </c>
      <c r="B514" s="2">
        <v>42747</v>
      </c>
      <c r="C514">
        <v>27.640073776245121</v>
      </c>
      <c r="D514">
        <v>2.548296451568604</v>
      </c>
      <c r="E514">
        <v>29.8125</v>
      </c>
      <c r="F514">
        <v>2.5859999656677251</v>
      </c>
      <c r="G514">
        <v>29.82500076293945</v>
      </c>
      <c r="H514">
        <v>2.6175000667572021</v>
      </c>
      <c r="I514">
        <v>29.552499771118161</v>
      </c>
      <c r="J514">
        <v>2.5404999256134029</v>
      </c>
      <c r="K514">
        <v>29.72500038146973</v>
      </c>
      <c r="L514">
        <v>2.6057500839233398</v>
      </c>
      <c r="M514">
        <v>108344800</v>
      </c>
      <c r="N514">
        <v>625616000</v>
      </c>
      <c r="O514">
        <v>-1.6491259085693061E-2</v>
      </c>
      <c r="P514">
        <v>-4.1841065225739849E-3</v>
      </c>
    </row>
    <row r="515" spans="1:16" x14ac:dyDescent="0.3">
      <c r="A515" s="1">
        <v>4285</v>
      </c>
      <c r="B515" s="2">
        <v>42748</v>
      </c>
      <c r="C515">
        <v>27.591402053833011</v>
      </c>
      <c r="D515">
        <v>2.548049688339233</v>
      </c>
      <c r="E515">
        <v>29.760000228881839</v>
      </c>
      <c r="F515">
        <v>2.5857501029968262</v>
      </c>
      <c r="G515">
        <v>29.905000686645511</v>
      </c>
      <c r="H515">
        <v>2.625</v>
      </c>
      <c r="I515">
        <v>29.702499389648441</v>
      </c>
      <c r="J515">
        <v>2.5764999389648442</v>
      </c>
      <c r="K515">
        <v>29.777500152587891</v>
      </c>
      <c r="L515">
        <v>2.589999914169312</v>
      </c>
      <c r="M515">
        <v>104447600</v>
      </c>
      <c r="N515">
        <v>457820000</v>
      </c>
      <c r="O515">
        <v>-9.6625965205332357E-5</v>
      </c>
      <c r="P515">
        <v>-1.762550992746975E-3</v>
      </c>
    </row>
    <row r="516" spans="1:16" x14ac:dyDescent="0.3">
      <c r="A516" s="1">
        <v>4286</v>
      </c>
      <c r="B516" s="2">
        <v>42752</v>
      </c>
      <c r="C516">
        <v>27.813909530639648</v>
      </c>
      <c r="D516">
        <v>2.4908959865570068</v>
      </c>
      <c r="E516">
        <v>30</v>
      </c>
      <c r="F516">
        <v>2.5277500152587891</v>
      </c>
      <c r="G516">
        <v>30.059999465942379</v>
      </c>
      <c r="H516">
        <v>2.5799999237060551</v>
      </c>
      <c r="I516">
        <v>29.555000305175781</v>
      </c>
      <c r="J516">
        <v>2.5142500400543208</v>
      </c>
      <c r="K516">
        <v>29.58499908447266</v>
      </c>
      <c r="L516">
        <v>2.5750000476837158</v>
      </c>
      <c r="M516">
        <v>137759200</v>
      </c>
      <c r="N516">
        <v>580612000</v>
      </c>
      <c r="O516">
        <v>-2.2686056082369999E-2</v>
      </c>
      <c r="P516">
        <v>8.032164006342388E-3</v>
      </c>
    </row>
    <row r="517" spans="1:16" x14ac:dyDescent="0.3">
      <c r="A517" s="1">
        <v>4287</v>
      </c>
      <c r="B517" s="2">
        <v>42753</v>
      </c>
      <c r="C517">
        <v>27.811590194702148</v>
      </c>
      <c r="D517">
        <v>2.5362250804901119</v>
      </c>
      <c r="E517">
        <v>29.997499465942379</v>
      </c>
      <c r="F517">
        <v>2.5737500190734859</v>
      </c>
      <c r="G517">
        <v>30.125</v>
      </c>
      <c r="H517">
        <v>2.5807499885559082</v>
      </c>
      <c r="I517">
        <v>29.927499771118161</v>
      </c>
      <c r="J517">
        <v>2.4777500629425049</v>
      </c>
      <c r="K517">
        <v>30</v>
      </c>
      <c r="L517">
        <v>2.5060000419616699</v>
      </c>
      <c r="M517">
        <v>94852000</v>
      </c>
      <c r="N517">
        <v>654424000</v>
      </c>
      <c r="O517">
        <v>1.8034401744757001E-2</v>
      </c>
      <c r="P517">
        <v>-8.3354609152839473E-5</v>
      </c>
    </row>
    <row r="518" spans="1:16" x14ac:dyDescent="0.3">
      <c r="A518" s="1">
        <v>4288</v>
      </c>
      <c r="B518" s="2">
        <v>42754</v>
      </c>
      <c r="C518">
        <v>27.762918472290039</v>
      </c>
      <c r="D518">
        <v>2.5906696319580078</v>
      </c>
      <c r="E518">
        <v>29.944999694824219</v>
      </c>
      <c r="F518">
        <v>2.6289999485015869</v>
      </c>
      <c r="G518">
        <v>30.02249908447266</v>
      </c>
      <c r="H518">
        <v>2.661499977111816</v>
      </c>
      <c r="I518">
        <v>29.842500686645511</v>
      </c>
      <c r="J518">
        <v>2.5745000839233398</v>
      </c>
      <c r="K518">
        <v>29.85000038146973</v>
      </c>
      <c r="L518">
        <v>2.5767500400543208</v>
      </c>
      <c r="M518">
        <v>102389200</v>
      </c>
      <c r="N518">
        <v>644872000</v>
      </c>
      <c r="O518">
        <v>2.1239539388511339E-2</v>
      </c>
      <c r="P518">
        <v>-1.751671527786821E-3</v>
      </c>
    </row>
    <row r="519" spans="1:16" x14ac:dyDescent="0.3">
      <c r="A519" s="1">
        <v>4289</v>
      </c>
      <c r="B519" s="2">
        <v>42755</v>
      </c>
      <c r="C519">
        <v>27.813909530639648</v>
      </c>
      <c r="D519">
        <v>2.5623385906219478</v>
      </c>
      <c r="E519">
        <v>30</v>
      </c>
      <c r="F519">
        <v>2.6002500057220459</v>
      </c>
      <c r="G519">
        <v>30.11249923706055</v>
      </c>
      <c r="H519">
        <v>2.6700000762939449</v>
      </c>
      <c r="I519">
        <v>29.932500839233398</v>
      </c>
      <c r="J519">
        <v>2.5780000686645508</v>
      </c>
      <c r="K519">
        <v>30.11249923706055</v>
      </c>
      <c r="L519">
        <v>2.651999950408936</v>
      </c>
      <c r="M519">
        <v>130391600</v>
      </c>
      <c r="N519">
        <v>492024000</v>
      </c>
      <c r="O519">
        <v>-1.0995929707469451E-2</v>
      </c>
      <c r="P519">
        <v>1.835026136939615E-3</v>
      </c>
    </row>
    <row r="520" spans="1:16" x14ac:dyDescent="0.3">
      <c r="A520" s="1">
        <v>4290</v>
      </c>
      <c r="B520" s="2">
        <v>42758</v>
      </c>
      <c r="C520">
        <v>27.832452774047852</v>
      </c>
      <c r="D520">
        <v>2.5889451503753662</v>
      </c>
      <c r="E520">
        <v>30.020000457763668</v>
      </c>
      <c r="F520">
        <v>2.627249956130981</v>
      </c>
      <c r="G520">
        <v>30.202499389648441</v>
      </c>
      <c r="H520">
        <v>2.6475000381469731</v>
      </c>
      <c r="I520">
        <v>29.942499160766602</v>
      </c>
      <c r="J520">
        <v>2.592499971389771</v>
      </c>
      <c r="K520">
        <v>30</v>
      </c>
      <c r="L520">
        <v>2.595000028610229</v>
      </c>
      <c r="M520">
        <v>88200800</v>
      </c>
      <c r="N520">
        <v>369904000</v>
      </c>
      <c r="O520">
        <v>1.0330058614193109E-2</v>
      </c>
      <c r="P520">
        <v>6.6645979178370273E-4</v>
      </c>
    </row>
    <row r="521" spans="1:16" x14ac:dyDescent="0.3">
      <c r="A521" s="1">
        <v>4291</v>
      </c>
      <c r="B521" s="2">
        <v>42759</v>
      </c>
      <c r="C521">
        <v>27.806961059570309</v>
      </c>
      <c r="D521">
        <v>2.6441278457641602</v>
      </c>
      <c r="E521">
        <v>29.992500305175781</v>
      </c>
      <c r="F521">
        <v>2.683249950408936</v>
      </c>
      <c r="G521">
        <v>30.02499961853027</v>
      </c>
      <c r="H521">
        <v>2.689500093460083</v>
      </c>
      <c r="I521">
        <v>29.875</v>
      </c>
      <c r="J521">
        <v>2.622499942779541</v>
      </c>
      <c r="K521">
        <v>29.88750076293945</v>
      </c>
      <c r="L521">
        <v>2.6375000476837158</v>
      </c>
      <c r="M521">
        <v>92844000</v>
      </c>
      <c r="N521">
        <v>428052000</v>
      </c>
      <c r="O521">
        <v>2.1091072831906619E-2</v>
      </c>
      <c r="P521">
        <v>-9.164808719233225E-4</v>
      </c>
    </row>
    <row r="522" spans="1:16" x14ac:dyDescent="0.3">
      <c r="A522" s="1">
        <v>4292</v>
      </c>
      <c r="B522" s="2">
        <v>42760</v>
      </c>
      <c r="C522">
        <v>28.249664306640621</v>
      </c>
      <c r="D522">
        <v>2.655460119247437</v>
      </c>
      <c r="E522">
        <v>30.469999313354489</v>
      </c>
      <c r="F522">
        <v>2.694750070571899</v>
      </c>
      <c r="G522">
        <v>30.52499961853027</v>
      </c>
      <c r="H522">
        <v>2.7325000762939449</v>
      </c>
      <c r="I522">
        <v>30.069999694824219</v>
      </c>
      <c r="J522">
        <v>2.658250093460083</v>
      </c>
      <c r="K522">
        <v>30.104999542236332</v>
      </c>
      <c r="L522">
        <v>2.7262499332427979</v>
      </c>
      <c r="M522">
        <v>129510400</v>
      </c>
      <c r="N522">
        <v>522760000</v>
      </c>
      <c r="O522">
        <v>4.2767339704828352E-3</v>
      </c>
      <c r="P522">
        <v>1.579520988046839E-2</v>
      </c>
    </row>
    <row r="523" spans="1:16" x14ac:dyDescent="0.3">
      <c r="A523" s="1">
        <v>4293</v>
      </c>
      <c r="B523" s="2">
        <v>42761</v>
      </c>
      <c r="C523">
        <v>28.263566970825199</v>
      </c>
      <c r="D523">
        <v>2.7012827396392818</v>
      </c>
      <c r="E523">
        <v>30.485000610351559</v>
      </c>
      <c r="F523">
        <v>2.7412500381469731</v>
      </c>
      <c r="G523">
        <v>30.610000610351559</v>
      </c>
      <c r="H523">
        <v>2.748749971389771</v>
      </c>
      <c r="I523">
        <v>30.39999961853027</v>
      </c>
      <c r="J523">
        <v>2.6675000190734859</v>
      </c>
      <c r="K523">
        <v>30.417499542236332</v>
      </c>
      <c r="L523">
        <v>2.6974999904632568</v>
      </c>
      <c r="M523">
        <v>105350400</v>
      </c>
      <c r="N523">
        <v>458800000</v>
      </c>
      <c r="O523">
        <v>1.7108572797601761E-2</v>
      </c>
      <c r="P523">
        <v>4.9220891866823084E-4</v>
      </c>
    </row>
    <row r="524" spans="1:16" x14ac:dyDescent="0.3">
      <c r="A524" s="1">
        <v>4294</v>
      </c>
      <c r="B524" s="2">
        <v>42762</v>
      </c>
      <c r="C524">
        <v>28.265888214111332</v>
      </c>
      <c r="D524">
        <v>2.753510713577271</v>
      </c>
      <c r="E524">
        <v>30.48749923706055</v>
      </c>
      <c r="F524">
        <v>2.7942500114440918</v>
      </c>
      <c r="G524">
        <v>30.58749961853027</v>
      </c>
      <c r="H524">
        <v>2.7972500324249272</v>
      </c>
      <c r="I524">
        <v>30.39999961853027</v>
      </c>
      <c r="J524">
        <v>2.721250057220459</v>
      </c>
      <c r="K524">
        <v>30.534999847412109</v>
      </c>
      <c r="L524">
        <v>2.748250007629395</v>
      </c>
      <c r="M524">
        <v>82251600</v>
      </c>
      <c r="N524">
        <v>471996000</v>
      </c>
      <c r="O524">
        <v>1.914970371330493E-2</v>
      </c>
      <c r="P524">
        <v>8.1959136221519246E-5</v>
      </c>
    </row>
    <row r="525" spans="1:16" x14ac:dyDescent="0.3">
      <c r="A525" s="1">
        <v>4295</v>
      </c>
      <c r="B525" s="2">
        <v>42765</v>
      </c>
      <c r="C525">
        <v>28.19171142578125</v>
      </c>
      <c r="D525">
        <v>2.7103977203369141</v>
      </c>
      <c r="E525">
        <v>30.407499313354489</v>
      </c>
      <c r="F525">
        <v>2.750499963760376</v>
      </c>
      <c r="G525">
        <v>30.407499313354489</v>
      </c>
      <c r="H525">
        <v>2.7752499580383301</v>
      </c>
      <c r="I525">
        <v>30.16500091552734</v>
      </c>
      <c r="J525">
        <v>2.6977500915527339</v>
      </c>
      <c r="K525">
        <v>30.232500076293949</v>
      </c>
      <c r="L525">
        <v>2.7730000019073491</v>
      </c>
      <c r="M525">
        <v>121510000</v>
      </c>
      <c r="N525">
        <v>496004000</v>
      </c>
      <c r="O525">
        <v>-1.5781038221443919E-2</v>
      </c>
      <c r="P525">
        <v>-2.6274725883720768E-3</v>
      </c>
    </row>
    <row r="526" spans="1:16" x14ac:dyDescent="0.3">
      <c r="A526" s="1">
        <v>4296</v>
      </c>
      <c r="B526" s="2">
        <v>42766</v>
      </c>
      <c r="C526">
        <v>28.126815795898441</v>
      </c>
      <c r="D526">
        <v>2.6897039413452148</v>
      </c>
      <c r="E526">
        <v>30.33749961853027</v>
      </c>
      <c r="F526">
        <v>2.7295000553131099</v>
      </c>
      <c r="G526">
        <v>30.347499847412109</v>
      </c>
      <c r="H526">
        <v>2.751250028610229</v>
      </c>
      <c r="I526">
        <v>30.155000686645511</v>
      </c>
      <c r="J526">
        <v>2.7049999237060551</v>
      </c>
      <c r="K526">
        <v>30.28750038146973</v>
      </c>
      <c r="L526">
        <v>2.723750114440918</v>
      </c>
      <c r="M526">
        <v>196804000</v>
      </c>
      <c r="N526">
        <v>362756000</v>
      </c>
      <c r="O526">
        <v>-7.664237653127009E-3</v>
      </c>
      <c r="P526">
        <v>-2.3047074504800509E-3</v>
      </c>
    </row>
    <row r="527" spans="1:16" x14ac:dyDescent="0.3">
      <c r="A527" s="1">
        <v>4297</v>
      </c>
      <c r="B527" s="2">
        <v>42767</v>
      </c>
      <c r="C527">
        <v>29.842008590698239</v>
      </c>
      <c r="D527">
        <v>2.807215690612793</v>
      </c>
      <c r="E527">
        <v>32.1875</v>
      </c>
      <c r="F527">
        <v>2.848750114440918</v>
      </c>
      <c r="G527">
        <v>32.622501373291023</v>
      </c>
      <c r="H527">
        <v>2.8529999256134029</v>
      </c>
      <c r="I527">
        <v>31.752500534057621</v>
      </c>
      <c r="J527">
        <v>2.7465000152587891</v>
      </c>
      <c r="K527">
        <v>31.757499694824219</v>
      </c>
      <c r="L527">
        <v>2.7644999027252202</v>
      </c>
      <c r="M527">
        <v>447940000</v>
      </c>
      <c r="N527">
        <v>590004000</v>
      </c>
      <c r="O527">
        <v>4.2761879245484587E-2</v>
      </c>
      <c r="P527">
        <v>5.9193619945433103E-2</v>
      </c>
    </row>
    <row r="528" spans="1:16" x14ac:dyDescent="0.3">
      <c r="A528" s="1">
        <v>4298</v>
      </c>
      <c r="B528" s="2">
        <v>42768</v>
      </c>
      <c r="C528">
        <v>29.791011810302731</v>
      </c>
      <c r="D528">
        <v>2.8426909446716309</v>
      </c>
      <c r="E528">
        <v>32.132499694824219</v>
      </c>
      <c r="F528">
        <v>2.8847498893737789</v>
      </c>
      <c r="G528">
        <v>32.347499847412109</v>
      </c>
      <c r="H528">
        <v>2.8935000896453862</v>
      </c>
      <c r="I528">
        <v>31.944999694824219</v>
      </c>
      <c r="J528">
        <v>2.8015000820159912</v>
      </c>
      <c r="K528">
        <v>31.995000839233398</v>
      </c>
      <c r="L528">
        <v>2.8324999809265141</v>
      </c>
      <c r="M528">
        <v>134841600</v>
      </c>
      <c r="N528">
        <v>483240000</v>
      </c>
      <c r="O528">
        <v>1.2557860993922041E-2</v>
      </c>
      <c r="P528">
        <v>-1.7102089192229609E-3</v>
      </c>
    </row>
    <row r="529" spans="1:16" x14ac:dyDescent="0.3">
      <c r="A529" s="1">
        <v>4299</v>
      </c>
      <c r="B529" s="2">
        <v>42769</v>
      </c>
      <c r="C529">
        <v>29.918497085571289</v>
      </c>
      <c r="D529">
        <v>2.8178086280822749</v>
      </c>
      <c r="E529">
        <v>32.270000457763672</v>
      </c>
      <c r="F529">
        <v>2.8594999313354492</v>
      </c>
      <c r="G529">
        <v>32.297500610351563</v>
      </c>
      <c r="H529">
        <v>2.8975000381469731</v>
      </c>
      <c r="I529">
        <v>32.040000915527337</v>
      </c>
      <c r="J529">
        <v>2.847500085830688</v>
      </c>
      <c r="K529">
        <v>32.077499389648438</v>
      </c>
      <c r="L529">
        <v>2.8862500190734859</v>
      </c>
      <c r="M529">
        <v>98029200</v>
      </c>
      <c r="N529">
        <v>372744000</v>
      </c>
      <c r="O529">
        <v>-8.7914423835544243E-3</v>
      </c>
      <c r="P529">
        <v>4.2700507445637857E-3</v>
      </c>
    </row>
    <row r="530" spans="1:16" x14ac:dyDescent="0.3">
      <c r="A530" s="1">
        <v>4300</v>
      </c>
      <c r="B530" s="2">
        <v>42772</v>
      </c>
      <c r="C530">
        <v>30.198953628540039</v>
      </c>
      <c r="D530">
        <v>2.889990091323853</v>
      </c>
      <c r="E530">
        <v>32.572498321533203</v>
      </c>
      <c r="F530">
        <v>2.93274998664856</v>
      </c>
      <c r="G530">
        <v>32.625</v>
      </c>
      <c r="H530">
        <v>2.933249950408936</v>
      </c>
      <c r="I530">
        <v>32.224998474121087</v>
      </c>
      <c r="J530">
        <v>2.8499999046325679</v>
      </c>
      <c r="K530">
        <v>32.282501220703118</v>
      </c>
      <c r="L530">
        <v>2.8499999046325679</v>
      </c>
      <c r="M530">
        <v>107383600</v>
      </c>
      <c r="N530">
        <v>506768000</v>
      </c>
      <c r="O530">
        <v>2.5293784490708609E-2</v>
      </c>
      <c r="P530">
        <v>9.330302315472409E-3</v>
      </c>
    </row>
    <row r="531" spans="1:16" x14ac:dyDescent="0.3">
      <c r="A531" s="1">
        <v>4301</v>
      </c>
      <c r="B531" s="2">
        <v>42773</v>
      </c>
      <c r="C531">
        <v>30.48636436462402</v>
      </c>
      <c r="D531">
        <v>2.9348280429840088</v>
      </c>
      <c r="E531">
        <v>32.882499694824219</v>
      </c>
      <c r="F531">
        <v>2.9782500267028809</v>
      </c>
      <c r="G531">
        <v>33.022499084472663</v>
      </c>
      <c r="H531">
        <v>3.0230000019073491</v>
      </c>
      <c r="I531">
        <v>32.612499237060547</v>
      </c>
      <c r="J531">
        <v>2.9474999904632568</v>
      </c>
      <c r="K531">
        <v>32.634998321533203</v>
      </c>
      <c r="L531">
        <v>2.967499971389771</v>
      </c>
      <c r="M531">
        <v>152735200</v>
      </c>
      <c r="N531">
        <v>746224000</v>
      </c>
      <c r="O531">
        <v>1.5395343812136969E-2</v>
      </c>
      <c r="P531">
        <v>9.4722695152323413E-3</v>
      </c>
    </row>
    <row r="532" spans="1:16" x14ac:dyDescent="0.3">
      <c r="A532" s="1">
        <v>4302</v>
      </c>
      <c r="B532" s="2">
        <v>42774</v>
      </c>
      <c r="C532">
        <v>30.60457611083984</v>
      </c>
      <c r="D532">
        <v>2.922017097473145</v>
      </c>
      <c r="E532">
        <v>33.009998321533203</v>
      </c>
      <c r="F532">
        <v>2.9652500152587891</v>
      </c>
      <c r="G532">
        <v>33.055000305175781</v>
      </c>
      <c r="H532">
        <v>2.9827499389648442</v>
      </c>
      <c r="I532">
        <v>32.805000305175781</v>
      </c>
      <c r="J532">
        <v>2.909499883651733</v>
      </c>
      <c r="K532">
        <v>32.837501525878913</v>
      </c>
      <c r="L532">
        <v>2.9600000381469731</v>
      </c>
      <c r="M532">
        <v>92016400</v>
      </c>
      <c r="N532">
        <v>449580000</v>
      </c>
      <c r="O532">
        <v>-4.374537590179509E-3</v>
      </c>
      <c r="P532">
        <v>3.8699029378781069E-3</v>
      </c>
    </row>
    <row r="533" spans="1:16" x14ac:dyDescent="0.3">
      <c r="A533" s="1">
        <v>4303</v>
      </c>
      <c r="B533" s="2">
        <v>42775</v>
      </c>
      <c r="C533">
        <v>30.825725555419918</v>
      </c>
      <c r="D533">
        <v>2.8670790195465088</v>
      </c>
      <c r="E533">
        <v>33.104999542236328</v>
      </c>
      <c r="F533">
        <v>2.909499883651733</v>
      </c>
      <c r="G533">
        <v>33.112499237060547</v>
      </c>
      <c r="H533">
        <v>2.9765000343322749</v>
      </c>
      <c r="I533">
        <v>32.779998779296882</v>
      </c>
      <c r="J533">
        <v>2.8900001049041748</v>
      </c>
      <c r="K533">
        <v>32.912498474121087</v>
      </c>
      <c r="L533">
        <v>2.971499919891357</v>
      </c>
      <c r="M533">
        <v>113399600</v>
      </c>
      <c r="N533">
        <v>842568000</v>
      </c>
      <c r="O533">
        <v>-1.8980145947623889E-2</v>
      </c>
      <c r="P533">
        <v>2.8738195313015411E-3</v>
      </c>
    </row>
    <row r="534" spans="1:16" x14ac:dyDescent="0.3">
      <c r="A534" s="1">
        <v>4304</v>
      </c>
      <c r="B534" s="2">
        <v>42776</v>
      </c>
      <c r="C534">
        <v>30.755889892578121</v>
      </c>
      <c r="D534">
        <v>2.7990858554840088</v>
      </c>
      <c r="E534">
        <v>33.029998779296882</v>
      </c>
      <c r="F534">
        <v>2.840500116348267</v>
      </c>
      <c r="G534">
        <v>33.235000610351563</v>
      </c>
      <c r="H534">
        <v>3.0174999237060551</v>
      </c>
      <c r="I534">
        <v>33.012500762939453</v>
      </c>
      <c r="J534">
        <v>2.815000057220459</v>
      </c>
      <c r="K534">
        <v>33.115001678466797</v>
      </c>
      <c r="L534">
        <v>2.998250007629395</v>
      </c>
      <c r="M534">
        <v>80262000</v>
      </c>
      <c r="N534">
        <v>1651092000</v>
      </c>
      <c r="O534">
        <v>-2.4001071149961729E-2</v>
      </c>
      <c r="P534">
        <v>-2.268112103888489E-3</v>
      </c>
    </row>
    <row r="535" spans="1:16" x14ac:dyDescent="0.3">
      <c r="A535" s="1">
        <v>4305</v>
      </c>
      <c r="B535" s="2">
        <v>42779</v>
      </c>
      <c r="C535">
        <v>31.02824592590332</v>
      </c>
      <c r="D535">
        <v>2.6699953079223628</v>
      </c>
      <c r="E535">
        <v>33.322498321533203</v>
      </c>
      <c r="F535">
        <v>2.7095000743865971</v>
      </c>
      <c r="G535">
        <v>33.455001831054688</v>
      </c>
      <c r="H535">
        <v>2.8494999408721919</v>
      </c>
      <c r="I535">
        <v>33.1875</v>
      </c>
      <c r="J535">
        <v>2.7049999237060551</v>
      </c>
      <c r="K535">
        <v>33.270000457763672</v>
      </c>
      <c r="L535">
        <v>2.8347499370574951</v>
      </c>
      <c r="M535">
        <v>92141600</v>
      </c>
      <c r="N535">
        <v>1180724000</v>
      </c>
      <c r="O535">
        <v>-4.7215990497506348E-2</v>
      </c>
      <c r="P535">
        <v>8.8165916803692665E-3</v>
      </c>
    </row>
    <row r="536" spans="1:16" x14ac:dyDescent="0.3">
      <c r="A536" s="1">
        <v>4306</v>
      </c>
      <c r="B536" s="2">
        <v>42780</v>
      </c>
      <c r="C536">
        <v>31.430961608886719</v>
      </c>
      <c r="D536">
        <v>2.67984938621521</v>
      </c>
      <c r="E536">
        <v>33.755001068115227</v>
      </c>
      <c r="F536">
        <v>2.719500064849854</v>
      </c>
      <c r="G536">
        <v>33.772499084472663</v>
      </c>
      <c r="H536">
        <v>2.753750085830688</v>
      </c>
      <c r="I536">
        <v>33.3125</v>
      </c>
      <c r="J536">
        <v>2.657249927520752</v>
      </c>
      <c r="K536">
        <v>33.367500305175781</v>
      </c>
      <c r="L536">
        <v>2.6997499465942378</v>
      </c>
      <c r="M536">
        <v>132904800</v>
      </c>
      <c r="N536">
        <v>850632000</v>
      </c>
      <c r="O536">
        <v>3.6839202490941089E-3</v>
      </c>
      <c r="P536">
        <v>1.2895792011343551E-2</v>
      </c>
    </row>
    <row r="537" spans="1:16" x14ac:dyDescent="0.3">
      <c r="A537" s="1">
        <v>4307</v>
      </c>
      <c r="B537" s="2">
        <v>42781</v>
      </c>
      <c r="C537">
        <v>31.545028686523441</v>
      </c>
      <c r="D537">
        <v>2.6852691173553471</v>
      </c>
      <c r="E537">
        <v>33.877498626708977</v>
      </c>
      <c r="F537">
        <v>2.7249999046325679</v>
      </c>
      <c r="G537">
        <v>34.067501068115227</v>
      </c>
      <c r="H537">
        <v>2.744999885559082</v>
      </c>
      <c r="I537">
        <v>33.654998779296882</v>
      </c>
      <c r="J537">
        <v>2.6940000057220459</v>
      </c>
      <c r="K537">
        <v>33.880001068115227</v>
      </c>
      <c r="L537">
        <v>2.722500085830688</v>
      </c>
      <c r="M537">
        <v>142492400</v>
      </c>
      <c r="N537">
        <v>373020000</v>
      </c>
      <c r="O537">
        <v>2.0203293908645659E-3</v>
      </c>
      <c r="P537">
        <v>3.6224505407623669E-3</v>
      </c>
    </row>
    <row r="538" spans="1:16" x14ac:dyDescent="0.3">
      <c r="A538" s="1">
        <v>4308</v>
      </c>
      <c r="B538" s="2">
        <v>42782</v>
      </c>
      <c r="C538">
        <v>31.507797241210941</v>
      </c>
      <c r="D538">
        <v>2.6421575546264648</v>
      </c>
      <c r="E538">
        <v>33.837501525878913</v>
      </c>
      <c r="F538">
        <v>2.6812500953674321</v>
      </c>
      <c r="G538">
        <v>33.974998474121087</v>
      </c>
      <c r="H538">
        <v>2.7360000610351558</v>
      </c>
      <c r="I538">
        <v>33.709999084472663</v>
      </c>
      <c r="J538">
        <v>2.6414999961853032</v>
      </c>
      <c r="K538">
        <v>33.917499542236328</v>
      </c>
      <c r="L538">
        <v>2.7347500324249272</v>
      </c>
      <c r="M538">
        <v>90338400</v>
      </c>
      <c r="N538">
        <v>647176000</v>
      </c>
      <c r="O538">
        <v>-1.61852538555219E-2</v>
      </c>
      <c r="P538">
        <v>-1.1813366430323581E-3</v>
      </c>
    </row>
    <row r="539" spans="1:16" x14ac:dyDescent="0.3">
      <c r="A539" s="1">
        <v>4309</v>
      </c>
      <c r="B539" s="2">
        <v>42783</v>
      </c>
      <c r="C539">
        <v>31.59391975402832</v>
      </c>
      <c r="D539">
        <v>2.6416645050048828</v>
      </c>
      <c r="E539">
        <v>33.930000305175781</v>
      </c>
      <c r="F539">
        <v>2.680749893188477</v>
      </c>
      <c r="G539">
        <v>33.957500457763672</v>
      </c>
      <c r="H539">
        <v>2.685250043869019</v>
      </c>
      <c r="I539">
        <v>33.775001525878913</v>
      </c>
      <c r="J539">
        <v>2.619750022888184</v>
      </c>
      <c r="K539">
        <v>33.775001525878913</v>
      </c>
      <c r="L539">
        <v>2.6675000190734859</v>
      </c>
      <c r="M539">
        <v>88792800</v>
      </c>
      <c r="N539">
        <v>563740000</v>
      </c>
      <c r="O539">
        <v>-1.8657298824085081E-4</v>
      </c>
      <c r="P539">
        <v>2.7298877556804798E-3</v>
      </c>
    </row>
    <row r="540" spans="1:16" x14ac:dyDescent="0.3">
      <c r="A540" s="1">
        <v>4310</v>
      </c>
      <c r="B540" s="2">
        <v>42787</v>
      </c>
      <c r="C540">
        <v>31.822036743164059</v>
      </c>
      <c r="D540">
        <v>2.7362654209136958</v>
      </c>
      <c r="E540">
        <v>34.174999237060547</v>
      </c>
      <c r="F540">
        <v>2.7767500877380371</v>
      </c>
      <c r="G540">
        <v>34.1875</v>
      </c>
      <c r="H540">
        <v>2.780750036239624</v>
      </c>
      <c r="I540">
        <v>33.994998931884773</v>
      </c>
      <c r="J540">
        <v>2.7054998874664311</v>
      </c>
      <c r="K540">
        <v>34.057498931884773</v>
      </c>
      <c r="L540">
        <v>2.7057499885559082</v>
      </c>
      <c r="M540">
        <v>98028800</v>
      </c>
      <c r="N540">
        <v>551952000</v>
      </c>
      <c r="O540">
        <v>3.5184644388254672E-2</v>
      </c>
      <c r="P540">
        <v>7.1947724951081302E-3</v>
      </c>
    </row>
    <row r="541" spans="1:16" x14ac:dyDescent="0.3">
      <c r="A541" s="1">
        <v>4311</v>
      </c>
      <c r="B541" s="2">
        <v>42788</v>
      </c>
      <c r="C541">
        <v>31.91750335693359</v>
      </c>
      <c r="D541">
        <v>2.732072114944458</v>
      </c>
      <c r="E541">
        <v>34.277500152587891</v>
      </c>
      <c r="F541">
        <v>2.7690000534057622</v>
      </c>
      <c r="G541">
        <v>34.279998779296882</v>
      </c>
      <c r="H541">
        <v>2.7950000762939449</v>
      </c>
      <c r="I541">
        <v>34.027500152587891</v>
      </c>
      <c r="J541">
        <v>2.749749898910522</v>
      </c>
      <c r="K541">
        <v>34.107498168945313</v>
      </c>
      <c r="L541">
        <v>2.785500049591064</v>
      </c>
      <c r="M541">
        <v>83347600</v>
      </c>
      <c r="N541">
        <v>433772000</v>
      </c>
      <c r="O541">
        <v>-2.7949471866304432E-3</v>
      </c>
      <c r="P541">
        <v>2.9948064146969348E-3</v>
      </c>
    </row>
    <row r="542" spans="1:16" x14ac:dyDescent="0.3">
      <c r="A542" s="1">
        <v>4312</v>
      </c>
      <c r="B542" s="2">
        <v>42789</v>
      </c>
      <c r="C542">
        <v>31.782470703125</v>
      </c>
      <c r="D542">
        <v>2.4787459373474121</v>
      </c>
      <c r="E542">
        <v>34.132499694824219</v>
      </c>
      <c r="F542">
        <v>2.5122499465942378</v>
      </c>
      <c r="G542">
        <v>34.369998931884773</v>
      </c>
      <c r="H542">
        <v>2.6597499847412109</v>
      </c>
      <c r="I542">
        <v>34.075000762939453</v>
      </c>
      <c r="J542">
        <v>2.4920001029968262</v>
      </c>
      <c r="K542">
        <v>34.345001220703118</v>
      </c>
      <c r="L542">
        <v>2.6375000476837158</v>
      </c>
      <c r="M542">
        <v>83152800</v>
      </c>
      <c r="N542">
        <v>1592888000</v>
      </c>
      <c r="O542">
        <v>-9.7307518787054778E-2</v>
      </c>
      <c r="P542">
        <v>-4.2391660643650254E-3</v>
      </c>
    </row>
    <row r="543" spans="1:16" x14ac:dyDescent="0.3">
      <c r="A543" s="1">
        <v>4313</v>
      </c>
      <c r="B543" s="2">
        <v>42790</v>
      </c>
      <c r="C543">
        <v>31.812738418579102</v>
      </c>
      <c r="D543">
        <v>2.5026717185974121</v>
      </c>
      <c r="E543">
        <v>34.165000915527337</v>
      </c>
      <c r="F543">
        <v>2.536499977111816</v>
      </c>
      <c r="G543">
        <v>34.165000915527337</v>
      </c>
      <c r="H543">
        <v>2.5499999523162842</v>
      </c>
      <c r="I543">
        <v>33.819999694824219</v>
      </c>
      <c r="J543">
        <v>2.3924999237060551</v>
      </c>
      <c r="K543">
        <v>33.977500915527337</v>
      </c>
      <c r="L543">
        <v>2.4267499446868901</v>
      </c>
      <c r="M543">
        <v>87106400</v>
      </c>
      <c r="N543">
        <v>1029904000</v>
      </c>
      <c r="O543">
        <v>9.6064243122867248E-3</v>
      </c>
      <c r="P543">
        <v>9.5175439411610094E-4</v>
      </c>
    </row>
    <row r="544" spans="1:16" x14ac:dyDescent="0.3">
      <c r="A544" s="1">
        <v>4314</v>
      </c>
      <c r="B544" s="2">
        <v>42793</v>
      </c>
      <c r="C544">
        <v>31.87558746337891</v>
      </c>
      <c r="D544">
        <v>2.575438261032104</v>
      </c>
      <c r="E544">
        <v>34.232498168945313</v>
      </c>
      <c r="F544">
        <v>2.6102499961853032</v>
      </c>
      <c r="G544">
        <v>34.360000610351563</v>
      </c>
      <c r="H544">
        <v>2.625499963760376</v>
      </c>
      <c r="I544">
        <v>34.069999694824219</v>
      </c>
      <c r="J544">
        <v>2.5390000343322749</v>
      </c>
      <c r="K544">
        <v>34.284999847412109</v>
      </c>
      <c r="L544">
        <v>2.5550000667572021</v>
      </c>
      <c r="M544">
        <v>81029600</v>
      </c>
      <c r="N544">
        <v>715400000</v>
      </c>
      <c r="O544">
        <v>2.866083172557506E-2</v>
      </c>
      <c r="P544">
        <v>1.9736767054988179E-3</v>
      </c>
    </row>
    <row r="545" spans="1:16" x14ac:dyDescent="0.3">
      <c r="A545" s="1">
        <v>4315</v>
      </c>
      <c r="B545" s="2">
        <v>42794</v>
      </c>
      <c r="C545">
        <v>31.889566421508789</v>
      </c>
      <c r="D545">
        <v>2.503165483474731</v>
      </c>
      <c r="E545">
        <v>34.247501373291023</v>
      </c>
      <c r="F545">
        <v>2.5369999408721919</v>
      </c>
      <c r="G545">
        <v>34.360000610351563</v>
      </c>
      <c r="H545">
        <v>2.630000114440918</v>
      </c>
      <c r="I545">
        <v>34.174999237060547</v>
      </c>
      <c r="J545">
        <v>2.5195000171661381</v>
      </c>
      <c r="K545">
        <v>34.270000457763672</v>
      </c>
      <c r="L545">
        <v>2.619999885559082</v>
      </c>
      <c r="M545">
        <v>93931600</v>
      </c>
      <c r="N545">
        <v>625360000</v>
      </c>
      <c r="O545">
        <v>-2.8463743415699731E-2</v>
      </c>
      <c r="P545">
        <v>4.3817770695219572E-4</v>
      </c>
    </row>
    <row r="546" spans="1:16" x14ac:dyDescent="0.3">
      <c r="A546" s="1">
        <v>4316</v>
      </c>
      <c r="B546" s="2">
        <v>42795</v>
      </c>
      <c r="C546">
        <v>32.541366577148438</v>
      </c>
      <c r="D546">
        <v>2.5354795455932622</v>
      </c>
      <c r="E546">
        <v>34.947498321533203</v>
      </c>
      <c r="F546">
        <v>2.569750070571899</v>
      </c>
      <c r="G546">
        <v>35.037498474121087</v>
      </c>
      <c r="H546">
        <v>2.6092500686645508</v>
      </c>
      <c r="I546">
        <v>34.400001525878913</v>
      </c>
      <c r="J546">
        <v>2.5277500152587891</v>
      </c>
      <c r="K546">
        <v>34.472499847412109</v>
      </c>
      <c r="L546">
        <v>2.594749927520752</v>
      </c>
      <c r="M546">
        <v>145658400</v>
      </c>
      <c r="N546">
        <v>504804000</v>
      </c>
      <c r="O546">
        <v>1.2826388062495401E-2</v>
      </c>
      <c r="P546">
        <v>2.023327789248705E-2</v>
      </c>
    </row>
    <row r="547" spans="1:16" x14ac:dyDescent="0.3">
      <c r="A547" s="1">
        <v>4317</v>
      </c>
      <c r="B547" s="2">
        <v>42796</v>
      </c>
      <c r="C547">
        <v>32.34814453125</v>
      </c>
      <c r="D547">
        <v>2.441992044448853</v>
      </c>
      <c r="E547">
        <v>34.740001678466797</v>
      </c>
      <c r="F547">
        <v>2.4749999046325679</v>
      </c>
      <c r="G547">
        <v>35.069999694824219</v>
      </c>
      <c r="H547">
        <v>2.5710000991821289</v>
      </c>
      <c r="I547">
        <v>34.689998626708977</v>
      </c>
      <c r="J547">
        <v>2.4722499847412109</v>
      </c>
      <c r="K547">
        <v>35</v>
      </c>
      <c r="L547">
        <v>2.5567500591278081</v>
      </c>
      <c r="M547">
        <v>104844000</v>
      </c>
      <c r="N547">
        <v>754332000</v>
      </c>
      <c r="O547">
        <v>-3.7568287885091173E-2</v>
      </c>
      <c r="P547">
        <v>-5.9550782068446707E-3</v>
      </c>
    </row>
    <row r="548" spans="1:16" x14ac:dyDescent="0.3">
      <c r="A548" s="1">
        <v>4318</v>
      </c>
      <c r="B548" s="2">
        <v>42797</v>
      </c>
      <c r="C548">
        <v>32.539035797119141</v>
      </c>
      <c r="D548">
        <v>2.4279334545135498</v>
      </c>
      <c r="E548">
        <v>34.944999694824219</v>
      </c>
      <c r="F548">
        <v>2.4607501029968262</v>
      </c>
      <c r="G548">
        <v>34.957500457763672</v>
      </c>
      <c r="H548">
        <v>2.469249963760376</v>
      </c>
      <c r="I548">
        <v>34.647499084472663</v>
      </c>
      <c r="J548">
        <v>2.405499935150146</v>
      </c>
      <c r="K548">
        <v>34.694999694824219</v>
      </c>
      <c r="L548">
        <v>2.4642500877380371</v>
      </c>
      <c r="M548">
        <v>84432400</v>
      </c>
      <c r="N548">
        <v>864692000</v>
      </c>
      <c r="O548">
        <v>-5.7741341053068676E-3</v>
      </c>
      <c r="P548">
        <v>5.8835790679967366E-3</v>
      </c>
    </row>
    <row r="549" spans="1:16" x14ac:dyDescent="0.3">
      <c r="A549" s="1">
        <v>4319</v>
      </c>
      <c r="B549" s="2">
        <v>42800</v>
      </c>
      <c r="C549">
        <v>32.436607360839837</v>
      </c>
      <c r="D549">
        <v>2.409185647964478</v>
      </c>
      <c r="E549">
        <v>34.834999084472663</v>
      </c>
      <c r="F549">
        <v>2.441750049591064</v>
      </c>
      <c r="G549">
        <v>34.942501068115227</v>
      </c>
      <c r="H549">
        <v>2.4525001049041748</v>
      </c>
      <c r="I549">
        <v>34.650001525878913</v>
      </c>
      <c r="J549">
        <v>2.379250049591064</v>
      </c>
      <c r="K549">
        <v>34.842498779296882</v>
      </c>
      <c r="L549">
        <v>2.4240000247955318</v>
      </c>
      <c r="M549">
        <v>87000000</v>
      </c>
      <c r="N549">
        <v>883568000</v>
      </c>
      <c r="O549">
        <v>-7.7512077279607884E-3</v>
      </c>
      <c r="P549">
        <v>-3.152785995803143E-3</v>
      </c>
    </row>
    <row r="550" spans="1:16" x14ac:dyDescent="0.3">
      <c r="A550" s="1">
        <v>4320</v>
      </c>
      <c r="B550" s="2">
        <v>42801</v>
      </c>
      <c r="C550">
        <v>32.478507995605469</v>
      </c>
      <c r="D550">
        <v>2.4355788230896001</v>
      </c>
      <c r="E550">
        <v>34.880001068115227</v>
      </c>
      <c r="F550">
        <v>2.468499898910522</v>
      </c>
      <c r="G550">
        <v>34.994998931884773</v>
      </c>
      <c r="H550">
        <v>2.4882500171661381</v>
      </c>
      <c r="I550">
        <v>34.697498321533203</v>
      </c>
      <c r="J550">
        <v>2.4287500381469731</v>
      </c>
      <c r="K550">
        <v>34.764999389648438</v>
      </c>
      <c r="L550">
        <v>2.441750049591064</v>
      </c>
      <c r="M550">
        <v>69785200</v>
      </c>
      <c r="N550">
        <v>603400000</v>
      </c>
      <c r="O550">
        <v>1.089562210990663E-2</v>
      </c>
      <c r="P550">
        <v>1.2910274630904689E-3</v>
      </c>
    </row>
    <row r="551" spans="1:16" x14ac:dyDescent="0.3">
      <c r="A551" s="1">
        <v>4321</v>
      </c>
      <c r="B551" s="2">
        <v>42802</v>
      </c>
      <c r="C551">
        <v>32.357460021972663</v>
      </c>
      <c r="D551">
        <v>2.431139230728149</v>
      </c>
      <c r="E551">
        <v>34.75</v>
      </c>
      <c r="F551">
        <v>2.46399998664856</v>
      </c>
      <c r="G551">
        <v>34.950000762939453</v>
      </c>
      <c r="H551">
        <v>2.532500028610229</v>
      </c>
      <c r="I551">
        <v>34.705001831054688</v>
      </c>
      <c r="J551">
        <v>2.4617500305175781</v>
      </c>
      <c r="K551">
        <v>34.737499237060547</v>
      </c>
      <c r="L551">
        <v>2.5174999237060551</v>
      </c>
      <c r="M551">
        <v>74828800</v>
      </c>
      <c r="N551">
        <v>638712000</v>
      </c>
      <c r="O551">
        <v>-1.8245975123268861E-3</v>
      </c>
      <c r="P551">
        <v>-3.7340576525471E-3</v>
      </c>
    </row>
    <row r="552" spans="1:16" x14ac:dyDescent="0.3">
      <c r="A552" s="1">
        <v>4322</v>
      </c>
      <c r="B552" s="2">
        <v>42803</v>
      </c>
      <c r="C552">
        <v>32.282958984375</v>
      </c>
      <c r="D552">
        <v>2.4306454658508301</v>
      </c>
      <c r="E552">
        <v>34.669998168945313</v>
      </c>
      <c r="F552">
        <v>2.463500022888184</v>
      </c>
      <c r="G552">
        <v>34.697498321533203</v>
      </c>
      <c r="H552">
        <v>2.4862499237060551</v>
      </c>
      <c r="I552">
        <v>34.262500762939453</v>
      </c>
      <c r="J552">
        <v>2.434999942779541</v>
      </c>
      <c r="K552">
        <v>34.685001373291023</v>
      </c>
      <c r="L552">
        <v>2.4477500915527339</v>
      </c>
      <c r="M552">
        <v>88623600</v>
      </c>
      <c r="N552">
        <v>478060000</v>
      </c>
      <c r="O552">
        <v>-2.029279598677198E-4</v>
      </c>
      <c r="P552">
        <v>-2.304865127677485E-3</v>
      </c>
    </row>
    <row r="553" spans="1:16" x14ac:dyDescent="0.3">
      <c r="A553" s="1">
        <v>4323</v>
      </c>
      <c r="B553" s="2">
        <v>42804</v>
      </c>
      <c r="C553">
        <v>32.390045166015618</v>
      </c>
      <c r="D553">
        <v>2.4449524879455571</v>
      </c>
      <c r="E553">
        <v>34.784999847412109</v>
      </c>
      <c r="F553">
        <v>2.4779999256134029</v>
      </c>
      <c r="G553">
        <v>34.840000152587891</v>
      </c>
      <c r="H553">
        <v>2.502249956130981</v>
      </c>
      <c r="I553">
        <v>34.659999847412109</v>
      </c>
      <c r="J553">
        <v>2.4595000743865971</v>
      </c>
      <c r="K553">
        <v>34.8125</v>
      </c>
      <c r="L553">
        <v>2.4902501106262211</v>
      </c>
      <c r="M553">
        <v>78451200</v>
      </c>
      <c r="N553">
        <v>499740000</v>
      </c>
      <c r="O553">
        <v>5.8686408953446071E-3</v>
      </c>
      <c r="P553">
        <v>3.3115481058805961E-3</v>
      </c>
    </row>
    <row r="554" spans="1:16" x14ac:dyDescent="0.3">
      <c r="A554" s="1">
        <v>4324</v>
      </c>
      <c r="B554" s="2">
        <v>42807</v>
      </c>
      <c r="C554">
        <v>32.404022216796882</v>
      </c>
      <c r="D554">
        <v>2.5122923851013179</v>
      </c>
      <c r="E554">
        <v>34.799999237060547</v>
      </c>
      <c r="F554">
        <v>2.5462501049041748</v>
      </c>
      <c r="G554">
        <v>34.857498168945313</v>
      </c>
      <c r="H554">
        <v>2.5562500953674321</v>
      </c>
      <c r="I554">
        <v>34.705001831054688</v>
      </c>
      <c r="J554">
        <v>2.4877500534057622</v>
      </c>
      <c r="K554">
        <v>34.712501525878913</v>
      </c>
      <c r="L554">
        <v>2.4885001182556148</v>
      </c>
      <c r="M554">
        <v>69686800</v>
      </c>
      <c r="N554">
        <v>774136000</v>
      </c>
      <c r="O554">
        <v>2.7169976570211168E-2</v>
      </c>
      <c r="P554">
        <v>4.3110986787657822E-4</v>
      </c>
    </row>
    <row r="555" spans="1:16" x14ac:dyDescent="0.3">
      <c r="A555" s="1">
        <v>4325</v>
      </c>
      <c r="B555" s="2">
        <v>42808</v>
      </c>
      <c r="C555">
        <v>32.355136871337891</v>
      </c>
      <c r="D555">
        <v>2.5105659961700439</v>
      </c>
      <c r="E555">
        <v>34.747501373291023</v>
      </c>
      <c r="F555">
        <v>2.5445001125335689</v>
      </c>
      <c r="G555">
        <v>34.912498474121087</v>
      </c>
      <c r="H555">
        <v>2.5687499046325679</v>
      </c>
      <c r="I555">
        <v>34.709999084472663</v>
      </c>
      <c r="J555">
        <v>2.5117499828338619</v>
      </c>
      <c r="K555">
        <v>34.825000762939453</v>
      </c>
      <c r="L555">
        <v>2.559250116348267</v>
      </c>
      <c r="M555">
        <v>61236400</v>
      </c>
      <c r="N555">
        <v>522016000</v>
      </c>
      <c r="O555">
        <v>-6.8751848540656762E-4</v>
      </c>
      <c r="P555">
        <v>-1.5096983580964189E-3</v>
      </c>
    </row>
    <row r="556" spans="1:16" x14ac:dyDescent="0.3">
      <c r="A556" s="1">
        <v>4326</v>
      </c>
      <c r="B556" s="2">
        <v>42809</v>
      </c>
      <c r="C556">
        <v>32.697338104248047</v>
      </c>
      <c r="D556">
        <v>2.529558420181274</v>
      </c>
      <c r="E556">
        <v>35.115001678466797</v>
      </c>
      <c r="F556">
        <v>2.563750028610229</v>
      </c>
      <c r="G556">
        <v>35.1875</v>
      </c>
      <c r="H556">
        <v>2.5747499465942378</v>
      </c>
      <c r="I556">
        <v>34.757499694824219</v>
      </c>
      <c r="J556">
        <v>2.5079998970031738</v>
      </c>
      <c r="K556">
        <v>34.852500915527337</v>
      </c>
      <c r="L556">
        <v>2.5562500953674321</v>
      </c>
      <c r="M556">
        <v>102767200</v>
      </c>
      <c r="N556">
        <v>615036000</v>
      </c>
      <c r="O556">
        <v>7.5368302910266043E-3</v>
      </c>
      <c r="P556">
        <v>1.052077091133804E-2</v>
      </c>
    </row>
    <row r="557" spans="1:16" x14ac:dyDescent="0.3">
      <c r="A557" s="1">
        <v>4327</v>
      </c>
      <c r="B557" s="2">
        <v>42810</v>
      </c>
      <c r="C557">
        <v>32.750881195068359</v>
      </c>
      <c r="D557">
        <v>2.560639381408691</v>
      </c>
      <c r="E557">
        <v>35.172500610351563</v>
      </c>
      <c r="F557">
        <v>2.5952498912811279</v>
      </c>
      <c r="G557">
        <v>35.255001068115227</v>
      </c>
      <c r="H557">
        <v>2.595750093460083</v>
      </c>
      <c r="I557">
        <v>35.064998626708977</v>
      </c>
      <c r="J557">
        <v>2.560250043869019</v>
      </c>
      <c r="K557">
        <v>35.180000305175781</v>
      </c>
      <c r="L557">
        <v>2.5745000839233398</v>
      </c>
      <c r="M557">
        <v>76928000</v>
      </c>
      <c r="N557">
        <v>523100000</v>
      </c>
      <c r="O557">
        <v>1.221176763575634E-2</v>
      </c>
      <c r="P557">
        <v>1.6361072121987761E-3</v>
      </c>
    </row>
    <row r="558" spans="1:16" x14ac:dyDescent="0.3">
      <c r="A558" s="1">
        <v>4328</v>
      </c>
      <c r="B558" s="2">
        <v>42811</v>
      </c>
      <c r="C558">
        <v>32.587924957275391</v>
      </c>
      <c r="D558">
        <v>2.616385936737061</v>
      </c>
      <c r="E558">
        <v>34.997501373291023</v>
      </c>
      <c r="F558">
        <v>2.6517500877380371</v>
      </c>
      <c r="G558">
        <v>35.25</v>
      </c>
      <c r="H558">
        <v>2.653000116348267</v>
      </c>
      <c r="I558">
        <v>34.972499847412109</v>
      </c>
      <c r="J558">
        <v>2.5952498912811279</v>
      </c>
      <c r="K558">
        <v>35.25</v>
      </c>
      <c r="L558">
        <v>2.6129999160766602</v>
      </c>
      <c r="M558">
        <v>175540000</v>
      </c>
      <c r="N558">
        <v>1119688000</v>
      </c>
      <c r="O558">
        <v>2.1537023290551911E-2</v>
      </c>
      <c r="P558">
        <v>-4.9878750157897741E-3</v>
      </c>
    </row>
    <row r="559" spans="1:16" x14ac:dyDescent="0.3">
      <c r="A559" s="1">
        <v>4329</v>
      </c>
      <c r="B559" s="2">
        <v>42814</v>
      </c>
      <c r="C559">
        <v>32.930107116699219</v>
      </c>
      <c r="D559">
        <v>2.699758768081665</v>
      </c>
      <c r="E559">
        <v>35.365001678466797</v>
      </c>
      <c r="F559">
        <v>2.7362499237060551</v>
      </c>
      <c r="G559">
        <v>35.375</v>
      </c>
      <c r="H559">
        <v>2.7402501106262211</v>
      </c>
      <c r="I559">
        <v>35.057498931884773</v>
      </c>
      <c r="J559">
        <v>2.653249979019165</v>
      </c>
      <c r="K559">
        <v>35.099998474121087</v>
      </c>
      <c r="L559">
        <v>2.6695001125335689</v>
      </c>
      <c r="M559">
        <v>86168000</v>
      </c>
      <c r="N559">
        <v>748568000</v>
      </c>
      <c r="O559">
        <v>3.1368509481983713E-2</v>
      </c>
      <c r="P559">
        <v>1.0446008342661871E-2</v>
      </c>
    </row>
    <row r="560" spans="1:16" x14ac:dyDescent="0.3">
      <c r="A560" s="1">
        <v>4330</v>
      </c>
      <c r="B560" s="2">
        <v>42815</v>
      </c>
      <c r="C560">
        <v>32.553009033203118</v>
      </c>
      <c r="D560">
        <v>2.6124382019042969</v>
      </c>
      <c r="E560">
        <v>34.959999084472663</v>
      </c>
      <c r="F560">
        <v>2.6477499008178711</v>
      </c>
      <c r="G560">
        <v>35.700000762939453</v>
      </c>
      <c r="H560">
        <v>2.749000072479248</v>
      </c>
      <c r="I560">
        <v>34.932498931884773</v>
      </c>
      <c r="J560">
        <v>2.6397500038146968</v>
      </c>
      <c r="K560">
        <v>35.527500152587891</v>
      </c>
      <c r="L560">
        <v>2.71875</v>
      </c>
      <c r="M560">
        <v>158119600</v>
      </c>
      <c r="N560">
        <v>913484000</v>
      </c>
      <c r="O560">
        <v>-3.287815668965155E-2</v>
      </c>
      <c r="P560">
        <v>-1.151815334971204E-2</v>
      </c>
    </row>
    <row r="561" spans="1:16" x14ac:dyDescent="0.3">
      <c r="A561" s="1">
        <v>4331</v>
      </c>
      <c r="B561" s="2">
        <v>42816</v>
      </c>
      <c r="C561">
        <v>32.920806884765618</v>
      </c>
      <c r="D561">
        <v>2.665718793869019</v>
      </c>
      <c r="E561">
        <v>35.354999542236328</v>
      </c>
      <c r="F561">
        <v>2.7017500400543208</v>
      </c>
      <c r="G561">
        <v>35.400001525878913</v>
      </c>
      <c r="H561">
        <v>2.7065000534057622</v>
      </c>
      <c r="I561">
        <v>34.939998626708977</v>
      </c>
      <c r="J561">
        <v>2.6324999332427979</v>
      </c>
      <c r="K561">
        <v>34.962501525878913</v>
      </c>
      <c r="L561">
        <v>2.6364998817443852</v>
      </c>
      <c r="M561">
        <v>103440800</v>
      </c>
      <c r="N561">
        <v>616764000</v>
      </c>
      <c r="O561">
        <v>2.0189540743845099E-2</v>
      </c>
      <c r="P561">
        <v>1.1235287509086769E-2</v>
      </c>
    </row>
    <row r="562" spans="1:16" x14ac:dyDescent="0.3">
      <c r="A562" s="1">
        <v>4332</v>
      </c>
      <c r="B562" s="2">
        <v>42817</v>
      </c>
      <c r="C562">
        <v>32.804416656494141</v>
      </c>
      <c r="D562">
        <v>2.641545295715332</v>
      </c>
      <c r="E562">
        <v>35.229999542236328</v>
      </c>
      <c r="F562">
        <v>2.6772499084472661</v>
      </c>
      <c r="G562">
        <v>35.395000457763672</v>
      </c>
      <c r="H562">
        <v>2.71399998664856</v>
      </c>
      <c r="I562">
        <v>35.152500152587891</v>
      </c>
      <c r="J562">
        <v>2.6675000190734859</v>
      </c>
      <c r="K562">
        <v>35.314998626708977</v>
      </c>
      <c r="L562">
        <v>2.6937499046325679</v>
      </c>
      <c r="M562">
        <v>81385200</v>
      </c>
      <c r="N562">
        <v>533940000</v>
      </c>
      <c r="O562">
        <v>-9.1096119241737272E-3</v>
      </c>
      <c r="P562">
        <v>-3.5418327489975809E-3</v>
      </c>
    </row>
    <row r="563" spans="1:16" x14ac:dyDescent="0.3">
      <c r="A563" s="1">
        <v>4333</v>
      </c>
      <c r="B563" s="2">
        <v>42818</v>
      </c>
      <c r="C563">
        <v>32.739223480224609</v>
      </c>
      <c r="D563">
        <v>2.65091872215271</v>
      </c>
      <c r="E563">
        <v>35.159999847412109</v>
      </c>
      <c r="F563">
        <v>2.686749935150146</v>
      </c>
      <c r="G563">
        <v>35.435001373291023</v>
      </c>
      <c r="H563">
        <v>2.7322499752044682</v>
      </c>
      <c r="I563">
        <v>35.087501525878913</v>
      </c>
      <c r="J563">
        <v>2.660500049591064</v>
      </c>
      <c r="K563">
        <v>35.375</v>
      </c>
      <c r="L563">
        <v>2.7242500782012939</v>
      </c>
      <c r="M563">
        <v>89582400</v>
      </c>
      <c r="N563">
        <v>439500000</v>
      </c>
      <c r="O563">
        <v>3.5421464999223838E-3</v>
      </c>
      <c r="P563">
        <v>-1.9889108824091241E-3</v>
      </c>
    </row>
    <row r="564" spans="1:16" x14ac:dyDescent="0.3">
      <c r="A564" s="1">
        <v>4334</v>
      </c>
      <c r="B564" s="2">
        <v>42821</v>
      </c>
      <c r="C564">
        <v>32.795097351074219</v>
      </c>
      <c r="D564">
        <v>2.6701581478118901</v>
      </c>
      <c r="E564">
        <v>35.220001220703118</v>
      </c>
      <c r="F564">
        <v>2.7062499523162842</v>
      </c>
      <c r="G564">
        <v>35.305000305175781</v>
      </c>
      <c r="H564">
        <v>2.7102499008178711</v>
      </c>
      <c r="I564">
        <v>34.654998779296882</v>
      </c>
      <c r="J564">
        <v>2.589499950408936</v>
      </c>
      <c r="K564">
        <v>34.847499847412109</v>
      </c>
      <c r="L564">
        <v>2.6394999027252202</v>
      </c>
      <c r="M564">
        <v>94300400</v>
      </c>
      <c r="N564">
        <v>506644000</v>
      </c>
      <c r="O564">
        <v>7.2316345466025486E-3</v>
      </c>
      <c r="P564">
        <v>1.705069250271225E-3</v>
      </c>
    </row>
    <row r="565" spans="1:16" x14ac:dyDescent="0.3">
      <c r="A565" s="1">
        <v>4335</v>
      </c>
      <c r="B565" s="2">
        <v>42822</v>
      </c>
      <c r="C565">
        <v>33.474842071533203</v>
      </c>
      <c r="D565">
        <v>2.656345129013062</v>
      </c>
      <c r="E565">
        <v>35.950000762939453</v>
      </c>
      <c r="F565">
        <v>2.69225001335144</v>
      </c>
      <c r="G565">
        <v>36.009998321533203</v>
      </c>
      <c r="H565">
        <v>2.7222499847412109</v>
      </c>
      <c r="I565">
        <v>35.154998779296882</v>
      </c>
      <c r="J565">
        <v>2.6817500591278081</v>
      </c>
      <c r="K565">
        <v>35.227500915527337</v>
      </c>
      <c r="L565">
        <v>2.7074999809265141</v>
      </c>
      <c r="M565">
        <v>133499200</v>
      </c>
      <c r="N565">
        <v>432444000</v>
      </c>
      <c r="O565">
        <v>-5.1866149627479846E-3</v>
      </c>
      <c r="P565">
        <v>2.0514967661860589E-2</v>
      </c>
    </row>
    <row r="566" spans="1:16" x14ac:dyDescent="0.3">
      <c r="A566" s="1">
        <v>4336</v>
      </c>
      <c r="B566" s="2">
        <v>42823</v>
      </c>
      <c r="C566">
        <v>33.549327850341797</v>
      </c>
      <c r="D566">
        <v>2.6477117538452148</v>
      </c>
      <c r="E566">
        <v>36.029998779296882</v>
      </c>
      <c r="F566">
        <v>2.6835000514984131</v>
      </c>
      <c r="G566">
        <v>36.122501373291023</v>
      </c>
      <c r="H566">
        <v>2.7122499942779541</v>
      </c>
      <c r="I566">
        <v>35.797500610351563</v>
      </c>
      <c r="J566">
        <v>2.6812500953674321</v>
      </c>
      <c r="K566">
        <v>35.919998168945313</v>
      </c>
      <c r="L566">
        <v>2.6997499465942378</v>
      </c>
      <c r="M566">
        <v>116760000</v>
      </c>
      <c r="N566">
        <v>349992000</v>
      </c>
      <c r="O566">
        <v>-3.2553483605564739E-3</v>
      </c>
      <c r="P566">
        <v>2.2227854905211681E-3</v>
      </c>
    </row>
    <row r="567" spans="1:16" x14ac:dyDescent="0.3">
      <c r="A567" s="1">
        <v>4337</v>
      </c>
      <c r="B567" s="2">
        <v>42824</v>
      </c>
      <c r="C567">
        <v>33.505104064941413</v>
      </c>
      <c r="D567">
        <v>2.698524951934814</v>
      </c>
      <c r="E567">
        <v>35.982498168945313</v>
      </c>
      <c r="F567">
        <v>2.7349998950958252</v>
      </c>
      <c r="G567">
        <v>36.125</v>
      </c>
      <c r="H567">
        <v>2.75</v>
      </c>
      <c r="I567">
        <v>35.875</v>
      </c>
      <c r="J567">
        <v>2.684999942779541</v>
      </c>
      <c r="K567">
        <v>36.047500610351563</v>
      </c>
      <c r="L567">
        <v>2.690749883651733</v>
      </c>
      <c r="M567">
        <v>84829200</v>
      </c>
      <c r="N567">
        <v>525532000</v>
      </c>
      <c r="O567">
        <v>1.9009465692245969E-2</v>
      </c>
      <c r="P567">
        <v>-1.319232612494312E-3</v>
      </c>
    </row>
    <row r="568" spans="1:16" x14ac:dyDescent="0.3">
      <c r="A568" s="1">
        <v>4338</v>
      </c>
      <c r="B568" s="2">
        <v>42825</v>
      </c>
      <c r="C568">
        <v>33.442245483398438</v>
      </c>
      <c r="D568">
        <v>2.686931848526001</v>
      </c>
      <c r="E568">
        <v>35.915000915527337</v>
      </c>
      <c r="F568">
        <v>2.7232499122619629</v>
      </c>
      <c r="G568">
        <v>36.067501068115227</v>
      </c>
      <c r="H568">
        <v>2.747250080108643</v>
      </c>
      <c r="I568">
        <v>35.752498626708977</v>
      </c>
      <c r="J568">
        <v>2.7100000381469731</v>
      </c>
      <c r="K568">
        <v>35.930000305175781</v>
      </c>
      <c r="L568">
        <v>2.7252500057220459</v>
      </c>
      <c r="M568">
        <v>78646800</v>
      </c>
      <c r="N568">
        <v>440808000</v>
      </c>
      <c r="O568">
        <v>-4.3054097554736399E-3</v>
      </c>
      <c r="P568">
        <v>-1.8775972490523069E-3</v>
      </c>
    </row>
    <row r="569" spans="1:16" x14ac:dyDescent="0.3">
      <c r="A569" s="1">
        <v>4339</v>
      </c>
      <c r="B569" s="2">
        <v>42828</v>
      </c>
      <c r="C569">
        <v>33.451557159423828</v>
      </c>
      <c r="D569">
        <v>2.6733648777008061</v>
      </c>
      <c r="E569">
        <v>35.924999237060547</v>
      </c>
      <c r="F569">
        <v>2.7095000743865971</v>
      </c>
      <c r="G569">
        <v>36.029998779296882</v>
      </c>
      <c r="H569">
        <v>2.7412500381469731</v>
      </c>
      <c r="I569">
        <v>35.762500762939453</v>
      </c>
      <c r="J569">
        <v>2.685499906539917</v>
      </c>
      <c r="K569">
        <v>35.927501678466797</v>
      </c>
      <c r="L569">
        <v>2.723750114440918</v>
      </c>
      <c r="M569">
        <v>79942800</v>
      </c>
      <c r="N569">
        <v>445232000</v>
      </c>
      <c r="O569">
        <v>-5.0618442842565352E-3</v>
      </c>
      <c r="P569">
        <v>2.7834970981404402E-4</v>
      </c>
    </row>
    <row r="570" spans="1:16" x14ac:dyDescent="0.3">
      <c r="A570" s="1">
        <v>4340</v>
      </c>
      <c r="B570" s="2">
        <v>42829</v>
      </c>
      <c r="C570">
        <v>33.700645446777337</v>
      </c>
      <c r="D570">
        <v>2.485899686813354</v>
      </c>
      <c r="E570">
        <v>36.192501068115227</v>
      </c>
      <c r="F570">
        <v>2.5195000171661381</v>
      </c>
      <c r="G570">
        <v>36.222499847412109</v>
      </c>
      <c r="H570">
        <v>2.6105000972747798</v>
      </c>
      <c r="I570">
        <v>35.792499542236328</v>
      </c>
      <c r="J570">
        <v>2.5085000991821289</v>
      </c>
      <c r="K570">
        <v>35.8125</v>
      </c>
      <c r="L570">
        <v>2.5850000381469731</v>
      </c>
      <c r="M570">
        <v>79565600</v>
      </c>
      <c r="N570">
        <v>1271280000</v>
      </c>
      <c r="O570">
        <v>-7.2703667526198529E-2</v>
      </c>
      <c r="P570">
        <v>7.4185338300391829E-3</v>
      </c>
    </row>
    <row r="571" spans="1:16" x14ac:dyDescent="0.3">
      <c r="A571" s="1">
        <v>4341</v>
      </c>
      <c r="B571" s="2">
        <v>42830</v>
      </c>
      <c r="C571">
        <v>33.526042938232422</v>
      </c>
      <c r="D571">
        <v>2.467398881912231</v>
      </c>
      <c r="E571">
        <v>36.005001068115227</v>
      </c>
      <c r="F571">
        <v>2.500750064849854</v>
      </c>
      <c r="G571">
        <v>36.365001678466797</v>
      </c>
      <c r="H571">
        <v>2.559250116348267</v>
      </c>
      <c r="I571">
        <v>35.952499389648438</v>
      </c>
      <c r="J571">
        <v>2.4874999523162842</v>
      </c>
      <c r="K571">
        <v>36.055000305175781</v>
      </c>
      <c r="L571">
        <v>2.500499963760376</v>
      </c>
      <c r="M571">
        <v>110871600</v>
      </c>
      <c r="N571">
        <v>747048000</v>
      </c>
      <c r="O571">
        <v>-7.4697631365125234E-3</v>
      </c>
      <c r="P571">
        <v>-5.1940971915441451E-3</v>
      </c>
    </row>
    <row r="572" spans="1:16" x14ac:dyDescent="0.3">
      <c r="A572" s="1">
        <v>4342</v>
      </c>
      <c r="B572" s="2">
        <v>42831</v>
      </c>
      <c r="C572">
        <v>33.442245483398438</v>
      </c>
      <c r="D572">
        <v>2.4854056835174561</v>
      </c>
      <c r="E572">
        <v>35.915000915527337</v>
      </c>
      <c r="F572">
        <v>2.5190000534057622</v>
      </c>
      <c r="G572">
        <v>36.130001068115227</v>
      </c>
      <c r="H572">
        <v>2.53125</v>
      </c>
      <c r="I572">
        <v>35.862499237060547</v>
      </c>
      <c r="J572">
        <v>2.4602499008178711</v>
      </c>
      <c r="K572">
        <v>36.072498321533203</v>
      </c>
      <c r="L572">
        <v>2.5060000419616699</v>
      </c>
      <c r="M572">
        <v>84596000</v>
      </c>
      <c r="N572">
        <v>635120000</v>
      </c>
      <c r="O572">
        <v>7.2713057563341121E-3</v>
      </c>
      <c r="P572">
        <v>-2.5027863483091249E-3</v>
      </c>
    </row>
    <row r="573" spans="1:16" x14ac:dyDescent="0.3">
      <c r="A573" s="1">
        <v>4343</v>
      </c>
      <c r="B573" s="2">
        <v>42832</v>
      </c>
      <c r="C573">
        <v>33.367755889892578</v>
      </c>
      <c r="D573">
        <v>2.4747989177703862</v>
      </c>
      <c r="E573">
        <v>35.834999084472663</v>
      </c>
      <c r="F573">
        <v>2.5082499980926509</v>
      </c>
      <c r="G573">
        <v>36.044998168945313</v>
      </c>
      <c r="H573">
        <v>2.5432500839233398</v>
      </c>
      <c r="I573">
        <v>35.817501068115227</v>
      </c>
      <c r="J573">
        <v>2.4930000305175781</v>
      </c>
      <c r="K573">
        <v>35.932498931884773</v>
      </c>
      <c r="L573">
        <v>2.5255000591278081</v>
      </c>
      <c r="M573">
        <v>66688800</v>
      </c>
      <c r="N573">
        <v>429068000</v>
      </c>
      <c r="O573">
        <v>-4.2767205084935549E-3</v>
      </c>
      <c r="P573">
        <v>-2.2300171207977029E-3</v>
      </c>
    </row>
    <row r="574" spans="1:16" x14ac:dyDescent="0.3">
      <c r="A574" s="1">
        <v>4344</v>
      </c>
      <c r="B574" s="2">
        <v>42835</v>
      </c>
      <c r="C574">
        <v>33.328182220458977</v>
      </c>
      <c r="D574">
        <v>2.4116530418396001</v>
      </c>
      <c r="E574">
        <v>35.792499542236328</v>
      </c>
      <c r="F574">
        <v>2.444250106811523</v>
      </c>
      <c r="G574">
        <v>35.970001220703118</v>
      </c>
      <c r="H574">
        <v>2.5157499313354492</v>
      </c>
      <c r="I574">
        <v>35.724998474121087</v>
      </c>
      <c r="J574">
        <v>2.440000057220459</v>
      </c>
      <c r="K574">
        <v>35.900001525878913</v>
      </c>
      <c r="L574">
        <v>2.5090000629425049</v>
      </c>
      <c r="M574">
        <v>75733600</v>
      </c>
      <c r="N574">
        <v>756332000</v>
      </c>
      <c r="O574">
        <v>-2.5846926960413161E-2</v>
      </c>
      <c r="P574">
        <v>-1.186682434498835E-3</v>
      </c>
    </row>
    <row r="575" spans="1:16" x14ac:dyDescent="0.3">
      <c r="A575" s="1">
        <v>4345</v>
      </c>
      <c r="B575" s="2">
        <v>42836</v>
      </c>
      <c r="C575">
        <v>32.969696044921882</v>
      </c>
      <c r="D575">
        <v>2.4202861785888672</v>
      </c>
      <c r="E575">
        <v>35.407501220703118</v>
      </c>
      <c r="F575">
        <v>2.4530000686645508</v>
      </c>
      <c r="G575">
        <v>35.837501525878913</v>
      </c>
      <c r="H575">
        <v>2.472500085830688</v>
      </c>
      <c r="I575">
        <v>35.014999389648438</v>
      </c>
      <c r="J575">
        <v>2.408750057220459</v>
      </c>
      <c r="K575">
        <v>35.735000610351563</v>
      </c>
      <c r="L575">
        <v>2.4137499332427979</v>
      </c>
      <c r="M575">
        <v>121517600</v>
      </c>
      <c r="N575">
        <v>618148000</v>
      </c>
      <c r="O575">
        <v>3.5734221656813052E-3</v>
      </c>
      <c r="P575">
        <v>-1.0814664880722609E-2</v>
      </c>
    </row>
    <row r="576" spans="1:16" x14ac:dyDescent="0.3">
      <c r="A576" s="1">
        <v>4346</v>
      </c>
      <c r="B576" s="2">
        <v>42837</v>
      </c>
      <c r="C576">
        <v>33.009265899658203</v>
      </c>
      <c r="D576">
        <v>2.4003059864044189</v>
      </c>
      <c r="E576">
        <v>35.450000762939453</v>
      </c>
      <c r="F576">
        <v>2.43274998664856</v>
      </c>
      <c r="G576">
        <v>35.537498474121087</v>
      </c>
      <c r="H576">
        <v>2.467499971389771</v>
      </c>
      <c r="I576">
        <v>35.252498626708977</v>
      </c>
      <c r="J576">
        <v>2.4275000095367432</v>
      </c>
      <c r="K576">
        <v>35.400001525878913</v>
      </c>
      <c r="L576">
        <v>2.4530000686645508</v>
      </c>
      <c r="M576">
        <v>81400000</v>
      </c>
      <c r="N576">
        <v>414092000</v>
      </c>
      <c r="O576">
        <v>-8.2894940366708188E-3</v>
      </c>
      <c r="P576">
        <v>1.1995779174518229E-3</v>
      </c>
    </row>
    <row r="577" spans="1:16" x14ac:dyDescent="0.3">
      <c r="A577" s="1">
        <v>4347</v>
      </c>
      <c r="B577" s="2">
        <v>42838</v>
      </c>
      <c r="C577">
        <v>32.834674835205078</v>
      </c>
      <c r="D577">
        <v>2.355413436889648</v>
      </c>
      <c r="E577">
        <v>35.262500762939453</v>
      </c>
      <c r="F577">
        <v>2.3872499465942378</v>
      </c>
      <c r="G577">
        <v>35.595001220703118</v>
      </c>
      <c r="H577">
        <v>2.430249929428101</v>
      </c>
      <c r="I577">
        <v>35.262500762939453</v>
      </c>
      <c r="J577">
        <v>2.3872499465942378</v>
      </c>
      <c r="K577">
        <v>35.477500915527337</v>
      </c>
      <c r="L577">
        <v>2.408250093460083</v>
      </c>
      <c r="M577">
        <v>71291600</v>
      </c>
      <c r="N577">
        <v>506892000</v>
      </c>
      <c r="O577">
        <v>-1.8880245754825699E-2</v>
      </c>
      <c r="P577">
        <v>-5.3031765355859998E-3</v>
      </c>
    </row>
    <row r="578" spans="1:16" x14ac:dyDescent="0.3">
      <c r="A578" s="1">
        <v>4348</v>
      </c>
      <c r="B578" s="2">
        <v>42842</v>
      </c>
      <c r="C578">
        <v>33.016254425048828</v>
      </c>
      <c r="D578">
        <v>2.447665929794312</v>
      </c>
      <c r="E578">
        <v>35.457500457763672</v>
      </c>
      <c r="F578">
        <v>2.4807500839233398</v>
      </c>
      <c r="G578">
        <v>35.470001220703118</v>
      </c>
      <c r="H578">
        <v>2.4809999465942378</v>
      </c>
      <c r="I578">
        <v>35.217498779296882</v>
      </c>
      <c r="J578">
        <v>2.3949999809265141</v>
      </c>
      <c r="K578">
        <v>35.369998931884773</v>
      </c>
      <c r="L578">
        <v>2.4002499580383301</v>
      </c>
      <c r="M578">
        <v>66328400</v>
      </c>
      <c r="N578">
        <v>497292000</v>
      </c>
      <c r="O578">
        <v>3.8418914165112179E-2</v>
      </c>
      <c r="P578">
        <v>5.5147111327182611E-3</v>
      </c>
    </row>
    <row r="579" spans="1:16" x14ac:dyDescent="0.3">
      <c r="A579" s="1">
        <v>4349</v>
      </c>
      <c r="B579" s="2">
        <v>42843</v>
      </c>
      <c r="C579">
        <v>32.869602203369141</v>
      </c>
      <c r="D579">
        <v>2.4491457939147949</v>
      </c>
      <c r="E579">
        <v>35.299999237060547</v>
      </c>
      <c r="F579">
        <v>2.4822499752044682</v>
      </c>
      <c r="G579">
        <v>35.509998321533203</v>
      </c>
      <c r="H579">
        <v>2.4885001182556148</v>
      </c>
      <c r="I579">
        <v>35.277500152587891</v>
      </c>
      <c r="J579">
        <v>2.440000057220459</v>
      </c>
      <c r="K579">
        <v>35.352500915527337</v>
      </c>
      <c r="L579">
        <v>2.466249942779541</v>
      </c>
      <c r="M579">
        <v>58790000</v>
      </c>
      <c r="N579">
        <v>370116000</v>
      </c>
      <c r="O579">
        <v>6.0442930039184375E-4</v>
      </c>
      <c r="P579">
        <v>-4.451866770597555E-3</v>
      </c>
    </row>
    <row r="580" spans="1:16" x14ac:dyDescent="0.3">
      <c r="A580" s="1">
        <v>4350</v>
      </c>
      <c r="B580" s="2">
        <v>42844</v>
      </c>
      <c r="C580">
        <v>32.748538970947273</v>
      </c>
      <c r="D580">
        <v>2.4587662220001221</v>
      </c>
      <c r="E580">
        <v>35.169998168945313</v>
      </c>
      <c r="F580">
        <v>2.4920001029968262</v>
      </c>
      <c r="G580">
        <v>35.5</v>
      </c>
      <c r="H580">
        <v>2.524499893188477</v>
      </c>
      <c r="I580">
        <v>35.112499237060547</v>
      </c>
      <c r="J580">
        <v>2.4852499961853032</v>
      </c>
      <c r="K580">
        <v>35.470001220703118</v>
      </c>
      <c r="L580">
        <v>2.5</v>
      </c>
      <c r="M580">
        <v>69313600</v>
      </c>
      <c r="N580">
        <v>380828000</v>
      </c>
      <c r="O580">
        <v>3.9202453137648433E-3</v>
      </c>
      <c r="P580">
        <v>-3.68954790331642E-3</v>
      </c>
    </row>
    <row r="581" spans="1:16" x14ac:dyDescent="0.3">
      <c r="A581" s="1">
        <v>4351</v>
      </c>
      <c r="B581" s="2">
        <v>42845</v>
      </c>
      <c r="C581">
        <v>33.158252716064453</v>
      </c>
      <c r="D581">
        <v>2.497739315032959</v>
      </c>
      <c r="E581">
        <v>35.610000610351563</v>
      </c>
      <c r="F581">
        <v>2.531500101089478</v>
      </c>
      <c r="G581">
        <v>35.729999542236328</v>
      </c>
      <c r="H581">
        <v>2.536250114440918</v>
      </c>
      <c r="I581">
        <v>35.290000915527337</v>
      </c>
      <c r="J581">
        <v>2.4852499961853032</v>
      </c>
      <c r="K581">
        <v>35.305000305175781</v>
      </c>
      <c r="L581">
        <v>2.506750106811523</v>
      </c>
      <c r="M581">
        <v>93278400</v>
      </c>
      <c r="N581">
        <v>404016000</v>
      </c>
      <c r="O581">
        <v>1.572641010427028E-2</v>
      </c>
      <c r="P581">
        <v>1.243312000665972E-2</v>
      </c>
    </row>
    <row r="582" spans="1:16" x14ac:dyDescent="0.3">
      <c r="A582" s="1">
        <v>4352</v>
      </c>
      <c r="B582" s="2">
        <v>42846</v>
      </c>
      <c r="C582">
        <v>33.118686676025391</v>
      </c>
      <c r="D582">
        <v>2.5080990791320801</v>
      </c>
      <c r="E582">
        <v>35.567501068115227</v>
      </c>
      <c r="F582">
        <v>2.5420000553131099</v>
      </c>
      <c r="G582">
        <v>35.669998168945313</v>
      </c>
      <c r="H582">
        <v>2.5447499752044682</v>
      </c>
      <c r="I582">
        <v>35.462501525878913</v>
      </c>
      <c r="J582">
        <v>2.5090000629425049</v>
      </c>
      <c r="K582">
        <v>35.610000610351563</v>
      </c>
      <c r="L582">
        <v>2.5209999084472661</v>
      </c>
      <c r="M582">
        <v>69283600</v>
      </c>
      <c r="N582">
        <v>341896000</v>
      </c>
      <c r="O582">
        <v>4.1391421664778959E-3</v>
      </c>
      <c r="P582">
        <v>-1.19418485574136E-3</v>
      </c>
    </row>
    <row r="583" spans="1:16" x14ac:dyDescent="0.3">
      <c r="A583" s="1">
        <v>4353</v>
      </c>
      <c r="B583" s="2">
        <v>42849</v>
      </c>
      <c r="C583">
        <v>33.437602996826172</v>
      </c>
      <c r="D583">
        <v>2.5394258499145508</v>
      </c>
      <c r="E583">
        <v>35.909999847412109</v>
      </c>
      <c r="F583">
        <v>2.5737500190734859</v>
      </c>
      <c r="G583">
        <v>35.987499237060547</v>
      </c>
      <c r="H583">
        <v>2.586999893188477</v>
      </c>
      <c r="I583">
        <v>35.794998168945313</v>
      </c>
      <c r="J583">
        <v>2.5527501106262211</v>
      </c>
      <c r="K583">
        <v>35.875</v>
      </c>
      <c r="L583">
        <v>2.5739998817443852</v>
      </c>
      <c r="M583">
        <v>68537200</v>
      </c>
      <c r="N583">
        <v>371820000</v>
      </c>
      <c r="O583">
        <v>1.241279224369519E-2</v>
      </c>
      <c r="P583">
        <v>9.5834744149789434E-3</v>
      </c>
    </row>
    <row r="584" spans="1:16" x14ac:dyDescent="0.3">
      <c r="A584" s="1">
        <v>4354</v>
      </c>
      <c r="B584" s="2">
        <v>42850</v>
      </c>
      <c r="C584">
        <v>33.644767761230469</v>
      </c>
      <c r="D584">
        <v>2.5835790634155269</v>
      </c>
      <c r="E584">
        <v>36.132499694824219</v>
      </c>
      <c r="F584">
        <v>2.6184999942779541</v>
      </c>
      <c r="G584">
        <v>36.224998474121087</v>
      </c>
      <c r="H584">
        <v>2.6332499980926509</v>
      </c>
      <c r="I584">
        <v>35.967498779296882</v>
      </c>
      <c r="J584">
        <v>2.566750049591064</v>
      </c>
      <c r="K584">
        <v>35.977500915527337</v>
      </c>
      <c r="L584">
        <v>2.588500022888184</v>
      </c>
      <c r="M584">
        <v>75486000</v>
      </c>
      <c r="N584">
        <v>388440000</v>
      </c>
      <c r="O584">
        <v>1.7237645781528518E-2</v>
      </c>
      <c r="P584">
        <v>6.1769249060249116E-3</v>
      </c>
    </row>
    <row r="585" spans="1:16" x14ac:dyDescent="0.3">
      <c r="A585" s="1">
        <v>4355</v>
      </c>
      <c r="B585" s="2">
        <v>42851</v>
      </c>
      <c r="C585">
        <v>33.4468994140625</v>
      </c>
      <c r="D585">
        <v>2.565819263458252</v>
      </c>
      <c r="E585">
        <v>35.919998168945313</v>
      </c>
      <c r="F585">
        <v>2.600500106811523</v>
      </c>
      <c r="G585">
        <v>36.150001525878913</v>
      </c>
      <c r="H585">
        <v>2.6347498893737789</v>
      </c>
      <c r="I585">
        <v>35.845001220703118</v>
      </c>
      <c r="J585">
        <v>2.59850001335144</v>
      </c>
      <c r="K585">
        <v>36.117500305175781</v>
      </c>
      <c r="L585">
        <v>2.632250070571899</v>
      </c>
      <c r="M585">
        <v>80164800</v>
      </c>
      <c r="N585">
        <v>327004000</v>
      </c>
      <c r="O585">
        <v>-6.8978572477215129E-3</v>
      </c>
      <c r="P585">
        <v>-5.8985364367533646E-3</v>
      </c>
    </row>
    <row r="586" spans="1:16" x14ac:dyDescent="0.3">
      <c r="A586" s="1">
        <v>4356</v>
      </c>
      <c r="B586" s="2">
        <v>42852</v>
      </c>
      <c r="C586">
        <v>33.472511291503913</v>
      </c>
      <c r="D586">
        <v>2.6057791709899898</v>
      </c>
      <c r="E586">
        <v>35.947498321533203</v>
      </c>
      <c r="F586">
        <v>2.6410000324249272</v>
      </c>
      <c r="G586">
        <v>36.040000915527337</v>
      </c>
      <c r="H586">
        <v>2.649499893188477</v>
      </c>
      <c r="I586">
        <v>35.827499389648438</v>
      </c>
      <c r="J586">
        <v>2.5897500514984131</v>
      </c>
      <c r="K586">
        <v>35.979999542236328</v>
      </c>
      <c r="L586">
        <v>2.6080000400543208</v>
      </c>
      <c r="M586">
        <v>56985200</v>
      </c>
      <c r="N586">
        <v>319700000</v>
      </c>
      <c r="O586">
        <v>1.5453870288068119E-2</v>
      </c>
      <c r="P586">
        <v>7.6530156949981604E-4</v>
      </c>
    </row>
    <row r="587" spans="1:16" x14ac:dyDescent="0.3">
      <c r="A587" s="1">
        <v>4357</v>
      </c>
      <c r="B587" s="2">
        <v>42853</v>
      </c>
      <c r="C587">
        <v>33.439929962158203</v>
      </c>
      <c r="D587">
        <v>2.5727255344390869</v>
      </c>
      <c r="E587">
        <v>35.912498474121087</v>
      </c>
      <c r="F587">
        <v>2.6075000762939449</v>
      </c>
      <c r="G587">
        <v>36.075000762939453</v>
      </c>
      <c r="H587">
        <v>2.6410000324249272</v>
      </c>
      <c r="I587">
        <v>35.817501068115227</v>
      </c>
      <c r="J587">
        <v>2.6017498970031738</v>
      </c>
      <c r="K587">
        <v>36.022499084472663</v>
      </c>
      <c r="L587">
        <v>2.6340000629425049</v>
      </c>
      <c r="M587">
        <v>83441600</v>
      </c>
      <c r="N587">
        <v>348248000</v>
      </c>
      <c r="O587">
        <v>-1.2765708440300731E-2</v>
      </c>
      <c r="P587">
        <v>-9.741122109769969E-4</v>
      </c>
    </row>
    <row r="588" spans="1:16" x14ac:dyDescent="0.3">
      <c r="A588" s="1">
        <v>4358</v>
      </c>
      <c r="B588" s="2">
        <v>42856</v>
      </c>
      <c r="C588">
        <v>34.121990203857422</v>
      </c>
      <c r="D588">
        <v>2.6304454803466801</v>
      </c>
      <c r="E588">
        <v>36.645000457763672</v>
      </c>
      <c r="F588">
        <v>2.6659998893737789</v>
      </c>
      <c r="G588">
        <v>36.799999237060547</v>
      </c>
      <c r="H588">
        <v>2.6712501049041748</v>
      </c>
      <c r="I588">
        <v>36.240001678466797</v>
      </c>
      <c r="J588">
        <v>2.6112499237060551</v>
      </c>
      <c r="K588">
        <v>36.275001525878913</v>
      </c>
      <c r="L588">
        <v>2.6184999942779541</v>
      </c>
      <c r="M588">
        <v>134411600</v>
      </c>
      <c r="N588">
        <v>307732000</v>
      </c>
      <c r="O588">
        <v>2.218724310909663E-2</v>
      </c>
      <c r="P588">
        <v>2.0191624053048141E-2</v>
      </c>
    </row>
    <row r="589" spans="1:16" x14ac:dyDescent="0.3">
      <c r="A589" s="1">
        <v>4359</v>
      </c>
      <c r="B589" s="2">
        <v>42857</v>
      </c>
      <c r="C589">
        <v>34.338485717773438</v>
      </c>
      <c r="D589">
        <v>2.552498340606689</v>
      </c>
      <c r="E589">
        <v>36.877498626708977</v>
      </c>
      <c r="F589">
        <v>2.586999893188477</v>
      </c>
      <c r="G589">
        <v>37.022499084472663</v>
      </c>
      <c r="H589">
        <v>2.6400001049041748</v>
      </c>
      <c r="I589">
        <v>36.709999084472663</v>
      </c>
      <c r="J589">
        <v>2.5639998912811279</v>
      </c>
      <c r="K589">
        <v>36.884998321533203</v>
      </c>
      <c r="L589">
        <v>2.6387500762939449</v>
      </c>
      <c r="M589">
        <v>181408800</v>
      </c>
      <c r="N589">
        <v>629972000</v>
      </c>
      <c r="O589">
        <v>-3.0080318345212371E-2</v>
      </c>
      <c r="P589">
        <v>6.3245658631420794E-3</v>
      </c>
    </row>
    <row r="590" spans="1:16" x14ac:dyDescent="0.3">
      <c r="A590" s="1">
        <v>4360</v>
      </c>
      <c r="B590" s="2">
        <v>42858</v>
      </c>
      <c r="C590">
        <v>34.233726501464837</v>
      </c>
      <c r="D590">
        <v>2.5714926719665532</v>
      </c>
      <c r="E590">
        <v>36.764999389648438</v>
      </c>
      <c r="F590">
        <v>2.6062500476837158</v>
      </c>
      <c r="G590">
        <v>36.872501373291023</v>
      </c>
      <c r="H590">
        <v>2.6159999370574951</v>
      </c>
      <c r="I590">
        <v>36.067501068115227</v>
      </c>
      <c r="J590">
        <v>2.565000057220459</v>
      </c>
      <c r="K590">
        <v>36.397499084472663</v>
      </c>
      <c r="L590">
        <v>2.5799999237060551</v>
      </c>
      <c r="M590">
        <v>182788000</v>
      </c>
      <c r="N590">
        <v>336904000</v>
      </c>
      <c r="O590">
        <v>7.4135629447874699E-3</v>
      </c>
      <c r="P590">
        <v>-3.0552826860451151E-3</v>
      </c>
    </row>
    <row r="591" spans="1:16" x14ac:dyDescent="0.3">
      <c r="A591" s="1">
        <v>4361</v>
      </c>
      <c r="B591" s="2">
        <v>42859</v>
      </c>
      <c r="C591">
        <v>34.110359191894531</v>
      </c>
      <c r="D591">
        <v>2.5616250038146968</v>
      </c>
      <c r="E591">
        <v>36.632499694824219</v>
      </c>
      <c r="F591">
        <v>2.596250057220459</v>
      </c>
      <c r="G591">
        <v>36.784999847412109</v>
      </c>
      <c r="H591">
        <v>2.623749971389771</v>
      </c>
      <c r="I591">
        <v>36.452499389648438</v>
      </c>
      <c r="J591">
        <v>2.5882499217987061</v>
      </c>
      <c r="K591">
        <v>36.630001068115227</v>
      </c>
      <c r="L591">
        <v>2.6124999523162842</v>
      </c>
      <c r="M591">
        <v>93487600</v>
      </c>
      <c r="N591">
        <v>209788000</v>
      </c>
      <c r="O591">
        <v>-3.8443066130428912E-3</v>
      </c>
      <c r="P591">
        <v>-3.610472847451278E-3</v>
      </c>
    </row>
    <row r="592" spans="1:16" x14ac:dyDescent="0.3">
      <c r="A592" s="1">
        <v>4362</v>
      </c>
      <c r="B592" s="2">
        <v>42860</v>
      </c>
      <c r="C592">
        <v>34.676036834716797</v>
      </c>
      <c r="D592">
        <v>2.561872005462646</v>
      </c>
      <c r="E592">
        <v>37.240001678466797</v>
      </c>
      <c r="F592">
        <v>2.596499919891357</v>
      </c>
      <c r="G592">
        <v>37.244998931884773</v>
      </c>
      <c r="H592">
        <v>2.6037499904632568</v>
      </c>
      <c r="I592">
        <v>36.689998626708977</v>
      </c>
      <c r="J592">
        <v>2.5687499046325679</v>
      </c>
      <c r="K592">
        <v>36.689998626708977</v>
      </c>
      <c r="L592">
        <v>2.5845000743865971</v>
      </c>
      <c r="M592">
        <v>109310800</v>
      </c>
      <c r="N592">
        <v>228428000</v>
      </c>
      <c r="O592">
        <v>9.6235201845847005E-5</v>
      </c>
      <c r="P592">
        <v>1.6447681281171932E-2</v>
      </c>
    </row>
    <row r="593" spans="1:16" x14ac:dyDescent="0.3">
      <c r="A593" s="1">
        <v>4363</v>
      </c>
      <c r="B593" s="2">
        <v>42863</v>
      </c>
      <c r="C593">
        <v>35.618808746337891</v>
      </c>
      <c r="D593">
        <v>2.5349853038787842</v>
      </c>
      <c r="E593">
        <v>38.252498626708977</v>
      </c>
      <c r="F593">
        <v>2.569250106811523</v>
      </c>
      <c r="G593">
        <v>38.424999237060547</v>
      </c>
      <c r="H593">
        <v>2.6099998950958252</v>
      </c>
      <c r="I593">
        <v>37.257499694824219</v>
      </c>
      <c r="J593">
        <v>2.55774998664856</v>
      </c>
      <c r="K593">
        <v>37.257499694824219</v>
      </c>
      <c r="L593">
        <v>2.6085000038146968</v>
      </c>
      <c r="M593">
        <v>195009600</v>
      </c>
      <c r="N593">
        <v>365240000</v>
      </c>
      <c r="O593">
        <v>-1.055028435360668E-2</v>
      </c>
      <c r="P593">
        <v>2.6825384232667879E-2</v>
      </c>
    </row>
    <row r="594" spans="1:16" x14ac:dyDescent="0.3">
      <c r="A594" s="1">
        <v>4364</v>
      </c>
      <c r="B594" s="2">
        <v>42864</v>
      </c>
      <c r="C594">
        <v>35.846950531005859</v>
      </c>
      <c r="D594">
        <v>2.5391790866851811</v>
      </c>
      <c r="E594">
        <v>38.497501373291023</v>
      </c>
      <c r="F594">
        <v>2.5734999179840088</v>
      </c>
      <c r="G594">
        <v>38.720001220703118</v>
      </c>
      <c r="H594">
        <v>2.623250007629395</v>
      </c>
      <c r="I594">
        <v>38.362499237060547</v>
      </c>
      <c r="J594">
        <v>2.5664999485015869</v>
      </c>
      <c r="K594">
        <v>38.467498779296882</v>
      </c>
      <c r="L594">
        <v>2.5750000476837158</v>
      </c>
      <c r="M594">
        <v>156521600</v>
      </c>
      <c r="N594">
        <v>847672000</v>
      </c>
      <c r="O594">
        <v>1.6527391451557211E-3</v>
      </c>
      <c r="P594">
        <v>6.3844580794990028E-3</v>
      </c>
    </row>
    <row r="595" spans="1:16" x14ac:dyDescent="0.3">
      <c r="A595" s="1">
        <v>4365</v>
      </c>
      <c r="B595" s="2">
        <v>42865</v>
      </c>
      <c r="C595">
        <v>35.677013397216797</v>
      </c>
      <c r="D595">
        <v>2.99181079864502</v>
      </c>
      <c r="E595">
        <v>38.314998626708977</v>
      </c>
      <c r="F595">
        <v>3.032249927520752</v>
      </c>
      <c r="G595">
        <v>38.485000610351563</v>
      </c>
      <c r="H595">
        <v>3.0455000400543208</v>
      </c>
      <c r="I595">
        <v>38.027500152587891</v>
      </c>
      <c r="J595">
        <v>2.850500106811523</v>
      </c>
      <c r="K595">
        <v>38.407501220703118</v>
      </c>
      <c r="L595">
        <v>2.8572499752044682</v>
      </c>
      <c r="M595">
        <v>103222800</v>
      </c>
      <c r="N595">
        <v>2129096000</v>
      </c>
      <c r="O595">
        <v>0.16403808606282169</v>
      </c>
      <c r="P595">
        <v>-4.7519112124010162E-3</v>
      </c>
    </row>
    <row r="596" spans="1:16" x14ac:dyDescent="0.3">
      <c r="A596" s="1">
        <v>4366</v>
      </c>
      <c r="B596" s="2">
        <v>42866</v>
      </c>
      <c r="C596">
        <v>35.985561370849609</v>
      </c>
      <c r="D596">
        <v>3.1203234195709229</v>
      </c>
      <c r="E596">
        <v>38.487499237060547</v>
      </c>
      <c r="F596">
        <v>3.1624999046325679</v>
      </c>
      <c r="G596">
        <v>38.517501831054688</v>
      </c>
      <c r="H596">
        <v>3.2607500553131099</v>
      </c>
      <c r="I596">
        <v>38.077499389648438</v>
      </c>
      <c r="J596">
        <v>2.997750043869019</v>
      </c>
      <c r="K596">
        <v>38.112499237060547</v>
      </c>
      <c r="L596">
        <v>3.001250028610229</v>
      </c>
      <c r="M596">
        <v>109020400</v>
      </c>
      <c r="N596">
        <v>1939792000</v>
      </c>
      <c r="O596">
        <v>4.2057929593870343E-2</v>
      </c>
      <c r="P596">
        <v>4.4920648473312863E-3</v>
      </c>
    </row>
    <row r="597" spans="1:16" x14ac:dyDescent="0.3">
      <c r="A597" s="1">
        <v>4367</v>
      </c>
      <c r="B597" s="2">
        <v>42867</v>
      </c>
      <c r="C597">
        <v>36.488113403320313</v>
      </c>
      <c r="D597">
        <v>3.154610157012939</v>
      </c>
      <c r="E597">
        <v>39.025001525878913</v>
      </c>
      <c r="F597">
        <v>3.1972498893737789</v>
      </c>
      <c r="G597">
        <v>39.104999542236328</v>
      </c>
      <c r="H597">
        <v>3.2400000095367432</v>
      </c>
      <c r="I597">
        <v>38.667499542236328</v>
      </c>
      <c r="J597">
        <v>3.1445000171661381</v>
      </c>
      <c r="K597">
        <v>38.674999237060547</v>
      </c>
      <c r="L597">
        <v>3.1657500267028809</v>
      </c>
      <c r="M597">
        <v>130108000</v>
      </c>
      <c r="N597">
        <v>962620000</v>
      </c>
      <c r="O597">
        <v>1.09282068329344E-2</v>
      </c>
      <c r="P597">
        <v>1.3869012073957739E-2</v>
      </c>
    </row>
    <row r="598" spans="1:16" x14ac:dyDescent="0.3">
      <c r="A598" s="1">
        <v>4368</v>
      </c>
      <c r="B598" s="2">
        <v>42870</v>
      </c>
      <c r="C598">
        <v>36.394611358642578</v>
      </c>
      <c r="D598">
        <v>3.3129696846008301</v>
      </c>
      <c r="E598">
        <v>38.924999237060547</v>
      </c>
      <c r="F598">
        <v>3.3577499389648442</v>
      </c>
      <c r="G598">
        <v>39.162498474121087</v>
      </c>
      <c r="H598">
        <v>3.3602499961853032</v>
      </c>
      <c r="I598">
        <v>38.762500762939453</v>
      </c>
      <c r="J598">
        <v>3.2344999313354492</v>
      </c>
      <c r="K598">
        <v>39.002498626708977</v>
      </c>
      <c r="L598">
        <v>3.2390000820159912</v>
      </c>
      <c r="M598">
        <v>104038800</v>
      </c>
      <c r="N598">
        <v>1087540000</v>
      </c>
      <c r="O598">
        <v>4.8980057898787011E-2</v>
      </c>
      <c r="P598">
        <v>-2.5658073817121049E-3</v>
      </c>
    </row>
    <row r="599" spans="1:16" x14ac:dyDescent="0.3">
      <c r="A599" s="1">
        <v>4369</v>
      </c>
      <c r="B599" s="2">
        <v>42871</v>
      </c>
      <c r="C599">
        <v>36.340847015380859</v>
      </c>
      <c r="D599">
        <v>3.3746359348297119</v>
      </c>
      <c r="E599">
        <v>38.867500305175781</v>
      </c>
      <c r="F599">
        <v>3.4202499389648442</v>
      </c>
      <c r="G599">
        <v>39.014999389648438</v>
      </c>
      <c r="H599">
        <v>3.4360001087188721</v>
      </c>
      <c r="I599">
        <v>38.680000305175781</v>
      </c>
      <c r="J599">
        <v>3.3340001106262211</v>
      </c>
      <c r="K599">
        <v>38.985000610351563</v>
      </c>
      <c r="L599">
        <v>3.409499883651733</v>
      </c>
      <c r="M599">
        <v>80194000</v>
      </c>
      <c r="N599">
        <v>1120700000</v>
      </c>
      <c r="O599">
        <v>1.8442541343203781E-2</v>
      </c>
      <c r="P599">
        <v>-1.4782644263645799E-3</v>
      </c>
    </row>
    <row r="600" spans="1:16" x14ac:dyDescent="0.3">
      <c r="A600" s="1">
        <v>4370</v>
      </c>
      <c r="B600" s="2">
        <v>42872</v>
      </c>
      <c r="C600">
        <v>35.120685577392578</v>
      </c>
      <c r="D600">
        <v>3.1504170894622798</v>
      </c>
      <c r="E600">
        <v>37.5625</v>
      </c>
      <c r="F600">
        <v>3.1930000782012939</v>
      </c>
      <c r="G600">
        <v>38.642501831054688</v>
      </c>
      <c r="H600">
        <v>3.3715000152587891</v>
      </c>
      <c r="I600">
        <v>37.427501678466797</v>
      </c>
      <c r="J600">
        <v>3.188750028610229</v>
      </c>
      <c r="K600">
        <v>38.400001525878913</v>
      </c>
      <c r="L600">
        <v>3.3524999618530269</v>
      </c>
      <c r="M600">
        <v>203070800</v>
      </c>
      <c r="N600">
        <v>1271368000</v>
      </c>
      <c r="O600">
        <v>-6.8752691748729708E-2</v>
      </c>
      <c r="P600">
        <v>-3.415222139802801E-2</v>
      </c>
    </row>
    <row r="601" spans="1:16" x14ac:dyDescent="0.3">
      <c r="A601" s="1">
        <v>4371</v>
      </c>
      <c r="B601" s="2">
        <v>42873</v>
      </c>
      <c r="C601">
        <v>35.655971527099609</v>
      </c>
      <c r="D601">
        <v>3.2823834419250488</v>
      </c>
      <c r="E601">
        <v>38.134998321533203</v>
      </c>
      <c r="F601">
        <v>3.3267500400543208</v>
      </c>
      <c r="G601">
        <v>38.334999084472663</v>
      </c>
      <c r="H601">
        <v>3.3357501029968262</v>
      </c>
      <c r="I601">
        <v>37.782501220703118</v>
      </c>
      <c r="J601">
        <v>3.1762499809265141</v>
      </c>
      <c r="K601">
        <v>37.817501068115227</v>
      </c>
      <c r="L601">
        <v>3.2374999523162842</v>
      </c>
      <c r="M601">
        <v>134272800</v>
      </c>
      <c r="N601">
        <v>1156032000</v>
      </c>
      <c r="O601">
        <v>4.1034925257666152E-2</v>
      </c>
      <c r="P601">
        <v>1.5126239306960609E-2</v>
      </c>
    </row>
    <row r="602" spans="1:16" x14ac:dyDescent="0.3">
      <c r="A602" s="1">
        <v>4372</v>
      </c>
      <c r="B602" s="2">
        <v>42874</v>
      </c>
      <c r="C602">
        <v>35.777519226074219</v>
      </c>
      <c r="D602">
        <v>3.358189582824707</v>
      </c>
      <c r="E602">
        <v>38.264999389648438</v>
      </c>
      <c r="F602">
        <v>3.4000000953674321</v>
      </c>
      <c r="G602">
        <v>38.494998931884773</v>
      </c>
      <c r="H602">
        <v>3.4554998874664311</v>
      </c>
      <c r="I602">
        <v>38.157501220703118</v>
      </c>
      <c r="J602">
        <v>3.3805000782012939</v>
      </c>
      <c r="K602">
        <v>38.345001220703118</v>
      </c>
      <c r="L602">
        <v>3.4257500171661381</v>
      </c>
      <c r="M602">
        <v>107843200</v>
      </c>
      <c r="N602">
        <v>1018372000</v>
      </c>
      <c r="O602">
        <v>2.177959618956966E-2</v>
      </c>
      <c r="P602">
        <v>3.4031727088488762E-3</v>
      </c>
    </row>
    <row r="603" spans="1:16" x14ac:dyDescent="0.3">
      <c r="A603" s="1">
        <v>4373</v>
      </c>
      <c r="B603" s="2">
        <v>42877</v>
      </c>
      <c r="C603">
        <v>35.994911193847663</v>
      </c>
      <c r="D603">
        <v>3.4297981262207031</v>
      </c>
      <c r="E603">
        <v>38.497501373291023</v>
      </c>
      <c r="F603">
        <v>3.472500085830688</v>
      </c>
      <c r="G603">
        <v>38.645000457763672</v>
      </c>
      <c r="H603">
        <v>3.4869999885559082</v>
      </c>
      <c r="I603">
        <v>38.227500915527337</v>
      </c>
      <c r="J603">
        <v>3.433249950408936</v>
      </c>
      <c r="K603">
        <v>38.5</v>
      </c>
      <c r="L603">
        <v>3.444250106811523</v>
      </c>
      <c r="M603">
        <v>91865600</v>
      </c>
      <c r="N603">
        <v>836608000</v>
      </c>
      <c r="O603">
        <v>2.109936069226245E-2</v>
      </c>
      <c r="P603">
        <v>6.057715481407387E-3</v>
      </c>
    </row>
    <row r="604" spans="1:16" x14ac:dyDescent="0.3">
      <c r="A604" s="1">
        <v>4374</v>
      </c>
      <c r="B604" s="2">
        <v>42878</v>
      </c>
      <c r="C604">
        <v>35.95050048828125</v>
      </c>
      <c r="D604">
        <v>3.3836226463317871</v>
      </c>
      <c r="E604">
        <v>38.450000762939453</v>
      </c>
      <c r="F604">
        <v>3.4257500171661381</v>
      </c>
      <c r="G604">
        <v>38.724998474121087</v>
      </c>
      <c r="H604">
        <v>3.494750022888184</v>
      </c>
      <c r="I604">
        <v>38.327499389648438</v>
      </c>
      <c r="J604">
        <v>3.3927500247955318</v>
      </c>
      <c r="K604">
        <v>38.724998474121087</v>
      </c>
      <c r="L604">
        <v>3.4925000667572021</v>
      </c>
      <c r="M604">
        <v>79675600</v>
      </c>
      <c r="N604">
        <v>681248000</v>
      </c>
      <c r="O604">
        <v>-1.3554389508535349E-2</v>
      </c>
      <c r="P604">
        <v>-1.234623998611869E-3</v>
      </c>
    </row>
    <row r="605" spans="1:16" x14ac:dyDescent="0.3">
      <c r="A605" s="1">
        <v>4375</v>
      </c>
      <c r="B605" s="2">
        <v>42879</v>
      </c>
      <c r="C605">
        <v>35.842967987060547</v>
      </c>
      <c r="D605">
        <v>3.4216501712799068</v>
      </c>
      <c r="E605">
        <v>38.334999084472663</v>
      </c>
      <c r="F605">
        <v>3.4642500877380371</v>
      </c>
      <c r="G605">
        <v>38.542499542236328</v>
      </c>
      <c r="H605">
        <v>3.5267500877380371</v>
      </c>
      <c r="I605">
        <v>38.167499542236328</v>
      </c>
      <c r="J605">
        <v>3.4519999027252202</v>
      </c>
      <c r="K605">
        <v>38.459999084472663</v>
      </c>
      <c r="L605">
        <v>3.523999929428101</v>
      </c>
      <c r="M605">
        <v>76712000</v>
      </c>
      <c r="N605">
        <v>815996000</v>
      </c>
      <c r="O605">
        <v>1.1175753468304839E-2</v>
      </c>
      <c r="P605">
        <v>-2.9954226654574632E-3</v>
      </c>
    </row>
    <row r="606" spans="1:16" x14ac:dyDescent="0.3">
      <c r="A606" s="1">
        <v>4376</v>
      </c>
      <c r="B606" s="2">
        <v>42880</v>
      </c>
      <c r="C606">
        <v>35.96685791015625</v>
      </c>
      <c r="D606">
        <v>3.413995504379272</v>
      </c>
      <c r="E606">
        <v>38.467498779296882</v>
      </c>
      <c r="F606">
        <v>3.4565000534057622</v>
      </c>
      <c r="G606">
        <v>38.587501525878913</v>
      </c>
      <c r="H606">
        <v>3.500750064849854</v>
      </c>
      <c r="I606">
        <v>38.257499694824219</v>
      </c>
      <c r="J606">
        <v>3.41100001335144</v>
      </c>
      <c r="K606">
        <v>38.432498931884773</v>
      </c>
      <c r="L606">
        <v>3.5</v>
      </c>
      <c r="M606">
        <v>76942400</v>
      </c>
      <c r="N606">
        <v>608228000</v>
      </c>
      <c r="O606">
        <v>-2.2396524693886642E-3</v>
      </c>
      <c r="P606">
        <v>3.4504040874591699E-3</v>
      </c>
    </row>
    <row r="607" spans="1:16" x14ac:dyDescent="0.3">
      <c r="A607" s="1">
        <v>4377</v>
      </c>
      <c r="B607" s="2">
        <v>42881</v>
      </c>
      <c r="C607">
        <v>35.906078338623047</v>
      </c>
      <c r="D607">
        <v>3.5023946762084961</v>
      </c>
      <c r="E607">
        <v>38.402500152587891</v>
      </c>
      <c r="F607">
        <v>3.5460000038146968</v>
      </c>
      <c r="G607">
        <v>38.560001373291023</v>
      </c>
      <c r="H607">
        <v>3.6319999694824219</v>
      </c>
      <c r="I607">
        <v>38.327499389648438</v>
      </c>
      <c r="J607">
        <v>3.4277501106262211</v>
      </c>
      <c r="K607">
        <v>38.5</v>
      </c>
      <c r="L607">
        <v>3.4482500553131099</v>
      </c>
      <c r="M607">
        <v>87710400</v>
      </c>
      <c r="N607">
        <v>779140000</v>
      </c>
      <c r="O607">
        <v>2.5563676873787709E-2</v>
      </c>
      <c r="P607">
        <v>-1.6911316014852061E-3</v>
      </c>
    </row>
    <row r="608" spans="1:16" x14ac:dyDescent="0.3">
      <c r="A608" s="1">
        <v>4378</v>
      </c>
      <c r="B608" s="2">
        <v>42885</v>
      </c>
      <c r="C608">
        <v>35.920108795166023</v>
      </c>
      <c r="D608">
        <v>3.577212810516357</v>
      </c>
      <c r="E608">
        <v>38.417499542236328</v>
      </c>
      <c r="F608">
        <v>3.621750116348267</v>
      </c>
      <c r="G608">
        <v>38.607498168945313</v>
      </c>
      <c r="H608">
        <v>3.657249927520752</v>
      </c>
      <c r="I608">
        <v>38.332500457763672</v>
      </c>
      <c r="J608">
        <v>3.5762500762939449</v>
      </c>
      <c r="K608">
        <v>38.354999542236328</v>
      </c>
      <c r="L608">
        <v>3.592499971389771</v>
      </c>
      <c r="M608">
        <v>80507600</v>
      </c>
      <c r="N608">
        <v>989652000</v>
      </c>
      <c r="O608">
        <v>2.1137157836707651E-2</v>
      </c>
      <c r="P608">
        <v>3.9050741730376181E-4</v>
      </c>
    </row>
    <row r="609" spans="1:16" x14ac:dyDescent="0.3">
      <c r="A609" s="1">
        <v>4379</v>
      </c>
      <c r="B609" s="2">
        <v>42886</v>
      </c>
      <c r="C609">
        <v>35.7073974609375</v>
      </c>
      <c r="D609">
        <v>3.5643730163574219</v>
      </c>
      <c r="E609">
        <v>38.189998626708977</v>
      </c>
      <c r="F609">
        <v>3.6087501049041748</v>
      </c>
      <c r="G609">
        <v>38.542499542236328</v>
      </c>
      <c r="H609">
        <v>3.6749999523162842</v>
      </c>
      <c r="I609">
        <v>38.095001220703118</v>
      </c>
      <c r="J609">
        <v>3.5512499809265141</v>
      </c>
      <c r="K609">
        <v>38.492500305175781</v>
      </c>
      <c r="L609">
        <v>3.6672499179840088</v>
      </c>
      <c r="M609">
        <v>97804800</v>
      </c>
      <c r="N609">
        <v>887316000</v>
      </c>
      <c r="O609">
        <v>-3.595885500097375E-3</v>
      </c>
      <c r="P609">
        <v>-5.9394077538674379E-3</v>
      </c>
    </row>
    <row r="610" spans="1:16" x14ac:dyDescent="0.3">
      <c r="A610" s="1">
        <v>4380</v>
      </c>
      <c r="B610" s="2">
        <v>42887</v>
      </c>
      <c r="C610">
        <v>35.805568695068359</v>
      </c>
      <c r="D610">
        <v>3.5646195411682129</v>
      </c>
      <c r="E610">
        <v>38.294998168945313</v>
      </c>
      <c r="F610">
        <v>3.6089999675750728</v>
      </c>
      <c r="G610">
        <v>38.332500457763672</v>
      </c>
      <c r="H610">
        <v>3.625750064849854</v>
      </c>
      <c r="I610">
        <v>38.055000305175781</v>
      </c>
      <c r="J610">
        <v>3.562999963760376</v>
      </c>
      <c r="K610">
        <v>38.292499542236328</v>
      </c>
      <c r="L610">
        <v>3.624749898910522</v>
      </c>
      <c r="M610">
        <v>65616400</v>
      </c>
      <c r="N610">
        <v>503340000</v>
      </c>
      <c r="O610">
        <v>6.9235611787285095E-5</v>
      </c>
      <c r="P610">
        <v>2.7456262691131069E-3</v>
      </c>
    </row>
    <row r="611" spans="1:16" x14ac:dyDescent="0.3">
      <c r="A611" s="1">
        <v>4381</v>
      </c>
      <c r="B611" s="2">
        <v>42888</v>
      </c>
      <c r="C611">
        <v>36.336170196533203</v>
      </c>
      <c r="D611">
        <v>3.546840906143188</v>
      </c>
      <c r="E611">
        <v>38.862499237060547</v>
      </c>
      <c r="F611">
        <v>3.591000080108643</v>
      </c>
      <c r="G611">
        <v>38.862499237060547</v>
      </c>
      <c r="H611">
        <v>3.6324999332427979</v>
      </c>
      <c r="I611">
        <v>38.222499847412109</v>
      </c>
      <c r="J611">
        <v>3.5850000381469731</v>
      </c>
      <c r="K611">
        <v>38.395000457763672</v>
      </c>
      <c r="L611">
        <v>3.6059999465942378</v>
      </c>
      <c r="M611">
        <v>111082800</v>
      </c>
      <c r="N611">
        <v>487456000</v>
      </c>
      <c r="O611">
        <v>-4.9999791240718117E-3</v>
      </c>
      <c r="P611">
        <v>1.4710464206010229E-2</v>
      </c>
    </row>
    <row r="612" spans="1:16" x14ac:dyDescent="0.3">
      <c r="A612" s="1">
        <v>4382</v>
      </c>
      <c r="B612" s="2">
        <v>42891</v>
      </c>
      <c r="C612">
        <v>35.980873107910163</v>
      </c>
      <c r="D612">
        <v>3.6547470092773442</v>
      </c>
      <c r="E612">
        <v>38.482498168945313</v>
      </c>
      <c r="F612">
        <v>3.7002499103546138</v>
      </c>
      <c r="G612">
        <v>38.612499237060547</v>
      </c>
      <c r="H612">
        <v>3.7132499217987061</v>
      </c>
      <c r="I612">
        <v>38.365001678466797</v>
      </c>
      <c r="J612">
        <v>3.562750101089478</v>
      </c>
      <c r="K612">
        <v>38.584999084472663</v>
      </c>
      <c r="L612">
        <v>3.5745000839233398</v>
      </c>
      <c r="M612">
        <v>101326800</v>
      </c>
      <c r="N612">
        <v>817376000</v>
      </c>
      <c r="O612">
        <v>2.9969623156198479E-2</v>
      </c>
      <c r="P612">
        <v>-9.8262108325060001E-3</v>
      </c>
    </row>
    <row r="613" spans="1:16" x14ac:dyDescent="0.3">
      <c r="A613" s="1">
        <v>4383</v>
      </c>
      <c r="B613" s="2">
        <v>42892</v>
      </c>
      <c r="C613">
        <v>36.102439880371087</v>
      </c>
      <c r="D613">
        <v>3.638203382492065</v>
      </c>
      <c r="E613">
        <v>38.612499237060547</v>
      </c>
      <c r="F613">
        <v>3.6835000514984131</v>
      </c>
      <c r="G613">
        <v>38.952499389648438</v>
      </c>
      <c r="H613">
        <v>3.7422499656677251</v>
      </c>
      <c r="I613">
        <v>38.444999694824219</v>
      </c>
      <c r="J613">
        <v>3.6700000762939449</v>
      </c>
      <c r="K613">
        <v>38.474998474121087</v>
      </c>
      <c r="L613">
        <v>3.6954998970031738</v>
      </c>
      <c r="M613">
        <v>106499600</v>
      </c>
      <c r="N613">
        <v>758728000</v>
      </c>
      <c r="O613">
        <v>-4.5369595867469524E-3</v>
      </c>
      <c r="P613">
        <v>3.3724935652263408E-3</v>
      </c>
    </row>
    <row r="614" spans="1:16" x14ac:dyDescent="0.3">
      <c r="A614" s="1">
        <v>4384</v>
      </c>
      <c r="B614" s="2">
        <v>42893</v>
      </c>
      <c r="C614">
        <v>36.317481994628913</v>
      </c>
      <c r="D614">
        <v>3.682155847549438</v>
      </c>
      <c r="E614">
        <v>38.842498779296882</v>
      </c>
      <c r="F614">
        <v>3.7279999256134029</v>
      </c>
      <c r="G614">
        <v>38.994998931884773</v>
      </c>
      <c r="H614">
        <v>3.746999979019165</v>
      </c>
      <c r="I614">
        <v>38.619998931884773</v>
      </c>
      <c r="J614">
        <v>3.692500114440918</v>
      </c>
      <c r="K614">
        <v>38.755001068115227</v>
      </c>
      <c r="L614">
        <v>3.7082500457763672</v>
      </c>
      <c r="M614">
        <v>84278400</v>
      </c>
      <c r="N614">
        <v>612612000</v>
      </c>
      <c r="O614">
        <v>1.2008475748290269E-2</v>
      </c>
      <c r="P614">
        <v>5.9389380711941586E-3</v>
      </c>
    </row>
    <row r="615" spans="1:16" x14ac:dyDescent="0.3">
      <c r="A615" s="1">
        <v>4385</v>
      </c>
      <c r="B615" s="2">
        <v>42894</v>
      </c>
      <c r="C615">
        <v>36.228664398193359</v>
      </c>
      <c r="D615">
        <v>3.94933009147644</v>
      </c>
      <c r="E615">
        <v>38.747501373291023</v>
      </c>
      <c r="F615">
        <v>3.9985001087188721</v>
      </c>
      <c r="G615">
        <v>38.884998321533203</v>
      </c>
      <c r="H615">
        <v>4</v>
      </c>
      <c r="I615">
        <v>38.599998474121087</v>
      </c>
      <c r="J615">
        <v>3.7947499752044682</v>
      </c>
      <c r="K615">
        <v>38.8125</v>
      </c>
      <c r="L615">
        <v>3.836499929428101</v>
      </c>
      <c r="M615">
        <v>85003200</v>
      </c>
      <c r="N615">
        <v>1161744000</v>
      </c>
      <c r="O615">
        <v>7.0047441109863023E-2</v>
      </c>
      <c r="P615">
        <v>-2.448703525898929E-3</v>
      </c>
    </row>
    <row r="616" spans="1:16" x14ac:dyDescent="0.3">
      <c r="A616" s="1">
        <v>4386</v>
      </c>
      <c r="B616" s="2">
        <v>42895</v>
      </c>
      <c r="C616">
        <v>34.823825836181641</v>
      </c>
      <c r="D616">
        <v>3.6940090656280522</v>
      </c>
      <c r="E616">
        <v>37.244998931884773</v>
      </c>
      <c r="F616">
        <v>3.7400000095367432</v>
      </c>
      <c r="G616">
        <v>38.797500610351563</v>
      </c>
      <c r="H616">
        <v>4.2125000953674316</v>
      </c>
      <c r="I616">
        <v>36.505001068115227</v>
      </c>
      <c r="J616">
        <v>3.5687499046325679</v>
      </c>
      <c r="K616">
        <v>38.797500610351563</v>
      </c>
      <c r="L616">
        <v>4.1185002326965332</v>
      </c>
      <c r="M616">
        <v>259530800</v>
      </c>
      <c r="N616">
        <v>3692928000</v>
      </c>
      <c r="O616">
        <v>-6.6833704003349551E-2</v>
      </c>
      <c r="P616">
        <v>-3.954859408096751E-2</v>
      </c>
    </row>
    <row r="617" spans="1:16" x14ac:dyDescent="0.3">
      <c r="A617" s="1">
        <v>4387</v>
      </c>
      <c r="B617" s="2">
        <v>42898</v>
      </c>
      <c r="C617">
        <v>33.991687774658203</v>
      </c>
      <c r="D617">
        <v>3.703144788742065</v>
      </c>
      <c r="E617">
        <v>36.354999542236328</v>
      </c>
      <c r="F617">
        <v>3.749249935150146</v>
      </c>
      <c r="G617">
        <v>36.522499084472663</v>
      </c>
      <c r="H617">
        <v>3.7925000190734859</v>
      </c>
      <c r="I617">
        <v>35.627498626708977</v>
      </c>
      <c r="J617">
        <v>3.5527501106262211</v>
      </c>
      <c r="K617">
        <v>36.435001373291023</v>
      </c>
      <c r="L617">
        <v>3.6470000743865971</v>
      </c>
      <c r="M617">
        <v>289229200</v>
      </c>
      <c r="N617">
        <v>1697532000</v>
      </c>
      <c r="O617">
        <v>2.470188706526611E-3</v>
      </c>
      <c r="P617">
        <v>-2.4185945439626679E-2</v>
      </c>
    </row>
    <row r="618" spans="1:16" x14ac:dyDescent="0.3">
      <c r="A618" s="1">
        <v>4388</v>
      </c>
      <c r="B618" s="2">
        <v>42899</v>
      </c>
      <c r="C618">
        <v>34.265171051025391</v>
      </c>
      <c r="D618">
        <v>3.7384552955627441</v>
      </c>
      <c r="E618">
        <v>36.647499084472663</v>
      </c>
      <c r="F618">
        <v>3.785000085830688</v>
      </c>
      <c r="G618">
        <v>36.862499237060547</v>
      </c>
      <c r="H618">
        <v>3.8692500591278081</v>
      </c>
      <c r="I618">
        <v>36.287498474121087</v>
      </c>
      <c r="J618">
        <v>3.6412498950958252</v>
      </c>
      <c r="K618">
        <v>36.790000915527337</v>
      </c>
      <c r="L618">
        <v>3.8599998950958252</v>
      </c>
      <c r="M618">
        <v>136661600</v>
      </c>
      <c r="N618">
        <v>1672504000</v>
      </c>
      <c r="O618">
        <v>9.4901068830492291E-3</v>
      </c>
      <c r="P618">
        <v>8.0134546895339453E-3</v>
      </c>
    </row>
    <row r="619" spans="1:16" x14ac:dyDescent="0.3">
      <c r="A619" s="1">
        <v>4389</v>
      </c>
      <c r="B619" s="2">
        <v>42900</v>
      </c>
      <c r="C619">
        <v>33.930912017822273</v>
      </c>
      <c r="D619">
        <v>3.746356725692749</v>
      </c>
      <c r="E619">
        <v>36.290000915527337</v>
      </c>
      <c r="F619">
        <v>3.7929999828338619</v>
      </c>
      <c r="G619">
        <v>36.875</v>
      </c>
      <c r="H619">
        <v>3.8515000343322749</v>
      </c>
      <c r="I619">
        <v>35.959999084472663</v>
      </c>
      <c r="J619">
        <v>3.7125000953674321</v>
      </c>
      <c r="K619">
        <v>36.875</v>
      </c>
      <c r="L619">
        <v>3.788000106811523</v>
      </c>
      <c r="M619">
        <v>126124800</v>
      </c>
      <c r="N619">
        <v>1184640000</v>
      </c>
      <c r="O619">
        <v>2.1113486150726658E-3</v>
      </c>
      <c r="P619">
        <v>-9.8029417469949771E-3</v>
      </c>
    </row>
    <row r="620" spans="1:16" x14ac:dyDescent="0.3">
      <c r="A620" s="1">
        <v>4390</v>
      </c>
      <c r="B620" s="2">
        <v>42901</v>
      </c>
      <c r="C620">
        <v>33.727554321289063</v>
      </c>
      <c r="D620">
        <v>3.762407779693604</v>
      </c>
      <c r="E620">
        <v>36.072498321533203</v>
      </c>
      <c r="F620">
        <v>3.809250116348267</v>
      </c>
      <c r="G620">
        <v>36.119998931884773</v>
      </c>
      <c r="H620">
        <v>3.839999914169312</v>
      </c>
      <c r="I620">
        <v>35.552501678466797</v>
      </c>
      <c r="J620">
        <v>3.6624999046325679</v>
      </c>
      <c r="K620">
        <v>35.830001831054688</v>
      </c>
      <c r="L620">
        <v>3.6740000247955318</v>
      </c>
      <c r="M620">
        <v>128661600</v>
      </c>
      <c r="N620">
        <v>963824000</v>
      </c>
      <c r="O620">
        <v>4.2750917299215719E-3</v>
      </c>
      <c r="P620">
        <v>-6.0114907941654994E-3</v>
      </c>
    </row>
    <row r="621" spans="1:16" x14ac:dyDescent="0.3">
      <c r="A621" s="1">
        <v>4391</v>
      </c>
      <c r="B621" s="2">
        <v>42902</v>
      </c>
      <c r="C621">
        <v>33.255390167236328</v>
      </c>
      <c r="D621">
        <v>3.7438879013061519</v>
      </c>
      <c r="E621">
        <v>35.567501068115227</v>
      </c>
      <c r="F621">
        <v>3.7904999256134029</v>
      </c>
      <c r="G621">
        <v>36.125</v>
      </c>
      <c r="H621">
        <v>3.8675000667572021</v>
      </c>
      <c r="I621">
        <v>35.549999237060547</v>
      </c>
      <c r="J621">
        <v>3.7560000419616699</v>
      </c>
      <c r="K621">
        <v>35.944999694824219</v>
      </c>
      <c r="L621">
        <v>3.8190000057220459</v>
      </c>
      <c r="M621">
        <v>201444400</v>
      </c>
      <c r="N621">
        <v>924960000</v>
      </c>
      <c r="O621">
        <v>-4.93443302120184E-3</v>
      </c>
      <c r="P621">
        <v>-1.40984260850649E-2</v>
      </c>
    </row>
    <row r="622" spans="1:16" x14ac:dyDescent="0.3">
      <c r="A622" s="1">
        <v>4392</v>
      </c>
      <c r="B622" s="2">
        <v>42905</v>
      </c>
      <c r="C622">
        <v>34.206729888916023</v>
      </c>
      <c r="D622">
        <v>3.8846359252929692</v>
      </c>
      <c r="E622">
        <v>36.584999084472663</v>
      </c>
      <c r="F622">
        <v>3.9330000877380371</v>
      </c>
      <c r="G622">
        <v>36.685001373291023</v>
      </c>
      <c r="H622">
        <v>3.938250064849854</v>
      </c>
      <c r="I622">
        <v>35.915000915527337</v>
      </c>
      <c r="J622">
        <v>3.8315000534057622</v>
      </c>
      <c r="K622">
        <v>35.915000915527337</v>
      </c>
      <c r="L622">
        <v>3.8352499008178711</v>
      </c>
      <c r="M622">
        <v>130165600</v>
      </c>
      <c r="N622">
        <v>778176000</v>
      </c>
      <c r="O622">
        <v>3.6904598868103357E-2</v>
      </c>
      <c r="P622">
        <v>2.820596573749164E-2</v>
      </c>
    </row>
    <row r="623" spans="1:16" x14ac:dyDescent="0.3">
      <c r="A623" s="1">
        <v>4393</v>
      </c>
      <c r="B623" s="2">
        <v>42906</v>
      </c>
      <c r="C623">
        <v>33.895839691162109</v>
      </c>
      <c r="D623">
        <v>3.8789553642272949</v>
      </c>
      <c r="E623">
        <v>36.252498626708977</v>
      </c>
      <c r="F623">
        <v>3.9272499084472661</v>
      </c>
      <c r="G623">
        <v>36.717498779296882</v>
      </c>
      <c r="H623">
        <v>4.0434999465942383</v>
      </c>
      <c r="I623">
        <v>36.235000610351563</v>
      </c>
      <c r="J623">
        <v>3.9230000972747798</v>
      </c>
      <c r="K623">
        <v>36.717498779296882</v>
      </c>
      <c r="L623">
        <v>3.9757499694824219</v>
      </c>
      <c r="M623">
        <v>99600400</v>
      </c>
      <c r="N623">
        <v>1095444000</v>
      </c>
      <c r="O623">
        <v>-1.463103672105299E-3</v>
      </c>
      <c r="P623">
        <v>-9.1299887526937549E-3</v>
      </c>
    </row>
    <row r="624" spans="1:16" x14ac:dyDescent="0.3">
      <c r="A624" s="1">
        <v>4394</v>
      </c>
      <c r="B624" s="2">
        <v>42907</v>
      </c>
      <c r="C624">
        <v>34.096874237060547</v>
      </c>
      <c r="D624">
        <v>3.9377245903015141</v>
      </c>
      <c r="E624">
        <v>36.467498779296882</v>
      </c>
      <c r="F624">
        <v>3.9867498874664311</v>
      </c>
      <c r="G624">
        <v>36.517501831054688</v>
      </c>
      <c r="H624">
        <v>3.9904999732971191</v>
      </c>
      <c r="I624">
        <v>36.152500152587891</v>
      </c>
      <c r="J624">
        <v>3.8924999237060551</v>
      </c>
      <c r="K624">
        <v>36.380001068115227</v>
      </c>
      <c r="L624">
        <v>3.9552500247955318</v>
      </c>
      <c r="M624">
        <v>85063200</v>
      </c>
      <c r="N624">
        <v>682652000</v>
      </c>
      <c r="O624">
        <v>1.5036922333312139E-2</v>
      </c>
      <c r="P624">
        <v>5.9131129458691711E-3</v>
      </c>
    </row>
    <row r="625" spans="1:16" x14ac:dyDescent="0.3">
      <c r="A625" s="1">
        <v>4395</v>
      </c>
      <c r="B625" s="2">
        <v>42908</v>
      </c>
      <c r="C625">
        <v>34.040767669677727</v>
      </c>
      <c r="D625">
        <v>3.9105632305145259</v>
      </c>
      <c r="E625">
        <v>36.407501220703118</v>
      </c>
      <c r="F625">
        <v>3.9592499732971191</v>
      </c>
      <c r="G625">
        <v>36.674999237060547</v>
      </c>
      <c r="H625">
        <v>4.0085000991821289</v>
      </c>
      <c r="I625">
        <v>36.279998779296882</v>
      </c>
      <c r="J625">
        <v>3.934999942779541</v>
      </c>
      <c r="K625">
        <v>36.442501068115227</v>
      </c>
      <c r="L625">
        <v>3.994999885559082</v>
      </c>
      <c r="M625">
        <v>76425200</v>
      </c>
      <c r="N625">
        <v>469132000</v>
      </c>
      <c r="O625">
        <v>-6.9217277737811406E-3</v>
      </c>
      <c r="P625">
        <v>-1.646588601014514E-3</v>
      </c>
    </row>
    <row r="626" spans="1:16" x14ac:dyDescent="0.3">
      <c r="A626" s="1">
        <v>4396</v>
      </c>
      <c r="B626" s="2">
        <v>42909</v>
      </c>
      <c r="C626">
        <v>34.192707061767578</v>
      </c>
      <c r="D626">
        <v>3.798458337783813</v>
      </c>
      <c r="E626">
        <v>36.569999694824219</v>
      </c>
      <c r="F626">
        <v>3.845750093460083</v>
      </c>
      <c r="G626">
        <v>36.790000915527337</v>
      </c>
      <c r="H626">
        <v>3.9830000400543208</v>
      </c>
      <c r="I626">
        <v>36.277500152587891</v>
      </c>
      <c r="J626">
        <v>3.8304998874664311</v>
      </c>
      <c r="K626">
        <v>36.282501220703118</v>
      </c>
      <c r="L626">
        <v>3.967000007629395</v>
      </c>
      <c r="M626">
        <v>141757600</v>
      </c>
      <c r="N626">
        <v>1088588000</v>
      </c>
      <c r="O626">
        <v>-2.9085939889372719E-2</v>
      </c>
      <c r="P626">
        <v>4.4533929128240954E-3</v>
      </c>
    </row>
    <row r="627" spans="1:16" x14ac:dyDescent="0.3">
      <c r="A627" s="1">
        <v>4397</v>
      </c>
      <c r="B627" s="2">
        <v>42912</v>
      </c>
      <c r="C627">
        <v>34.085182189941413</v>
      </c>
      <c r="D627">
        <v>3.756975412368774</v>
      </c>
      <c r="E627">
        <v>36.455001831054688</v>
      </c>
      <c r="F627">
        <v>3.8037500381469731</v>
      </c>
      <c r="G627">
        <v>37.069999694824219</v>
      </c>
      <c r="H627">
        <v>3.9149999618530269</v>
      </c>
      <c r="I627">
        <v>36.345001220703118</v>
      </c>
      <c r="J627">
        <v>3.7082500457763672</v>
      </c>
      <c r="K627">
        <v>36.792499542236328</v>
      </c>
      <c r="L627">
        <v>3.8789999485015869</v>
      </c>
      <c r="M627">
        <v>102769600</v>
      </c>
      <c r="N627">
        <v>1063960000</v>
      </c>
      <c r="O627">
        <v>-1.098123449807252E-2</v>
      </c>
      <c r="P627">
        <v>-3.1495503301146089E-3</v>
      </c>
    </row>
    <row r="628" spans="1:16" x14ac:dyDescent="0.3">
      <c r="A628" s="1">
        <v>4398</v>
      </c>
      <c r="B628" s="2">
        <v>42913</v>
      </c>
      <c r="C628">
        <v>33.596645355224609</v>
      </c>
      <c r="D628">
        <v>3.6194372177124019</v>
      </c>
      <c r="E628">
        <v>35.932498931884773</v>
      </c>
      <c r="F628">
        <v>3.6644999980926509</v>
      </c>
      <c r="G628">
        <v>36.540000915527337</v>
      </c>
      <c r="H628">
        <v>3.7947499752044682</v>
      </c>
      <c r="I628">
        <v>35.904998779296882</v>
      </c>
      <c r="J628">
        <v>3.658750057220459</v>
      </c>
      <c r="K628">
        <v>36.252498626708977</v>
      </c>
      <c r="L628">
        <v>3.78600001335144</v>
      </c>
      <c r="M628">
        <v>99047600</v>
      </c>
      <c r="N628">
        <v>999492000</v>
      </c>
      <c r="O628">
        <v>-3.7295532394549691E-2</v>
      </c>
      <c r="P628">
        <v>-1.4436524768552599E-2</v>
      </c>
    </row>
    <row r="629" spans="1:16" x14ac:dyDescent="0.3">
      <c r="A629" s="1">
        <v>4399</v>
      </c>
      <c r="B629" s="2">
        <v>42914</v>
      </c>
      <c r="C629">
        <v>34.087509155273438</v>
      </c>
      <c r="D629">
        <v>3.747097492218018</v>
      </c>
      <c r="E629">
        <v>36.457500457763672</v>
      </c>
      <c r="F629">
        <v>3.7937500476837158</v>
      </c>
      <c r="G629">
        <v>36.527500152587891</v>
      </c>
      <c r="H629">
        <v>3.7985000610351558</v>
      </c>
      <c r="I629">
        <v>35.790000915527337</v>
      </c>
      <c r="J629">
        <v>3.6437499523162842</v>
      </c>
      <c r="K629">
        <v>36.122501373291023</v>
      </c>
      <c r="L629">
        <v>3.7330000400543208</v>
      </c>
      <c r="M629">
        <v>88329600</v>
      </c>
      <c r="N629">
        <v>994948000</v>
      </c>
      <c r="O629">
        <v>3.4663088531416059E-2</v>
      </c>
      <c r="P629">
        <v>1.450506244402733E-2</v>
      </c>
    </row>
    <row r="630" spans="1:16" x14ac:dyDescent="0.3">
      <c r="A630" s="1">
        <v>4400</v>
      </c>
      <c r="B630" s="2">
        <v>42915</v>
      </c>
      <c r="C630">
        <v>33.584957122802727</v>
      </c>
      <c r="D630">
        <v>3.6219062805175781</v>
      </c>
      <c r="E630">
        <v>35.919998168945313</v>
      </c>
      <c r="F630">
        <v>3.6670000553131099</v>
      </c>
      <c r="G630">
        <v>36.282501220703118</v>
      </c>
      <c r="H630">
        <v>3.7679998874664311</v>
      </c>
      <c r="I630">
        <v>35.569999694824219</v>
      </c>
      <c r="J630">
        <v>3.6019999980926509</v>
      </c>
      <c r="K630">
        <v>36.177501678466797</v>
      </c>
      <c r="L630">
        <v>3.7650001049041748</v>
      </c>
      <c r="M630">
        <v>125997600</v>
      </c>
      <c r="N630">
        <v>1064424000</v>
      </c>
      <c r="O630">
        <v>-3.3981084221478983E-2</v>
      </c>
      <c r="P630">
        <v>-1.4853018703586129E-2</v>
      </c>
    </row>
    <row r="631" spans="1:16" x14ac:dyDescent="0.3">
      <c r="A631" s="1">
        <v>4401</v>
      </c>
      <c r="B631" s="2">
        <v>42916</v>
      </c>
      <c r="C631">
        <v>33.6644287109375</v>
      </c>
      <c r="D631">
        <v>3.5695586204528809</v>
      </c>
      <c r="E631">
        <v>36.005001068115227</v>
      </c>
      <c r="F631">
        <v>3.6140000820159912</v>
      </c>
      <c r="G631">
        <v>36.240001678466797</v>
      </c>
      <c r="H631">
        <v>3.6982500553131099</v>
      </c>
      <c r="I631">
        <v>35.944999694824219</v>
      </c>
      <c r="J631">
        <v>3.5875000953674321</v>
      </c>
      <c r="K631">
        <v>36.112499237060547</v>
      </c>
      <c r="L631">
        <v>3.684499979019165</v>
      </c>
      <c r="M631">
        <v>92096400</v>
      </c>
      <c r="N631">
        <v>731060000</v>
      </c>
      <c r="O631">
        <v>-1.4558689309209359E-2</v>
      </c>
      <c r="P631">
        <v>2.3636549084895889E-3</v>
      </c>
    </row>
    <row r="632" spans="1:16" x14ac:dyDescent="0.3">
      <c r="A632" s="1">
        <v>4402</v>
      </c>
      <c r="B632" s="2">
        <v>42919</v>
      </c>
      <c r="C632">
        <v>33.542881011962891</v>
      </c>
      <c r="D632">
        <v>3.4404160976409912</v>
      </c>
      <c r="E632">
        <v>35.875</v>
      </c>
      <c r="F632">
        <v>3.4832499027252202</v>
      </c>
      <c r="G632">
        <v>36.325000762939453</v>
      </c>
      <c r="H632">
        <v>3.6412498950958252</v>
      </c>
      <c r="I632">
        <v>35.775001525878913</v>
      </c>
      <c r="J632">
        <v>3.464499950408936</v>
      </c>
      <c r="K632">
        <v>36.220001220703118</v>
      </c>
      <c r="L632">
        <v>3.626250028610229</v>
      </c>
      <c r="M632">
        <v>57111200</v>
      </c>
      <c r="N632">
        <v>709072000</v>
      </c>
      <c r="O632">
        <v>-3.684947677888057E-2</v>
      </c>
      <c r="P632">
        <v>-3.6171732867919071E-3</v>
      </c>
    </row>
    <row r="633" spans="1:16" x14ac:dyDescent="0.3">
      <c r="A633" s="1">
        <v>4403</v>
      </c>
      <c r="B633" s="2">
        <v>42921</v>
      </c>
      <c r="C633">
        <v>33.680793762207031</v>
      </c>
      <c r="D633">
        <v>3.5322730541229248</v>
      </c>
      <c r="E633">
        <v>36.022499084472663</v>
      </c>
      <c r="F633">
        <v>3.5762500762939449</v>
      </c>
      <c r="G633">
        <v>36.197498321533203</v>
      </c>
      <c r="H633">
        <v>3.6054999828338619</v>
      </c>
      <c r="I633">
        <v>35.680000305175781</v>
      </c>
      <c r="J633">
        <v>3.528249979019165</v>
      </c>
      <c r="K633">
        <v>35.922500610351563</v>
      </c>
      <c r="L633">
        <v>3.5474998950958252</v>
      </c>
      <c r="M633">
        <v>86278400</v>
      </c>
      <c r="N633">
        <v>820188000</v>
      </c>
      <c r="O633">
        <v>2.6349048630565849E-2</v>
      </c>
      <c r="P633">
        <v>4.1030437297360353E-3</v>
      </c>
    </row>
    <row r="634" spans="1:16" x14ac:dyDescent="0.3">
      <c r="A634" s="1">
        <v>4404</v>
      </c>
      <c r="B634" s="2">
        <v>42922</v>
      </c>
      <c r="C634">
        <v>33.362903594970703</v>
      </c>
      <c r="D634">
        <v>3.542890310287476</v>
      </c>
      <c r="E634">
        <v>35.682498931884773</v>
      </c>
      <c r="F634">
        <v>3.586999893188477</v>
      </c>
      <c r="G634">
        <v>35.875</v>
      </c>
      <c r="H634">
        <v>3.6345000267028809</v>
      </c>
      <c r="I634">
        <v>35.602500915527337</v>
      </c>
      <c r="J634">
        <v>3.4939999580383301</v>
      </c>
      <c r="K634">
        <v>35.755001068115227</v>
      </c>
      <c r="L634">
        <v>3.5467500686645508</v>
      </c>
      <c r="M634">
        <v>96515200</v>
      </c>
      <c r="N634">
        <v>746284000</v>
      </c>
      <c r="O634">
        <v>3.0013820570608252E-3</v>
      </c>
      <c r="P634">
        <v>-9.4833752216029275E-3</v>
      </c>
    </row>
    <row r="635" spans="1:16" x14ac:dyDescent="0.3">
      <c r="A635" s="1">
        <v>4405</v>
      </c>
      <c r="B635" s="2">
        <v>42923</v>
      </c>
      <c r="C635">
        <v>33.701828002929688</v>
      </c>
      <c r="D635">
        <v>3.6238811016082759</v>
      </c>
      <c r="E635">
        <v>36.044998168945313</v>
      </c>
      <c r="F635">
        <v>3.6689999103546138</v>
      </c>
      <c r="G635">
        <v>36.1875</v>
      </c>
      <c r="H635">
        <v>3.6875</v>
      </c>
      <c r="I635">
        <v>35.724998474121087</v>
      </c>
      <c r="J635">
        <v>3.621249914169312</v>
      </c>
      <c r="K635">
        <v>35.724998474121087</v>
      </c>
      <c r="L635">
        <v>3.6445000171661381</v>
      </c>
      <c r="M635">
        <v>76806800</v>
      </c>
      <c r="N635">
        <v>654972000</v>
      </c>
      <c r="O635">
        <v>2.260295216720359E-2</v>
      </c>
      <c r="P635">
        <v>1.0107764469490981E-2</v>
      </c>
    </row>
    <row r="636" spans="1:16" x14ac:dyDescent="0.3">
      <c r="A636" s="1">
        <v>4406</v>
      </c>
      <c r="B636" s="2">
        <v>42926</v>
      </c>
      <c r="C636">
        <v>33.907539367675781</v>
      </c>
      <c r="D636">
        <v>3.7952480316162109</v>
      </c>
      <c r="E636">
        <v>36.264999389648438</v>
      </c>
      <c r="F636">
        <v>3.842499971389771</v>
      </c>
      <c r="G636">
        <v>36.487499237060547</v>
      </c>
      <c r="H636">
        <v>3.8499999046325679</v>
      </c>
      <c r="I636">
        <v>35.842498779296882</v>
      </c>
      <c r="J636">
        <v>3.717000007629395</v>
      </c>
      <c r="K636">
        <v>36.027500152587891</v>
      </c>
      <c r="L636">
        <v>3.7434999942779541</v>
      </c>
      <c r="M636">
        <v>84362400</v>
      </c>
      <c r="N636">
        <v>958492000</v>
      </c>
      <c r="O636">
        <v>4.6204068044929172E-2</v>
      </c>
      <c r="P636">
        <v>6.084964927646019E-3</v>
      </c>
    </row>
    <row r="637" spans="1:16" x14ac:dyDescent="0.3">
      <c r="A637" s="1">
        <v>4407</v>
      </c>
      <c r="B637" s="2">
        <v>42927</v>
      </c>
      <c r="C637">
        <v>34.017398834228523</v>
      </c>
      <c r="D637">
        <v>3.8490784168243408</v>
      </c>
      <c r="E637">
        <v>36.382499694824219</v>
      </c>
      <c r="F637">
        <v>3.8970000743865971</v>
      </c>
      <c r="G637">
        <v>36.462501525878913</v>
      </c>
      <c r="H637">
        <v>3.9047501087188721</v>
      </c>
      <c r="I637">
        <v>36.095001220703118</v>
      </c>
      <c r="J637">
        <v>3.8037500381469731</v>
      </c>
      <c r="K637">
        <v>36.182498931884773</v>
      </c>
      <c r="L637">
        <v>3.846250057220459</v>
      </c>
      <c r="M637">
        <v>79127200</v>
      </c>
      <c r="N637">
        <v>757956000</v>
      </c>
      <c r="O637">
        <v>1.4083856459860799E-2</v>
      </c>
      <c r="P637">
        <v>3.2348094323062151E-3</v>
      </c>
    </row>
    <row r="638" spans="1:16" x14ac:dyDescent="0.3">
      <c r="A638" s="1">
        <v>4408</v>
      </c>
      <c r="B638" s="2">
        <v>42928</v>
      </c>
      <c r="C638">
        <v>34.066474914550781</v>
      </c>
      <c r="D638">
        <v>4.012789249420166</v>
      </c>
      <c r="E638">
        <v>36.435001373291023</v>
      </c>
      <c r="F638">
        <v>4.0627498626708984</v>
      </c>
      <c r="G638">
        <v>36.544998168945313</v>
      </c>
      <c r="H638">
        <v>4.0749998092651367</v>
      </c>
      <c r="I638">
        <v>36.205001831054688</v>
      </c>
      <c r="J638">
        <v>3.9140000343322749</v>
      </c>
      <c r="K638">
        <v>36.467498779296882</v>
      </c>
      <c r="L638">
        <v>3.9574999809265141</v>
      </c>
      <c r="M638">
        <v>99538000</v>
      </c>
      <c r="N638">
        <v>1145208000</v>
      </c>
      <c r="O638">
        <v>4.1653004977232323E-2</v>
      </c>
      <c r="P638">
        <v>1.4420073964165499E-3</v>
      </c>
    </row>
    <row r="639" spans="1:16" x14ac:dyDescent="0.3">
      <c r="A639" s="1">
        <v>4409</v>
      </c>
      <c r="B639" s="2">
        <v>42929</v>
      </c>
      <c r="C639">
        <v>34.540992736816413</v>
      </c>
      <c r="D639">
        <v>3.9663679599761958</v>
      </c>
      <c r="E639">
        <v>36.942501068115227</v>
      </c>
      <c r="F639">
        <v>4.0157499313354492</v>
      </c>
      <c r="G639">
        <v>37.122501373291023</v>
      </c>
      <c r="H639">
        <v>4.1574997901916504</v>
      </c>
      <c r="I639">
        <v>36.360000610351563</v>
      </c>
      <c r="J639">
        <v>3.96875</v>
      </c>
      <c r="K639">
        <v>36.375</v>
      </c>
      <c r="L639">
        <v>4.0749998092651367</v>
      </c>
      <c r="M639">
        <v>100797600</v>
      </c>
      <c r="N639">
        <v>1369132000</v>
      </c>
      <c r="O639">
        <v>-1.163593806504668E-2</v>
      </c>
      <c r="P639">
        <v>1.3832789894784869E-2</v>
      </c>
    </row>
    <row r="640" spans="1:16" x14ac:dyDescent="0.3">
      <c r="A640" s="1">
        <v>4410</v>
      </c>
      <c r="B640" s="2">
        <v>42930</v>
      </c>
      <c r="C640">
        <v>34.837844848632813</v>
      </c>
      <c r="D640">
        <v>4.0730395317077637</v>
      </c>
      <c r="E640">
        <v>37.259998321533203</v>
      </c>
      <c r="F640">
        <v>4.1237502098083496</v>
      </c>
      <c r="G640">
        <v>37.332500457763672</v>
      </c>
      <c r="H640">
        <v>4.1252498626708984</v>
      </c>
      <c r="I640">
        <v>36.832500457763672</v>
      </c>
      <c r="J640">
        <v>4.0252499580383301</v>
      </c>
      <c r="K640">
        <v>36.992500305175781</v>
      </c>
      <c r="L640">
        <v>4.032249927520752</v>
      </c>
      <c r="M640">
        <v>80528400</v>
      </c>
      <c r="N640">
        <v>941948000</v>
      </c>
      <c r="O640">
        <v>2.6538882081773501E-2</v>
      </c>
      <c r="P640">
        <v>8.5576414174602915E-3</v>
      </c>
    </row>
    <row r="641" spans="1:16" x14ac:dyDescent="0.3">
      <c r="A641" s="1">
        <v>4411</v>
      </c>
      <c r="B641" s="2">
        <v>42933</v>
      </c>
      <c r="C641">
        <v>34.959400177001953</v>
      </c>
      <c r="D641">
        <v>4.0557541847229004</v>
      </c>
      <c r="E641">
        <v>37.389999389648438</v>
      </c>
      <c r="F641">
        <v>4.1062498092651367</v>
      </c>
      <c r="G641">
        <v>37.724998474121087</v>
      </c>
      <c r="H641">
        <v>4.1875</v>
      </c>
      <c r="I641">
        <v>37.142501831054688</v>
      </c>
      <c r="J641">
        <v>4.0437498092651367</v>
      </c>
      <c r="K641">
        <v>37.205001831054688</v>
      </c>
      <c r="L641">
        <v>4.1582498550415039</v>
      </c>
      <c r="M641">
        <v>95174000</v>
      </c>
      <c r="N641">
        <v>930792000</v>
      </c>
      <c r="O641">
        <v>-4.2528376378087127E-3</v>
      </c>
      <c r="P641">
        <v>3.4829525390736998E-3</v>
      </c>
    </row>
    <row r="642" spans="1:16" x14ac:dyDescent="0.3">
      <c r="A642" s="1">
        <v>4412</v>
      </c>
      <c r="B642" s="2">
        <v>42934</v>
      </c>
      <c r="C642">
        <v>35.080955505371087</v>
      </c>
      <c r="D642">
        <v>4.0979785919189453</v>
      </c>
      <c r="E642">
        <v>37.520000457763672</v>
      </c>
      <c r="F642">
        <v>4.1490001678466797</v>
      </c>
      <c r="G642">
        <v>37.532501220703118</v>
      </c>
      <c r="H642">
        <v>4.163750171661377</v>
      </c>
      <c r="I642">
        <v>37.167499542236328</v>
      </c>
      <c r="J642">
        <v>4.0324997901916504</v>
      </c>
      <c r="K642">
        <v>37.299999237060547</v>
      </c>
      <c r="L642">
        <v>4.0444998741149902</v>
      </c>
      <c r="M642">
        <v>71475200</v>
      </c>
      <c r="N642">
        <v>776640000</v>
      </c>
      <c r="O642">
        <v>1.035722500456931E-2</v>
      </c>
      <c r="P642">
        <v>3.4708636734512269E-3</v>
      </c>
    </row>
    <row r="643" spans="1:16" x14ac:dyDescent="0.3">
      <c r="A643" s="1">
        <v>4413</v>
      </c>
      <c r="B643" s="2">
        <v>42935</v>
      </c>
      <c r="C643">
        <v>35.300674438476563</v>
      </c>
      <c r="D643">
        <v>4.0767426490783691</v>
      </c>
      <c r="E643">
        <v>37.755001068115227</v>
      </c>
      <c r="F643">
        <v>4.127500057220459</v>
      </c>
      <c r="G643">
        <v>37.854999542236328</v>
      </c>
      <c r="H643">
        <v>4.184999942779541</v>
      </c>
      <c r="I643">
        <v>37.487499237060547</v>
      </c>
      <c r="J643">
        <v>4.1152501106262207</v>
      </c>
      <c r="K643">
        <v>37.619998931884773</v>
      </c>
      <c r="L643">
        <v>4.1582498550415039</v>
      </c>
      <c r="M643">
        <v>83692000</v>
      </c>
      <c r="N643">
        <v>687044000</v>
      </c>
      <c r="O643">
        <v>-5.1954711300908367E-3</v>
      </c>
      <c r="P643">
        <v>6.24380920753651E-3</v>
      </c>
    </row>
    <row r="644" spans="1:16" x14ac:dyDescent="0.3">
      <c r="A644" s="1">
        <v>4414</v>
      </c>
      <c r="B644" s="2">
        <v>42936</v>
      </c>
      <c r="C644">
        <v>35.141735076904297</v>
      </c>
      <c r="D644">
        <v>4.1360063552856454</v>
      </c>
      <c r="E644">
        <v>37.584999084472663</v>
      </c>
      <c r="F644">
        <v>4.1875</v>
      </c>
      <c r="G644">
        <v>37.935001373291023</v>
      </c>
      <c r="H644">
        <v>4.1877498626708984</v>
      </c>
      <c r="I644">
        <v>37.547500610351563</v>
      </c>
      <c r="J644">
        <v>4.097750186920166</v>
      </c>
      <c r="K644">
        <v>37.875</v>
      </c>
      <c r="L644">
        <v>4.1482501029968262</v>
      </c>
      <c r="M644">
        <v>68974800</v>
      </c>
      <c r="N644">
        <v>699596000</v>
      </c>
      <c r="O644">
        <v>1.44319864758145E-2</v>
      </c>
      <c r="P644">
        <v>-4.5129352755018306E-3</v>
      </c>
    </row>
    <row r="645" spans="1:16" x14ac:dyDescent="0.3">
      <c r="A645" s="1">
        <v>4415</v>
      </c>
      <c r="B645" s="2">
        <v>42937</v>
      </c>
      <c r="C645">
        <v>35.125358581542969</v>
      </c>
      <c r="D645">
        <v>4.150820255279541</v>
      </c>
      <c r="E645">
        <v>37.567501068115227</v>
      </c>
      <c r="F645">
        <v>4.2024998664855957</v>
      </c>
      <c r="G645">
        <v>37.610000610351563</v>
      </c>
      <c r="H645">
        <v>4.2325000762939453</v>
      </c>
      <c r="I645">
        <v>37.220001220703118</v>
      </c>
      <c r="J645">
        <v>4.152249813079834</v>
      </c>
      <c r="K645">
        <v>37.497501373291023</v>
      </c>
      <c r="L645">
        <v>4.1667499542236328</v>
      </c>
      <c r="M645">
        <v>105010400</v>
      </c>
      <c r="N645">
        <v>648332000</v>
      </c>
      <c r="O645">
        <v>3.5756573792152741E-3</v>
      </c>
      <c r="P645">
        <v>-4.6566692094318808E-4</v>
      </c>
    </row>
    <row r="646" spans="1:16" x14ac:dyDescent="0.3">
      <c r="A646" s="1">
        <v>4416</v>
      </c>
      <c r="B646" s="2">
        <v>42940</v>
      </c>
      <c r="C646">
        <v>35.550792694091797</v>
      </c>
      <c r="D646">
        <v>4.1026721000671387</v>
      </c>
      <c r="E646">
        <v>38.022499084472663</v>
      </c>
      <c r="F646">
        <v>4.153749942779541</v>
      </c>
      <c r="G646">
        <v>38.110000610351563</v>
      </c>
      <c r="H646">
        <v>4.2195000648498544</v>
      </c>
      <c r="I646">
        <v>37.474998474121087</v>
      </c>
      <c r="J646">
        <v>4.1430001258850098</v>
      </c>
      <c r="K646">
        <v>37.645000457763672</v>
      </c>
      <c r="L646">
        <v>4.2097501754760742</v>
      </c>
      <c r="M646">
        <v>85972800</v>
      </c>
      <c r="N646">
        <v>652524000</v>
      </c>
      <c r="O646">
        <v>-1.1668027619347781E-2</v>
      </c>
      <c r="P646">
        <v>1.203872233617902E-2</v>
      </c>
    </row>
    <row r="647" spans="1:16" x14ac:dyDescent="0.3">
      <c r="A647" s="1">
        <v>4417</v>
      </c>
      <c r="B647" s="2">
        <v>42941</v>
      </c>
      <c r="C647">
        <v>35.702716827392578</v>
      </c>
      <c r="D647">
        <v>4.0829172134399414</v>
      </c>
      <c r="E647">
        <v>38.185001373291023</v>
      </c>
      <c r="F647">
        <v>4.1337499618530273</v>
      </c>
      <c r="G647">
        <v>38.459999084472663</v>
      </c>
      <c r="H647">
        <v>4.1482501029968262</v>
      </c>
      <c r="I647">
        <v>37.950000762939453</v>
      </c>
      <c r="J647">
        <v>4.0894999504089364</v>
      </c>
      <c r="K647">
        <v>37.950000762939453</v>
      </c>
      <c r="L647">
        <v>4.1304998397827148</v>
      </c>
      <c r="M647">
        <v>75415600</v>
      </c>
      <c r="N647">
        <v>496556000</v>
      </c>
      <c r="O647">
        <v>-4.8265508253629392E-3</v>
      </c>
      <c r="P647">
        <v>4.2647386186768169E-3</v>
      </c>
    </row>
    <row r="648" spans="1:16" x14ac:dyDescent="0.3">
      <c r="A648" s="1">
        <v>4418</v>
      </c>
      <c r="B648" s="2">
        <v>42942</v>
      </c>
      <c r="C648">
        <v>35.871028900146477</v>
      </c>
      <c r="D648">
        <v>4.1300787925720206</v>
      </c>
      <c r="E648">
        <v>38.365001678466797</v>
      </c>
      <c r="F648">
        <v>4.1814999580383301</v>
      </c>
      <c r="G648">
        <v>38.482498168945313</v>
      </c>
      <c r="H648">
        <v>4.2482500076293954</v>
      </c>
      <c r="I648">
        <v>38.264999389648438</v>
      </c>
      <c r="J648">
        <v>4.1462497711181641</v>
      </c>
      <c r="K648">
        <v>38.337501525878913</v>
      </c>
      <c r="L648">
        <v>4.1919999122619629</v>
      </c>
      <c r="M648">
        <v>63124000</v>
      </c>
      <c r="N648">
        <v>640404000</v>
      </c>
      <c r="O648">
        <v>1.148504771867806E-2</v>
      </c>
      <c r="P648">
        <v>4.7028250750811894E-3</v>
      </c>
    </row>
    <row r="649" spans="1:16" x14ac:dyDescent="0.3">
      <c r="A649" s="1">
        <v>4419</v>
      </c>
      <c r="B649" s="2">
        <v>42943</v>
      </c>
      <c r="C649">
        <v>35.193161010742188</v>
      </c>
      <c r="D649">
        <v>3.9937765598297119</v>
      </c>
      <c r="E649">
        <v>37.639999389648438</v>
      </c>
      <c r="F649">
        <v>4.0434999465942383</v>
      </c>
      <c r="G649">
        <v>38.497501373291023</v>
      </c>
      <c r="H649">
        <v>4.2185001373291016</v>
      </c>
      <c r="I649">
        <v>36.825000762939453</v>
      </c>
      <c r="J649">
        <v>3.9389998912811279</v>
      </c>
      <c r="K649">
        <v>38.4375</v>
      </c>
      <c r="L649">
        <v>4.2067499160766602</v>
      </c>
      <c r="M649">
        <v>129905200</v>
      </c>
      <c r="N649">
        <v>782856000</v>
      </c>
      <c r="O649">
        <v>-3.3559383458433227E-2</v>
      </c>
      <c r="P649">
        <v>-1.9078330877901711E-2</v>
      </c>
    </row>
    <row r="650" spans="1:16" x14ac:dyDescent="0.3">
      <c r="A650" s="1">
        <v>4420</v>
      </c>
      <c r="B650" s="2">
        <v>42944</v>
      </c>
      <c r="C650">
        <v>34.945377349853523</v>
      </c>
      <c r="D650">
        <v>4.0592117309570313</v>
      </c>
      <c r="E650">
        <v>37.375</v>
      </c>
      <c r="F650">
        <v>4.1097497940063477</v>
      </c>
      <c r="G650">
        <v>37.557498931884773</v>
      </c>
      <c r="H650">
        <v>4.1345000267028809</v>
      </c>
      <c r="I650">
        <v>37.297500610351563</v>
      </c>
      <c r="J650">
        <v>3.9820001125335689</v>
      </c>
      <c r="K650">
        <v>37.472499847412109</v>
      </c>
      <c r="L650">
        <v>4.0072498321533203</v>
      </c>
      <c r="M650">
        <v>68854800</v>
      </c>
      <c r="N650">
        <v>513348000</v>
      </c>
      <c r="O650">
        <v>1.625150893838833E-2</v>
      </c>
      <c r="P650">
        <v>-7.0652667908244907E-3</v>
      </c>
    </row>
    <row r="651" spans="1:16" x14ac:dyDescent="0.3">
      <c r="A651" s="1">
        <v>4421</v>
      </c>
      <c r="B651" s="2">
        <v>42947</v>
      </c>
      <c r="C651">
        <v>34.765392303466797</v>
      </c>
      <c r="D651">
        <v>4.012789249420166</v>
      </c>
      <c r="E651">
        <v>37.182498931884773</v>
      </c>
      <c r="F651">
        <v>4.0627498626708984</v>
      </c>
      <c r="G651">
        <v>37.582500457763672</v>
      </c>
      <c r="H651">
        <v>4.1599998474121094</v>
      </c>
      <c r="I651">
        <v>37.032501220703118</v>
      </c>
      <c r="J651">
        <v>4.0155000686645508</v>
      </c>
      <c r="K651">
        <v>37.474998474121087</v>
      </c>
      <c r="L651">
        <v>4.123499870300293</v>
      </c>
      <c r="M651">
        <v>79383600</v>
      </c>
      <c r="N651">
        <v>559672000</v>
      </c>
      <c r="O651">
        <v>-1.1502098862348681E-2</v>
      </c>
      <c r="P651">
        <v>-5.1638399525238436E-3</v>
      </c>
    </row>
    <row r="652" spans="1:16" x14ac:dyDescent="0.3">
      <c r="A652" s="1">
        <v>4422</v>
      </c>
      <c r="B652" s="2">
        <v>42948</v>
      </c>
      <c r="C652">
        <v>35.073928833007813</v>
      </c>
      <c r="D652">
        <v>4.0616798400878906</v>
      </c>
      <c r="E652">
        <v>37.512500762939453</v>
      </c>
      <c r="F652">
        <v>4.1122498512268066</v>
      </c>
      <c r="G652">
        <v>37.555000305175781</v>
      </c>
      <c r="H652">
        <v>4.1139998435974121</v>
      </c>
      <c r="I652">
        <v>37.102500915527337</v>
      </c>
      <c r="J652">
        <v>4.0250000953674316</v>
      </c>
      <c r="K652">
        <v>37.275001525878913</v>
      </c>
      <c r="L652">
        <v>4.0532498359680176</v>
      </c>
      <c r="M652">
        <v>141474400</v>
      </c>
      <c r="N652">
        <v>431384000</v>
      </c>
      <c r="O652">
        <v>1.211023737010411E-2</v>
      </c>
      <c r="P652">
        <v>8.8360393464312469E-3</v>
      </c>
    </row>
    <row r="653" spans="1:16" x14ac:dyDescent="0.3">
      <c r="A653" s="1">
        <v>4423</v>
      </c>
      <c r="B653" s="2">
        <v>42949</v>
      </c>
      <c r="C653">
        <v>36.731204986572273</v>
      </c>
      <c r="D653">
        <v>4.0592117309570313</v>
      </c>
      <c r="E653">
        <v>39.284999847412109</v>
      </c>
      <c r="F653">
        <v>4.1097497940063477</v>
      </c>
      <c r="G653">
        <v>39.9375</v>
      </c>
      <c r="H653">
        <v>4.1477499008178711</v>
      </c>
      <c r="I653">
        <v>39.040000915527337</v>
      </c>
      <c r="J653">
        <v>4.0317502021789551</v>
      </c>
      <c r="K653">
        <v>39.819999694824219</v>
      </c>
      <c r="L653">
        <v>4.1437501907348633</v>
      </c>
      <c r="M653">
        <v>279747200</v>
      </c>
      <c r="N653">
        <v>478444000</v>
      </c>
      <c r="O653">
        <v>-6.0813850775545057E-4</v>
      </c>
      <c r="P653">
        <v>4.6168531638900848E-2</v>
      </c>
    </row>
    <row r="654" spans="1:16" x14ac:dyDescent="0.3">
      <c r="A654" s="1">
        <v>4424</v>
      </c>
      <c r="B654" s="2">
        <v>42950</v>
      </c>
      <c r="C654">
        <v>36.364242553710938</v>
      </c>
      <c r="D654">
        <v>4.1108198165893546</v>
      </c>
      <c r="E654">
        <v>38.892501831054688</v>
      </c>
      <c r="F654">
        <v>4.1620001792907706</v>
      </c>
      <c r="G654">
        <v>39.302501678466797</v>
      </c>
      <c r="H654">
        <v>4.1657500267028809</v>
      </c>
      <c r="I654">
        <v>38.755001068115227</v>
      </c>
      <c r="J654">
        <v>4.0920000076293954</v>
      </c>
      <c r="K654">
        <v>39.262500762939453</v>
      </c>
      <c r="L654">
        <v>4.1092500686645508</v>
      </c>
      <c r="M654">
        <v>108389200</v>
      </c>
      <c r="N654">
        <v>442420000</v>
      </c>
      <c r="O654">
        <v>1.2633621765151679E-2</v>
      </c>
      <c r="P654">
        <v>-1.00412856846288E-2</v>
      </c>
    </row>
    <row r="655" spans="1:16" x14ac:dyDescent="0.3">
      <c r="A655" s="1">
        <v>4425</v>
      </c>
      <c r="B655" s="2">
        <v>42951</v>
      </c>
      <c r="C655">
        <v>36.555908203125</v>
      </c>
      <c r="D655">
        <v>4.1288456916809082</v>
      </c>
      <c r="E655">
        <v>39.097499847412109</v>
      </c>
      <c r="F655">
        <v>4.1802501678466797</v>
      </c>
      <c r="G655">
        <v>39.349998474121087</v>
      </c>
      <c r="H655">
        <v>4.2517499923706046</v>
      </c>
      <c r="I655">
        <v>38.922500610351563</v>
      </c>
      <c r="J655">
        <v>4.1620001792907706</v>
      </c>
      <c r="K655">
        <v>39.017501831054688</v>
      </c>
      <c r="L655">
        <v>4.184999942779541</v>
      </c>
      <c r="M655">
        <v>82239600</v>
      </c>
      <c r="N655">
        <v>589096000</v>
      </c>
      <c r="O655">
        <v>4.3753224634729051E-3</v>
      </c>
      <c r="P655">
        <v>5.2570453664503459E-3</v>
      </c>
    </row>
    <row r="656" spans="1:16" x14ac:dyDescent="0.3">
      <c r="A656" s="1">
        <v>4426</v>
      </c>
      <c r="B656" s="2">
        <v>42954</v>
      </c>
      <c r="C656">
        <v>37.121574401855469</v>
      </c>
      <c r="D656">
        <v>4.2557649612426758</v>
      </c>
      <c r="E656">
        <v>39.702499389648438</v>
      </c>
      <c r="F656">
        <v>4.3087501525878906</v>
      </c>
      <c r="G656">
        <v>39.729999542236328</v>
      </c>
      <c r="H656">
        <v>4.3092498779296884</v>
      </c>
      <c r="I656">
        <v>39.167499542236328</v>
      </c>
      <c r="J656">
        <v>4.1999998092651367</v>
      </c>
      <c r="K656">
        <v>39.264999389648438</v>
      </c>
      <c r="L656">
        <v>4.2097501754760742</v>
      </c>
      <c r="M656">
        <v>87481200</v>
      </c>
      <c r="N656">
        <v>717412000</v>
      </c>
      <c r="O656">
        <v>3.0276780749483811E-2</v>
      </c>
      <c r="P656">
        <v>1.5355620204057219E-2</v>
      </c>
    </row>
    <row r="657" spans="1:16" x14ac:dyDescent="0.3">
      <c r="A657" s="1">
        <v>4427</v>
      </c>
      <c r="B657" s="2">
        <v>42955</v>
      </c>
      <c r="C657">
        <v>37.418441772460938</v>
      </c>
      <c r="D657">
        <v>4.2051448822021484</v>
      </c>
      <c r="E657">
        <v>40.020000457763672</v>
      </c>
      <c r="F657">
        <v>4.257500171661377</v>
      </c>
      <c r="G657">
        <v>40.457500457763672</v>
      </c>
      <c r="H657">
        <v>4.3639998435974121</v>
      </c>
      <c r="I657">
        <v>39.567501068115227</v>
      </c>
      <c r="J657">
        <v>4.217750072479248</v>
      </c>
      <c r="K657">
        <v>39.650001525878913</v>
      </c>
      <c r="L657">
        <v>4.3472499847412109</v>
      </c>
      <c r="M657">
        <v>144823600</v>
      </c>
      <c r="N657">
        <v>755336000</v>
      </c>
      <c r="O657">
        <v>-1.196570038796585E-2</v>
      </c>
      <c r="P657">
        <v>7.9651979644220165E-3</v>
      </c>
    </row>
    <row r="658" spans="1:16" x14ac:dyDescent="0.3">
      <c r="A658" s="1">
        <v>4428</v>
      </c>
      <c r="B658" s="2">
        <v>42956</v>
      </c>
      <c r="C658">
        <v>37.647506713867188</v>
      </c>
      <c r="D658">
        <v>4.2498388290405273</v>
      </c>
      <c r="E658">
        <v>40.264999389648438</v>
      </c>
      <c r="F658">
        <v>4.3027501106262207</v>
      </c>
      <c r="G658">
        <v>40.317501068115227</v>
      </c>
      <c r="H658">
        <v>4.3052501678466797</v>
      </c>
      <c r="I658">
        <v>39.777500152587891</v>
      </c>
      <c r="J658">
        <v>4.1917500495910636</v>
      </c>
      <c r="K658">
        <v>39.814998626708977</v>
      </c>
      <c r="L658">
        <v>4.2107501029968262</v>
      </c>
      <c r="M658">
        <v>104526000</v>
      </c>
      <c r="N658">
        <v>530784000</v>
      </c>
      <c r="O658">
        <v>1.057220500407282E-2</v>
      </c>
      <c r="P658">
        <v>6.1032494951833204E-3</v>
      </c>
    </row>
    <row r="659" spans="1:16" x14ac:dyDescent="0.3">
      <c r="A659" s="1">
        <v>4429</v>
      </c>
      <c r="B659" s="2">
        <v>42957</v>
      </c>
      <c r="C659">
        <v>36.448360443115227</v>
      </c>
      <c r="D659">
        <v>4.0678534507751456</v>
      </c>
      <c r="E659">
        <v>38.830001831054688</v>
      </c>
      <c r="F659">
        <v>4.1185002326965332</v>
      </c>
      <c r="G659">
        <v>40</v>
      </c>
      <c r="H659">
        <v>4.316500186920166</v>
      </c>
      <c r="I659">
        <v>38.657501220703118</v>
      </c>
      <c r="J659">
        <v>4.1082501411437988</v>
      </c>
      <c r="K659">
        <v>39.974998474121087</v>
      </c>
      <c r="L659">
        <v>4.3039999008178711</v>
      </c>
      <c r="M659">
        <v>163217200</v>
      </c>
      <c r="N659">
        <v>1328088000</v>
      </c>
      <c r="O659">
        <v>-4.3765302979061678E-2</v>
      </c>
      <c r="P659">
        <v>-3.6289399189897792E-2</v>
      </c>
    </row>
    <row r="660" spans="1:16" x14ac:dyDescent="0.3">
      <c r="A660" s="1">
        <v>4430</v>
      </c>
      <c r="B660" s="2">
        <v>42958</v>
      </c>
      <c r="C660">
        <v>36.955249786376953</v>
      </c>
      <c r="D660">
        <v>3.8510532379150391</v>
      </c>
      <c r="E660">
        <v>39.369998931884773</v>
      </c>
      <c r="F660">
        <v>3.898999929428101</v>
      </c>
      <c r="G660">
        <v>39.642501831054688</v>
      </c>
      <c r="H660">
        <v>3.9749999046325679</v>
      </c>
      <c r="I660">
        <v>39.017501831054688</v>
      </c>
      <c r="J660">
        <v>3.8227500915527339</v>
      </c>
      <c r="K660">
        <v>39.150001525878913</v>
      </c>
      <c r="L660">
        <v>3.9284999370574951</v>
      </c>
      <c r="M660">
        <v>105028400</v>
      </c>
      <c r="N660">
        <v>1497196000</v>
      </c>
      <c r="O660">
        <v>-5.4768983999016127E-2</v>
      </c>
      <c r="P660">
        <v>1.3810886926219269E-2</v>
      </c>
    </row>
    <row r="661" spans="1:16" x14ac:dyDescent="0.3">
      <c r="A661" s="1">
        <v>4431</v>
      </c>
      <c r="B661" s="2">
        <v>42961</v>
      </c>
      <c r="C661">
        <v>37.511402130126953</v>
      </c>
      <c r="D661">
        <v>4.1582298278808594</v>
      </c>
      <c r="E661">
        <v>39.962501525878913</v>
      </c>
      <c r="F661">
        <v>4.2100000381469727</v>
      </c>
      <c r="G661">
        <v>40.052501678466797</v>
      </c>
      <c r="H661">
        <v>4.213749885559082</v>
      </c>
      <c r="I661">
        <v>39.6875</v>
      </c>
      <c r="J661">
        <v>3.9800000190734859</v>
      </c>
      <c r="K661">
        <v>39.830001831054688</v>
      </c>
      <c r="L661">
        <v>3.9917500019073491</v>
      </c>
      <c r="M661">
        <v>88490800</v>
      </c>
      <c r="N661">
        <v>1279020000</v>
      </c>
      <c r="O661">
        <v>7.674256485486837E-2</v>
      </c>
      <c r="P661">
        <v>1.4937474743263641E-2</v>
      </c>
    </row>
    <row r="662" spans="1:16" x14ac:dyDescent="0.3">
      <c r="A662" s="1">
        <v>4432</v>
      </c>
      <c r="B662" s="2">
        <v>42962</v>
      </c>
      <c r="C662">
        <v>37.922080993652337</v>
      </c>
      <c r="D662">
        <v>4.1231656074523926</v>
      </c>
      <c r="E662">
        <v>40.400001525878913</v>
      </c>
      <c r="F662">
        <v>4.1744999885559082</v>
      </c>
      <c r="G662">
        <v>40.549999237060547</v>
      </c>
      <c r="H662">
        <v>4.2417497634887704</v>
      </c>
      <c r="I662">
        <v>40.034999847412109</v>
      </c>
      <c r="J662">
        <v>4.1397500038146973</v>
      </c>
      <c r="K662">
        <v>40.165000915527337</v>
      </c>
      <c r="L662">
        <v>4.2152500152587891</v>
      </c>
      <c r="M662">
        <v>117862000</v>
      </c>
      <c r="N662">
        <v>764532000</v>
      </c>
      <c r="O662">
        <v>-8.4680688448387394E-3</v>
      </c>
      <c r="P662">
        <v>1.088827016765543E-2</v>
      </c>
    </row>
    <row r="663" spans="1:16" x14ac:dyDescent="0.3">
      <c r="A663" s="1">
        <v>4433</v>
      </c>
      <c r="B663" s="2">
        <v>42963</v>
      </c>
      <c r="C663">
        <v>37.769535064697273</v>
      </c>
      <c r="D663">
        <v>4.0779786109924316</v>
      </c>
      <c r="E663">
        <v>40.237499237060547</v>
      </c>
      <c r="F663">
        <v>4.1287498474121094</v>
      </c>
      <c r="G663">
        <v>40.627498626708977</v>
      </c>
      <c r="H663">
        <v>4.2135000228881836</v>
      </c>
      <c r="I663">
        <v>40.037498474121087</v>
      </c>
      <c r="J663">
        <v>4.0960001945495614</v>
      </c>
      <c r="K663">
        <v>40.485000610351563</v>
      </c>
      <c r="L663">
        <v>4.1897501945495614</v>
      </c>
      <c r="M663">
        <v>110686400</v>
      </c>
      <c r="N663">
        <v>596632000</v>
      </c>
      <c r="O663">
        <v>-1.1019927145034469E-2</v>
      </c>
      <c r="P663">
        <v>-4.0304450723631369E-3</v>
      </c>
    </row>
    <row r="664" spans="1:16" x14ac:dyDescent="0.3">
      <c r="A664" s="1">
        <v>4434</v>
      </c>
      <c r="B664" s="2">
        <v>42964</v>
      </c>
      <c r="C664">
        <v>37.044418334960938</v>
      </c>
      <c r="D664">
        <v>3.9871094226837158</v>
      </c>
      <c r="E664">
        <v>39.465000152587891</v>
      </c>
      <c r="F664">
        <v>4.0367498397827148</v>
      </c>
      <c r="G664">
        <v>40.177501678466797</v>
      </c>
      <c r="H664">
        <v>4.1374998092651367</v>
      </c>
      <c r="I664">
        <v>39.459999084472663</v>
      </c>
      <c r="J664">
        <v>4.0345001220703116</v>
      </c>
      <c r="K664">
        <v>40.130001068115227</v>
      </c>
      <c r="L664">
        <v>4.1202502250671387</v>
      </c>
      <c r="M664">
        <v>111762400</v>
      </c>
      <c r="N664">
        <v>525444000</v>
      </c>
      <c r="O664">
        <v>-2.2534787675535409E-2</v>
      </c>
      <c r="P664">
        <v>-1.9385170637244219E-2</v>
      </c>
    </row>
    <row r="665" spans="1:16" x14ac:dyDescent="0.3">
      <c r="A665" s="1">
        <v>4435</v>
      </c>
      <c r="B665" s="2">
        <v>42965</v>
      </c>
      <c r="C665">
        <v>36.959938049316413</v>
      </c>
      <c r="D665">
        <v>3.987850427627563</v>
      </c>
      <c r="E665">
        <v>39.375</v>
      </c>
      <c r="F665">
        <v>4.0374999046325684</v>
      </c>
      <c r="G665">
        <v>39.875</v>
      </c>
      <c r="H665">
        <v>4.1090002059936523</v>
      </c>
      <c r="I665">
        <v>39.180000305175781</v>
      </c>
      <c r="J665">
        <v>3.9909999370574951</v>
      </c>
      <c r="K665">
        <v>39.465000152587891</v>
      </c>
      <c r="L665">
        <v>4.0917501449584961</v>
      </c>
      <c r="M665">
        <v>109712400</v>
      </c>
      <c r="N665">
        <v>601204000</v>
      </c>
      <c r="O665">
        <v>1.8579183843795259E-4</v>
      </c>
      <c r="P665">
        <v>-2.2831098809791288E-3</v>
      </c>
    </row>
    <row r="666" spans="1:16" x14ac:dyDescent="0.3">
      <c r="A666" s="1">
        <v>4436</v>
      </c>
      <c r="B666" s="2">
        <v>42968</v>
      </c>
      <c r="C666">
        <v>36.891895294189453</v>
      </c>
      <c r="D666">
        <v>3.929822444915771</v>
      </c>
      <c r="E666">
        <v>39.302501678466797</v>
      </c>
      <c r="F666">
        <v>3.9787499904632568</v>
      </c>
      <c r="G666">
        <v>39.472499847412109</v>
      </c>
      <c r="H666">
        <v>4.0737500190734863</v>
      </c>
      <c r="I666">
        <v>38.777500152587891</v>
      </c>
      <c r="J666">
        <v>3.934250116348267</v>
      </c>
      <c r="K666">
        <v>39.375</v>
      </c>
      <c r="L666">
        <v>4.0622501373291016</v>
      </c>
      <c r="M666">
        <v>105474000</v>
      </c>
      <c r="N666">
        <v>623672000</v>
      </c>
      <c r="O666">
        <v>-1.465796771111209E-2</v>
      </c>
      <c r="P666">
        <v>-1.842924355903995E-3</v>
      </c>
    </row>
    <row r="667" spans="1:16" x14ac:dyDescent="0.3">
      <c r="A667" s="1">
        <v>4437</v>
      </c>
      <c r="B667" s="2">
        <v>42969</v>
      </c>
      <c r="C667">
        <v>37.494983673095703</v>
      </c>
      <c r="D667">
        <v>4.0173120498657227</v>
      </c>
      <c r="E667">
        <v>39.944999694824219</v>
      </c>
      <c r="F667">
        <v>4.0637497901916504</v>
      </c>
      <c r="G667">
        <v>40</v>
      </c>
      <c r="H667">
        <v>4.0697498321533203</v>
      </c>
      <c r="I667">
        <v>39.505001068115227</v>
      </c>
      <c r="J667">
        <v>3.992749929428101</v>
      </c>
      <c r="K667">
        <v>39.557498931884773</v>
      </c>
      <c r="L667">
        <v>4.0122499465942383</v>
      </c>
      <c r="M667">
        <v>86418400</v>
      </c>
      <c r="N667">
        <v>450456000</v>
      </c>
      <c r="O667">
        <v>2.1138443789484269E-2</v>
      </c>
      <c r="P667">
        <v>1.6215327504212819E-2</v>
      </c>
    </row>
    <row r="668" spans="1:16" x14ac:dyDescent="0.3">
      <c r="A668" s="1">
        <v>4438</v>
      </c>
      <c r="B668" s="2">
        <v>42970</v>
      </c>
      <c r="C668">
        <v>37.541904449462891</v>
      </c>
      <c r="D668">
        <v>4.0976347923278809</v>
      </c>
      <c r="E668">
        <v>39.994998931884773</v>
      </c>
      <c r="F668">
        <v>4.1449999809265137</v>
      </c>
      <c r="G668">
        <v>40.117500305175781</v>
      </c>
      <c r="H668">
        <v>4.15625</v>
      </c>
      <c r="I668">
        <v>39.720001220703118</v>
      </c>
      <c r="J668">
        <v>4.0212497711181641</v>
      </c>
      <c r="K668">
        <v>39.767501831054688</v>
      </c>
      <c r="L668">
        <v>4.0300002098083496</v>
      </c>
      <c r="M668">
        <v>77596400</v>
      </c>
      <c r="N668">
        <v>579520000</v>
      </c>
      <c r="O668">
        <v>1.9796642978962969E-2</v>
      </c>
      <c r="P668">
        <v>1.250919300459863E-3</v>
      </c>
    </row>
    <row r="669" spans="1:16" x14ac:dyDescent="0.3">
      <c r="A669" s="1">
        <v>4439</v>
      </c>
      <c r="B669" s="2">
        <v>42971</v>
      </c>
      <c r="C669">
        <v>37.375297546386719</v>
      </c>
      <c r="D669">
        <v>4.0825562477111816</v>
      </c>
      <c r="E669">
        <v>39.817501068115227</v>
      </c>
      <c r="F669">
        <v>4.1297497749328613</v>
      </c>
      <c r="G669">
        <v>40.185001373291023</v>
      </c>
      <c r="H669">
        <v>4.1820001602172852</v>
      </c>
      <c r="I669">
        <v>39.637500762939453</v>
      </c>
      <c r="J669">
        <v>4.1030001640319824</v>
      </c>
      <c r="K669">
        <v>40.107498168945313</v>
      </c>
      <c r="L669">
        <v>4.1774997711181641</v>
      </c>
      <c r="M669">
        <v>79275600</v>
      </c>
      <c r="N669">
        <v>469700000</v>
      </c>
      <c r="O669">
        <v>-3.685966031556106E-3</v>
      </c>
      <c r="P669">
        <v>-4.4478786254957556E-3</v>
      </c>
    </row>
    <row r="670" spans="1:16" x14ac:dyDescent="0.3">
      <c r="A670" s="1">
        <v>4440</v>
      </c>
      <c r="B670" s="2">
        <v>42972</v>
      </c>
      <c r="C670">
        <v>37.513755798339837</v>
      </c>
      <c r="D670">
        <v>4.0484509468078613</v>
      </c>
      <c r="E670">
        <v>39.965000152587891</v>
      </c>
      <c r="F670">
        <v>4.095250129699707</v>
      </c>
      <c r="G670">
        <v>40.139999389648438</v>
      </c>
      <c r="H670">
        <v>4.1645002365112296</v>
      </c>
      <c r="I670">
        <v>39.817501068115227</v>
      </c>
      <c r="J670">
        <v>4.088749885559082</v>
      </c>
      <c r="K670">
        <v>39.912498474121087</v>
      </c>
      <c r="L670">
        <v>4.1542501449584961</v>
      </c>
      <c r="M670">
        <v>101920400</v>
      </c>
      <c r="N670">
        <v>357200000</v>
      </c>
      <c r="O670">
        <v>-8.3890207807674512E-3</v>
      </c>
      <c r="P670">
        <v>3.697533926950494E-3</v>
      </c>
    </row>
    <row r="671" spans="1:16" x14ac:dyDescent="0.3">
      <c r="A671" s="1">
        <v>4441</v>
      </c>
      <c r="B671" s="2">
        <v>42975</v>
      </c>
      <c r="C671">
        <v>37.891555786132813</v>
      </c>
      <c r="D671">
        <v>4.0771198272705078</v>
      </c>
      <c r="E671">
        <v>40.367500305175781</v>
      </c>
      <c r="F671">
        <v>4.1242499351501456</v>
      </c>
      <c r="G671">
        <v>40.5</v>
      </c>
      <c r="H671">
        <v>4.127500057220459</v>
      </c>
      <c r="I671">
        <v>39.982498168945313</v>
      </c>
      <c r="J671">
        <v>4.0582499504089364</v>
      </c>
      <c r="K671">
        <v>40.034999847412109</v>
      </c>
      <c r="L671">
        <v>4.1145000457763672</v>
      </c>
      <c r="M671">
        <v>103864000</v>
      </c>
      <c r="N671">
        <v>389496000</v>
      </c>
      <c r="O671">
        <v>7.0563721764913727E-3</v>
      </c>
      <c r="P671">
        <v>1.00209384375563E-2</v>
      </c>
    </row>
    <row r="672" spans="1:16" x14ac:dyDescent="0.3">
      <c r="A672" s="1">
        <v>4442</v>
      </c>
      <c r="B672" s="2">
        <v>42976</v>
      </c>
      <c r="C672">
        <v>38.229488372802727</v>
      </c>
      <c r="D672">
        <v>4.0704460144042969</v>
      </c>
      <c r="E672">
        <v>40.727500915527337</v>
      </c>
      <c r="F672">
        <v>4.117499828338623</v>
      </c>
      <c r="G672">
        <v>40.779998779296882</v>
      </c>
      <c r="H672">
        <v>4.1395001411437988</v>
      </c>
      <c r="I672">
        <v>40</v>
      </c>
      <c r="J672">
        <v>4.0564999580383301</v>
      </c>
      <c r="K672">
        <v>40.025001525878913</v>
      </c>
      <c r="L672">
        <v>4.0647501945495614</v>
      </c>
      <c r="M672">
        <v>118067600</v>
      </c>
      <c r="N672">
        <v>324096000</v>
      </c>
      <c r="O672">
        <v>-1.6380279708841259E-3</v>
      </c>
      <c r="P672">
        <v>8.878549103951059E-3</v>
      </c>
    </row>
    <row r="673" spans="1:16" x14ac:dyDescent="0.3">
      <c r="A673" s="1">
        <v>4443</v>
      </c>
      <c r="B673" s="2">
        <v>42977</v>
      </c>
      <c r="C673">
        <v>38.332733154296882</v>
      </c>
      <c r="D673">
        <v>4.0946674346923828</v>
      </c>
      <c r="E673">
        <v>40.837501525878913</v>
      </c>
      <c r="F673">
        <v>4.1420001983642578</v>
      </c>
      <c r="G673">
        <v>40.972499847412109</v>
      </c>
      <c r="H673">
        <v>4.1532502174377441</v>
      </c>
      <c r="I673">
        <v>40.652500152587891</v>
      </c>
      <c r="J673">
        <v>4.1067500114440918</v>
      </c>
      <c r="K673">
        <v>40.950000762939453</v>
      </c>
      <c r="L673">
        <v>4.1374998092651367</v>
      </c>
      <c r="M673">
        <v>109078400</v>
      </c>
      <c r="N673">
        <v>384400000</v>
      </c>
      <c r="O673">
        <v>5.9326694853504463E-3</v>
      </c>
      <c r="P673">
        <v>2.697251854310473E-3</v>
      </c>
    </row>
    <row r="674" spans="1:16" x14ac:dyDescent="0.3">
      <c r="A674" s="1">
        <v>4444</v>
      </c>
      <c r="B674" s="2">
        <v>42978</v>
      </c>
      <c r="C674">
        <v>38.485256195068359</v>
      </c>
      <c r="D674">
        <v>4.1875920295715332</v>
      </c>
      <c r="E674">
        <v>41</v>
      </c>
      <c r="F674">
        <v>4.2360000610351563</v>
      </c>
      <c r="G674">
        <v>41.130001068115227</v>
      </c>
      <c r="H674">
        <v>4.2399997711181641</v>
      </c>
      <c r="I674">
        <v>40.869998931884773</v>
      </c>
      <c r="J674">
        <v>4.1550002098083496</v>
      </c>
      <c r="K674">
        <v>40.909999847412109</v>
      </c>
      <c r="L674">
        <v>4.1624999046325684</v>
      </c>
      <c r="M674">
        <v>107140400</v>
      </c>
      <c r="N674">
        <v>612684000</v>
      </c>
      <c r="O674">
        <v>2.2440631283509489E-2</v>
      </c>
      <c r="P674">
        <v>3.9712524124697127E-3</v>
      </c>
    </row>
    <row r="675" spans="1:16" x14ac:dyDescent="0.3">
      <c r="A675" s="1">
        <v>4445</v>
      </c>
      <c r="B675" s="2">
        <v>42979</v>
      </c>
      <c r="C675">
        <v>38.497013092041023</v>
      </c>
      <c r="D675">
        <v>4.2128009796142578</v>
      </c>
      <c r="E675">
        <v>41.012500762939453</v>
      </c>
      <c r="F675">
        <v>4.2614998817443848</v>
      </c>
      <c r="G675">
        <v>41.235000610351563</v>
      </c>
      <c r="H675">
        <v>4.2975001335144043</v>
      </c>
      <c r="I675">
        <v>40.907501220703118</v>
      </c>
      <c r="J675">
        <v>4.2399997711181641</v>
      </c>
      <c r="K675">
        <v>41.200000762939453</v>
      </c>
      <c r="L675">
        <v>4.2487502098083496</v>
      </c>
      <c r="M675">
        <v>66364400</v>
      </c>
      <c r="N675">
        <v>445432000</v>
      </c>
      <c r="O675">
        <v>6.0017410826147142E-3</v>
      </c>
      <c r="P675">
        <v>3.0485018551982282E-4</v>
      </c>
    </row>
    <row r="676" spans="1:16" x14ac:dyDescent="0.3">
      <c r="A676" s="1">
        <v>4446</v>
      </c>
      <c r="B676" s="2">
        <v>42983</v>
      </c>
      <c r="C676">
        <v>38.034706115722663</v>
      </c>
      <c r="D676">
        <v>4.1003499031066886</v>
      </c>
      <c r="E676">
        <v>40.520000457763672</v>
      </c>
      <c r="F676">
        <v>4.1477499008178711</v>
      </c>
      <c r="G676">
        <v>41.0625</v>
      </c>
      <c r="H676">
        <v>4.2144999504089364</v>
      </c>
      <c r="I676">
        <v>40.139999389648438</v>
      </c>
      <c r="J676">
        <v>4.0890002250671387</v>
      </c>
      <c r="K676">
        <v>40.9375</v>
      </c>
      <c r="L676">
        <v>4.2094998359680176</v>
      </c>
      <c r="M676">
        <v>117874000</v>
      </c>
      <c r="N676">
        <v>695364000</v>
      </c>
      <c r="O676">
        <v>-2.7055188601397061E-2</v>
      </c>
      <c r="P676">
        <v>-1.208122621211726E-2</v>
      </c>
    </row>
    <row r="677" spans="1:16" x14ac:dyDescent="0.3">
      <c r="A677" s="1">
        <v>4447</v>
      </c>
      <c r="B677" s="2">
        <v>42984</v>
      </c>
      <c r="C677">
        <v>37.99481201171875</v>
      </c>
      <c r="D677">
        <v>4.0978798866271973</v>
      </c>
      <c r="E677">
        <v>40.477500915527337</v>
      </c>
      <c r="F677">
        <v>4.1452498435974121</v>
      </c>
      <c r="G677">
        <v>40.747501373291023</v>
      </c>
      <c r="H677">
        <v>4.195000171661377</v>
      </c>
      <c r="I677">
        <v>40.130001068115227</v>
      </c>
      <c r="J677">
        <v>4.1100001335144043</v>
      </c>
      <c r="K677">
        <v>40.677501678466797</v>
      </c>
      <c r="L677">
        <v>4.1810002326965332</v>
      </c>
      <c r="M677">
        <v>86606800</v>
      </c>
      <c r="N677">
        <v>397672000</v>
      </c>
      <c r="O677">
        <v>-6.0293196026665386E-4</v>
      </c>
      <c r="P677">
        <v>-1.0494038807610561E-3</v>
      </c>
    </row>
    <row r="678" spans="1:16" x14ac:dyDescent="0.3">
      <c r="A678" s="1">
        <v>4448</v>
      </c>
      <c r="B678" s="2">
        <v>42985</v>
      </c>
      <c r="C678">
        <v>37.842277526855469</v>
      </c>
      <c r="D678">
        <v>4.116910457611084</v>
      </c>
      <c r="E678">
        <v>40.314998626708977</v>
      </c>
      <c r="F678">
        <v>4.1645002365112296</v>
      </c>
      <c r="G678">
        <v>40.560001373291023</v>
      </c>
      <c r="H678">
        <v>4.1972498893737793</v>
      </c>
      <c r="I678">
        <v>40.090000152587891</v>
      </c>
      <c r="J678">
        <v>4.1237502098083496</v>
      </c>
      <c r="K678">
        <v>40.522499084472663</v>
      </c>
      <c r="L678">
        <v>4.1622500419616699</v>
      </c>
      <c r="M678">
        <v>87714000</v>
      </c>
      <c r="N678">
        <v>352868000</v>
      </c>
      <c r="O678">
        <v>4.6332145166957089E-3</v>
      </c>
      <c r="P678">
        <v>-4.0227127239857996E-3</v>
      </c>
    </row>
    <row r="679" spans="1:16" x14ac:dyDescent="0.3">
      <c r="A679" s="1">
        <v>4449</v>
      </c>
      <c r="B679" s="2">
        <v>42986</v>
      </c>
      <c r="C679">
        <v>37.225116729736328</v>
      </c>
      <c r="D679">
        <v>4.0454859733581543</v>
      </c>
      <c r="E679">
        <v>39.657501220703118</v>
      </c>
      <c r="F679">
        <v>4.092249870300293</v>
      </c>
      <c r="G679">
        <v>40.287498474121087</v>
      </c>
      <c r="H679">
        <v>4.1677498817443848</v>
      </c>
      <c r="I679">
        <v>39.632499694824219</v>
      </c>
      <c r="J679">
        <v>4.0677499771118164</v>
      </c>
      <c r="K679">
        <v>40.215000152587891</v>
      </c>
      <c r="L679">
        <v>4.1527500152587891</v>
      </c>
      <c r="M679">
        <v>114446000</v>
      </c>
      <c r="N679">
        <v>498856000</v>
      </c>
      <c r="O679">
        <v>-1.750136783714161E-2</v>
      </c>
      <c r="P679">
        <v>-1.644345799134914E-2</v>
      </c>
    </row>
    <row r="680" spans="1:16" x14ac:dyDescent="0.3">
      <c r="A680" s="1">
        <v>4450</v>
      </c>
      <c r="B680" s="2">
        <v>42989</v>
      </c>
      <c r="C680">
        <v>37.898605346679688</v>
      </c>
      <c r="D680">
        <v>4.1767172813415527</v>
      </c>
      <c r="E680">
        <v>40.375</v>
      </c>
      <c r="F680">
        <v>4.2249999046325684</v>
      </c>
      <c r="G680">
        <v>40.512500762939453</v>
      </c>
      <c r="H680">
        <v>4.2357501983642578</v>
      </c>
      <c r="I680">
        <v>39.972499847412109</v>
      </c>
      <c r="J680">
        <v>4.1329998970031738</v>
      </c>
      <c r="K680">
        <v>40.125</v>
      </c>
      <c r="L680">
        <v>4.1385002136230469</v>
      </c>
      <c r="M680">
        <v>126323200</v>
      </c>
      <c r="N680">
        <v>567444000</v>
      </c>
      <c r="O680">
        <v>3.1924328888621581E-2</v>
      </c>
      <c r="P680">
        <v>1.7930665461206089E-2</v>
      </c>
    </row>
    <row r="681" spans="1:16" x14ac:dyDescent="0.3">
      <c r="A681" s="1">
        <v>4451</v>
      </c>
      <c r="B681" s="2">
        <v>42990</v>
      </c>
      <c r="C681">
        <v>37.748409271240227</v>
      </c>
      <c r="D681">
        <v>4.1917939186096191</v>
      </c>
      <c r="E681">
        <v>40.215000152587891</v>
      </c>
      <c r="F681">
        <v>4.2402501106262207</v>
      </c>
      <c r="G681">
        <v>40.990001678466797</v>
      </c>
      <c r="H681">
        <v>4.25</v>
      </c>
      <c r="I681">
        <v>39.692501068115227</v>
      </c>
      <c r="J681">
        <v>4.1742501258850098</v>
      </c>
      <c r="K681">
        <v>40.652500152587891</v>
      </c>
      <c r="L681">
        <v>4.25</v>
      </c>
      <c r="M681">
        <v>286856000</v>
      </c>
      <c r="N681">
        <v>411488000</v>
      </c>
      <c r="O681">
        <v>3.603017622398686E-3</v>
      </c>
      <c r="P681">
        <v>-3.9707173924853692E-3</v>
      </c>
    </row>
    <row r="682" spans="1:16" x14ac:dyDescent="0.3">
      <c r="A682" s="1">
        <v>4452</v>
      </c>
      <c r="B682" s="2">
        <v>42991</v>
      </c>
      <c r="C682">
        <v>37.4644775390625</v>
      </c>
      <c r="D682">
        <v>4.2105779647827148</v>
      </c>
      <c r="E682">
        <v>39.912498474121087</v>
      </c>
      <c r="F682">
        <v>4.2592501640319824</v>
      </c>
      <c r="G682">
        <v>39.990001678466797</v>
      </c>
      <c r="H682">
        <v>4.2884998321533203</v>
      </c>
      <c r="I682">
        <v>39.477500915527337</v>
      </c>
      <c r="J682">
        <v>4.1820001602172852</v>
      </c>
      <c r="K682">
        <v>39.967498779296882</v>
      </c>
      <c r="L682">
        <v>4.214749813079834</v>
      </c>
      <c r="M682">
        <v>179629600</v>
      </c>
      <c r="N682">
        <v>580960000</v>
      </c>
      <c r="O682">
        <v>4.4708710960917677E-3</v>
      </c>
      <c r="P682">
        <v>-7.5505443400375677E-3</v>
      </c>
    </row>
    <row r="683" spans="1:16" x14ac:dyDescent="0.3">
      <c r="A683" s="1">
        <v>4453</v>
      </c>
      <c r="B683" s="2">
        <v>42992</v>
      </c>
      <c r="C683">
        <v>37.142974853515618</v>
      </c>
      <c r="D683">
        <v>4.1866044998168954</v>
      </c>
      <c r="E683">
        <v>39.569999694824219</v>
      </c>
      <c r="F683">
        <v>4.2350001335144043</v>
      </c>
      <c r="G683">
        <v>39.849998474121087</v>
      </c>
      <c r="H683">
        <v>4.314000129699707</v>
      </c>
      <c r="I683">
        <v>39.522499084472663</v>
      </c>
      <c r="J683">
        <v>4.195000171661377</v>
      </c>
      <c r="K683">
        <v>39.747501373291023</v>
      </c>
      <c r="L683">
        <v>4.219749927520752</v>
      </c>
      <c r="M683">
        <v>95042800</v>
      </c>
      <c r="N683">
        <v>513712000</v>
      </c>
      <c r="O683">
        <v>-5.7097673250134087E-3</v>
      </c>
      <c r="P683">
        <v>-8.6182721252664515E-3</v>
      </c>
    </row>
    <row r="684" spans="1:16" x14ac:dyDescent="0.3">
      <c r="A684" s="1">
        <v>4454</v>
      </c>
      <c r="B684" s="2">
        <v>42993</v>
      </c>
      <c r="C684">
        <v>37.518447875976563</v>
      </c>
      <c r="D684">
        <v>4.4512944221496582</v>
      </c>
      <c r="E684">
        <v>39.970001220703118</v>
      </c>
      <c r="F684">
        <v>4.5027499198913574</v>
      </c>
      <c r="G684">
        <v>40.242500305175781</v>
      </c>
      <c r="H684">
        <v>4.5027499198913574</v>
      </c>
      <c r="I684">
        <v>39.5</v>
      </c>
      <c r="J684">
        <v>4.3162498474121094</v>
      </c>
      <c r="K684">
        <v>39.617500305175781</v>
      </c>
      <c r="L684">
        <v>4.3214998245239258</v>
      </c>
      <c r="M684">
        <v>196458400</v>
      </c>
      <c r="N684">
        <v>1364792000</v>
      </c>
      <c r="O684">
        <v>6.1304943813540583E-2</v>
      </c>
      <c r="P684">
        <v>1.0057955578684139E-2</v>
      </c>
    </row>
    <row r="685" spans="1:16" x14ac:dyDescent="0.3">
      <c r="A685" s="1">
        <v>4455</v>
      </c>
      <c r="B685" s="2">
        <v>42996</v>
      </c>
      <c r="C685">
        <v>37.234508514404297</v>
      </c>
      <c r="D685">
        <v>4.6351704597473136</v>
      </c>
      <c r="E685">
        <v>39.667499542236328</v>
      </c>
      <c r="F685">
        <v>4.6887497901916504</v>
      </c>
      <c r="G685">
        <v>40.125</v>
      </c>
      <c r="H685">
        <v>4.7800002098083496</v>
      </c>
      <c r="I685">
        <v>39.5</v>
      </c>
      <c r="J685">
        <v>4.6215000152587891</v>
      </c>
      <c r="K685">
        <v>40.027500152587891</v>
      </c>
      <c r="L685">
        <v>4.6284999847412109</v>
      </c>
      <c r="M685">
        <v>113077600</v>
      </c>
      <c r="N685">
        <v>1684460000</v>
      </c>
      <c r="O685">
        <v>4.0477674222795697E-2</v>
      </c>
      <c r="P685">
        <v>-7.5970021776258527E-3</v>
      </c>
    </row>
    <row r="686" spans="1:16" x14ac:dyDescent="0.3">
      <c r="A686" s="1">
        <v>4456</v>
      </c>
      <c r="B686" s="2">
        <v>42997</v>
      </c>
      <c r="C686">
        <v>37.248580932617188</v>
      </c>
      <c r="D686">
        <v>4.6302270889282227</v>
      </c>
      <c r="E686">
        <v>39.682498931884773</v>
      </c>
      <c r="F686">
        <v>4.6837501525878906</v>
      </c>
      <c r="G686">
        <v>39.942501068115227</v>
      </c>
      <c r="H686">
        <v>4.7462501525878906</v>
      </c>
      <c r="I686">
        <v>39.610000610351563</v>
      </c>
      <c r="J686">
        <v>4.6154999732971191</v>
      </c>
      <c r="K686">
        <v>39.877498626708977</v>
      </c>
      <c r="L686">
        <v>4.6377501487731934</v>
      </c>
      <c r="M686">
        <v>83242400</v>
      </c>
      <c r="N686">
        <v>874280000</v>
      </c>
      <c r="O686">
        <v>-1.0668739628716449E-3</v>
      </c>
      <c r="P686">
        <v>3.7805646163894272E-4</v>
      </c>
    </row>
    <row r="687" spans="1:16" x14ac:dyDescent="0.3">
      <c r="A687" s="1">
        <v>4457</v>
      </c>
      <c r="B687" s="2">
        <v>42998</v>
      </c>
      <c r="C687">
        <v>36.624366760253913</v>
      </c>
      <c r="D687">
        <v>4.5929079055786133</v>
      </c>
      <c r="E687">
        <v>39.017501831054688</v>
      </c>
      <c r="F687">
        <v>4.6459999084472656</v>
      </c>
      <c r="G687">
        <v>39.564998626708977</v>
      </c>
      <c r="H687">
        <v>4.7354998588562012</v>
      </c>
      <c r="I687">
        <v>38.457500457763672</v>
      </c>
      <c r="J687">
        <v>4.6052498817443848</v>
      </c>
      <c r="K687">
        <v>39.474998474121087</v>
      </c>
      <c r="L687">
        <v>4.6875</v>
      </c>
      <c r="M687">
        <v>211805600</v>
      </c>
      <c r="N687">
        <v>724920000</v>
      </c>
      <c r="O687">
        <v>-8.0924890613994164E-3</v>
      </c>
      <c r="P687">
        <v>-1.6899947184095428E-2</v>
      </c>
    </row>
    <row r="688" spans="1:16" x14ac:dyDescent="0.3">
      <c r="A688" s="1">
        <v>4458</v>
      </c>
      <c r="B688" s="2">
        <v>42999</v>
      </c>
      <c r="C688">
        <v>35.995456695556641</v>
      </c>
      <c r="D688">
        <v>4.4673585891723633</v>
      </c>
      <c r="E688">
        <v>38.347499847412109</v>
      </c>
      <c r="F688">
        <v>4.5190000534057617</v>
      </c>
      <c r="G688">
        <v>38.950000762939453</v>
      </c>
      <c r="H688">
        <v>4.567500114440918</v>
      </c>
      <c r="I688">
        <v>38.1875</v>
      </c>
      <c r="J688">
        <v>4.4402499198913574</v>
      </c>
      <c r="K688">
        <v>38.950000762939453</v>
      </c>
      <c r="L688">
        <v>4.5409998893737793</v>
      </c>
      <c r="M688">
        <v>150046800</v>
      </c>
      <c r="N688">
        <v>1075600000</v>
      </c>
      <c r="O688">
        <v>-2.7715872395314749E-2</v>
      </c>
      <c r="P688">
        <v>-1.7320977702588971E-2</v>
      </c>
    </row>
    <row r="689" spans="1:16" x14ac:dyDescent="0.3">
      <c r="A689" s="1">
        <v>4459</v>
      </c>
      <c r="B689" s="2">
        <v>43000</v>
      </c>
      <c r="C689">
        <v>35.643466949462891</v>
      </c>
      <c r="D689">
        <v>4.423861026763916</v>
      </c>
      <c r="E689">
        <v>37.972499847412109</v>
      </c>
      <c r="F689">
        <v>4.4749999046325684</v>
      </c>
      <c r="G689">
        <v>38.067501068115227</v>
      </c>
      <c r="H689">
        <v>4.5577502250671387</v>
      </c>
      <c r="I689">
        <v>37.639999389648438</v>
      </c>
      <c r="J689">
        <v>4.4650001525878906</v>
      </c>
      <c r="K689">
        <v>37.884998321533203</v>
      </c>
      <c r="L689">
        <v>4.507500171661377</v>
      </c>
      <c r="M689">
        <v>186581600</v>
      </c>
      <c r="N689">
        <v>491232000</v>
      </c>
      <c r="O689">
        <v>-9.7844118315306566E-3</v>
      </c>
      <c r="P689">
        <v>-9.8271231493857678E-3</v>
      </c>
    </row>
    <row r="690" spans="1:16" x14ac:dyDescent="0.3">
      <c r="A690" s="1">
        <v>4460</v>
      </c>
      <c r="B690" s="2">
        <v>43003</v>
      </c>
      <c r="C690">
        <v>35.329017639160163</v>
      </c>
      <c r="D690">
        <v>4.2261471748352051</v>
      </c>
      <c r="E690">
        <v>37.637500762939453</v>
      </c>
      <c r="F690">
        <v>4.2750000953674316</v>
      </c>
      <c r="G690">
        <v>37.957500457763672</v>
      </c>
      <c r="H690">
        <v>4.445000171661377</v>
      </c>
      <c r="I690">
        <v>37.290000915527337</v>
      </c>
      <c r="J690">
        <v>4.254000186920166</v>
      </c>
      <c r="K690">
        <v>37.497501373291023</v>
      </c>
      <c r="L690">
        <v>4.4437499046325684</v>
      </c>
      <c r="M690">
        <v>177549200</v>
      </c>
      <c r="N690">
        <v>874580000</v>
      </c>
      <c r="O690">
        <v>-4.5722205718766118E-2</v>
      </c>
      <c r="P690">
        <v>-8.8612954330799729E-3</v>
      </c>
    </row>
    <row r="691" spans="1:16" x14ac:dyDescent="0.3">
      <c r="A691" s="1">
        <v>4461</v>
      </c>
      <c r="B691" s="2">
        <v>43004</v>
      </c>
      <c r="C691">
        <v>35.936794281005859</v>
      </c>
      <c r="D691">
        <v>4.2498726844787598</v>
      </c>
      <c r="E691">
        <v>38.284999847412109</v>
      </c>
      <c r="F691">
        <v>4.2989997863769531</v>
      </c>
      <c r="G691">
        <v>38.479999542236328</v>
      </c>
      <c r="H691">
        <v>4.4670000076293954</v>
      </c>
      <c r="I691">
        <v>37.922500610351563</v>
      </c>
      <c r="J691">
        <v>4.2587499618530273</v>
      </c>
      <c r="K691">
        <v>37.944999694824219</v>
      </c>
      <c r="L691">
        <v>4.411250114440918</v>
      </c>
      <c r="M691">
        <v>146640000</v>
      </c>
      <c r="N691">
        <v>1125620000</v>
      </c>
      <c r="O691">
        <v>5.5982631259142912E-3</v>
      </c>
      <c r="P691">
        <v>1.7057256500929669E-2</v>
      </c>
    </row>
    <row r="692" spans="1:16" x14ac:dyDescent="0.3">
      <c r="A692" s="1">
        <v>4462</v>
      </c>
      <c r="B692" s="2">
        <v>43005</v>
      </c>
      <c r="C692">
        <v>36.192577362060547</v>
      </c>
      <c r="D692">
        <v>4.3430461883544922</v>
      </c>
      <c r="E692">
        <v>38.557498931884773</v>
      </c>
      <c r="F692">
        <v>4.3932499885559082</v>
      </c>
      <c r="G692">
        <v>38.680000305175781</v>
      </c>
      <c r="H692">
        <v>4.4067502021789551</v>
      </c>
      <c r="I692">
        <v>38.384998321533203</v>
      </c>
      <c r="J692">
        <v>4.3187499046325684</v>
      </c>
      <c r="K692">
        <v>38.450000762939453</v>
      </c>
      <c r="L692">
        <v>4.3905000686645508</v>
      </c>
      <c r="M692">
        <v>102016800</v>
      </c>
      <c r="N692">
        <v>713720000</v>
      </c>
      <c r="O692">
        <v>2.1686881665083611E-2</v>
      </c>
      <c r="P692">
        <v>7.092435334244241E-3</v>
      </c>
    </row>
    <row r="693" spans="1:16" x14ac:dyDescent="0.3">
      <c r="A693" s="1">
        <v>4463</v>
      </c>
      <c r="B693" s="2">
        <v>43006</v>
      </c>
      <c r="C693">
        <v>35.969646453857422</v>
      </c>
      <c r="D693">
        <v>4.3418116569519043</v>
      </c>
      <c r="E693">
        <v>38.319999694824219</v>
      </c>
      <c r="F693">
        <v>4.3920001983642578</v>
      </c>
      <c r="G693">
        <v>38.569999694824219</v>
      </c>
      <c r="H693">
        <v>4.4045000076293954</v>
      </c>
      <c r="I693">
        <v>38.174999237060547</v>
      </c>
      <c r="J693">
        <v>4.3439998626708984</v>
      </c>
      <c r="K693">
        <v>38.472499847412109</v>
      </c>
      <c r="L693">
        <v>4.4004998207092294</v>
      </c>
      <c r="M693">
        <v>88022000</v>
      </c>
      <c r="N693">
        <v>435244000</v>
      </c>
      <c r="O693">
        <v>-2.8452011576001298E-4</v>
      </c>
      <c r="P693">
        <v>-6.1786607749696959E-3</v>
      </c>
    </row>
    <row r="694" spans="1:16" x14ac:dyDescent="0.3">
      <c r="A694" s="1">
        <v>4464</v>
      </c>
      <c r="B694" s="2">
        <v>43007</v>
      </c>
      <c r="C694">
        <v>36.166767120361328</v>
      </c>
      <c r="D694">
        <v>4.4181780815124512</v>
      </c>
      <c r="E694">
        <v>38.529998779296882</v>
      </c>
      <c r="F694">
        <v>4.4692502021789551</v>
      </c>
      <c r="G694">
        <v>38.532501220703118</v>
      </c>
      <c r="H694">
        <v>4.4932498931884766</v>
      </c>
      <c r="I694">
        <v>38</v>
      </c>
      <c r="J694">
        <v>4.4312500953674316</v>
      </c>
      <c r="K694">
        <v>38.302501678466797</v>
      </c>
      <c r="L694">
        <v>4.4770002365112296</v>
      </c>
      <c r="M694">
        <v>105199200</v>
      </c>
      <c r="N694">
        <v>619092000</v>
      </c>
      <c r="O694">
        <v>1.7435905178709021E-2</v>
      </c>
      <c r="P694">
        <v>5.4651818173959499E-3</v>
      </c>
    </row>
    <row r="695" spans="1:16" x14ac:dyDescent="0.3">
      <c r="A695" s="1">
        <v>4465</v>
      </c>
      <c r="B695" s="2">
        <v>43010</v>
      </c>
      <c r="C695">
        <v>36.094017028808587</v>
      </c>
      <c r="D695">
        <v>4.423861026763916</v>
      </c>
      <c r="E695">
        <v>38.452499389648438</v>
      </c>
      <c r="F695">
        <v>4.4749999046325684</v>
      </c>
      <c r="G695">
        <v>38.612499237060547</v>
      </c>
      <c r="H695">
        <v>4.5494999885559082</v>
      </c>
      <c r="I695">
        <v>38.180000305175781</v>
      </c>
      <c r="J695">
        <v>4.4250001907348633</v>
      </c>
      <c r="K695">
        <v>38.564998626708977</v>
      </c>
      <c r="L695">
        <v>4.5199999809265137</v>
      </c>
      <c r="M695">
        <v>74795200</v>
      </c>
      <c r="N695">
        <v>503480000</v>
      </c>
      <c r="O695">
        <v>1.2856758648190369E-3</v>
      </c>
      <c r="P695">
        <v>-2.013429485220773E-3</v>
      </c>
    </row>
    <row r="696" spans="1:16" x14ac:dyDescent="0.3">
      <c r="A696" s="1">
        <v>4466</v>
      </c>
      <c r="B696" s="2">
        <v>43011</v>
      </c>
      <c r="C696">
        <v>36.251251220703118</v>
      </c>
      <c r="D696">
        <v>4.4330043792724609</v>
      </c>
      <c r="E696">
        <v>38.619998931884773</v>
      </c>
      <c r="F696">
        <v>4.4842500686645508</v>
      </c>
      <c r="G696">
        <v>38.772499084472663</v>
      </c>
      <c r="H696">
        <v>4.5145001411437988</v>
      </c>
      <c r="I696">
        <v>38.477500915527337</v>
      </c>
      <c r="J696">
        <v>4.4394998550415039</v>
      </c>
      <c r="K696">
        <v>38.502498626708977</v>
      </c>
      <c r="L696">
        <v>4.4812498092651367</v>
      </c>
      <c r="M696">
        <v>64921200</v>
      </c>
      <c r="N696">
        <v>390332000</v>
      </c>
      <c r="O696">
        <v>2.0649423437081971E-3</v>
      </c>
      <c r="P696">
        <v>4.3465518723615247E-3</v>
      </c>
    </row>
    <row r="697" spans="1:16" x14ac:dyDescent="0.3">
      <c r="A697" s="1">
        <v>4467</v>
      </c>
      <c r="B697" s="2">
        <v>43012</v>
      </c>
      <c r="C697">
        <v>36.016574859619141</v>
      </c>
      <c r="D697">
        <v>4.4700770378112793</v>
      </c>
      <c r="E697">
        <v>38.369998931884773</v>
      </c>
      <c r="F697">
        <v>4.5217499732971191</v>
      </c>
      <c r="G697">
        <v>38.465000152587891</v>
      </c>
      <c r="H697">
        <v>4.5442500114440918</v>
      </c>
      <c r="I697">
        <v>38.115001678466797</v>
      </c>
      <c r="J697">
        <v>4.4534997940063477</v>
      </c>
      <c r="K697">
        <v>38.407501220703118</v>
      </c>
      <c r="L697">
        <v>4.4904999732971191</v>
      </c>
      <c r="M697">
        <v>80655200</v>
      </c>
      <c r="N697">
        <v>427848000</v>
      </c>
      <c r="O697">
        <v>8.3278083906881632E-3</v>
      </c>
      <c r="P697">
        <v>-6.4943729217070301E-3</v>
      </c>
    </row>
    <row r="698" spans="1:16" x14ac:dyDescent="0.3">
      <c r="A698" s="1">
        <v>4468</v>
      </c>
      <c r="B698" s="2">
        <v>43013</v>
      </c>
      <c r="C698">
        <v>36.464790344238281</v>
      </c>
      <c r="D698">
        <v>4.4676070213317871</v>
      </c>
      <c r="E698">
        <v>38.847499847412109</v>
      </c>
      <c r="F698">
        <v>4.5192499160766602</v>
      </c>
      <c r="G698">
        <v>38.860000610351563</v>
      </c>
      <c r="H698">
        <v>4.5500001907348633</v>
      </c>
      <c r="I698">
        <v>38.512500762939453</v>
      </c>
      <c r="J698">
        <v>4.4889998435974121</v>
      </c>
      <c r="K698">
        <v>38.544998168945313</v>
      </c>
      <c r="L698">
        <v>4.5465002059936523</v>
      </c>
      <c r="M698">
        <v>85135200</v>
      </c>
      <c r="N698">
        <v>437364000</v>
      </c>
      <c r="O698">
        <v>-5.5304884742231385E-4</v>
      </c>
      <c r="P698">
        <v>1.2367844329271221E-2</v>
      </c>
    </row>
    <row r="699" spans="1:16" x14ac:dyDescent="0.3">
      <c r="A699" s="1">
        <v>4469</v>
      </c>
      <c r="B699" s="2">
        <v>43014</v>
      </c>
      <c r="C699">
        <v>36.443672180175781</v>
      </c>
      <c r="D699">
        <v>4.4807043075561523</v>
      </c>
      <c r="E699">
        <v>38.825000762939453</v>
      </c>
      <c r="F699">
        <v>4.5324997901916504</v>
      </c>
      <c r="G699">
        <v>38.872501373291023</v>
      </c>
      <c r="H699">
        <v>4.5460000038146973</v>
      </c>
      <c r="I699">
        <v>38.639999389648438</v>
      </c>
      <c r="J699">
        <v>4.4749999046325684</v>
      </c>
      <c r="K699">
        <v>38.742500305175781</v>
      </c>
      <c r="L699">
        <v>4.4912500381469727</v>
      </c>
      <c r="M699">
        <v>69630400</v>
      </c>
      <c r="N699">
        <v>318800000</v>
      </c>
      <c r="O699">
        <v>2.9275850544705972E-3</v>
      </c>
      <c r="P699">
        <v>-5.7933206540619132E-4</v>
      </c>
    </row>
    <row r="700" spans="1:16" x14ac:dyDescent="0.3">
      <c r="A700" s="1">
        <v>4470</v>
      </c>
      <c r="B700" s="2">
        <v>43017</v>
      </c>
      <c r="C700">
        <v>36.570384979248047</v>
      </c>
      <c r="D700">
        <v>4.5817861557006836</v>
      </c>
      <c r="E700">
        <v>38.959999084472663</v>
      </c>
      <c r="F700">
        <v>4.6347498893737793</v>
      </c>
      <c r="G700">
        <v>39.182498931884773</v>
      </c>
      <c r="H700">
        <v>4.6682500839233398</v>
      </c>
      <c r="I700">
        <v>38.872501373291023</v>
      </c>
      <c r="J700">
        <v>4.5507497787475586</v>
      </c>
      <c r="K700">
        <v>38.952499389648438</v>
      </c>
      <c r="L700">
        <v>4.5697498321533203</v>
      </c>
      <c r="M700">
        <v>65051600</v>
      </c>
      <c r="N700">
        <v>563492000</v>
      </c>
      <c r="O700">
        <v>2.2308618904594391E-2</v>
      </c>
      <c r="P700">
        <v>3.471066589695268E-3</v>
      </c>
    </row>
    <row r="701" spans="1:16" x14ac:dyDescent="0.3">
      <c r="A701" s="1">
        <v>4471</v>
      </c>
      <c r="B701" s="2">
        <v>43018</v>
      </c>
      <c r="C701">
        <v>36.584465026855469</v>
      </c>
      <c r="D701">
        <v>4.6692743301391602</v>
      </c>
      <c r="E701">
        <v>38.974998474121087</v>
      </c>
      <c r="F701">
        <v>4.7232499122619629</v>
      </c>
      <c r="G701">
        <v>39.5</v>
      </c>
      <c r="H701">
        <v>4.8237500190734863</v>
      </c>
      <c r="I701">
        <v>38.775001525878913</v>
      </c>
      <c r="J701">
        <v>4.6814999580383301</v>
      </c>
      <c r="K701">
        <v>39.014999389648438</v>
      </c>
      <c r="L701">
        <v>4.7857499122619629</v>
      </c>
      <c r="M701">
        <v>62468000</v>
      </c>
      <c r="N701">
        <v>974876000</v>
      </c>
      <c r="O701">
        <v>1.891486713381382E-2</v>
      </c>
      <c r="P701">
        <v>3.8492051847083009E-4</v>
      </c>
    </row>
    <row r="702" spans="1:16" x14ac:dyDescent="0.3">
      <c r="A702" s="1">
        <v>4472</v>
      </c>
      <c r="B702" s="2">
        <v>43019</v>
      </c>
      <c r="C702">
        <v>36.737010955810547</v>
      </c>
      <c r="D702">
        <v>4.7189497947692871</v>
      </c>
      <c r="E702">
        <v>39.137500762939453</v>
      </c>
      <c r="F702">
        <v>4.7734999656677246</v>
      </c>
      <c r="G702">
        <v>39.244998931884773</v>
      </c>
      <c r="H702">
        <v>4.7750000953674316</v>
      </c>
      <c r="I702">
        <v>38.9375</v>
      </c>
      <c r="J702">
        <v>4.6935000419616699</v>
      </c>
      <c r="K702">
        <v>38.992500305175781</v>
      </c>
      <c r="L702">
        <v>4.7399997711181641</v>
      </c>
      <c r="M702">
        <v>67622400</v>
      </c>
      <c r="N702">
        <v>529508000</v>
      </c>
      <c r="O702">
        <v>1.058267786817256E-2</v>
      </c>
      <c r="P702">
        <v>4.1607303527027573E-3</v>
      </c>
    </row>
    <row r="703" spans="1:16" x14ac:dyDescent="0.3">
      <c r="A703" s="1">
        <v>4473</v>
      </c>
      <c r="B703" s="2">
        <v>43020</v>
      </c>
      <c r="C703">
        <v>36.607948303222663</v>
      </c>
      <c r="D703">
        <v>4.7211737632751456</v>
      </c>
      <c r="E703">
        <v>39</v>
      </c>
      <c r="F703">
        <v>4.7757501602172852</v>
      </c>
      <c r="G703">
        <v>39.342498779296882</v>
      </c>
      <c r="H703">
        <v>4.8272500038146973</v>
      </c>
      <c r="I703">
        <v>38.932498931884773</v>
      </c>
      <c r="J703">
        <v>4.7482500076293954</v>
      </c>
      <c r="K703">
        <v>39.087501525878913</v>
      </c>
      <c r="L703">
        <v>4.7769999504089364</v>
      </c>
      <c r="M703">
        <v>64500400</v>
      </c>
      <c r="N703">
        <v>528292000</v>
      </c>
      <c r="O703">
        <v>4.7128194602612602E-4</v>
      </c>
      <c r="P703">
        <v>-3.5194600166993141E-3</v>
      </c>
    </row>
    <row r="704" spans="1:16" x14ac:dyDescent="0.3">
      <c r="A704" s="1">
        <v>4474</v>
      </c>
      <c r="B704" s="2">
        <v>43021</v>
      </c>
      <c r="C704">
        <v>36.840263366699219</v>
      </c>
      <c r="D704">
        <v>4.8091588020324707</v>
      </c>
      <c r="E704">
        <v>39.247501373291023</v>
      </c>
      <c r="F704">
        <v>4.8647499084472656</v>
      </c>
      <c r="G704">
        <v>39.319999694824219</v>
      </c>
      <c r="H704">
        <v>4.875</v>
      </c>
      <c r="I704">
        <v>39.102500915527337</v>
      </c>
      <c r="J704">
        <v>4.7912502288818359</v>
      </c>
      <c r="K704">
        <v>39.182498931884773</v>
      </c>
      <c r="L704">
        <v>4.838749885559082</v>
      </c>
      <c r="M704">
        <v>65576800</v>
      </c>
      <c r="N704">
        <v>628728000</v>
      </c>
      <c r="O704">
        <v>1.8464244826798159E-2</v>
      </c>
      <c r="P704">
        <v>6.3261367932232722E-3</v>
      </c>
    </row>
    <row r="705" spans="1:16" x14ac:dyDescent="0.3">
      <c r="A705" s="1">
        <v>4475</v>
      </c>
      <c r="B705" s="2">
        <v>43024</v>
      </c>
      <c r="C705">
        <v>37.518447875976563</v>
      </c>
      <c r="D705">
        <v>4.8917026519775391</v>
      </c>
      <c r="E705">
        <v>39.970001220703118</v>
      </c>
      <c r="F705">
        <v>4.9482498168945313</v>
      </c>
      <c r="G705">
        <v>40</v>
      </c>
      <c r="H705">
        <v>4.9512500762939453</v>
      </c>
      <c r="I705">
        <v>39.412498474121087</v>
      </c>
      <c r="J705">
        <v>4.8309998512268066</v>
      </c>
      <c r="K705">
        <v>39.474998474121087</v>
      </c>
      <c r="L705">
        <v>4.8949999809265137</v>
      </c>
      <c r="M705">
        <v>96486000</v>
      </c>
      <c r="N705">
        <v>576640000</v>
      </c>
      <c r="O705">
        <v>1.7018633678110271E-2</v>
      </c>
      <c r="P705">
        <v>1.8241420340845381E-2</v>
      </c>
    </row>
    <row r="706" spans="1:16" x14ac:dyDescent="0.3">
      <c r="A706" s="1">
        <v>4476</v>
      </c>
      <c r="B706" s="2">
        <v>43025</v>
      </c>
      <c r="C706">
        <v>37.656890869140618</v>
      </c>
      <c r="D706">
        <v>4.8872547149658203</v>
      </c>
      <c r="E706">
        <v>40.117500305175781</v>
      </c>
      <c r="F706">
        <v>4.9437499046325684</v>
      </c>
      <c r="G706">
        <v>40.217498779296882</v>
      </c>
      <c r="H706">
        <v>4.9724998474121094</v>
      </c>
      <c r="I706">
        <v>39.807498931884773</v>
      </c>
      <c r="J706">
        <v>4.908750057220459</v>
      </c>
      <c r="K706">
        <v>39.944999694824219</v>
      </c>
      <c r="L706">
        <v>4.9272499084472656</v>
      </c>
      <c r="M706">
        <v>75989200</v>
      </c>
      <c r="N706">
        <v>478596000</v>
      </c>
      <c r="O706">
        <v>-9.0980847129843996E-4</v>
      </c>
      <c r="P706">
        <v>3.683452434711491E-3</v>
      </c>
    </row>
    <row r="707" spans="1:16" x14ac:dyDescent="0.3">
      <c r="A707" s="1">
        <v>4477</v>
      </c>
      <c r="B707" s="2">
        <v>43026</v>
      </c>
      <c r="C707">
        <v>37.490280151367188</v>
      </c>
      <c r="D707">
        <v>4.8830533027648926</v>
      </c>
      <c r="E707">
        <v>39.939998626708977</v>
      </c>
      <c r="F707">
        <v>4.9394998550415039</v>
      </c>
      <c r="G707">
        <v>40.177501678466797</v>
      </c>
      <c r="H707">
        <v>4.9534997940063477</v>
      </c>
      <c r="I707">
        <v>39.900001525878913</v>
      </c>
      <c r="J707">
        <v>4.8330001831054688</v>
      </c>
      <c r="K707">
        <v>40.104999542236328</v>
      </c>
      <c r="L707">
        <v>4.9527502059936523</v>
      </c>
      <c r="M707">
        <v>65496800</v>
      </c>
      <c r="N707">
        <v>567316000</v>
      </c>
      <c r="O707">
        <v>-8.6005108772651043E-4</v>
      </c>
      <c r="P707">
        <v>-4.434362094609165E-3</v>
      </c>
    </row>
    <row r="708" spans="1:16" x14ac:dyDescent="0.3">
      <c r="A708" s="1">
        <v>4478</v>
      </c>
      <c r="B708" s="2">
        <v>43027</v>
      </c>
      <c r="C708">
        <v>36.603244781494141</v>
      </c>
      <c r="D708">
        <v>4.88848876953125</v>
      </c>
      <c r="E708">
        <v>38.994998931884773</v>
      </c>
      <c r="F708">
        <v>4.945000171661377</v>
      </c>
      <c r="G708">
        <v>39.270000457763672</v>
      </c>
      <c r="H708">
        <v>4.9499998092651367</v>
      </c>
      <c r="I708">
        <v>38.755001068115227</v>
      </c>
      <c r="J708">
        <v>4.8112502098083496</v>
      </c>
      <c r="K708">
        <v>39.1875</v>
      </c>
      <c r="L708">
        <v>4.8610000610351563</v>
      </c>
      <c r="M708">
        <v>170336800</v>
      </c>
      <c r="N708">
        <v>570772000</v>
      </c>
      <c r="O708">
        <v>1.1129176332099981E-3</v>
      </c>
      <c r="P708">
        <v>-2.3944888212438249E-2</v>
      </c>
    </row>
    <row r="709" spans="1:16" x14ac:dyDescent="0.3">
      <c r="A709" s="1">
        <v>4479</v>
      </c>
      <c r="B709" s="2">
        <v>43028</v>
      </c>
      <c r="C709">
        <v>36.666618347167969</v>
      </c>
      <c r="D709">
        <v>4.8662471771240234</v>
      </c>
      <c r="E709">
        <v>39.0625</v>
      </c>
      <c r="F709">
        <v>4.9225001335144043</v>
      </c>
      <c r="G709">
        <v>39.4375</v>
      </c>
      <c r="H709">
        <v>4.9897499084472656</v>
      </c>
      <c r="I709">
        <v>38.990001678466797</v>
      </c>
      <c r="J709">
        <v>4.9134998321533203</v>
      </c>
      <c r="K709">
        <v>39.152500152587891</v>
      </c>
      <c r="L709">
        <v>4.9622502326965332</v>
      </c>
      <c r="M709">
        <v>95896400</v>
      </c>
      <c r="N709">
        <v>451620000</v>
      </c>
      <c r="O709">
        <v>-4.5604411343705877E-3</v>
      </c>
      <c r="P709">
        <v>1.7295221052409679E-3</v>
      </c>
    </row>
    <row r="710" spans="1:16" x14ac:dyDescent="0.3">
      <c r="A710" s="1">
        <v>4480</v>
      </c>
      <c r="B710" s="2">
        <v>43031</v>
      </c>
      <c r="C710">
        <v>36.647838592529297</v>
      </c>
      <c r="D710">
        <v>4.8593263626098633</v>
      </c>
      <c r="E710">
        <v>39.042499542236328</v>
      </c>
      <c r="F710">
        <v>4.9155001640319824</v>
      </c>
      <c r="G710">
        <v>39.422500610351563</v>
      </c>
      <c r="H710">
        <v>4.971250057220459</v>
      </c>
      <c r="I710">
        <v>38.875</v>
      </c>
      <c r="J710">
        <v>4.8949999809265137</v>
      </c>
      <c r="K710">
        <v>39.222499847412109</v>
      </c>
      <c r="L710">
        <v>4.9444999694824219</v>
      </c>
      <c r="M710">
        <v>87937200</v>
      </c>
      <c r="N710">
        <v>428696000</v>
      </c>
      <c r="O710">
        <v>-1.423047459238169E-3</v>
      </c>
      <c r="P710">
        <v>-5.121428415096103E-4</v>
      </c>
    </row>
    <row r="711" spans="1:16" x14ac:dyDescent="0.3">
      <c r="A711" s="1">
        <v>4481</v>
      </c>
      <c r="B711" s="2">
        <v>43032</v>
      </c>
      <c r="C711">
        <v>36.866077423095703</v>
      </c>
      <c r="D711">
        <v>4.9102392196655273</v>
      </c>
      <c r="E711">
        <v>39.275001525878913</v>
      </c>
      <c r="F711">
        <v>4.9670000076293954</v>
      </c>
      <c r="G711">
        <v>39.354999542236328</v>
      </c>
      <c r="H711">
        <v>4.96875</v>
      </c>
      <c r="I711">
        <v>39.049999237060547</v>
      </c>
      <c r="J711">
        <v>4.8984999656677246</v>
      </c>
      <c r="K711">
        <v>39.072498321533203</v>
      </c>
      <c r="L711">
        <v>4.9247498512268066</v>
      </c>
      <c r="M711">
        <v>71028800</v>
      </c>
      <c r="N711">
        <v>407244000</v>
      </c>
      <c r="O711">
        <v>1.0422526466033231E-2</v>
      </c>
      <c r="P711">
        <v>5.9374383377232016E-3</v>
      </c>
    </row>
    <row r="712" spans="1:16" x14ac:dyDescent="0.3">
      <c r="A712" s="1">
        <v>4482</v>
      </c>
      <c r="B712" s="2">
        <v>43033</v>
      </c>
      <c r="C712">
        <v>36.704147338867188</v>
      </c>
      <c r="D712">
        <v>4.7861738204956046</v>
      </c>
      <c r="E712">
        <v>39.102500915527337</v>
      </c>
      <c r="F712">
        <v>4.8414998054504386</v>
      </c>
      <c r="G712">
        <v>39.387500762939453</v>
      </c>
      <c r="H712">
        <v>4.9805002212524414</v>
      </c>
      <c r="I712">
        <v>38.817501068115227</v>
      </c>
      <c r="J712">
        <v>4.7792501449584961</v>
      </c>
      <c r="K712">
        <v>39.227500915527337</v>
      </c>
      <c r="L712">
        <v>4.9270000457763672</v>
      </c>
      <c r="M712">
        <v>84828400</v>
      </c>
      <c r="N712">
        <v>828160000</v>
      </c>
      <c r="O712">
        <v>-2.5591487775518659E-2</v>
      </c>
      <c r="P712">
        <v>-4.4017960130500744E-3</v>
      </c>
    </row>
    <row r="713" spans="1:16" x14ac:dyDescent="0.3">
      <c r="A713" s="1">
        <v>4483</v>
      </c>
      <c r="B713" s="2">
        <v>43034</v>
      </c>
      <c r="C713">
        <v>36.938819885253913</v>
      </c>
      <c r="D713">
        <v>4.8363428115844727</v>
      </c>
      <c r="E713">
        <v>39.352500915527337</v>
      </c>
      <c r="F713">
        <v>4.8922500610351563</v>
      </c>
      <c r="G713">
        <v>39.457500457763672</v>
      </c>
      <c r="H713">
        <v>4.9039998054504386</v>
      </c>
      <c r="I713">
        <v>39.194999694824219</v>
      </c>
      <c r="J713">
        <v>4.845250129699707</v>
      </c>
      <c r="K713">
        <v>39.307498931884773</v>
      </c>
      <c r="L713">
        <v>4.8695001602172852</v>
      </c>
      <c r="M713">
        <v>68002000</v>
      </c>
      <c r="N713">
        <v>322744000</v>
      </c>
      <c r="O713">
        <v>1.0427782952353229E-2</v>
      </c>
      <c r="P713">
        <v>6.3731015318375496E-3</v>
      </c>
    </row>
    <row r="714" spans="1:16" x14ac:dyDescent="0.3">
      <c r="A714" s="1">
        <v>4484</v>
      </c>
      <c r="B714" s="2">
        <v>43035</v>
      </c>
      <c r="C714">
        <v>38.2623291015625</v>
      </c>
      <c r="D714">
        <v>4.9888315200805664</v>
      </c>
      <c r="E714">
        <v>40.762500762939453</v>
      </c>
      <c r="F714">
        <v>5.0465002059936523</v>
      </c>
      <c r="G714">
        <v>40.900001525878913</v>
      </c>
      <c r="H714">
        <v>5.0467500686645508</v>
      </c>
      <c r="I714">
        <v>39.674999237060547</v>
      </c>
      <c r="J714">
        <v>4.9187498092651367</v>
      </c>
      <c r="K714">
        <v>39.822498321533203</v>
      </c>
      <c r="L714">
        <v>4.945000171661377</v>
      </c>
      <c r="M714">
        <v>177816800</v>
      </c>
      <c r="N714">
        <v>572192000</v>
      </c>
      <c r="O714">
        <v>3.1042641677824431E-2</v>
      </c>
      <c r="P714">
        <v>3.5203031320515138E-2</v>
      </c>
    </row>
    <row r="715" spans="1:16" x14ac:dyDescent="0.3">
      <c r="A715" s="1">
        <v>4485</v>
      </c>
      <c r="B715" s="2">
        <v>43038</v>
      </c>
      <c r="C715">
        <v>39.123573303222663</v>
      </c>
      <c r="D715">
        <v>5.0377645492553711</v>
      </c>
      <c r="E715">
        <v>41.680000305175781</v>
      </c>
      <c r="F715">
        <v>5.0960001945495614</v>
      </c>
      <c r="G715">
        <v>42.017501831054688</v>
      </c>
      <c r="H715">
        <v>5.152249813079834</v>
      </c>
      <c r="I715">
        <v>40.930000305175781</v>
      </c>
      <c r="J715">
        <v>5.0304999351501456</v>
      </c>
      <c r="K715">
        <v>40.972499847412109</v>
      </c>
      <c r="L715">
        <v>5.0465002059936523</v>
      </c>
      <c r="M715">
        <v>178803200</v>
      </c>
      <c r="N715">
        <v>504056000</v>
      </c>
      <c r="O715">
        <v>9.760981930887782E-3</v>
      </c>
      <c r="P715">
        <v>2.2258844934850659E-2</v>
      </c>
    </row>
    <row r="716" spans="1:16" x14ac:dyDescent="0.3">
      <c r="A716" s="1">
        <v>4486</v>
      </c>
      <c r="B716" s="2">
        <v>43039</v>
      </c>
      <c r="C716">
        <v>39.667987823486328</v>
      </c>
      <c r="D716">
        <v>5.1111674308776864</v>
      </c>
      <c r="E716">
        <v>42.259998321533203</v>
      </c>
      <c r="F716">
        <v>5.1702499389648438</v>
      </c>
      <c r="G716">
        <v>42.412498474121087</v>
      </c>
      <c r="H716">
        <v>5.1972498893737793</v>
      </c>
      <c r="I716">
        <v>41.735000610351563</v>
      </c>
      <c r="J716">
        <v>5.122499942779541</v>
      </c>
      <c r="K716">
        <v>41.974998474121087</v>
      </c>
      <c r="L716">
        <v>5.1282501220703116</v>
      </c>
      <c r="M716">
        <v>144187200</v>
      </c>
      <c r="N716">
        <v>411908000</v>
      </c>
      <c r="O716">
        <v>1.446507499880316E-2</v>
      </c>
      <c r="P716">
        <v>1.3819567703298509E-2</v>
      </c>
    </row>
    <row r="717" spans="1:16" x14ac:dyDescent="0.3">
      <c r="A717" s="1">
        <v>4487</v>
      </c>
      <c r="B717" s="2">
        <v>43040</v>
      </c>
      <c r="C717">
        <v>39.163459777832031</v>
      </c>
      <c r="D717">
        <v>5.1208057403564453</v>
      </c>
      <c r="E717">
        <v>41.722499847412109</v>
      </c>
      <c r="F717">
        <v>5.179999828338623</v>
      </c>
      <c r="G717">
        <v>42.485000610351563</v>
      </c>
      <c r="H717">
        <v>5.2492499351501456</v>
      </c>
      <c r="I717">
        <v>41.402500152587891</v>
      </c>
      <c r="J717">
        <v>5.1149997711181641</v>
      </c>
      <c r="K717">
        <v>42.467498779296882</v>
      </c>
      <c r="L717">
        <v>5.2337498664855957</v>
      </c>
      <c r="M717">
        <v>134551200</v>
      </c>
      <c r="N717">
        <v>502576000</v>
      </c>
      <c r="O717">
        <v>1.883991686549273E-3</v>
      </c>
      <c r="P717">
        <v>-1.2800424492073441E-2</v>
      </c>
    </row>
    <row r="718" spans="1:16" x14ac:dyDescent="0.3">
      <c r="A718" s="1">
        <v>4488</v>
      </c>
      <c r="B718" s="2">
        <v>43041</v>
      </c>
      <c r="C718">
        <v>39.449745178222663</v>
      </c>
      <c r="D718">
        <v>5.0896658897399902</v>
      </c>
      <c r="E718">
        <v>42.027500152587891</v>
      </c>
      <c r="F718">
        <v>5.1484999656677246</v>
      </c>
      <c r="G718">
        <v>42.125</v>
      </c>
      <c r="H718">
        <v>5.1952500343322754</v>
      </c>
      <c r="I718">
        <v>41.319999694824219</v>
      </c>
      <c r="J718">
        <v>5.091249942779541</v>
      </c>
      <c r="K718">
        <v>41.650001525878913</v>
      </c>
      <c r="L718">
        <v>5.1500000953674316</v>
      </c>
      <c r="M718">
        <v>165573600</v>
      </c>
      <c r="N718">
        <v>342308000</v>
      </c>
      <c r="O718">
        <v>-6.0996196858641959E-3</v>
      </c>
      <c r="P718">
        <v>7.2836215775323194E-3</v>
      </c>
    </row>
    <row r="719" spans="1:16" x14ac:dyDescent="0.3">
      <c r="A719" s="1">
        <v>4489</v>
      </c>
      <c r="B719" s="2">
        <v>43042</v>
      </c>
      <c r="C719">
        <v>40.479934692382813</v>
      </c>
      <c r="D719">
        <v>5.1576294898986816</v>
      </c>
      <c r="E719">
        <v>43.125</v>
      </c>
      <c r="F719">
        <v>5.217249870300293</v>
      </c>
      <c r="G719">
        <v>43.564998626708977</v>
      </c>
      <c r="H719">
        <v>5.217249870300293</v>
      </c>
      <c r="I719">
        <v>42.779998779296882</v>
      </c>
      <c r="J719">
        <v>5.1335000991821289</v>
      </c>
      <c r="K719">
        <v>43.5</v>
      </c>
      <c r="L719">
        <v>5.179999828338623</v>
      </c>
      <c r="M719">
        <v>237594400</v>
      </c>
      <c r="N719">
        <v>353640000</v>
      </c>
      <c r="O719">
        <v>1.3265014846753879E-2</v>
      </c>
      <c r="P719">
        <v>2.5778705795779441E-2</v>
      </c>
    </row>
    <row r="720" spans="1:16" x14ac:dyDescent="0.3">
      <c r="A720" s="1">
        <v>4490</v>
      </c>
      <c r="B720" s="2">
        <v>43045</v>
      </c>
      <c r="C720">
        <v>40.890594482421882</v>
      </c>
      <c r="D720">
        <v>5.1808609962463379</v>
      </c>
      <c r="E720">
        <v>43.5625</v>
      </c>
      <c r="F720">
        <v>5.2407498359680176</v>
      </c>
      <c r="G720">
        <v>43.747501373291023</v>
      </c>
      <c r="H720">
        <v>5.2494997978210449</v>
      </c>
      <c r="I720">
        <v>42.930000305175781</v>
      </c>
      <c r="J720">
        <v>5.1675000190734863</v>
      </c>
      <c r="K720">
        <v>43.092498779296882</v>
      </c>
      <c r="L720">
        <v>5.179999828338623</v>
      </c>
      <c r="M720">
        <v>140105200</v>
      </c>
      <c r="N720">
        <v>389944000</v>
      </c>
      <c r="O720">
        <v>4.4941682695018989E-3</v>
      </c>
      <c r="P720">
        <v>1.009381316921891E-2</v>
      </c>
    </row>
    <row r="721" spans="1:16" x14ac:dyDescent="0.3">
      <c r="A721" s="1">
        <v>4491</v>
      </c>
      <c r="B721" s="2">
        <v>43046</v>
      </c>
      <c r="C721">
        <v>41.022010803222663</v>
      </c>
      <c r="D721">
        <v>5.2401762008666992</v>
      </c>
      <c r="E721">
        <v>43.702499389648438</v>
      </c>
      <c r="F721">
        <v>5.3007497787475586</v>
      </c>
      <c r="G721">
        <v>43.8125</v>
      </c>
      <c r="H721">
        <v>5.3225002288818359</v>
      </c>
      <c r="I721">
        <v>43.400001525878913</v>
      </c>
      <c r="J721">
        <v>5.251500129699707</v>
      </c>
      <c r="K721">
        <v>43.477500915527337</v>
      </c>
      <c r="L721">
        <v>5.2637500762939453</v>
      </c>
      <c r="M721">
        <v>97446000</v>
      </c>
      <c r="N721">
        <v>427700000</v>
      </c>
      <c r="O721">
        <v>1.138369167816437E-2</v>
      </c>
      <c r="P721">
        <v>3.208606216403113E-3</v>
      </c>
    </row>
    <row r="722" spans="1:16" x14ac:dyDescent="0.3">
      <c r="A722" s="1">
        <v>4492</v>
      </c>
      <c r="B722" s="2">
        <v>43047</v>
      </c>
      <c r="C722">
        <v>41.357589721679688</v>
      </c>
      <c r="D722">
        <v>5.1692452430725098</v>
      </c>
      <c r="E722">
        <v>44.060001373291023</v>
      </c>
      <c r="F722">
        <v>5.2290000915527344</v>
      </c>
      <c r="G722">
        <v>44.060001373291023</v>
      </c>
      <c r="H722">
        <v>5.3000001907348633</v>
      </c>
      <c r="I722">
        <v>43.582500457763672</v>
      </c>
      <c r="J722">
        <v>5.1810002326965332</v>
      </c>
      <c r="K722">
        <v>43.665000915527337</v>
      </c>
      <c r="L722">
        <v>5.2962498664855957</v>
      </c>
      <c r="M722">
        <v>97638000</v>
      </c>
      <c r="N722">
        <v>522988000</v>
      </c>
      <c r="O722">
        <v>-1.362820552604096E-2</v>
      </c>
      <c r="P722">
        <v>8.147077805707427E-3</v>
      </c>
    </row>
    <row r="723" spans="1:16" x14ac:dyDescent="0.3">
      <c r="A723" s="1">
        <v>4493</v>
      </c>
      <c r="B723" s="2">
        <v>43048</v>
      </c>
      <c r="C723">
        <v>41.273105621337891</v>
      </c>
      <c r="D723">
        <v>5.0743417739868164</v>
      </c>
      <c r="E723">
        <v>43.970001220703118</v>
      </c>
      <c r="F723">
        <v>5.1329998970031738</v>
      </c>
      <c r="G723">
        <v>44.025001525878913</v>
      </c>
      <c r="H723">
        <v>5.1582498550415039</v>
      </c>
      <c r="I723">
        <v>43.284999847412109</v>
      </c>
      <c r="J723">
        <v>5.0092501640319824</v>
      </c>
      <c r="K723">
        <v>43.777500152587891</v>
      </c>
      <c r="L723">
        <v>5.1317501068115234</v>
      </c>
      <c r="M723">
        <v>117930400</v>
      </c>
      <c r="N723">
        <v>978564000</v>
      </c>
      <c r="O723">
        <v>-1.8529809202097951E-2</v>
      </c>
      <c r="P723">
        <v>-2.044761587953344E-3</v>
      </c>
    </row>
    <row r="724" spans="1:16" x14ac:dyDescent="0.3">
      <c r="A724" s="1">
        <v>4494</v>
      </c>
      <c r="B724" s="2">
        <v>43049</v>
      </c>
      <c r="C724">
        <v>41.136505126953118</v>
      </c>
      <c r="D724">
        <v>5.3417520523071289</v>
      </c>
      <c r="E724">
        <v>43.667499542236328</v>
      </c>
      <c r="F724">
        <v>5.4035000801086426</v>
      </c>
      <c r="G724">
        <v>43.845001220703118</v>
      </c>
      <c r="H724">
        <v>5.4667501449584961</v>
      </c>
      <c r="I724">
        <v>43.567501068115227</v>
      </c>
      <c r="J724">
        <v>5.2907500267028809</v>
      </c>
      <c r="K724">
        <v>43.777500152587891</v>
      </c>
      <c r="L724">
        <v>5.3270001411437988</v>
      </c>
      <c r="M724">
        <v>100582000</v>
      </c>
      <c r="N724">
        <v>1253256000</v>
      </c>
      <c r="O724">
        <v>5.1356643073861688E-2</v>
      </c>
      <c r="P724">
        <v>-6.9035031174265694E-3</v>
      </c>
    </row>
    <row r="725" spans="1:16" x14ac:dyDescent="0.3">
      <c r="A725" s="1">
        <v>4495</v>
      </c>
      <c r="B725" s="2">
        <v>43052</v>
      </c>
      <c r="C725">
        <v>40.971652984619141</v>
      </c>
      <c r="D725">
        <v>5.2550053596496582</v>
      </c>
      <c r="E725">
        <v>43.492500305175781</v>
      </c>
      <c r="F725">
        <v>5.3157501220703116</v>
      </c>
      <c r="G725">
        <v>43.625</v>
      </c>
      <c r="H725">
        <v>5.4292497634887704</v>
      </c>
      <c r="I725">
        <v>43.349998474121087</v>
      </c>
      <c r="J725">
        <v>5.3002500534057617</v>
      </c>
      <c r="K725">
        <v>43.375</v>
      </c>
      <c r="L725">
        <v>5.4035000801086426</v>
      </c>
      <c r="M725">
        <v>67928400</v>
      </c>
      <c r="N725">
        <v>582376000</v>
      </c>
      <c r="O725">
        <v>-1.6372771717841791E-2</v>
      </c>
      <c r="P725">
        <v>-4.0155913841601332E-3</v>
      </c>
    </row>
    <row r="726" spans="1:16" x14ac:dyDescent="0.3">
      <c r="A726" s="1">
        <v>4496</v>
      </c>
      <c r="B726" s="2">
        <v>43053</v>
      </c>
      <c r="C726">
        <v>40.352245330810547</v>
      </c>
      <c r="D726">
        <v>5.2933106422424316</v>
      </c>
      <c r="E726">
        <v>42.834999084472663</v>
      </c>
      <c r="F726">
        <v>5.3544998168945313</v>
      </c>
      <c r="G726">
        <v>43.369998931884773</v>
      </c>
      <c r="H726">
        <v>5.369999885559082</v>
      </c>
      <c r="I726">
        <v>42.794998168945313</v>
      </c>
      <c r="J726">
        <v>5.2807497978210449</v>
      </c>
      <c r="K726">
        <v>43.259998321533203</v>
      </c>
      <c r="L726">
        <v>5.3249998092651367</v>
      </c>
      <c r="M726">
        <v>99130000</v>
      </c>
      <c r="N726">
        <v>529292000</v>
      </c>
      <c r="O726">
        <v>7.2631597936681147E-3</v>
      </c>
      <c r="P726">
        <v>-1.52330124106538E-2</v>
      </c>
    </row>
    <row r="727" spans="1:16" x14ac:dyDescent="0.3">
      <c r="A727" s="1">
        <v>4497</v>
      </c>
      <c r="B727" s="2">
        <v>43054</v>
      </c>
      <c r="C727">
        <v>39.82000732421875</v>
      </c>
      <c r="D727">
        <v>5.1895108222961426</v>
      </c>
      <c r="E727">
        <v>42.270000457763672</v>
      </c>
      <c r="F727">
        <v>5.2494997978210449</v>
      </c>
      <c r="G727">
        <v>42.580001831054688</v>
      </c>
      <c r="H727">
        <v>5.3000001907348633</v>
      </c>
      <c r="I727">
        <v>42.095001220703118</v>
      </c>
      <c r="J727">
        <v>5.195000171661377</v>
      </c>
      <c r="K727">
        <v>42.492500305175781</v>
      </c>
      <c r="L727">
        <v>5.2987499237060547</v>
      </c>
      <c r="M727">
        <v>116632400</v>
      </c>
      <c r="N727">
        <v>501948000</v>
      </c>
      <c r="O727">
        <v>-1.9804499203321231E-2</v>
      </c>
      <c r="P727">
        <v>-1.327787863444423E-2</v>
      </c>
    </row>
    <row r="728" spans="1:16" x14ac:dyDescent="0.3">
      <c r="A728" s="1">
        <v>4498</v>
      </c>
      <c r="B728" s="2">
        <v>43055</v>
      </c>
      <c r="C728">
        <v>40.295734405517578</v>
      </c>
      <c r="D728">
        <v>5.2297945022583008</v>
      </c>
      <c r="E728">
        <v>42.775001525878913</v>
      </c>
      <c r="F728">
        <v>5.2902498245239258</v>
      </c>
      <c r="G728">
        <v>42.967498779296882</v>
      </c>
      <c r="H728">
        <v>5.3550000190734863</v>
      </c>
      <c r="I728">
        <v>42.575000762939453</v>
      </c>
      <c r="J728">
        <v>5.28125</v>
      </c>
      <c r="K728">
        <v>42.794998168945313</v>
      </c>
      <c r="L728">
        <v>5.3245000839233398</v>
      </c>
      <c r="M728">
        <v>94550000</v>
      </c>
      <c r="N728">
        <v>441768000</v>
      </c>
      <c r="O728">
        <v>7.7326751041170471E-3</v>
      </c>
      <c r="P728">
        <v>1.1876230042254181E-2</v>
      </c>
    </row>
    <row r="729" spans="1:16" x14ac:dyDescent="0.3">
      <c r="A729" s="1">
        <v>4499</v>
      </c>
      <c r="B729" s="2">
        <v>43056</v>
      </c>
      <c r="C729">
        <v>40.071998596191413</v>
      </c>
      <c r="D729">
        <v>5.2236161231994629</v>
      </c>
      <c r="E729">
        <v>42.537498474121087</v>
      </c>
      <c r="F729">
        <v>5.2839999198913574</v>
      </c>
      <c r="G729">
        <v>42.847499847412109</v>
      </c>
      <c r="H729">
        <v>5.3837499618530273</v>
      </c>
      <c r="I729">
        <v>42.409999847412109</v>
      </c>
      <c r="J729">
        <v>5.2687501907348633</v>
      </c>
      <c r="K729">
        <v>42.759998321533203</v>
      </c>
      <c r="L729">
        <v>5.3480000495910636</v>
      </c>
      <c r="M729">
        <v>87598000</v>
      </c>
      <c r="N729">
        <v>515664000</v>
      </c>
      <c r="O729">
        <v>-1.182099063557489E-3</v>
      </c>
      <c r="P729">
        <v>-5.5678514948278154E-3</v>
      </c>
    </row>
    <row r="730" spans="1:16" x14ac:dyDescent="0.3">
      <c r="A730" s="1">
        <v>4500</v>
      </c>
      <c r="B730" s="2">
        <v>43059</v>
      </c>
      <c r="C730">
        <v>40.031955718994141</v>
      </c>
      <c r="D730">
        <v>5.2908406257629386</v>
      </c>
      <c r="E730">
        <v>42.494998931884773</v>
      </c>
      <c r="F730">
        <v>5.3520002365112296</v>
      </c>
      <c r="G730">
        <v>42.639999389648438</v>
      </c>
      <c r="H730">
        <v>5.3642501831054688</v>
      </c>
      <c r="I730">
        <v>42.389999389648438</v>
      </c>
      <c r="J730">
        <v>5.2624998092651367</v>
      </c>
      <c r="K730">
        <v>42.572498321533203</v>
      </c>
      <c r="L730">
        <v>5.2997498512268066</v>
      </c>
      <c r="M730">
        <v>65049600</v>
      </c>
      <c r="N730">
        <v>396100000</v>
      </c>
      <c r="O730">
        <v>1.278699551764014E-2</v>
      </c>
      <c r="P730">
        <v>-9.9960714013255163E-4</v>
      </c>
    </row>
    <row r="731" spans="1:16" x14ac:dyDescent="0.3">
      <c r="A731" s="1">
        <v>4501</v>
      </c>
      <c r="B731" s="2">
        <v>43060</v>
      </c>
      <c r="C731">
        <v>40.776176452636719</v>
      </c>
      <c r="D731">
        <v>5.3395256996154794</v>
      </c>
      <c r="E731">
        <v>43.284999847412109</v>
      </c>
      <c r="F731">
        <v>5.401249885559082</v>
      </c>
      <c r="G731">
        <v>43.424999237060547</v>
      </c>
      <c r="H731">
        <v>5.4130001068115234</v>
      </c>
      <c r="I731">
        <v>42.694999694824219</v>
      </c>
      <c r="J731">
        <v>5.3600001335144043</v>
      </c>
      <c r="K731">
        <v>42.694999694824219</v>
      </c>
      <c r="L731">
        <v>5.3922500610351563</v>
      </c>
      <c r="M731">
        <v>100525200</v>
      </c>
      <c r="N731">
        <v>399176000</v>
      </c>
      <c r="O731">
        <v>9.1600200590347663E-3</v>
      </c>
      <c r="P731">
        <v>1.8419754327037099E-2</v>
      </c>
    </row>
    <row r="732" spans="1:16" x14ac:dyDescent="0.3">
      <c r="A732" s="1">
        <v>4502</v>
      </c>
      <c r="B732" s="2">
        <v>43061</v>
      </c>
      <c r="C732">
        <v>41.204818725585938</v>
      </c>
      <c r="D732">
        <v>5.3155374526977539</v>
      </c>
      <c r="E732">
        <v>43.740001678466797</v>
      </c>
      <c r="F732">
        <v>5.3732500076293954</v>
      </c>
      <c r="G732">
        <v>43.75</v>
      </c>
      <c r="H732">
        <v>5.4250001907348633</v>
      </c>
      <c r="I732">
        <v>43.262500762939453</v>
      </c>
      <c r="J732">
        <v>5.3402500152587891</v>
      </c>
      <c r="K732">
        <v>43.340000152587891</v>
      </c>
      <c r="L732">
        <v>5.4250001907348633</v>
      </c>
      <c r="M732">
        <v>102355600</v>
      </c>
      <c r="N732">
        <v>356640000</v>
      </c>
      <c r="O732">
        <v>-5.1974460510150321E-3</v>
      </c>
      <c r="P732">
        <v>1.0456902479801409E-2</v>
      </c>
    </row>
    <row r="733" spans="1:16" x14ac:dyDescent="0.3">
      <c r="A733" s="1">
        <v>4503</v>
      </c>
      <c r="B733" s="2">
        <v>43063</v>
      </c>
      <c r="C733">
        <v>41.207157135009773</v>
      </c>
      <c r="D733">
        <v>5.3657422065734863</v>
      </c>
      <c r="E733">
        <v>43.742500305175781</v>
      </c>
      <c r="F733">
        <v>5.4239997863769531</v>
      </c>
      <c r="G733">
        <v>43.875</v>
      </c>
      <c r="H733">
        <v>5.4250001907348633</v>
      </c>
      <c r="I733">
        <v>43.662498474121087</v>
      </c>
      <c r="J733">
        <v>5.3649997711181641</v>
      </c>
      <c r="K733">
        <v>43.775001525878913</v>
      </c>
      <c r="L733">
        <v>5.3897500038146973</v>
      </c>
      <c r="M733">
        <v>56106800</v>
      </c>
      <c r="N733">
        <v>180752000</v>
      </c>
      <c r="O733">
        <v>9.4005702281810179E-3</v>
      </c>
      <c r="P733">
        <v>5.712289093268164E-5</v>
      </c>
    </row>
    <row r="734" spans="1:16" x14ac:dyDescent="0.3">
      <c r="A734" s="1">
        <v>4504</v>
      </c>
      <c r="B734" s="2">
        <v>43066</v>
      </c>
      <c r="C734">
        <v>40.999912261962891</v>
      </c>
      <c r="D734">
        <v>5.2960000038146973</v>
      </c>
      <c r="E734">
        <v>43.522499084472663</v>
      </c>
      <c r="F734">
        <v>5.3534998893737793</v>
      </c>
      <c r="G734">
        <v>43.770000457763672</v>
      </c>
      <c r="H734">
        <v>5.4340000152587891</v>
      </c>
      <c r="I734">
        <v>43.334999084472663</v>
      </c>
      <c r="J734">
        <v>5.3502497673034668</v>
      </c>
      <c r="K734">
        <v>43.762500762939453</v>
      </c>
      <c r="L734">
        <v>5.4327502250671387</v>
      </c>
      <c r="M734">
        <v>82867200</v>
      </c>
      <c r="N734">
        <v>422896000</v>
      </c>
      <c r="O734">
        <v>-1.3082979301405791E-2</v>
      </c>
      <c r="P734">
        <v>-5.0421517982694756E-3</v>
      </c>
    </row>
    <row r="735" spans="1:16" x14ac:dyDescent="0.3">
      <c r="A735" s="1">
        <v>4505</v>
      </c>
      <c r="B735" s="2">
        <v>43067</v>
      </c>
      <c r="C735">
        <v>40.759696960449219</v>
      </c>
      <c r="D735">
        <v>5.2111697196960449</v>
      </c>
      <c r="E735">
        <v>43.267501831054688</v>
      </c>
      <c r="F735">
        <v>5.2677497863769531</v>
      </c>
      <c r="G735">
        <v>43.717498779296882</v>
      </c>
      <c r="H735">
        <v>5.3682498931884766</v>
      </c>
      <c r="I735">
        <v>42.965000152587891</v>
      </c>
      <c r="J735">
        <v>5.2059998512268066</v>
      </c>
      <c r="K735">
        <v>43.575000762939453</v>
      </c>
      <c r="L735">
        <v>5.3587498664855957</v>
      </c>
      <c r="M735">
        <v>105715200</v>
      </c>
      <c r="N735">
        <v>512752000</v>
      </c>
      <c r="O735">
        <v>-1.6147246090125359E-2</v>
      </c>
      <c r="P735">
        <v>-5.8762065785934146E-3</v>
      </c>
    </row>
    <row r="736" spans="1:16" x14ac:dyDescent="0.3">
      <c r="A736" s="1">
        <v>4506</v>
      </c>
      <c r="B736" s="2">
        <v>43068</v>
      </c>
      <c r="C736">
        <v>39.914218902587891</v>
      </c>
      <c r="D736">
        <v>4.8577580451965332</v>
      </c>
      <c r="E736">
        <v>42.369998931884773</v>
      </c>
      <c r="F736">
        <v>4.9105000495910636</v>
      </c>
      <c r="G736">
        <v>43.229999542236328</v>
      </c>
      <c r="H736">
        <v>5.2529997825622559</v>
      </c>
      <c r="I736">
        <v>41.790000915527337</v>
      </c>
      <c r="J736">
        <v>4.7807497978210449</v>
      </c>
      <c r="K736">
        <v>43.157501220703118</v>
      </c>
      <c r="L736">
        <v>5.2502498626708984</v>
      </c>
      <c r="M736">
        <v>166665600</v>
      </c>
      <c r="N736">
        <v>1396788000</v>
      </c>
      <c r="O736">
        <v>-7.0227506147106072E-2</v>
      </c>
      <c r="P736">
        <v>-2.0961278707183579E-2</v>
      </c>
    </row>
    <row r="737" spans="1:16" x14ac:dyDescent="0.3">
      <c r="A737" s="1">
        <v>4507</v>
      </c>
      <c r="B737" s="2">
        <v>43069</v>
      </c>
      <c r="C737">
        <v>40.472366333007813</v>
      </c>
      <c r="D737">
        <v>4.9638557434082031</v>
      </c>
      <c r="E737">
        <v>42.962501525878913</v>
      </c>
      <c r="F737">
        <v>5.0177497863769531</v>
      </c>
      <c r="G737">
        <v>43.034999847412109</v>
      </c>
      <c r="H737">
        <v>5.0669999122619629</v>
      </c>
      <c r="I737">
        <v>42.110000610351563</v>
      </c>
      <c r="J737">
        <v>4.9162502288818359</v>
      </c>
      <c r="K737">
        <v>42.607498168945313</v>
      </c>
      <c r="L737">
        <v>4.9800000190734863</v>
      </c>
      <c r="M737">
        <v>166108800</v>
      </c>
      <c r="N737">
        <v>823768000</v>
      </c>
      <c r="O737">
        <v>2.160580376931439E-2</v>
      </c>
      <c r="P737">
        <v>1.388713826324748E-2</v>
      </c>
    </row>
    <row r="738" spans="1:16" x14ac:dyDescent="0.3">
      <c r="A738" s="1">
        <v>4508</v>
      </c>
      <c r="B738" s="2">
        <v>43070</v>
      </c>
      <c r="C738">
        <v>40.283969879150391</v>
      </c>
      <c r="D738">
        <v>4.888918399810791</v>
      </c>
      <c r="E738">
        <v>42.762500762939453</v>
      </c>
      <c r="F738">
        <v>4.9419999122619629</v>
      </c>
      <c r="G738">
        <v>42.917499542236328</v>
      </c>
      <c r="H738">
        <v>5.0032501220703116</v>
      </c>
      <c r="I738">
        <v>42.125</v>
      </c>
      <c r="J738">
        <v>4.8117499351501456</v>
      </c>
      <c r="K738">
        <v>42.487499237060547</v>
      </c>
      <c r="L738">
        <v>4.9827499389648438</v>
      </c>
      <c r="M738">
        <v>159037200</v>
      </c>
      <c r="N738">
        <v>811548000</v>
      </c>
      <c r="O738">
        <v>-1.521149367112133E-2</v>
      </c>
      <c r="P738">
        <v>-4.6661095474382491E-3</v>
      </c>
    </row>
    <row r="739" spans="1:16" x14ac:dyDescent="0.3">
      <c r="A739" s="1">
        <v>4509</v>
      </c>
      <c r="B739" s="2">
        <v>43073</v>
      </c>
      <c r="C739">
        <v>39.989570617675781</v>
      </c>
      <c r="D739">
        <v>4.6163783073425293</v>
      </c>
      <c r="E739">
        <v>42.450000762939453</v>
      </c>
      <c r="F739">
        <v>4.6665000915527344</v>
      </c>
      <c r="G739">
        <v>43.154998779296882</v>
      </c>
      <c r="H739">
        <v>5.007500171661377</v>
      </c>
      <c r="I739">
        <v>42.407501220703118</v>
      </c>
      <c r="J739">
        <v>4.6125001907348633</v>
      </c>
      <c r="K739">
        <v>43.119998931884773</v>
      </c>
      <c r="L739">
        <v>5.0012497901916504</v>
      </c>
      <c r="M739">
        <v>130169600</v>
      </c>
      <c r="N739">
        <v>1240844000</v>
      </c>
      <c r="O739">
        <v>-5.7360744170061637E-2</v>
      </c>
      <c r="P739">
        <v>-7.3346374150260914E-3</v>
      </c>
    </row>
    <row r="740" spans="1:16" x14ac:dyDescent="0.3">
      <c r="A740" s="1">
        <v>4510</v>
      </c>
      <c r="B740" s="2">
        <v>43074</v>
      </c>
      <c r="C740">
        <v>39.951896667480469</v>
      </c>
      <c r="D740">
        <v>4.6430864334106454</v>
      </c>
      <c r="E740">
        <v>42.409999847412109</v>
      </c>
      <c r="F740">
        <v>4.6935000419616699</v>
      </c>
      <c r="G740">
        <v>42.880001068115227</v>
      </c>
      <c r="H740">
        <v>4.817500114440918</v>
      </c>
      <c r="I740">
        <v>42.099998474121087</v>
      </c>
      <c r="J740">
        <v>4.5145001411437988</v>
      </c>
      <c r="K740">
        <v>42.264999389648438</v>
      </c>
      <c r="L740">
        <v>4.559999942779541</v>
      </c>
      <c r="M740">
        <v>109400800</v>
      </c>
      <c r="N740">
        <v>981488000</v>
      </c>
      <c r="O740">
        <v>5.7692360924806729E-3</v>
      </c>
      <c r="P740">
        <v>-9.4275084144007746E-4</v>
      </c>
    </row>
    <row r="741" spans="1:16" x14ac:dyDescent="0.3">
      <c r="A741" s="1">
        <v>4511</v>
      </c>
      <c r="B741" s="2">
        <v>43075</v>
      </c>
      <c r="C741">
        <v>39.803516387939453</v>
      </c>
      <c r="D741">
        <v>4.6806802749633789</v>
      </c>
      <c r="E741">
        <v>42.252498626708977</v>
      </c>
      <c r="F741">
        <v>4.7315001487731934</v>
      </c>
      <c r="G741">
        <v>42.549999237060547</v>
      </c>
      <c r="H741">
        <v>4.7534999847412109</v>
      </c>
      <c r="I741">
        <v>41.615001678466797</v>
      </c>
      <c r="J741">
        <v>4.620999813079834</v>
      </c>
      <c r="K741">
        <v>41.875</v>
      </c>
      <c r="L741">
        <v>4.6424999237060547</v>
      </c>
      <c r="M741">
        <v>114240000</v>
      </c>
      <c r="N741">
        <v>467032000</v>
      </c>
      <c r="O741">
        <v>8.0637266739962583E-3</v>
      </c>
      <c r="P741">
        <v>-3.7206887403375389E-3</v>
      </c>
    </row>
    <row r="742" spans="1:16" x14ac:dyDescent="0.3">
      <c r="A742" s="1">
        <v>4512</v>
      </c>
      <c r="B742" s="2">
        <v>43076</v>
      </c>
      <c r="C742">
        <v>39.876529693603523</v>
      </c>
      <c r="D742">
        <v>4.7481966018676758</v>
      </c>
      <c r="E742">
        <v>42.330001831054688</v>
      </c>
      <c r="F742">
        <v>4.7997498512268066</v>
      </c>
      <c r="G742">
        <v>42.610000610351563</v>
      </c>
      <c r="H742">
        <v>4.8400001525878906</v>
      </c>
      <c r="I742">
        <v>42.227500915527337</v>
      </c>
      <c r="J742">
        <v>4.7529997825622559</v>
      </c>
      <c r="K742">
        <v>42.257499694824219</v>
      </c>
      <c r="L742">
        <v>4.7989997863769531</v>
      </c>
      <c r="M742">
        <v>102693200</v>
      </c>
      <c r="N742">
        <v>542600000</v>
      </c>
      <c r="O742">
        <v>1.432149381881309E-2</v>
      </c>
      <c r="P742">
        <v>1.8326066412584551E-3</v>
      </c>
    </row>
    <row r="743" spans="1:16" x14ac:dyDescent="0.3">
      <c r="A743" s="1">
        <v>4513</v>
      </c>
      <c r="B743" s="2">
        <v>43077</v>
      </c>
      <c r="C743">
        <v>39.888301849365227</v>
      </c>
      <c r="D743">
        <v>4.7358317375183114</v>
      </c>
      <c r="E743">
        <v>42.342498779296882</v>
      </c>
      <c r="F743">
        <v>4.7872500419616699</v>
      </c>
      <c r="G743">
        <v>42.75</v>
      </c>
      <c r="H743">
        <v>4.8695001602172852</v>
      </c>
      <c r="I743">
        <v>42.205001831054688</v>
      </c>
      <c r="J743">
        <v>4.778749942779541</v>
      </c>
      <c r="K743">
        <v>42.622501373291023</v>
      </c>
      <c r="L743">
        <v>4.8502497673034668</v>
      </c>
      <c r="M743">
        <v>93420800</v>
      </c>
      <c r="N743">
        <v>466876000</v>
      </c>
      <c r="O743">
        <v>-2.6076596406611938E-3</v>
      </c>
      <c r="P743">
        <v>2.9518316437680738E-4</v>
      </c>
    </row>
    <row r="744" spans="1:16" x14ac:dyDescent="0.3">
      <c r="A744" s="1">
        <v>4514</v>
      </c>
      <c r="B744" s="2">
        <v>43080</v>
      </c>
      <c r="C744">
        <v>40.665489196777337</v>
      </c>
      <c r="D744">
        <v>4.8142309188842773</v>
      </c>
      <c r="E744">
        <v>43.167499542236328</v>
      </c>
      <c r="F744">
        <v>4.8664999008178711</v>
      </c>
      <c r="G744">
        <v>43.222499847412109</v>
      </c>
      <c r="H744">
        <v>4.8695001602172852</v>
      </c>
      <c r="I744">
        <v>42.197498321533203</v>
      </c>
      <c r="J744">
        <v>4.7855000495910636</v>
      </c>
      <c r="K744">
        <v>42.299999237060547</v>
      </c>
      <c r="L744">
        <v>4.8014998435974121</v>
      </c>
      <c r="M744">
        <v>141095200</v>
      </c>
      <c r="N744">
        <v>372748000</v>
      </c>
      <c r="O744">
        <v>1.641882991638683E-2</v>
      </c>
      <c r="P744">
        <v>1.9296605746214571E-2</v>
      </c>
    </row>
    <row r="745" spans="1:16" x14ac:dyDescent="0.3">
      <c r="A745" s="1">
        <v>4515</v>
      </c>
      <c r="B745" s="2">
        <v>43081</v>
      </c>
      <c r="C745">
        <v>40.437046051025391</v>
      </c>
      <c r="D745">
        <v>4.7197561264038086</v>
      </c>
      <c r="E745">
        <v>42.924999237060547</v>
      </c>
      <c r="F745">
        <v>4.7709999084472656</v>
      </c>
      <c r="G745">
        <v>43.097499847412109</v>
      </c>
      <c r="H745">
        <v>4.8460001945495614</v>
      </c>
      <c r="I745">
        <v>42.865001678466797</v>
      </c>
      <c r="J745">
        <v>4.7472500801086426</v>
      </c>
      <c r="K745">
        <v>43.037498474121087</v>
      </c>
      <c r="L745">
        <v>4.8225002288818359</v>
      </c>
      <c r="M745">
        <v>77636800</v>
      </c>
      <c r="N745">
        <v>455016000</v>
      </c>
      <c r="O745">
        <v>-1.98190651592762E-2</v>
      </c>
      <c r="P745">
        <v>-5.6334976903288292E-3</v>
      </c>
    </row>
    <row r="746" spans="1:16" x14ac:dyDescent="0.3">
      <c r="A746" s="1">
        <v>4516</v>
      </c>
      <c r="B746" s="2">
        <v>43082</v>
      </c>
      <c r="C746">
        <v>40.571277618408203</v>
      </c>
      <c r="D746">
        <v>4.6045069694519043</v>
      </c>
      <c r="E746">
        <v>43.067501068115227</v>
      </c>
      <c r="F746">
        <v>4.6545000076293954</v>
      </c>
      <c r="G746">
        <v>43.384998321533203</v>
      </c>
      <c r="H746">
        <v>4.8137497901916504</v>
      </c>
      <c r="I746">
        <v>43</v>
      </c>
      <c r="J746">
        <v>4.6469998359680176</v>
      </c>
      <c r="K746">
        <v>43.125</v>
      </c>
      <c r="L746">
        <v>4.8125</v>
      </c>
      <c r="M746">
        <v>95273600</v>
      </c>
      <c r="N746">
        <v>554280000</v>
      </c>
      <c r="O746">
        <v>-2.472141213099607E-2</v>
      </c>
      <c r="P746">
        <v>3.3142881295840018E-3</v>
      </c>
    </row>
    <row r="747" spans="1:16" x14ac:dyDescent="0.3">
      <c r="A747" s="1">
        <v>4517</v>
      </c>
      <c r="B747" s="2">
        <v>43083</v>
      </c>
      <c r="C747">
        <v>40.55950927734375</v>
      </c>
      <c r="D747">
        <v>4.6116776466369629</v>
      </c>
      <c r="E747">
        <v>43.055000305175781</v>
      </c>
      <c r="F747">
        <v>4.6617498397827148</v>
      </c>
      <c r="G747">
        <v>43.282501220703118</v>
      </c>
      <c r="H747">
        <v>4.7335000038146973</v>
      </c>
      <c r="I747">
        <v>42.912498474121087</v>
      </c>
      <c r="J747">
        <v>4.6149997711181641</v>
      </c>
      <c r="K747">
        <v>43.099998474121087</v>
      </c>
      <c r="L747">
        <v>4.6479997634887704</v>
      </c>
      <c r="M747">
        <v>81906000</v>
      </c>
      <c r="N747">
        <v>438164000</v>
      </c>
      <c r="O747">
        <v>1.556384540028811E-3</v>
      </c>
      <c r="P747">
        <v>-2.9030190317071597E-4</v>
      </c>
    </row>
    <row r="748" spans="1:16" x14ac:dyDescent="0.3">
      <c r="A748" s="1">
        <v>4518</v>
      </c>
      <c r="B748" s="2">
        <v>43084</v>
      </c>
      <c r="C748">
        <v>40.971652984619141</v>
      </c>
      <c r="D748">
        <v>4.7375626564025879</v>
      </c>
      <c r="E748">
        <v>43.492500305175781</v>
      </c>
      <c r="F748">
        <v>4.7890000343322754</v>
      </c>
      <c r="G748">
        <v>43.542499542236328</v>
      </c>
      <c r="H748">
        <v>4.8095002174377441</v>
      </c>
      <c r="I748">
        <v>43.115001678466797</v>
      </c>
      <c r="J748">
        <v>4.6405000686645508</v>
      </c>
      <c r="K748">
        <v>43.407501220703118</v>
      </c>
      <c r="L748">
        <v>4.7062501907348633</v>
      </c>
      <c r="M748">
        <v>160677200</v>
      </c>
      <c r="N748">
        <v>670036000</v>
      </c>
      <c r="O748">
        <v>2.6930748775878501E-2</v>
      </c>
      <c r="P748">
        <v>1.011014121713965E-2</v>
      </c>
    </row>
    <row r="749" spans="1:16" x14ac:dyDescent="0.3">
      <c r="A749" s="1">
        <v>4519</v>
      </c>
      <c r="B749" s="2">
        <v>43087</v>
      </c>
      <c r="C749">
        <v>41.548664093017578</v>
      </c>
      <c r="D749">
        <v>4.8943605422973633</v>
      </c>
      <c r="E749">
        <v>44.104999542236328</v>
      </c>
      <c r="F749">
        <v>4.9475002288818359</v>
      </c>
      <c r="G749">
        <v>44.299999237060547</v>
      </c>
      <c r="H749">
        <v>4.9505000114440918</v>
      </c>
      <c r="I749">
        <v>43.715000152587891</v>
      </c>
      <c r="J749">
        <v>4.8000001907348633</v>
      </c>
      <c r="K749">
        <v>43.720001220703118</v>
      </c>
      <c r="L749">
        <v>4.8299999237060547</v>
      </c>
      <c r="M749">
        <v>117684400</v>
      </c>
      <c r="N749">
        <v>477704000</v>
      </c>
      <c r="O749">
        <v>3.2560816227243529E-2</v>
      </c>
      <c r="P749">
        <v>1.398462787846509E-2</v>
      </c>
    </row>
    <row r="750" spans="1:16" x14ac:dyDescent="0.3">
      <c r="A750" s="1">
        <v>4520</v>
      </c>
      <c r="B750" s="2">
        <v>43088</v>
      </c>
      <c r="C750">
        <v>41.10589599609375</v>
      </c>
      <c r="D750">
        <v>4.8500909805297852</v>
      </c>
      <c r="E750">
        <v>43.634998321533203</v>
      </c>
      <c r="F750">
        <v>4.9027500152587891</v>
      </c>
      <c r="G750">
        <v>43.847499847412109</v>
      </c>
      <c r="H750">
        <v>4.9432501792907706</v>
      </c>
      <c r="I750">
        <v>43.522499084472663</v>
      </c>
      <c r="J750">
        <v>4.874000072479248</v>
      </c>
      <c r="K750">
        <v>43.757499694824219</v>
      </c>
      <c r="L750">
        <v>4.9380002021789551</v>
      </c>
      <c r="M750">
        <v>109745600</v>
      </c>
      <c r="N750">
        <v>373100000</v>
      </c>
      <c r="O750">
        <v>-9.0861694655986914E-3</v>
      </c>
      <c r="P750">
        <v>-1.071360218257063E-2</v>
      </c>
    </row>
    <row r="751" spans="1:16" x14ac:dyDescent="0.3">
      <c r="A751" s="1">
        <v>4521</v>
      </c>
      <c r="B751" s="2">
        <v>43089</v>
      </c>
      <c r="C751">
        <v>41.061149597167969</v>
      </c>
      <c r="D751">
        <v>4.8671555519104004</v>
      </c>
      <c r="E751">
        <v>43.587501525878913</v>
      </c>
      <c r="F751">
        <v>4.9200000762939453</v>
      </c>
      <c r="G751">
        <v>43.854999542236328</v>
      </c>
      <c r="H751">
        <v>4.9517498016357422</v>
      </c>
      <c r="I751">
        <v>43.3125</v>
      </c>
      <c r="J751">
        <v>4.8637499809265137</v>
      </c>
      <c r="K751">
        <v>43.717498779296882</v>
      </c>
      <c r="L751">
        <v>4.942500114440918</v>
      </c>
      <c r="M751">
        <v>93902400</v>
      </c>
      <c r="N751">
        <v>288820000</v>
      </c>
      <c r="O751">
        <v>3.512270720012668E-3</v>
      </c>
      <c r="P751">
        <v>-1.089095140179676E-3</v>
      </c>
    </row>
    <row r="752" spans="1:16" x14ac:dyDescent="0.3">
      <c r="A752" s="1">
        <v>4522</v>
      </c>
      <c r="B752" s="2">
        <v>43090</v>
      </c>
      <c r="C752">
        <v>41.216567993164063</v>
      </c>
      <c r="D752">
        <v>4.8446493148803711</v>
      </c>
      <c r="E752">
        <v>43.752498626708977</v>
      </c>
      <c r="F752">
        <v>4.8972501754760742</v>
      </c>
      <c r="G752">
        <v>44.005001068115227</v>
      </c>
      <c r="H752">
        <v>4.9487500190734863</v>
      </c>
      <c r="I752">
        <v>43.525001525878913</v>
      </c>
      <c r="J752">
        <v>4.8887500762939453</v>
      </c>
      <c r="K752">
        <v>43.542499542236328</v>
      </c>
      <c r="L752">
        <v>4.9235000610351563</v>
      </c>
      <c r="M752">
        <v>83799600</v>
      </c>
      <c r="N752">
        <v>300904000</v>
      </c>
      <c r="O752">
        <v>-4.634687098190691E-3</v>
      </c>
      <c r="P752">
        <v>3.778275631431547E-3</v>
      </c>
    </row>
    <row r="753" spans="1:16" x14ac:dyDescent="0.3">
      <c r="A753" s="1">
        <v>4523</v>
      </c>
      <c r="B753" s="2">
        <v>43091</v>
      </c>
      <c r="C753">
        <v>41.216567993164063</v>
      </c>
      <c r="D753">
        <v>4.8293170928955078</v>
      </c>
      <c r="E753">
        <v>43.752498626708977</v>
      </c>
      <c r="F753">
        <v>4.8817501068115234</v>
      </c>
      <c r="G753">
        <v>43.854999542236328</v>
      </c>
      <c r="H753">
        <v>4.8912501335144043</v>
      </c>
      <c r="I753">
        <v>43.625</v>
      </c>
      <c r="J753">
        <v>4.78125</v>
      </c>
      <c r="K753">
        <v>43.669998168945313</v>
      </c>
      <c r="L753">
        <v>4.8600001335144043</v>
      </c>
      <c r="M753">
        <v>65397600</v>
      </c>
      <c r="N753">
        <v>466276000</v>
      </c>
      <c r="O753">
        <v>-3.170074894695233E-3</v>
      </c>
      <c r="P753">
        <v>0</v>
      </c>
    </row>
    <row r="754" spans="1:16" x14ac:dyDescent="0.3">
      <c r="A754" s="1">
        <v>4524</v>
      </c>
      <c r="B754" s="2">
        <v>43095</v>
      </c>
      <c r="C754">
        <v>40.170909881591797</v>
      </c>
      <c r="D754">
        <v>4.8829836845397949</v>
      </c>
      <c r="E754">
        <v>42.642501831054688</v>
      </c>
      <c r="F754">
        <v>4.935999870300293</v>
      </c>
      <c r="G754">
        <v>42.867500305175781</v>
      </c>
      <c r="H754">
        <v>4.9437499046325684</v>
      </c>
      <c r="I754">
        <v>42.419998168945313</v>
      </c>
      <c r="J754">
        <v>4.7954998016357422</v>
      </c>
      <c r="K754">
        <v>42.700000762939453</v>
      </c>
      <c r="L754">
        <v>4.8257498741149902</v>
      </c>
      <c r="M754">
        <v>132742000</v>
      </c>
      <c r="N754">
        <v>355080000</v>
      </c>
      <c r="O754">
        <v>1.105147630857839E-2</v>
      </c>
      <c r="P754">
        <v>-2.5697271167904049E-2</v>
      </c>
    </row>
    <row r="755" spans="1:16" x14ac:dyDescent="0.3">
      <c r="A755" s="1">
        <v>4525</v>
      </c>
      <c r="B755" s="2">
        <v>43096</v>
      </c>
      <c r="C755">
        <v>40.177989959716797</v>
      </c>
      <c r="D755">
        <v>4.8763055801391602</v>
      </c>
      <c r="E755">
        <v>42.650001525878913</v>
      </c>
      <c r="F755">
        <v>4.9292497634887704</v>
      </c>
      <c r="G755">
        <v>42.694999694824219</v>
      </c>
      <c r="H755">
        <v>4.9992499351501456</v>
      </c>
      <c r="I755">
        <v>42.427501678466797</v>
      </c>
      <c r="J755">
        <v>4.907750129699707</v>
      </c>
      <c r="K755">
        <v>42.525001525878913</v>
      </c>
      <c r="L755">
        <v>4.9225001335144043</v>
      </c>
      <c r="M755">
        <v>85992800</v>
      </c>
      <c r="N755">
        <v>329488000</v>
      </c>
      <c r="O755">
        <v>-1.368461643749379E-3</v>
      </c>
      <c r="P755">
        <v>1.7585824189415489E-4</v>
      </c>
    </row>
    <row r="756" spans="1:16" x14ac:dyDescent="0.3">
      <c r="A756" s="1">
        <v>4526</v>
      </c>
      <c r="B756" s="2">
        <v>43097</v>
      </c>
      <c r="C756">
        <v>40.291030883789063</v>
      </c>
      <c r="D756">
        <v>4.8819947242736816</v>
      </c>
      <c r="E756">
        <v>42.770000457763672</v>
      </c>
      <c r="F756">
        <v>4.934999942779541</v>
      </c>
      <c r="G756">
        <v>42.962501525878913</v>
      </c>
      <c r="H756">
        <v>4.9844999313354492</v>
      </c>
      <c r="I756">
        <v>42.619998931884773</v>
      </c>
      <c r="J756">
        <v>4.9287500381469727</v>
      </c>
      <c r="K756">
        <v>42.75</v>
      </c>
      <c r="L756">
        <v>4.9532499313354492</v>
      </c>
      <c r="M756">
        <v>65920800</v>
      </c>
      <c r="N756">
        <v>240248000</v>
      </c>
      <c r="O756">
        <v>1.1658626075612001E-3</v>
      </c>
      <c r="P756">
        <v>2.8096232272824349E-3</v>
      </c>
    </row>
    <row r="757" spans="1:16" x14ac:dyDescent="0.3">
      <c r="A757" s="1">
        <v>4527</v>
      </c>
      <c r="B757" s="2">
        <v>43098</v>
      </c>
      <c r="C757">
        <v>39.855331420898438</v>
      </c>
      <c r="D757">
        <v>4.7855429649353027</v>
      </c>
      <c r="E757">
        <v>42.307498931884773</v>
      </c>
      <c r="F757">
        <v>4.8375000953674316</v>
      </c>
      <c r="G757">
        <v>42.647499084472663</v>
      </c>
      <c r="H757">
        <v>4.9615001678466797</v>
      </c>
      <c r="I757">
        <v>42.305000305175781</v>
      </c>
      <c r="J757">
        <v>4.8375000953674316</v>
      </c>
      <c r="K757">
        <v>42.630001068115227</v>
      </c>
      <c r="L757">
        <v>4.9615001678466797</v>
      </c>
      <c r="M757">
        <v>103999600</v>
      </c>
      <c r="N757">
        <v>279964000</v>
      </c>
      <c r="O757">
        <v>-1.9954583220522591E-2</v>
      </c>
      <c r="P757">
        <v>-1.087258288810349E-2</v>
      </c>
    </row>
    <row r="758" spans="1:16" x14ac:dyDescent="0.3">
      <c r="A758" s="1">
        <v>4528</v>
      </c>
      <c r="B758" s="2">
        <v>43102</v>
      </c>
      <c r="C758">
        <v>40.568927764892578</v>
      </c>
      <c r="D758">
        <v>4.9302206039428711</v>
      </c>
      <c r="E758">
        <v>43.064998626708977</v>
      </c>
      <c r="F758">
        <v>4.9837498664855957</v>
      </c>
      <c r="G758">
        <v>43.075000762939453</v>
      </c>
      <c r="H758">
        <v>4.9875001907348633</v>
      </c>
      <c r="I758">
        <v>42.314998626708977</v>
      </c>
      <c r="J758">
        <v>4.8625001907348633</v>
      </c>
      <c r="K758">
        <v>42.540000915527337</v>
      </c>
      <c r="L758">
        <v>4.8944997787475586</v>
      </c>
      <c r="M758">
        <v>102223600</v>
      </c>
      <c r="N758">
        <v>355616000</v>
      </c>
      <c r="O758">
        <v>2.9784514853381339E-2</v>
      </c>
      <c r="P758">
        <v>1.7746220298711431E-2</v>
      </c>
    </row>
    <row r="759" spans="1:16" x14ac:dyDescent="0.3">
      <c r="A759" s="1">
        <v>4529</v>
      </c>
      <c r="B759" s="2">
        <v>43103</v>
      </c>
      <c r="C759">
        <v>40.561855316162109</v>
      </c>
      <c r="D759">
        <v>5.2546982765197754</v>
      </c>
      <c r="E759">
        <v>43.057498931884773</v>
      </c>
      <c r="F759">
        <v>5.3117499351501456</v>
      </c>
      <c r="G759">
        <v>43.637500762939453</v>
      </c>
      <c r="H759">
        <v>5.3425002098083496</v>
      </c>
      <c r="I759">
        <v>42.990001678466797</v>
      </c>
      <c r="J759">
        <v>5.09375</v>
      </c>
      <c r="K759">
        <v>43.132499694824219</v>
      </c>
      <c r="L759">
        <v>5.1024999618530273</v>
      </c>
      <c r="M759">
        <v>118071600</v>
      </c>
      <c r="N759">
        <v>914704000</v>
      </c>
      <c r="O759">
        <v>6.3738742681376984E-2</v>
      </c>
      <c r="P759">
        <v>-1.7416343129333071E-4</v>
      </c>
    </row>
    <row r="760" spans="1:16" x14ac:dyDescent="0.3">
      <c r="A760" s="1">
        <v>4530</v>
      </c>
      <c r="B760" s="2">
        <v>43104</v>
      </c>
      <c r="C760">
        <v>40.750274658203118</v>
      </c>
      <c r="D760">
        <v>5.2823977470397949</v>
      </c>
      <c r="E760">
        <v>43.257499694824219</v>
      </c>
      <c r="F760">
        <v>5.339749813079834</v>
      </c>
      <c r="G760">
        <v>43.367500305175781</v>
      </c>
      <c r="H760">
        <v>5.4512500762939453</v>
      </c>
      <c r="I760">
        <v>43.020000457763672</v>
      </c>
      <c r="J760">
        <v>5.3172497749328613</v>
      </c>
      <c r="K760">
        <v>43.134998321533203</v>
      </c>
      <c r="L760">
        <v>5.3940000534057617</v>
      </c>
      <c r="M760">
        <v>89738400</v>
      </c>
      <c r="N760">
        <v>583268000</v>
      </c>
      <c r="O760">
        <v>5.2574647865051812E-3</v>
      </c>
      <c r="P760">
        <v>4.6342147727556071E-3</v>
      </c>
    </row>
    <row r="761" spans="1:16" x14ac:dyDescent="0.3">
      <c r="A761" s="1">
        <v>4531</v>
      </c>
      <c r="B761" s="2">
        <v>43105</v>
      </c>
      <c r="C761">
        <v>41.214221954345703</v>
      </c>
      <c r="D761">
        <v>5.3271608352661133</v>
      </c>
      <c r="E761">
        <v>43.75</v>
      </c>
      <c r="F761">
        <v>5.3850002288818359</v>
      </c>
      <c r="G761">
        <v>43.842498779296882</v>
      </c>
      <c r="H761">
        <v>5.4227499961853027</v>
      </c>
      <c r="I761">
        <v>43.262500762939453</v>
      </c>
      <c r="J761">
        <v>5.2769999504089364</v>
      </c>
      <c r="K761">
        <v>43.360000610351563</v>
      </c>
      <c r="L761">
        <v>5.3547501564025879</v>
      </c>
      <c r="M761">
        <v>94640000</v>
      </c>
      <c r="N761">
        <v>580124000</v>
      </c>
      <c r="O761">
        <v>8.4385527205804185E-3</v>
      </c>
      <c r="P761">
        <v>1.1320991109821051E-2</v>
      </c>
    </row>
    <row r="762" spans="1:16" x14ac:dyDescent="0.3">
      <c r="A762" s="1">
        <v>4532</v>
      </c>
      <c r="B762" s="2">
        <v>43108</v>
      </c>
      <c r="C762">
        <v>41.061149597167969</v>
      </c>
      <c r="D762">
        <v>5.4903879165649414</v>
      </c>
      <c r="E762">
        <v>43.587501525878913</v>
      </c>
      <c r="F762">
        <v>5.5500001907348633</v>
      </c>
      <c r="G762">
        <v>43.902500152587891</v>
      </c>
      <c r="H762">
        <v>5.625</v>
      </c>
      <c r="I762">
        <v>43.482498168945313</v>
      </c>
      <c r="J762">
        <v>5.4644999504089364</v>
      </c>
      <c r="K762">
        <v>43.587501525878913</v>
      </c>
      <c r="L762">
        <v>5.5100002288818359</v>
      </c>
      <c r="M762">
        <v>82271200</v>
      </c>
      <c r="N762">
        <v>881216000</v>
      </c>
      <c r="O762">
        <v>3.0180609013042842E-2</v>
      </c>
      <c r="P762">
        <v>-3.7211657945953932E-3</v>
      </c>
    </row>
    <row r="763" spans="1:16" x14ac:dyDescent="0.3">
      <c r="A763" s="1">
        <v>4533</v>
      </c>
      <c r="B763" s="2">
        <v>43109</v>
      </c>
      <c r="C763">
        <v>41.056434631347663</v>
      </c>
      <c r="D763">
        <v>5.4889063835144043</v>
      </c>
      <c r="E763">
        <v>43.582500457763672</v>
      </c>
      <c r="F763">
        <v>5.5485000610351563</v>
      </c>
      <c r="G763">
        <v>43.764999389648438</v>
      </c>
      <c r="H763">
        <v>5.5954999923706046</v>
      </c>
      <c r="I763">
        <v>43.352500915527337</v>
      </c>
      <c r="J763">
        <v>5.4660000801086426</v>
      </c>
      <c r="K763">
        <v>43.637500762939453</v>
      </c>
      <c r="L763">
        <v>5.5555000305175781</v>
      </c>
      <c r="M763">
        <v>86336000</v>
      </c>
      <c r="N763">
        <v>497000000</v>
      </c>
      <c r="O763">
        <v>-2.7033016620478891E-4</v>
      </c>
      <c r="P763">
        <v>-1.1474287041224701E-4</v>
      </c>
    </row>
    <row r="764" spans="1:16" x14ac:dyDescent="0.3">
      <c r="A764" s="1">
        <v>4534</v>
      </c>
      <c r="B764" s="2">
        <v>43110</v>
      </c>
      <c r="C764">
        <v>41.047023773193359</v>
      </c>
      <c r="D764">
        <v>5.5319375991821289</v>
      </c>
      <c r="E764">
        <v>43.572498321533203</v>
      </c>
      <c r="F764">
        <v>5.5920000076293954</v>
      </c>
      <c r="G764">
        <v>43.575000762939453</v>
      </c>
      <c r="H764">
        <v>5.5954999923706046</v>
      </c>
      <c r="I764">
        <v>43.25</v>
      </c>
      <c r="J764">
        <v>5.4000000953674316</v>
      </c>
      <c r="K764">
        <v>43.290000915527337</v>
      </c>
      <c r="L764">
        <v>5.4549999237060547</v>
      </c>
      <c r="M764">
        <v>95839600</v>
      </c>
      <c r="N764">
        <v>582664000</v>
      </c>
      <c r="O764">
        <v>7.8093743370702996E-3</v>
      </c>
      <c r="P764">
        <v>-2.2952524615844761E-4</v>
      </c>
    </row>
    <row r="765" spans="1:16" x14ac:dyDescent="0.3">
      <c r="A765" s="1">
        <v>4535</v>
      </c>
      <c r="B765" s="2">
        <v>43111</v>
      </c>
      <c r="C765">
        <v>41.280181884765618</v>
      </c>
      <c r="D765">
        <v>5.5418314933776864</v>
      </c>
      <c r="E765">
        <v>43.819999694824219</v>
      </c>
      <c r="F765">
        <v>5.6020002365112296</v>
      </c>
      <c r="G765">
        <v>43.872501373291023</v>
      </c>
      <c r="H765">
        <v>5.6567502021789551</v>
      </c>
      <c r="I765">
        <v>43.622501373291023</v>
      </c>
      <c r="J765">
        <v>5.5802497863769531</v>
      </c>
      <c r="K765">
        <v>43.647499084472663</v>
      </c>
      <c r="L765">
        <v>5.625</v>
      </c>
      <c r="M765">
        <v>74670800</v>
      </c>
      <c r="N765">
        <v>406032000</v>
      </c>
      <c r="O765">
        <v>1.786712761135895E-3</v>
      </c>
      <c r="P765">
        <v>5.6641483105595147E-3</v>
      </c>
    </row>
    <row r="766" spans="1:16" x14ac:dyDescent="0.3">
      <c r="A766" s="1">
        <v>4536</v>
      </c>
      <c r="B766" s="2">
        <v>43112</v>
      </c>
      <c r="C766">
        <v>41.706443786621087</v>
      </c>
      <c r="D766">
        <v>5.5146260261535636</v>
      </c>
      <c r="E766">
        <v>44.272499084472663</v>
      </c>
      <c r="F766">
        <v>5.5745000839233398</v>
      </c>
      <c r="G766">
        <v>44.340000152587891</v>
      </c>
      <c r="H766">
        <v>5.6247501373291016</v>
      </c>
      <c r="I766">
        <v>43.912498474121087</v>
      </c>
      <c r="J766">
        <v>5.5335001945495614</v>
      </c>
      <c r="K766">
        <v>44.044998168945313</v>
      </c>
      <c r="L766">
        <v>5.5900001525878906</v>
      </c>
      <c r="M766">
        <v>101672400</v>
      </c>
      <c r="N766">
        <v>359916000</v>
      </c>
      <c r="O766">
        <v>-4.9210767766328413E-3</v>
      </c>
      <c r="P766">
        <v>1.027336891843143E-2</v>
      </c>
    </row>
    <row r="767" spans="1:16" x14ac:dyDescent="0.3">
      <c r="A767" s="1">
        <v>4537</v>
      </c>
      <c r="B767" s="2">
        <v>43116</v>
      </c>
      <c r="C767">
        <v>41.494483947753913</v>
      </c>
      <c r="D767">
        <v>5.4436459541320801</v>
      </c>
      <c r="E767">
        <v>44.047500610351563</v>
      </c>
      <c r="F767">
        <v>5.5027499198913574</v>
      </c>
      <c r="G767">
        <v>44.847499847412109</v>
      </c>
      <c r="H767">
        <v>5.6877498626708984</v>
      </c>
      <c r="I767">
        <v>44.034999847412109</v>
      </c>
      <c r="J767">
        <v>5.4172501564025879</v>
      </c>
      <c r="K767">
        <v>44.474998474121087</v>
      </c>
      <c r="L767">
        <v>5.601250171661377</v>
      </c>
      <c r="M767">
        <v>118263600</v>
      </c>
      <c r="N767">
        <v>702348000</v>
      </c>
      <c r="O767">
        <v>-1.2954689558205661E-2</v>
      </c>
      <c r="P767">
        <v>-5.095085182133711E-3</v>
      </c>
    </row>
    <row r="768" spans="1:16" x14ac:dyDescent="0.3">
      <c r="A768" s="1">
        <v>4538</v>
      </c>
      <c r="B768" s="2">
        <v>43117</v>
      </c>
      <c r="C768">
        <v>42.179832458496087</v>
      </c>
      <c r="D768">
        <v>5.5576591491699219</v>
      </c>
      <c r="E768">
        <v>44.775001525878913</v>
      </c>
      <c r="F768">
        <v>5.6180000305175781</v>
      </c>
      <c r="G768">
        <v>44.8125</v>
      </c>
      <c r="H768">
        <v>5.6279997825622559</v>
      </c>
      <c r="I768">
        <v>43.767501831054688</v>
      </c>
      <c r="J768">
        <v>5.4225001335144043</v>
      </c>
      <c r="K768">
        <v>44.037498474121087</v>
      </c>
      <c r="L768">
        <v>5.5174999237060547</v>
      </c>
      <c r="M768">
        <v>137547200</v>
      </c>
      <c r="N768">
        <v>538408000</v>
      </c>
      <c r="O768">
        <v>2.0727781392011618E-2</v>
      </c>
      <c r="P768">
        <v>1.6381371086274441E-2</v>
      </c>
    </row>
    <row r="769" spans="1:16" x14ac:dyDescent="0.3">
      <c r="A769" s="1">
        <v>4539</v>
      </c>
      <c r="B769" s="2">
        <v>43118</v>
      </c>
      <c r="C769">
        <v>42.217491149902337</v>
      </c>
      <c r="D769">
        <v>5.5507340431213379</v>
      </c>
      <c r="E769">
        <v>44.814998626708977</v>
      </c>
      <c r="F769">
        <v>5.6110000610351563</v>
      </c>
      <c r="G769">
        <v>45.025001525878913</v>
      </c>
      <c r="H769">
        <v>5.6659998893737793</v>
      </c>
      <c r="I769">
        <v>44.5625</v>
      </c>
      <c r="J769">
        <v>5.5669999122619629</v>
      </c>
      <c r="K769">
        <v>44.842498779296882</v>
      </c>
      <c r="L769">
        <v>5.5984997749328613</v>
      </c>
      <c r="M769">
        <v>124773600</v>
      </c>
      <c r="N769">
        <v>408632000</v>
      </c>
      <c r="O769">
        <v>-1.2467664675561881E-3</v>
      </c>
      <c r="P769">
        <v>8.9289214017834815E-4</v>
      </c>
    </row>
    <row r="770" spans="1:16" x14ac:dyDescent="0.3">
      <c r="A770" s="1">
        <v>4540</v>
      </c>
      <c r="B770" s="2">
        <v>43119</v>
      </c>
      <c r="C770">
        <v>42.029102325439453</v>
      </c>
      <c r="D770">
        <v>5.6909608840942383</v>
      </c>
      <c r="E770">
        <v>44.615001678466797</v>
      </c>
      <c r="F770">
        <v>5.7527499198913574</v>
      </c>
      <c r="G770">
        <v>44.895000457763672</v>
      </c>
      <c r="H770">
        <v>5.777249813079834</v>
      </c>
      <c r="I770">
        <v>44.352500915527337</v>
      </c>
      <c r="J770">
        <v>5.6750001907348633</v>
      </c>
      <c r="K770">
        <v>44.652500152587891</v>
      </c>
      <c r="L770">
        <v>5.7022500038146973</v>
      </c>
      <c r="M770">
        <v>129700400</v>
      </c>
      <c r="N770">
        <v>609380000</v>
      </c>
      <c r="O770">
        <v>2.494901977666529E-2</v>
      </c>
      <c r="P770">
        <v>-4.4727111925215038E-3</v>
      </c>
    </row>
    <row r="771" spans="1:16" x14ac:dyDescent="0.3">
      <c r="A771" s="1">
        <v>4541</v>
      </c>
      <c r="B771" s="2">
        <v>43122</v>
      </c>
      <c r="C771">
        <v>41.68524169921875</v>
      </c>
      <c r="D771">
        <v>5.7795004844665527</v>
      </c>
      <c r="E771">
        <v>44.25</v>
      </c>
      <c r="F771">
        <v>5.842249870300293</v>
      </c>
      <c r="G771">
        <v>44.444999694824219</v>
      </c>
      <c r="H771">
        <v>5.8439998626708984</v>
      </c>
      <c r="I771">
        <v>44.150001525878913</v>
      </c>
      <c r="J771">
        <v>5.7024998664855957</v>
      </c>
      <c r="K771">
        <v>44.325000762939453</v>
      </c>
      <c r="L771">
        <v>5.7607498168945313</v>
      </c>
      <c r="M771">
        <v>108434400</v>
      </c>
      <c r="N771">
        <v>550944000</v>
      </c>
      <c r="O771">
        <v>1.543798699020959E-2</v>
      </c>
      <c r="P771">
        <v>-8.2147915193073358E-3</v>
      </c>
    </row>
    <row r="772" spans="1:16" x14ac:dyDescent="0.3">
      <c r="A772" s="1">
        <v>4542</v>
      </c>
      <c r="B772" s="2">
        <v>43123</v>
      </c>
      <c r="C772">
        <v>41.694664001464837</v>
      </c>
      <c r="D772">
        <v>5.9085988998413086</v>
      </c>
      <c r="E772">
        <v>44.259998321533203</v>
      </c>
      <c r="F772">
        <v>5.972750186920166</v>
      </c>
      <c r="G772">
        <v>44.860000610351563</v>
      </c>
      <c r="H772">
        <v>5.9957499504089364</v>
      </c>
      <c r="I772">
        <v>44.205001831054688</v>
      </c>
      <c r="J772">
        <v>5.877500057220459</v>
      </c>
      <c r="K772">
        <v>44.325000762939453</v>
      </c>
      <c r="L772">
        <v>5.8962497711181641</v>
      </c>
      <c r="M772">
        <v>130756400</v>
      </c>
      <c r="N772">
        <v>475228000</v>
      </c>
      <c r="O772">
        <v>2.2091514742009009E-2</v>
      </c>
      <c r="P772">
        <v>2.2592524608155531E-4</v>
      </c>
    </row>
    <row r="773" spans="1:16" x14ac:dyDescent="0.3">
      <c r="A773" s="1">
        <v>4543</v>
      </c>
      <c r="B773" s="2">
        <v>43124</v>
      </c>
      <c r="C773">
        <v>41.030529022216797</v>
      </c>
      <c r="D773">
        <v>5.8316812515258789</v>
      </c>
      <c r="E773">
        <v>43.555000305175781</v>
      </c>
      <c r="F773">
        <v>5.8949999809265137</v>
      </c>
      <c r="G773">
        <v>44.325000762939453</v>
      </c>
      <c r="H773">
        <v>6.0122499465942383</v>
      </c>
      <c r="I773">
        <v>43.299999237060547</v>
      </c>
      <c r="J773">
        <v>5.838749885559082</v>
      </c>
      <c r="K773">
        <v>44.3125</v>
      </c>
      <c r="L773">
        <v>5.9759998321533203</v>
      </c>
      <c r="M773">
        <v>204420400</v>
      </c>
      <c r="N773">
        <v>579972000</v>
      </c>
      <c r="O773">
        <v>-1.3102958401688901E-2</v>
      </c>
      <c r="P773">
        <v>-1.605678242248855E-2</v>
      </c>
    </row>
    <row r="774" spans="1:16" x14ac:dyDescent="0.3">
      <c r="A774" s="1">
        <v>4544</v>
      </c>
      <c r="B774" s="2">
        <v>43125</v>
      </c>
      <c r="C774">
        <v>40.298091888427727</v>
      </c>
      <c r="D774">
        <v>5.8452868461608887</v>
      </c>
      <c r="E774">
        <v>42.777500152587891</v>
      </c>
      <c r="F774">
        <v>5.908750057220459</v>
      </c>
      <c r="G774">
        <v>43.737499237060547</v>
      </c>
      <c r="H774">
        <v>5.9937500953674316</v>
      </c>
      <c r="I774">
        <v>42.632499694824219</v>
      </c>
      <c r="J774">
        <v>5.8937501907348633</v>
      </c>
      <c r="K774">
        <v>43.627498626708977</v>
      </c>
      <c r="L774">
        <v>5.9499998092651367</v>
      </c>
      <c r="M774">
        <v>166116000</v>
      </c>
      <c r="N774">
        <v>409884000</v>
      </c>
      <c r="O774">
        <v>2.3297820555320489E-3</v>
      </c>
      <c r="P774">
        <v>-1.801224728653025E-2</v>
      </c>
    </row>
    <row r="775" spans="1:16" x14ac:dyDescent="0.3">
      <c r="A775" s="1">
        <v>4545</v>
      </c>
      <c r="B775" s="2">
        <v>43126</v>
      </c>
      <c r="C775">
        <v>40.392295837402337</v>
      </c>
      <c r="D775">
        <v>6.0179123878479004</v>
      </c>
      <c r="E775">
        <v>42.877498626708977</v>
      </c>
      <c r="F775">
        <v>6.0832500457763672</v>
      </c>
      <c r="G775">
        <v>43</v>
      </c>
      <c r="H775">
        <v>6.0834999084472656</v>
      </c>
      <c r="I775">
        <v>42.514999389648438</v>
      </c>
      <c r="J775">
        <v>5.940000057220459</v>
      </c>
      <c r="K775">
        <v>43</v>
      </c>
      <c r="L775">
        <v>5.9530000686645508</v>
      </c>
      <c r="M775">
        <v>156572000</v>
      </c>
      <c r="N775">
        <v>516356000</v>
      </c>
      <c r="O775">
        <v>2.9104787352082131E-2</v>
      </c>
      <c r="P775">
        <v>2.3349138048537272E-3</v>
      </c>
    </row>
    <row r="776" spans="1:16" x14ac:dyDescent="0.3">
      <c r="A776" s="1">
        <v>4546</v>
      </c>
      <c r="B776" s="2">
        <v>43129</v>
      </c>
      <c r="C776">
        <v>39.556236267089837</v>
      </c>
      <c r="D776">
        <v>6.1049666404724121</v>
      </c>
      <c r="E776">
        <v>41.990001678466797</v>
      </c>
      <c r="F776">
        <v>6.1712498664855957</v>
      </c>
      <c r="G776">
        <v>42.540000915527337</v>
      </c>
      <c r="H776">
        <v>6.2027502059936523</v>
      </c>
      <c r="I776">
        <v>41.767501831054688</v>
      </c>
      <c r="J776">
        <v>6.0152502059936523</v>
      </c>
      <c r="K776">
        <v>42.540000915527337</v>
      </c>
      <c r="L776">
        <v>6.0685000419616699</v>
      </c>
      <c r="M776">
        <v>202561600</v>
      </c>
      <c r="N776">
        <v>455116000</v>
      </c>
      <c r="O776">
        <v>1.43622887946188E-2</v>
      </c>
      <c r="P776">
        <v>-2.0915646126741239E-2</v>
      </c>
    </row>
    <row r="777" spans="1:16" x14ac:dyDescent="0.3">
      <c r="A777" s="1">
        <v>4547</v>
      </c>
      <c r="B777" s="2">
        <v>43130</v>
      </c>
      <c r="C777">
        <v>39.323081970214837</v>
      </c>
      <c r="D777">
        <v>6.0028247833251953</v>
      </c>
      <c r="E777">
        <v>41.742500305175781</v>
      </c>
      <c r="F777">
        <v>6.0679998397827148</v>
      </c>
      <c r="G777">
        <v>41.842498779296882</v>
      </c>
      <c r="H777">
        <v>6.1605000495910636</v>
      </c>
      <c r="I777">
        <v>41.174999237060547</v>
      </c>
      <c r="J777">
        <v>5.9602499008178711</v>
      </c>
      <c r="K777">
        <v>41.382499694824219</v>
      </c>
      <c r="L777">
        <v>6.0277500152587891</v>
      </c>
      <c r="M777">
        <v>184192800</v>
      </c>
      <c r="N777">
        <v>570832000</v>
      </c>
      <c r="O777">
        <v>-1.687235387338501E-2</v>
      </c>
      <c r="P777">
        <v>-5.9117329172257487E-3</v>
      </c>
    </row>
    <row r="778" spans="1:16" x14ac:dyDescent="0.3">
      <c r="A778" s="1">
        <v>4548</v>
      </c>
      <c r="B778" s="2">
        <v>43131</v>
      </c>
      <c r="C778">
        <v>39.431419372558587</v>
      </c>
      <c r="D778">
        <v>6.0789980888366699</v>
      </c>
      <c r="E778">
        <v>41.857498168945313</v>
      </c>
      <c r="F778">
        <v>6.1449999809265137</v>
      </c>
      <c r="G778">
        <v>42.110000610351563</v>
      </c>
      <c r="H778">
        <v>6.2317500114440918</v>
      </c>
      <c r="I778">
        <v>41.625</v>
      </c>
      <c r="J778">
        <v>6.1112499237060547</v>
      </c>
      <c r="K778">
        <v>41.717498779296882</v>
      </c>
      <c r="L778">
        <v>6.1442499160766602</v>
      </c>
      <c r="M778">
        <v>129915600</v>
      </c>
      <c r="N778">
        <v>478576000</v>
      </c>
      <c r="O778">
        <v>1.2609704831448951E-2</v>
      </c>
      <c r="P778">
        <v>2.7511468517117739E-3</v>
      </c>
    </row>
    <row r="779" spans="1:16" x14ac:dyDescent="0.3">
      <c r="A779" s="1">
        <v>4549</v>
      </c>
      <c r="B779" s="2">
        <v>43132</v>
      </c>
      <c r="C779">
        <v>39.513839721679688</v>
      </c>
      <c r="D779">
        <v>5.9479222297668457</v>
      </c>
      <c r="E779">
        <v>41.944999694824219</v>
      </c>
      <c r="F779">
        <v>6.0124998092651367</v>
      </c>
      <c r="G779">
        <v>42.154998779296882</v>
      </c>
      <c r="H779">
        <v>6.1725001335144043</v>
      </c>
      <c r="I779">
        <v>41.689998626708977</v>
      </c>
      <c r="J779">
        <v>5.9514999389648438</v>
      </c>
      <c r="K779">
        <v>41.792499542236328</v>
      </c>
      <c r="L779">
        <v>5.9629998207092294</v>
      </c>
      <c r="M779">
        <v>188923200</v>
      </c>
      <c r="N779">
        <v>519224000</v>
      </c>
      <c r="O779">
        <v>-2.179813620526988E-2</v>
      </c>
      <c r="P779">
        <v>2.0882804190405641E-3</v>
      </c>
    </row>
    <row r="780" spans="1:16" x14ac:dyDescent="0.3">
      <c r="A780" s="1">
        <v>4550</v>
      </c>
      <c r="B780" s="2">
        <v>43133</v>
      </c>
      <c r="C780">
        <v>37.799331665039063</v>
      </c>
      <c r="D780">
        <v>5.7752947807312012</v>
      </c>
      <c r="E780">
        <v>40.125</v>
      </c>
      <c r="F780">
        <v>5.8379998207092294</v>
      </c>
      <c r="G780">
        <v>41.700000762939453</v>
      </c>
      <c r="H780">
        <v>5.9492502212524414</v>
      </c>
      <c r="I780">
        <v>40.025001525878913</v>
      </c>
      <c r="J780">
        <v>5.7792501449584961</v>
      </c>
      <c r="K780">
        <v>41.5</v>
      </c>
      <c r="L780">
        <v>5.9250001907348633</v>
      </c>
      <c r="M780">
        <v>346375200</v>
      </c>
      <c r="N780">
        <v>718464000</v>
      </c>
      <c r="O780">
        <v>-2.9452361987894429E-2</v>
      </c>
      <c r="P780">
        <v>-4.4359647572460359E-2</v>
      </c>
    </row>
    <row r="781" spans="1:16" x14ac:dyDescent="0.3">
      <c r="A781" s="1">
        <v>4551</v>
      </c>
      <c r="B781" s="2">
        <v>43136</v>
      </c>
      <c r="C781">
        <v>36.854949951171882</v>
      </c>
      <c r="D781">
        <v>5.2851181030273438</v>
      </c>
      <c r="E781">
        <v>39.122501373291023</v>
      </c>
      <c r="F781">
        <v>5.3425002098083496</v>
      </c>
      <c r="G781">
        <v>40.970001220703118</v>
      </c>
      <c r="H781">
        <v>5.8307499885559082</v>
      </c>
      <c r="I781">
        <v>39</v>
      </c>
      <c r="J781">
        <v>5.125</v>
      </c>
      <c r="K781">
        <v>39.775001525878913</v>
      </c>
      <c r="L781">
        <v>5.6750001907348633</v>
      </c>
      <c r="M781">
        <v>290954000</v>
      </c>
      <c r="N781">
        <v>1165204000</v>
      </c>
      <c r="O781">
        <v>-8.8694494238198057E-2</v>
      </c>
      <c r="P781">
        <v>-2.5301797292657729E-2</v>
      </c>
    </row>
    <row r="782" spans="1:16" x14ac:dyDescent="0.3">
      <c r="A782" s="1">
        <v>4552</v>
      </c>
      <c r="B782" s="2">
        <v>43137</v>
      </c>
      <c r="C782">
        <v>38.395179748535163</v>
      </c>
      <c r="D782">
        <v>5.5789265632629386</v>
      </c>
      <c r="E782">
        <v>40.757499694824219</v>
      </c>
      <c r="F782">
        <v>5.6395001411437988</v>
      </c>
      <c r="G782">
        <v>40.930000305175781</v>
      </c>
      <c r="H782">
        <v>5.6424999237060547</v>
      </c>
      <c r="I782">
        <v>38.5</v>
      </c>
      <c r="J782">
        <v>5.0999999046325684</v>
      </c>
      <c r="K782">
        <v>38.707500457763672</v>
      </c>
      <c r="L782">
        <v>5.1100001335144043</v>
      </c>
      <c r="M782">
        <v>272975200</v>
      </c>
      <c r="N782">
        <v>1114800000</v>
      </c>
      <c r="O782">
        <v>5.4101686642816733E-2</v>
      </c>
      <c r="P782">
        <v>4.094208018655196E-2</v>
      </c>
    </row>
    <row r="783" spans="1:16" x14ac:dyDescent="0.3">
      <c r="A783" s="1">
        <v>4553</v>
      </c>
      <c r="B783" s="2">
        <v>43138</v>
      </c>
      <c r="C783">
        <v>37.5732421875</v>
      </c>
      <c r="D783">
        <v>5.6585631370544434</v>
      </c>
      <c r="E783">
        <v>39.884998321533203</v>
      </c>
      <c r="F783">
        <v>5.7199997901916504</v>
      </c>
      <c r="G783">
        <v>40.849998474121087</v>
      </c>
      <c r="H783">
        <v>5.8742499351501456</v>
      </c>
      <c r="I783">
        <v>39.767501831054688</v>
      </c>
      <c r="J783">
        <v>5.6675000190734863</v>
      </c>
      <c r="K783">
        <v>40.772499084472663</v>
      </c>
      <c r="L783">
        <v>5.7395000457763672</v>
      </c>
      <c r="M783">
        <v>206434400</v>
      </c>
      <c r="N783">
        <v>802932000</v>
      </c>
      <c r="O783">
        <v>1.417333458637539E-2</v>
      </c>
      <c r="P783">
        <v>-2.163959306363978E-2</v>
      </c>
    </row>
    <row r="784" spans="1:16" x14ac:dyDescent="0.3">
      <c r="A784" s="1">
        <v>4554</v>
      </c>
      <c r="B784" s="2">
        <v>43139</v>
      </c>
      <c r="C784">
        <v>36.539360046386719</v>
      </c>
      <c r="D784">
        <v>5.3795919418334961</v>
      </c>
      <c r="E784">
        <v>38.787498474121087</v>
      </c>
      <c r="F784">
        <v>5.4380002021789551</v>
      </c>
      <c r="G784">
        <v>40.25</v>
      </c>
      <c r="H784">
        <v>5.8804998397827148</v>
      </c>
      <c r="I784">
        <v>38.757499694824219</v>
      </c>
      <c r="J784">
        <v>5.4377498626708984</v>
      </c>
      <c r="K784">
        <v>40.072498321533203</v>
      </c>
      <c r="L784">
        <v>5.8470001220703116</v>
      </c>
      <c r="M784">
        <v>217562000</v>
      </c>
      <c r="N784">
        <v>1144000000</v>
      </c>
      <c r="O784">
        <v>-5.0557385322728368E-2</v>
      </c>
      <c r="P784">
        <v>-2.7902280845386269E-2</v>
      </c>
    </row>
    <row r="785" spans="1:16" x14ac:dyDescent="0.3">
      <c r="A785" s="1">
        <v>4555</v>
      </c>
      <c r="B785" s="2">
        <v>43140</v>
      </c>
      <c r="C785">
        <v>36.986286163330078</v>
      </c>
      <c r="D785">
        <v>5.7396817207336426</v>
      </c>
      <c r="E785">
        <v>39.102500915527337</v>
      </c>
      <c r="F785">
        <v>5.8020000457763672</v>
      </c>
      <c r="G785">
        <v>39.472499847412109</v>
      </c>
      <c r="H785">
        <v>5.9722499847412109</v>
      </c>
      <c r="I785">
        <v>37.560001373291023</v>
      </c>
      <c r="J785">
        <v>5.4380002021789551</v>
      </c>
      <c r="K785">
        <v>39.267501831054688</v>
      </c>
      <c r="L785">
        <v>5.9562501907348633</v>
      </c>
      <c r="M785">
        <v>282690400</v>
      </c>
      <c r="N785">
        <v>1674604000</v>
      </c>
      <c r="O785">
        <v>6.4791310199772564E-2</v>
      </c>
      <c r="P785">
        <v>8.0884365447356481E-3</v>
      </c>
    </row>
    <row r="786" spans="1:16" x14ac:dyDescent="0.3">
      <c r="A786" s="1">
        <v>4556</v>
      </c>
      <c r="B786" s="2">
        <v>43143</v>
      </c>
      <c r="C786">
        <v>38.476036071777337</v>
      </c>
      <c r="D786">
        <v>5.639519214630127</v>
      </c>
      <c r="E786">
        <v>40.677501678466797</v>
      </c>
      <c r="F786">
        <v>5.7007498741149902</v>
      </c>
      <c r="G786">
        <v>40.972499847412109</v>
      </c>
      <c r="H786">
        <v>5.8870000839233398</v>
      </c>
      <c r="I786">
        <v>39.377498626708977</v>
      </c>
      <c r="J786">
        <v>5.6257500648498544</v>
      </c>
      <c r="K786">
        <v>39.625</v>
      </c>
      <c r="L786">
        <v>5.8839998245239258</v>
      </c>
      <c r="M786">
        <v>243278000</v>
      </c>
      <c r="N786">
        <v>1093172000</v>
      </c>
      <c r="O786">
        <v>-1.760497053903036E-2</v>
      </c>
      <c r="P786">
        <v>3.9488728314333803E-2</v>
      </c>
    </row>
    <row r="787" spans="1:16" x14ac:dyDescent="0.3">
      <c r="A787" s="1">
        <v>4557</v>
      </c>
      <c r="B787" s="2">
        <v>43144</v>
      </c>
      <c r="C787">
        <v>38.861503601074219</v>
      </c>
      <c r="D787">
        <v>5.7532849311828613</v>
      </c>
      <c r="E787">
        <v>41.084999084472663</v>
      </c>
      <c r="F787">
        <v>5.8157501220703116</v>
      </c>
      <c r="G787">
        <v>41.1875</v>
      </c>
      <c r="H787">
        <v>5.8625001907348633</v>
      </c>
      <c r="I787">
        <v>40.412498474121087</v>
      </c>
      <c r="J787">
        <v>5.6312499046325684</v>
      </c>
      <c r="K787">
        <v>40.487499237060547</v>
      </c>
      <c r="L787">
        <v>5.6640000343322754</v>
      </c>
      <c r="M787">
        <v>130196800</v>
      </c>
      <c r="N787">
        <v>625524000</v>
      </c>
      <c r="O787">
        <v>1.9972052377685661E-2</v>
      </c>
      <c r="P787">
        <v>9.9679138052958857E-3</v>
      </c>
    </row>
    <row r="788" spans="1:16" x14ac:dyDescent="0.3">
      <c r="A788" s="1">
        <v>4558</v>
      </c>
      <c r="B788" s="2">
        <v>43145</v>
      </c>
      <c r="C788">
        <v>39.577983856201172</v>
      </c>
      <c r="D788">
        <v>5.970672607421875</v>
      </c>
      <c r="E788">
        <v>41.842498779296882</v>
      </c>
      <c r="F788">
        <v>6.0355000495910636</v>
      </c>
      <c r="G788">
        <v>41.884998321533203</v>
      </c>
      <c r="H788">
        <v>6.0647501945495614</v>
      </c>
      <c r="I788">
        <v>40.720001220703118</v>
      </c>
      <c r="J788">
        <v>5.7637500762939453</v>
      </c>
      <c r="K788">
        <v>40.759998321533203</v>
      </c>
      <c r="L788">
        <v>5.7750000953674316</v>
      </c>
      <c r="M788">
        <v>162579600</v>
      </c>
      <c r="N788">
        <v>744988000</v>
      </c>
      <c r="O788">
        <v>3.7088933947983439E-2</v>
      </c>
      <c r="P788">
        <v>1.8269471132480269E-2</v>
      </c>
    </row>
    <row r="789" spans="1:16" x14ac:dyDescent="0.3">
      <c r="A789" s="1">
        <v>4559</v>
      </c>
      <c r="B789" s="2">
        <v>43146</v>
      </c>
      <c r="C789">
        <v>40.906959533691413</v>
      </c>
      <c r="D789">
        <v>6.0963091850280762</v>
      </c>
      <c r="E789">
        <v>43.247501373291023</v>
      </c>
      <c r="F789">
        <v>6.1624999046325684</v>
      </c>
      <c r="G789">
        <v>43.272499084472663</v>
      </c>
      <c r="H789">
        <v>6.2092499732971191</v>
      </c>
      <c r="I789">
        <v>42.25</v>
      </c>
      <c r="J789">
        <v>6.0380001068115234</v>
      </c>
      <c r="K789">
        <v>42.447498321533203</v>
      </c>
      <c r="L789">
        <v>6.1197500228881836</v>
      </c>
      <c r="M789">
        <v>204588800</v>
      </c>
      <c r="N789">
        <v>698900000</v>
      </c>
      <c r="O789">
        <v>2.0823814517755571E-2</v>
      </c>
      <c r="P789">
        <v>3.3026919761330008E-2</v>
      </c>
    </row>
    <row r="790" spans="1:16" x14ac:dyDescent="0.3">
      <c r="A790" s="1">
        <v>4560</v>
      </c>
      <c r="B790" s="2">
        <v>43147</v>
      </c>
      <c r="C790">
        <v>40.7745361328125</v>
      </c>
      <c r="D790">
        <v>6.0305242538452148</v>
      </c>
      <c r="E790">
        <v>43.107498168945313</v>
      </c>
      <c r="F790">
        <v>6.0960001945495614</v>
      </c>
      <c r="G790">
        <v>43.705001831054688</v>
      </c>
      <c r="H790">
        <v>6.25</v>
      </c>
      <c r="I790">
        <v>42.942501068115227</v>
      </c>
      <c r="J790">
        <v>6.0867500305175781</v>
      </c>
      <c r="K790">
        <v>43.090000152587891</v>
      </c>
      <c r="L790">
        <v>6.1350002288818359</v>
      </c>
      <c r="M790">
        <v>160704400</v>
      </c>
      <c r="N790">
        <v>637656000</v>
      </c>
      <c r="O790">
        <v>-1.084967359472047E-2</v>
      </c>
      <c r="P790">
        <v>-3.2425065775510339E-3</v>
      </c>
    </row>
    <row r="791" spans="1:16" x14ac:dyDescent="0.3">
      <c r="A791" s="1">
        <v>4561</v>
      </c>
      <c r="B791" s="2">
        <v>43151</v>
      </c>
      <c r="C791">
        <v>40.637374877929688</v>
      </c>
      <c r="D791">
        <v>6.1601171493530273</v>
      </c>
      <c r="E791">
        <v>42.962501525878913</v>
      </c>
      <c r="F791">
        <v>6.2270002365112296</v>
      </c>
      <c r="G791">
        <v>43.564998626708977</v>
      </c>
      <c r="H791">
        <v>6.2967500686645508</v>
      </c>
      <c r="I791">
        <v>42.854999542236328</v>
      </c>
      <c r="J791">
        <v>6.1149997711181641</v>
      </c>
      <c r="K791">
        <v>43.012500762939453</v>
      </c>
      <c r="L791">
        <v>6.1187500953674316</v>
      </c>
      <c r="M791">
        <v>135722000</v>
      </c>
      <c r="N791">
        <v>686240000</v>
      </c>
      <c r="O791">
        <v>2.1261863573240621E-2</v>
      </c>
      <c r="P791">
        <v>-3.3692757231914752E-3</v>
      </c>
    </row>
    <row r="792" spans="1:16" x14ac:dyDescent="0.3">
      <c r="A792" s="1">
        <v>4562</v>
      </c>
      <c r="B792" s="2">
        <v>43152</v>
      </c>
      <c r="C792">
        <v>40.45294189453125</v>
      </c>
      <c r="D792">
        <v>5.9728989601135254</v>
      </c>
      <c r="E792">
        <v>42.767501831054688</v>
      </c>
      <c r="F792">
        <v>6.0377497673034668</v>
      </c>
      <c r="G792">
        <v>43.529998779296882</v>
      </c>
      <c r="H792">
        <v>6.2992501258850098</v>
      </c>
      <c r="I792">
        <v>42.752498626708977</v>
      </c>
      <c r="J792">
        <v>6.0339999198913574</v>
      </c>
      <c r="K792">
        <v>43.207500457763672</v>
      </c>
      <c r="L792">
        <v>6.2922501564025879</v>
      </c>
      <c r="M792">
        <v>149886400</v>
      </c>
      <c r="N792">
        <v>892292000</v>
      </c>
      <c r="O792">
        <v>-3.0863326423253151E-2</v>
      </c>
      <c r="P792">
        <v>-4.5491665340100136E-3</v>
      </c>
    </row>
    <row r="793" spans="1:16" x14ac:dyDescent="0.3">
      <c r="A793" s="1">
        <v>4563</v>
      </c>
      <c r="B793" s="2">
        <v>43153</v>
      </c>
      <c r="C793">
        <v>40.791095733642578</v>
      </c>
      <c r="D793">
        <v>5.9924507141113281</v>
      </c>
      <c r="E793">
        <v>43.125</v>
      </c>
      <c r="F793">
        <v>6.0537500381469727</v>
      </c>
      <c r="G793">
        <v>43.487499237060547</v>
      </c>
      <c r="H793">
        <v>6.1407499313354492</v>
      </c>
      <c r="I793">
        <v>42.927501678466797</v>
      </c>
      <c r="J793">
        <v>5.9875001907348633</v>
      </c>
      <c r="K793">
        <v>42.950000762939453</v>
      </c>
      <c r="L793">
        <v>6.0682501792907706</v>
      </c>
      <c r="M793">
        <v>123967600</v>
      </c>
      <c r="N793">
        <v>534364000</v>
      </c>
      <c r="O793">
        <v>2.6465335880505661E-3</v>
      </c>
      <c r="P793">
        <v>8.3243641930526094E-3</v>
      </c>
    </row>
    <row r="794" spans="1:16" x14ac:dyDescent="0.3">
      <c r="A794" s="1">
        <v>4564</v>
      </c>
      <c r="B794" s="2">
        <v>43154</v>
      </c>
      <c r="C794">
        <v>41.500503540039063</v>
      </c>
      <c r="D794">
        <v>6.0859932899475098</v>
      </c>
      <c r="E794">
        <v>43.875</v>
      </c>
      <c r="F794">
        <v>6.1482501029968262</v>
      </c>
      <c r="G794">
        <v>43.912498474121087</v>
      </c>
      <c r="H794">
        <v>6.1482501029968262</v>
      </c>
      <c r="I794">
        <v>43.384998321533203</v>
      </c>
      <c r="J794">
        <v>6.0630002021789551</v>
      </c>
      <c r="K794">
        <v>43.417499542236328</v>
      </c>
      <c r="L794">
        <v>6.1142501831054688</v>
      </c>
      <c r="M794">
        <v>135249600</v>
      </c>
      <c r="N794">
        <v>415300000</v>
      </c>
      <c r="O794">
        <v>1.5489584195592741E-2</v>
      </c>
      <c r="P794">
        <v>1.724180643450595E-2</v>
      </c>
    </row>
    <row r="795" spans="1:16" x14ac:dyDescent="0.3">
      <c r="A795" s="1">
        <v>4565</v>
      </c>
      <c r="B795" s="2">
        <v>43157</v>
      </c>
      <c r="C795">
        <v>42.321056365966797</v>
      </c>
      <c r="D795">
        <v>6.1020798683166504</v>
      </c>
      <c r="E795">
        <v>44.742500305175781</v>
      </c>
      <c r="F795">
        <v>6.1645002365112296</v>
      </c>
      <c r="G795">
        <v>44.847499847412109</v>
      </c>
      <c r="H795">
        <v>6.1995000839233398</v>
      </c>
      <c r="I795">
        <v>44.052501678466797</v>
      </c>
      <c r="J795">
        <v>6.1015000343322754</v>
      </c>
      <c r="K795">
        <v>44.087501525878913</v>
      </c>
      <c r="L795">
        <v>6.195000171661377</v>
      </c>
      <c r="M795">
        <v>152648800</v>
      </c>
      <c r="N795">
        <v>469312000</v>
      </c>
      <c r="O795">
        <v>2.6395634608487721E-3</v>
      </c>
      <c r="P795">
        <v>1.9579157944110161E-2</v>
      </c>
    </row>
    <row r="796" spans="1:16" x14ac:dyDescent="0.3">
      <c r="A796" s="1">
        <v>4566</v>
      </c>
      <c r="B796" s="2">
        <v>43158</v>
      </c>
      <c r="C796">
        <v>42.183895111083977</v>
      </c>
      <c r="D796">
        <v>6.089210033416748</v>
      </c>
      <c r="E796">
        <v>44.597499847412109</v>
      </c>
      <c r="F796">
        <v>6.1515002250671387</v>
      </c>
      <c r="G796">
        <v>45.119998931884773</v>
      </c>
      <c r="H796">
        <v>6.222750186920166</v>
      </c>
      <c r="I796">
        <v>44.540000915527337</v>
      </c>
      <c r="J796">
        <v>6.1282501220703116</v>
      </c>
      <c r="K796">
        <v>44.775001525878913</v>
      </c>
      <c r="L796">
        <v>6.1374998092651367</v>
      </c>
      <c r="M796">
        <v>155712400</v>
      </c>
      <c r="N796">
        <v>455436000</v>
      </c>
      <c r="O796">
        <v>-2.1110775876774018E-3</v>
      </c>
      <c r="P796">
        <v>-3.2460395082993219E-3</v>
      </c>
    </row>
    <row r="797" spans="1:16" x14ac:dyDescent="0.3">
      <c r="A797" s="1">
        <v>4567</v>
      </c>
      <c r="B797" s="2">
        <v>43159</v>
      </c>
      <c r="C797">
        <v>42.120048522949219</v>
      </c>
      <c r="D797">
        <v>5.988739013671875</v>
      </c>
      <c r="E797">
        <v>44.529998779296882</v>
      </c>
      <c r="F797">
        <v>6.0500001907348633</v>
      </c>
      <c r="G797">
        <v>45.154998779296882</v>
      </c>
      <c r="H797">
        <v>6.2024998664855957</v>
      </c>
      <c r="I797">
        <v>44.512500762939453</v>
      </c>
      <c r="J797">
        <v>6.0382499694824219</v>
      </c>
      <c r="K797">
        <v>44.814998626708977</v>
      </c>
      <c r="L797">
        <v>6.1624999046325684</v>
      </c>
      <c r="M797">
        <v>151128400</v>
      </c>
      <c r="N797">
        <v>523116000</v>
      </c>
      <c r="O797">
        <v>-1.6637687536271571E-2</v>
      </c>
      <c r="P797">
        <v>-1.514708301280187E-3</v>
      </c>
    </row>
    <row r="798" spans="1:16" x14ac:dyDescent="0.3">
      <c r="A798" s="1">
        <v>4568</v>
      </c>
      <c r="B798" s="2">
        <v>43160</v>
      </c>
      <c r="C798">
        <v>41.382259368896477</v>
      </c>
      <c r="D798">
        <v>5.7464661598205566</v>
      </c>
      <c r="E798">
        <v>43.75</v>
      </c>
      <c r="F798">
        <v>5.8052501678466797</v>
      </c>
      <c r="G798">
        <v>44.944999694824219</v>
      </c>
      <c r="H798">
        <v>6.1022500991821289</v>
      </c>
      <c r="I798">
        <v>43.165000915527337</v>
      </c>
      <c r="J798">
        <v>5.7030000686645508</v>
      </c>
      <c r="K798">
        <v>44.634998321533203</v>
      </c>
      <c r="L798">
        <v>6.0477499961853027</v>
      </c>
      <c r="M798">
        <v>195208000</v>
      </c>
      <c r="N798">
        <v>1040120000</v>
      </c>
      <c r="O798">
        <v>-4.1295594111598659E-2</v>
      </c>
      <c r="P798">
        <v>-1.767147911693696E-2</v>
      </c>
    </row>
    <row r="799" spans="1:16" x14ac:dyDescent="0.3">
      <c r="A799" s="1">
        <v>4569</v>
      </c>
      <c r="B799" s="2">
        <v>43161</v>
      </c>
      <c r="C799">
        <v>41.668388366699219</v>
      </c>
      <c r="D799">
        <v>5.8536205291748047</v>
      </c>
      <c r="E799">
        <v>44.052501678466797</v>
      </c>
      <c r="F799">
        <v>5.9134998321533203</v>
      </c>
      <c r="G799">
        <v>44.075000762939453</v>
      </c>
      <c r="H799">
        <v>5.9200000762939453</v>
      </c>
      <c r="I799">
        <v>43.112499237060547</v>
      </c>
      <c r="J799">
        <v>5.5462498664855957</v>
      </c>
      <c r="K799">
        <v>43.200000762939453</v>
      </c>
      <c r="L799">
        <v>5.6964998245239258</v>
      </c>
      <c r="M799">
        <v>153816000</v>
      </c>
      <c r="N799">
        <v>913428000</v>
      </c>
      <c r="O799">
        <v>1.8475134867815449E-2</v>
      </c>
      <c r="P799">
        <v>6.8905297586351029E-3</v>
      </c>
    </row>
    <row r="800" spans="1:16" x14ac:dyDescent="0.3">
      <c r="A800" s="1">
        <v>4570</v>
      </c>
      <c r="B800" s="2">
        <v>43164</v>
      </c>
      <c r="C800">
        <v>41.812648773193359</v>
      </c>
      <c r="D800">
        <v>5.8315958976745614</v>
      </c>
      <c r="E800">
        <v>44.205001831054688</v>
      </c>
      <c r="F800">
        <v>5.8912501335144043</v>
      </c>
      <c r="G800">
        <v>44.435001373291023</v>
      </c>
      <c r="H800">
        <v>5.9312500953674316</v>
      </c>
      <c r="I800">
        <v>43.630001068115227</v>
      </c>
      <c r="J800">
        <v>5.7379999160766602</v>
      </c>
      <c r="K800">
        <v>43.802501678466797</v>
      </c>
      <c r="L800">
        <v>5.8627500534057617</v>
      </c>
      <c r="M800">
        <v>113605600</v>
      </c>
      <c r="N800">
        <v>620776000</v>
      </c>
      <c r="O800">
        <v>-3.7696224064159779E-3</v>
      </c>
      <c r="P800">
        <v>3.455803717399235E-3</v>
      </c>
    </row>
    <row r="801" spans="1:16" x14ac:dyDescent="0.3">
      <c r="A801" s="1">
        <v>4571</v>
      </c>
      <c r="B801" s="2">
        <v>43165</v>
      </c>
      <c r="C801">
        <v>41.777183532714837</v>
      </c>
      <c r="D801">
        <v>5.9926996231079102</v>
      </c>
      <c r="E801">
        <v>44.167499542236328</v>
      </c>
      <c r="F801">
        <v>6.0539999008178711</v>
      </c>
      <c r="G801">
        <v>44.5625</v>
      </c>
      <c r="H801">
        <v>6.0735001564025879</v>
      </c>
      <c r="I801">
        <v>44.032501220703118</v>
      </c>
      <c r="J801">
        <v>5.9340000152587891</v>
      </c>
      <c r="K801">
        <v>44.477500915527337</v>
      </c>
      <c r="L801">
        <v>5.9774999618530273</v>
      </c>
      <c r="M801">
        <v>95154000</v>
      </c>
      <c r="N801">
        <v>636808000</v>
      </c>
      <c r="O801">
        <v>2.7250972297644189E-2</v>
      </c>
      <c r="P801">
        <v>-8.4873213922435713E-4</v>
      </c>
    </row>
    <row r="802" spans="1:16" x14ac:dyDescent="0.3">
      <c r="A802" s="1">
        <v>4572</v>
      </c>
      <c r="B802" s="2">
        <v>43166</v>
      </c>
      <c r="C802">
        <v>41.389362335205078</v>
      </c>
      <c r="D802">
        <v>5.9847779273986816</v>
      </c>
      <c r="E802">
        <v>43.757499694824219</v>
      </c>
      <c r="F802">
        <v>6.0460000038146973</v>
      </c>
      <c r="G802">
        <v>43.962501525878913</v>
      </c>
      <c r="H802">
        <v>6.098750114440918</v>
      </c>
      <c r="I802">
        <v>43.567501068115227</v>
      </c>
      <c r="J802">
        <v>5.9487500190734863</v>
      </c>
      <c r="K802">
        <v>43.735000610351563</v>
      </c>
      <c r="L802">
        <v>5.9499998092651367</v>
      </c>
      <c r="M802">
        <v>126814000</v>
      </c>
      <c r="N802">
        <v>581208000</v>
      </c>
      <c r="O802">
        <v>-1.322297228406146E-3</v>
      </c>
      <c r="P802">
        <v>-9.3261944318307442E-3</v>
      </c>
    </row>
    <row r="803" spans="1:16" x14ac:dyDescent="0.3">
      <c r="A803" s="1">
        <v>4573</v>
      </c>
      <c r="B803" s="2">
        <v>43167</v>
      </c>
      <c r="C803">
        <v>41.841014862060547</v>
      </c>
      <c r="D803">
        <v>5.96844482421875</v>
      </c>
      <c r="E803">
        <v>44.235000610351563</v>
      </c>
      <c r="F803">
        <v>6.0295000076293954</v>
      </c>
      <c r="G803">
        <v>44.279998779296882</v>
      </c>
      <c r="H803">
        <v>6.0737500190734863</v>
      </c>
      <c r="I803">
        <v>43.767501831054688</v>
      </c>
      <c r="J803">
        <v>5.9847497940063477</v>
      </c>
      <c r="K803">
        <v>43.869998931884773</v>
      </c>
      <c r="L803">
        <v>6.0737500190734863</v>
      </c>
      <c r="M803">
        <v>95096400</v>
      </c>
      <c r="N803">
        <v>411912000</v>
      </c>
      <c r="O803">
        <v>-2.7328071613573111E-3</v>
      </c>
      <c r="P803">
        <v>1.08533250246795E-2</v>
      </c>
    </row>
    <row r="804" spans="1:16" x14ac:dyDescent="0.3">
      <c r="A804" s="1">
        <v>4574</v>
      </c>
      <c r="B804" s="2">
        <v>43168</v>
      </c>
      <c r="C804">
        <v>42.559883117675781</v>
      </c>
      <c r="D804">
        <v>6.0711445808410636</v>
      </c>
      <c r="E804">
        <v>44.994998931884773</v>
      </c>
      <c r="F804">
        <v>6.1332502365112296</v>
      </c>
      <c r="G804">
        <v>45</v>
      </c>
      <c r="H804">
        <v>6.1462497711181641</v>
      </c>
      <c r="I804">
        <v>44.347499847412109</v>
      </c>
      <c r="J804">
        <v>6.0612502098083496</v>
      </c>
      <c r="K804">
        <v>44.490001678466797</v>
      </c>
      <c r="L804">
        <v>6.0774998664855957</v>
      </c>
      <c r="M804">
        <v>128740800</v>
      </c>
      <c r="N804">
        <v>505524000</v>
      </c>
      <c r="O804">
        <v>1.706073763328721E-2</v>
      </c>
      <c r="P804">
        <v>1.703500401409784E-2</v>
      </c>
    </row>
    <row r="805" spans="1:16" x14ac:dyDescent="0.3">
      <c r="A805" s="1">
        <v>4575</v>
      </c>
      <c r="B805" s="2">
        <v>43171</v>
      </c>
      <c r="C805">
        <v>42.971340179443359</v>
      </c>
      <c r="D805">
        <v>6.1807732582092294</v>
      </c>
      <c r="E805">
        <v>45.430000305175781</v>
      </c>
      <c r="F805">
        <v>6.2439999580383301</v>
      </c>
      <c r="G805">
        <v>45.597499847412109</v>
      </c>
      <c r="H805">
        <v>6.3249998092651367</v>
      </c>
      <c r="I805">
        <v>45.052501678466797</v>
      </c>
      <c r="J805">
        <v>6.1667499542236328</v>
      </c>
      <c r="K805">
        <v>45.072498321533203</v>
      </c>
      <c r="L805">
        <v>6.1750001907348633</v>
      </c>
      <c r="M805">
        <v>128828400</v>
      </c>
      <c r="N805">
        <v>605060000</v>
      </c>
      <c r="O805">
        <v>1.7896168472725141E-2</v>
      </c>
      <c r="P805">
        <v>9.6213377414266065E-3</v>
      </c>
    </row>
    <row r="806" spans="1:16" x14ac:dyDescent="0.3">
      <c r="A806" s="1">
        <v>4576</v>
      </c>
      <c r="B806" s="2">
        <v>43172</v>
      </c>
      <c r="C806">
        <v>42.557518005371087</v>
      </c>
      <c r="D806">
        <v>6.1300411224365234</v>
      </c>
      <c r="E806">
        <v>44.992500305175781</v>
      </c>
      <c r="F806">
        <v>6.1927499771118164</v>
      </c>
      <c r="G806">
        <v>45.875</v>
      </c>
      <c r="H806">
        <v>6.3625001907348633</v>
      </c>
      <c r="I806">
        <v>44.810001373291023</v>
      </c>
      <c r="J806">
        <v>6.1510000228881836</v>
      </c>
      <c r="K806">
        <v>45.647499084472663</v>
      </c>
      <c r="L806">
        <v>6.2872500419616699</v>
      </c>
      <c r="M806">
        <v>126774000</v>
      </c>
      <c r="N806">
        <v>619772000</v>
      </c>
      <c r="O806">
        <v>-8.2417466453207095E-3</v>
      </c>
      <c r="P806">
        <v>-9.6768704927712862E-3</v>
      </c>
    </row>
    <row r="807" spans="1:16" x14ac:dyDescent="0.3">
      <c r="A807" s="1">
        <v>4577</v>
      </c>
      <c r="B807" s="2">
        <v>43173</v>
      </c>
      <c r="C807">
        <v>42.195720672607422</v>
      </c>
      <c r="D807">
        <v>6.1555328369140616</v>
      </c>
      <c r="E807">
        <v>44.610000610351563</v>
      </c>
      <c r="F807">
        <v>6.2185001373291016</v>
      </c>
      <c r="G807">
        <v>45.130001068115227</v>
      </c>
      <c r="H807">
        <v>6.2637500762939453</v>
      </c>
      <c r="I807">
        <v>44.452499389648438</v>
      </c>
      <c r="J807">
        <v>6.1554999351501456</v>
      </c>
      <c r="K807">
        <v>45.080001831054688</v>
      </c>
      <c r="L807">
        <v>6.2362499237060547</v>
      </c>
      <c r="M807">
        <v>117473600</v>
      </c>
      <c r="N807">
        <v>505496000</v>
      </c>
      <c r="O807">
        <v>4.1494929080715627E-3</v>
      </c>
      <c r="P807">
        <v>-8.5377531739170825E-3</v>
      </c>
    </row>
    <row r="808" spans="1:16" x14ac:dyDescent="0.3">
      <c r="A808" s="1">
        <v>4578</v>
      </c>
      <c r="B808" s="2">
        <v>43174</v>
      </c>
      <c r="C808">
        <v>42.245376586914063</v>
      </c>
      <c r="D808">
        <v>6.170379638671875</v>
      </c>
      <c r="E808">
        <v>44.662498474121087</v>
      </c>
      <c r="F808">
        <v>6.2335000038146973</v>
      </c>
      <c r="G808">
        <v>45.060001373291023</v>
      </c>
      <c r="H808">
        <v>6.3154997825622559</v>
      </c>
      <c r="I808">
        <v>44.517501831054688</v>
      </c>
      <c r="J808">
        <v>6.1909999847412109</v>
      </c>
      <c r="K808">
        <v>44.625</v>
      </c>
      <c r="L808">
        <v>6.2322502136230469</v>
      </c>
      <c r="M808">
        <v>90975200</v>
      </c>
      <c r="N808">
        <v>401952000</v>
      </c>
      <c r="O808">
        <v>2.409231219242016E-3</v>
      </c>
      <c r="P808">
        <v>1.1761263627543359E-3</v>
      </c>
    </row>
    <row r="809" spans="1:16" x14ac:dyDescent="0.3">
      <c r="A809" s="1">
        <v>4579</v>
      </c>
      <c r="B809" s="2">
        <v>43175</v>
      </c>
      <c r="C809">
        <v>42.096397399902337</v>
      </c>
      <c r="D809">
        <v>6.1985912322998047</v>
      </c>
      <c r="E809">
        <v>44.505001068115227</v>
      </c>
      <c r="F809">
        <v>6.2620000839233398</v>
      </c>
      <c r="G809">
        <v>44.779998779296882</v>
      </c>
      <c r="H809">
        <v>6.28125</v>
      </c>
      <c r="I809">
        <v>44.404998779296882</v>
      </c>
      <c r="J809">
        <v>6.2119998931884766</v>
      </c>
      <c r="K809">
        <v>44.662498474121087</v>
      </c>
      <c r="L809">
        <v>6.25</v>
      </c>
      <c r="M809">
        <v>157618800</v>
      </c>
      <c r="N809">
        <v>399456000</v>
      </c>
      <c r="O809">
        <v>4.5616628913566623E-3</v>
      </c>
      <c r="P809">
        <v>-3.5326227740850999E-3</v>
      </c>
    </row>
    <row r="810" spans="1:16" x14ac:dyDescent="0.3">
      <c r="A810" s="1">
        <v>4580</v>
      </c>
      <c r="B810" s="2">
        <v>43178</v>
      </c>
      <c r="C810">
        <v>41.453212738037109</v>
      </c>
      <c r="D810">
        <v>5.9639911651611328</v>
      </c>
      <c r="E810">
        <v>43.825000762939453</v>
      </c>
      <c r="F810">
        <v>6.0250000953674316</v>
      </c>
      <c r="G810">
        <v>44.367500305175781</v>
      </c>
      <c r="H810">
        <v>6.2337498664855957</v>
      </c>
      <c r="I810">
        <v>43.415000915527337</v>
      </c>
      <c r="J810">
        <v>5.9250001907348633</v>
      </c>
      <c r="K810">
        <v>44.330001831054688</v>
      </c>
      <c r="L810">
        <v>6.2045001983642578</v>
      </c>
      <c r="M810">
        <v>133787200</v>
      </c>
      <c r="N810">
        <v>713772000</v>
      </c>
      <c r="O810">
        <v>-3.8582141100878431E-2</v>
      </c>
      <c r="P810">
        <v>-1.53971181947169E-2</v>
      </c>
    </row>
    <row r="811" spans="1:16" x14ac:dyDescent="0.3">
      <c r="A811" s="1">
        <v>4581</v>
      </c>
      <c r="B811" s="2">
        <v>43179</v>
      </c>
      <c r="C811">
        <v>41.439029693603523</v>
      </c>
      <c r="D811">
        <v>6.1763191223144531</v>
      </c>
      <c r="E811">
        <v>43.810001373291023</v>
      </c>
      <c r="F811">
        <v>6.2395000457763672</v>
      </c>
      <c r="G811">
        <v>44.200000762939453</v>
      </c>
      <c r="H811">
        <v>6.278749942779541</v>
      </c>
      <c r="I811">
        <v>43.735000610351563</v>
      </c>
      <c r="J811">
        <v>6.0279998779296884</v>
      </c>
      <c r="K811">
        <v>43.810001373291023</v>
      </c>
      <c r="L811">
        <v>6.0279998779296884</v>
      </c>
      <c r="M811">
        <v>78597600</v>
      </c>
      <c r="N811">
        <v>554696000</v>
      </c>
      <c r="O811">
        <v>3.4982563096978232E-2</v>
      </c>
      <c r="P811">
        <v>-3.423150437444519E-4</v>
      </c>
    </row>
    <row r="812" spans="1:16" x14ac:dyDescent="0.3">
      <c r="A812" s="1">
        <v>4582</v>
      </c>
      <c r="B812" s="2">
        <v>43180</v>
      </c>
      <c r="C812">
        <v>40.500225067138672</v>
      </c>
      <c r="D812">
        <v>6.1510767936706543</v>
      </c>
      <c r="E812">
        <v>42.817501068115227</v>
      </c>
      <c r="F812">
        <v>6.2140002250671387</v>
      </c>
      <c r="G812">
        <v>43.772499084472663</v>
      </c>
      <c r="H812">
        <v>6.3000001907348633</v>
      </c>
      <c r="I812">
        <v>42.814998626708977</v>
      </c>
      <c r="J812">
        <v>6.1832499504089364</v>
      </c>
      <c r="K812">
        <v>43.759998321533203</v>
      </c>
      <c r="L812">
        <v>6.2329998016357422</v>
      </c>
      <c r="M812">
        <v>148219600</v>
      </c>
      <c r="N812">
        <v>438688000</v>
      </c>
      <c r="O812">
        <v>-4.0952111120953431E-3</v>
      </c>
      <c r="P812">
        <v>-2.2915210702175792E-2</v>
      </c>
    </row>
    <row r="813" spans="1:16" x14ac:dyDescent="0.3">
      <c r="A813" s="1">
        <v>4583</v>
      </c>
      <c r="B813" s="2">
        <v>43181</v>
      </c>
      <c r="C813">
        <v>39.927970886230469</v>
      </c>
      <c r="D813">
        <v>5.9850263595581046</v>
      </c>
      <c r="E813">
        <v>42.212501525878913</v>
      </c>
      <c r="F813">
        <v>6.0462498664855957</v>
      </c>
      <c r="G813">
        <v>43.169998168945313</v>
      </c>
      <c r="H813">
        <v>6.1970000267028809</v>
      </c>
      <c r="I813">
        <v>42.150001525878913</v>
      </c>
      <c r="J813">
        <v>6.0085000991821289</v>
      </c>
      <c r="K813">
        <v>42.5</v>
      </c>
      <c r="L813">
        <v>6.1500000953674316</v>
      </c>
      <c r="M813">
        <v>165963200</v>
      </c>
      <c r="N813">
        <v>551196000</v>
      </c>
      <c r="O813">
        <v>-2.736662411734896E-2</v>
      </c>
      <c r="P813">
        <v>-1.4230500610904079E-2</v>
      </c>
    </row>
    <row r="814" spans="1:16" x14ac:dyDescent="0.3">
      <c r="A814" s="1">
        <v>4584</v>
      </c>
      <c r="B814" s="2">
        <v>43182</v>
      </c>
      <c r="C814">
        <v>39.003372192382813</v>
      </c>
      <c r="D814">
        <v>5.7652745246887207</v>
      </c>
      <c r="E814">
        <v>41.235000610351563</v>
      </c>
      <c r="F814">
        <v>5.8242502212524414</v>
      </c>
      <c r="G814">
        <v>42.479999542236328</v>
      </c>
      <c r="H814">
        <v>6.0625</v>
      </c>
      <c r="I814">
        <v>41.235000610351563</v>
      </c>
      <c r="J814">
        <v>5.8130002021789551</v>
      </c>
      <c r="K814">
        <v>42.097499847412109</v>
      </c>
      <c r="L814">
        <v>6.059999942779541</v>
      </c>
      <c r="M814">
        <v>164115200</v>
      </c>
      <c r="N814">
        <v>735620000</v>
      </c>
      <c r="O814">
        <v>-3.740794928745575E-2</v>
      </c>
      <c r="P814">
        <v>-2.3428996772143568E-2</v>
      </c>
    </row>
    <row r="815" spans="1:16" x14ac:dyDescent="0.3">
      <c r="A815" s="1">
        <v>4585</v>
      </c>
      <c r="B815" s="2">
        <v>43185</v>
      </c>
      <c r="C815">
        <v>40.854934692382813</v>
      </c>
      <c r="D815">
        <v>6.0501103401184082</v>
      </c>
      <c r="E815">
        <v>43.192501068115227</v>
      </c>
      <c r="F815">
        <v>6.1119999885559082</v>
      </c>
      <c r="G815">
        <v>43.275001525878913</v>
      </c>
      <c r="H815">
        <v>6.1132497787475586</v>
      </c>
      <c r="I815">
        <v>41.610000610351563</v>
      </c>
      <c r="J815">
        <v>5.8975000381469727</v>
      </c>
      <c r="K815">
        <v>42.017501831054688</v>
      </c>
      <c r="L815">
        <v>5.9499998092651367</v>
      </c>
      <c r="M815">
        <v>150164800</v>
      </c>
      <c r="N815">
        <v>611424000</v>
      </c>
      <c r="O815">
        <v>4.8223776206406117E-2</v>
      </c>
      <c r="P815">
        <v>4.6379468708880059E-2</v>
      </c>
    </row>
    <row r="816" spans="1:16" x14ac:dyDescent="0.3">
      <c r="A816" s="1">
        <v>4586</v>
      </c>
      <c r="B816" s="2">
        <v>43186</v>
      </c>
      <c r="C816">
        <v>39.807376861572273</v>
      </c>
      <c r="D816">
        <v>5.5809087753295898</v>
      </c>
      <c r="E816">
        <v>42.084999084472663</v>
      </c>
      <c r="F816">
        <v>5.6380000114440918</v>
      </c>
      <c r="G816">
        <v>43.787498474121087</v>
      </c>
      <c r="H816">
        <v>6.25</v>
      </c>
      <c r="I816">
        <v>41.729999542236328</v>
      </c>
      <c r="J816">
        <v>5.4962501525878906</v>
      </c>
      <c r="K816">
        <v>43.419998168945313</v>
      </c>
      <c r="L816">
        <v>6.1937499046325684</v>
      </c>
      <c r="M816">
        <v>163690400</v>
      </c>
      <c r="N816">
        <v>1409000000</v>
      </c>
      <c r="O816">
        <v>-8.072465527008732E-2</v>
      </c>
      <c r="P816">
        <v>-2.5975532886687198E-2</v>
      </c>
    </row>
    <row r="817" spans="1:16" x14ac:dyDescent="0.3">
      <c r="A817" s="1">
        <v>4587</v>
      </c>
      <c r="B817" s="2">
        <v>43187</v>
      </c>
      <c r="C817">
        <v>39.367549896240227</v>
      </c>
      <c r="D817">
        <v>5.4777159690856934</v>
      </c>
      <c r="E817">
        <v>41.619998931884773</v>
      </c>
      <c r="F817">
        <v>5.533750057220459</v>
      </c>
      <c r="G817">
        <v>42.505001068115227</v>
      </c>
      <c r="H817">
        <v>5.7347497940063477</v>
      </c>
      <c r="I817">
        <v>41.297500610351563</v>
      </c>
      <c r="J817">
        <v>5.4250001907348633</v>
      </c>
      <c r="K817">
        <v>41.8125</v>
      </c>
      <c r="L817">
        <v>5.6032500267028809</v>
      </c>
      <c r="M817">
        <v>166674000</v>
      </c>
      <c r="N817">
        <v>945904000</v>
      </c>
      <c r="O817">
        <v>-1.8663679317253001E-2</v>
      </c>
      <c r="P817">
        <v>-1.1110565607316219E-2</v>
      </c>
    </row>
    <row r="818" spans="1:16" x14ac:dyDescent="0.3">
      <c r="A818" s="1">
        <v>4588</v>
      </c>
      <c r="B818" s="2">
        <v>43188</v>
      </c>
      <c r="C818">
        <v>39.674942016601563</v>
      </c>
      <c r="D818">
        <v>5.7311234474182129</v>
      </c>
      <c r="E818">
        <v>41.944999694824219</v>
      </c>
      <c r="F818">
        <v>5.7897500991821289</v>
      </c>
      <c r="G818">
        <v>42.9375</v>
      </c>
      <c r="H818">
        <v>5.8874998092651367</v>
      </c>
      <c r="I818">
        <v>41.724998474121087</v>
      </c>
      <c r="J818">
        <v>5.5174999237060547</v>
      </c>
      <c r="K818">
        <v>41.952499389648438</v>
      </c>
      <c r="L818">
        <v>5.6027498245239258</v>
      </c>
      <c r="M818">
        <v>153594000</v>
      </c>
      <c r="N818">
        <v>916628000</v>
      </c>
      <c r="O818">
        <v>4.5223414485952011E-2</v>
      </c>
      <c r="P818">
        <v>7.7784337206610868E-3</v>
      </c>
    </row>
    <row r="819" spans="1:16" x14ac:dyDescent="0.3">
      <c r="A819" s="1">
        <v>4589</v>
      </c>
      <c r="B819" s="2">
        <v>43192</v>
      </c>
      <c r="C819">
        <v>39.414821624755859</v>
      </c>
      <c r="D819">
        <v>5.4702911376953116</v>
      </c>
      <c r="E819">
        <v>41.669998168945313</v>
      </c>
      <c r="F819">
        <v>5.526249885559082</v>
      </c>
      <c r="G819">
        <v>42.235000610351563</v>
      </c>
      <c r="H819">
        <v>5.8662500381469727</v>
      </c>
      <c r="I819">
        <v>41.117500305175781</v>
      </c>
      <c r="J819">
        <v>5.4375</v>
      </c>
      <c r="K819">
        <v>41.659999847412109</v>
      </c>
      <c r="L819">
        <v>5.7185001373291016</v>
      </c>
      <c r="M819">
        <v>150347200</v>
      </c>
      <c r="N819">
        <v>922092000</v>
      </c>
      <c r="O819">
        <v>-4.6579684440721261E-2</v>
      </c>
      <c r="P819">
        <v>-6.5778275300763123E-3</v>
      </c>
    </row>
    <row r="820" spans="1:16" x14ac:dyDescent="0.3">
      <c r="A820" s="1">
        <v>4590</v>
      </c>
      <c r="B820" s="2">
        <v>43193</v>
      </c>
      <c r="C820">
        <v>39.819194793701172</v>
      </c>
      <c r="D820">
        <v>5.5767021179199219</v>
      </c>
      <c r="E820">
        <v>42.097499847412109</v>
      </c>
      <c r="F820">
        <v>5.6337499618530273</v>
      </c>
      <c r="G820">
        <v>42.1875</v>
      </c>
      <c r="H820">
        <v>5.7587499618530273</v>
      </c>
      <c r="I820">
        <v>41.220001220703118</v>
      </c>
      <c r="J820">
        <v>5.533750057220459</v>
      </c>
      <c r="K820">
        <v>41.909999847412109</v>
      </c>
      <c r="L820">
        <v>5.695000171661377</v>
      </c>
      <c r="M820">
        <v>121112000</v>
      </c>
      <c r="N820">
        <v>667432000</v>
      </c>
      <c r="O820">
        <v>1.9265842801857291E-2</v>
      </c>
      <c r="P820">
        <v>1.020695138513227E-2</v>
      </c>
    </row>
    <row r="821" spans="1:16" x14ac:dyDescent="0.3">
      <c r="A821" s="1">
        <v>4591</v>
      </c>
      <c r="B821" s="2">
        <v>43194</v>
      </c>
      <c r="C821">
        <v>40.580635070800781</v>
      </c>
      <c r="D821">
        <v>5.5987281799316406</v>
      </c>
      <c r="E821">
        <v>42.902500152587891</v>
      </c>
      <c r="F821">
        <v>5.6560001373291016</v>
      </c>
      <c r="G821">
        <v>43.002498626708977</v>
      </c>
      <c r="H821">
        <v>5.6665000915527344</v>
      </c>
      <c r="I821">
        <v>41.192501068115227</v>
      </c>
      <c r="J821">
        <v>5.3499999046325684</v>
      </c>
      <c r="K821">
        <v>41.220001220703118</v>
      </c>
      <c r="L821">
        <v>5.3752498626708984</v>
      </c>
      <c r="M821">
        <v>138422000</v>
      </c>
      <c r="N821">
        <v>789168000</v>
      </c>
      <c r="O821">
        <v>3.9416646229529506E-3</v>
      </c>
      <c r="P821">
        <v>1.894174997324485E-2</v>
      </c>
    </row>
    <row r="822" spans="1:16" x14ac:dyDescent="0.3">
      <c r="A822" s="1">
        <v>4592</v>
      </c>
      <c r="B822" s="2">
        <v>43195</v>
      </c>
      <c r="C822">
        <v>40.862018585205078</v>
      </c>
      <c r="D822">
        <v>5.4784579277038574</v>
      </c>
      <c r="E822">
        <v>43.200000762939453</v>
      </c>
      <c r="F822">
        <v>5.5345001220703116</v>
      </c>
      <c r="G822">
        <v>43.557498931884773</v>
      </c>
      <c r="H822">
        <v>5.7282500267028809</v>
      </c>
      <c r="I822">
        <v>43.020000457763672</v>
      </c>
      <c r="J822">
        <v>5.4622502326965332</v>
      </c>
      <c r="K822">
        <v>43.145000457763672</v>
      </c>
      <c r="L822">
        <v>5.7150001525878906</v>
      </c>
      <c r="M822">
        <v>107732800</v>
      </c>
      <c r="N822">
        <v>701240000</v>
      </c>
      <c r="O822">
        <v>-2.171570297473184E-2</v>
      </c>
      <c r="P822">
        <v>6.9104100597588217E-3</v>
      </c>
    </row>
    <row r="823" spans="1:16" x14ac:dyDescent="0.3">
      <c r="A823" s="1">
        <v>4593</v>
      </c>
      <c r="B823" s="2">
        <v>43196</v>
      </c>
      <c r="C823">
        <v>39.81683349609375</v>
      </c>
      <c r="D823">
        <v>5.3020124435424796</v>
      </c>
      <c r="E823">
        <v>42.095001220703118</v>
      </c>
      <c r="F823">
        <v>5.3562498092651367</v>
      </c>
      <c r="G823">
        <v>43.119998931884773</v>
      </c>
      <c r="H823">
        <v>5.5399999618530273</v>
      </c>
      <c r="I823">
        <v>42.049999237060547</v>
      </c>
      <c r="J823">
        <v>5.3267498016357422</v>
      </c>
      <c r="K823">
        <v>42.742500305175781</v>
      </c>
      <c r="L823">
        <v>5.4307498931884766</v>
      </c>
      <c r="M823">
        <v>140021200</v>
      </c>
      <c r="N823">
        <v>662988000</v>
      </c>
      <c r="O823">
        <v>-3.2737182145614642E-2</v>
      </c>
      <c r="P823">
        <v>-2.5911515122305391E-2</v>
      </c>
    </row>
    <row r="824" spans="1:16" x14ac:dyDescent="0.3">
      <c r="A824" s="1">
        <v>4594</v>
      </c>
      <c r="B824" s="2">
        <v>43199</v>
      </c>
      <c r="C824">
        <v>40.211738586425781</v>
      </c>
      <c r="D824">
        <v>5.3307199478149414</v>
      </c>
      <c r="E824">
        <v>42.512500762939453</v>
      </c>
      <c r="F824">
        <v>5.3852500915527344</v>
      </c>
      <c r="G824">
        <v>43.272499084472663</v>
      </c>
      <c r="H824">
        <v>5.5492501258850098</v>
      </c>
      <c r="I824">
        <v>42.462501525878913</v>
      </c>
      <c r="J824">
        <v>5.3649997711181641</v>
      </c>
      <c r="K824">
        <v>42.470001220703118</v>
      </c>
      <c r="L824">
        <v>5.4200000762939453</v>
      </c>
      <c r="M824">
        <v>116070800</v>
      </c>
      <c r="N824">
        <v>499524000</v>
      </c>
      <c r="O824">
        <v>5.3996840325426657E-3</v>
      </c>
      <c r="P824">
        <v>9.869170491157318E-3</v>
      </c>
    </row>
    <row r="825" spans="1:16" x14ac:dyDescent="0.3">
      <c r="A825" s="1">
        <v>4595</v>
      </c>
      <c r="B825" s="2">
        <v>43200</v>
      </c>
      <c r="C825">
        <v>40.968437194824219</v>
      </c>
      <c r="D825">
        <v>5.6400556564331046</v>
      </c>
      <c r="E825">
        <v>43.3125</v>
      </c>
      <c r="F825">
        <v>5.6977500915527344</v>
      </c>
      <c r="G825">
        <v>43.5</v>
      </c>
      <c r="H825">
        <v>5.7249999046325684</v>
      </c>
      <c r="I825">
        <v>42.882499694824219</v>
      </c>
      <c r="J825">
        <v>5.5602498054504386</v>
      </c>
      <c r="K825">
        <v>43.25</v>
      </c>
      <c r="L825">
        <v>5.6180000305175781</v>
      </c>
      <c r="M825">
        <v>113634400</v>
      </c>
      <c r="N825">
        <v>761676000</v>
      </c>
      <c r="O825">
        <v>5.6407624350810641E-2</v>
      </c>
      <c r="P825">
        <v>1.8643108670570029E-2</v>
      </c>
    </row>
    <row r="826" spans="1:16" x14ac:dyDescent="0.3">
      <c r="A826" s="1">
        <v>4596</v>
      </c>
      <c r="B826" s="2">
        <v>43201</v>
      </c>
      <c r="C826">
        <v>40.776897430419922</v>
      </c>
      <c r="D826">
        <v>5.5987281799316406</v>
      </c>
      <c r="E826">
        <v>43.110000610351563</v>
      </c>
      <c r="F826">
        <v>5.6560001373291016</v>
      </c>
      <c r="G826">
        <v>43.479999542236328</v>
      </c>
      <c r="H826">
        <v>5.7245001792907706</v>
      </c>
      <c r="I826">
        <v>42.924999237060547</v>
      </c>
      <c r="J826">
        <v>5.6230001449584961</v>
      </c>
      <c r="K826">
        <v>43.057498931884773</v>
      </c>
      <c r="L826">
        <v>5.6827502250671387</v>
      </c>
      <c r="M826">
        <v>89726400</v>
      </c>
      <c r="N826">
        <v>460244000</v>
      </c>
      <c r="O826">
        <v>-7.3544232630067307E-3</v>
      </c>
      <c r="P826">
        <v>-4.6862740330745724E-3</v>
      </c>
    </row>
    <row r="827" spans="1:16" x14ac:dyDescent="0.3">
      <c r="A827" s="1">
        <v>4597</v>
      </c>
      <c r="B827" s="2">
        <v>43202</v>
      </c>
      <c r="C827">
        <v>41.178897857666023</v>
      </c>
      <c r="D827">
        <v>5.8056116104125977</v>
      </c>
      <c r="E827">
        <v>43.534999847412109</v>
      </c>
      <c r="F827">
        <v>5.8649997711181641</v>
      </c>
      <c r="G827">
        <v>43.75</v>
      </c>
      <c r="H827">
        <v>5.8829998970031738</v>
      </c>
      <c r="I827">
        <v>43.259998321533203</v>
      </c>
      <c r="J827">
        <v>5.7052497863769531</v>
      </c>
      <c r="K827">
        <v>43.352500915527337</v>
      </c>
      <c r="L827">
        <v>5.75</v>
      </c>
      <c r="M827">
        <v>91557200</v>
      </c>
      <c r="N827">
        <v>593920000</v>
      </c>
      <c r="O827">
        <v>3.6285490205879407E-2</v>
      </c>
      <c r="P827">
        <v>9.8102058585839078E-3</v>
      </c>
    </row>
    <row r="828" spans="1:16" x14ac:dyDescent="0.3">
      <c r="A828" s="1">
        <v>4598</v>
      </c>
      <c r="B828" s="2">
        <v>43203</v>
      </c>
      <c r="C828">
        <v>41.318416595458977</v>
      </c>
      <c r="D828">
        <v>5.7288961410522461</v>
      </c>
      <c r="E828">
        <v>43.682498931884773</v>
      </c>
      <c r="F828">
        <v>5.7874999046325684</v>
      </c>
      <c r="G828">
        <v>43.959999084472663</v>
      </c>
      <c r="H828">
        <v>5.9377498626708984</v>
      </c>
      <c r="I828">
        <v>43.462501525878913</v>
      </c>
      <c r="J828">
        <v>5.7387499809265137</v>
      </c>
      <c r="K828">
        <v>43.694999694824219</v>
      </c>
      <c r="L828">
        <v>5.9292497634887704</v>
      </c>
      <c r="M828">
        <v>100497200</v>
      </c>
      <c r="N828">
        <v>503036000</v>
      </c>
      <c r="O828">
        <v>-1.330204014622371E-2</v>
      </c>
      <c r="P828">
        <v>3.3823310036366358E-3</v>
      </c>
    </row>
    <row r="829" spans="1:16" x14ac:dyDescent="0.3">
      <c r="A829" s="1">
        <v>4599</v>
      </c>
      <c r="B829" s="2">
        <v>43206</v>
      </c>
      <c r="C829">
        <v>41.576168060302727</v>
      </c>
      <c r="D829">
        <v>5.7286486625671387</v>
      </c>
      <c r="E829">
        <v>43.955001831054688</v>
      </c>
      <c r="F829">
        <v>5.7872500419616699</v>
      </c>
      <c r="G829">
        <v>44.047500610351563</v>
      </c>
      <c r="H829">
        <v>5.8210000991821289</v>
      </c>
      <c r="I829">
        <v>43.707500457763672</v>
      </c>
      <c r="J829">
        <v>5.6919999122619629</v>
      </c>
      <c r="K829">
        <v>43.757499694824219</v>
      </c>
      <c r="L829">
        <v>5.7942500114440918</v>
      </c>
      <c r="M829">
        <v>86313600</v>
      </c>
      <c r="N829">
        <v>350792000</v>
      </c>
      <c r="O829">
        <v>-4.3173748390276618E-5</v>
      </c>
      <c r="P829">
        <v>6.2188851813566037E-3</v>
      </c>
    </row>
    <row r="830" spans="1:16" x14ac:dyDescent="0.3">
      <c r="A830" s="1">
        <v>4600</v>
      </c>
      <c r="B830" s="2">
        <v>43207</v>
      </c>
      <c r="C830">
        <v>42.148422241210938</v>
      </c>
      <c r="D830">
        <v>5.8783659934997559</v>
      </c>
      <c r="E830">
        <v>44.560001373291023</v>
      </c>
      <c r="F830">
        <v>5.938499927520752</v>
      </c>
      <c r="G830">
        <v>44.735000610351563</v>
      </c>
      <c r="H830">
        <v>5.9600000381469727</v>
      </c>
      <c r="I830">
        <v>44.102500915527337</v>
      </c>
      <c r="J830">
        <v>5.783750057220459</v>
      </c>
      <c r="K830">
        <v>44.122501373291023</v>
      </c>
      <c r="L830">
        <v>5.8400001525878906</v>
      </c>
      <c r="M830">
        <v>106421600</v>
      </c>
      <c r="N830">
        <v>447224000</v>
      </c>
      <c r="O830">
        <v>2.5799334841394139E-2</v>
      </c>
      <c r="P830">
        <v>1.3670201477322119E-2</v>
      </c>
    </row>
    <row r="831" spans="1:16" x14ac:dyDescent="0.3">
      <c r="A831" s="1">
        <v>4601</v>
      </c>
      <c r="B831" s="2">
        <v>43208</v>
      </c>
      <c r="C831">
        <v>42.053836822509773</v>
      </c>
      <c r="D831">
        <v>5.8494138717651367</v>
      </c>
      <c r="E831">
        <v>44.459999084472663</v>
      </c>
      <c r="F831">
        <v>5.9092497825622559</v>
      </c>
      <c r="G831">
        <v>44.705001831054688</v>
      </c>
      <c r="H831">
        <v>5.9812498092651367</v>
      </c>
      <c r="I831">
        <v>44.220001220703118</v>
      </c>
      <c r="J831">
        <v>5.8192501068115234</v>
      </c>
      <c r="K831">
        <v>44.452499389648438</v>
      </c>
      <c r="L831">
        <v>5.8874998092651367</v>
      </c>
      <c r="M831">
        <v>83018000</v>
      </c>
      <c r="N831">
        <v>391364000</v>
      </c>
      <c r="O831">
        <v>-4.9376810115787789E-3</v>
      </c>
      <c r="P831">
        <v>-2.246738494054496E-3</v>
      </c>
    </row>
    <row r="832" spans="1:16" x14ac:dyDescent="0.3">
      <c r="A832" s="1">
        <v>4602</v>
      </c>
      <c r="B832" s="2">
        <v>43209</v>
      </c>
      <c r="C832">
        <v>40.862018585205078</v>
      </c>
      <c r="D832">
        <v>5.6680188179016113</v>
      </c>
      <c r="E832">
        <v>43.200000762939453</v>
      </c>
      <c r="F832">
        <v>5.7259998321533203</v>
      </c>
      <c r="G832">
        <v>43.847499847412109</v>
      </c>
      <c r="H832">
        <v>5.8274998664855957</v>
      </c>
      <c r="I832">
        <v>43.165000915527337</v>
      </c>
      <c r="J832">
        <v>5.6700000762939453</v>
      </c>
      <c r="K832">
        <v>43.439998626708977</v>
      </c>
      <c r="L832">
        <v>5.7937498092651367</v>
      </c>
      <c r="M832">
        <v>139235200</v>
      </c>
      <c r="N832">
        <v>471996000</v>
      </c>
      <c r="O832">
        <v>-3.15017056527577E-2</v>
      </c>
      <c r="P832">
        <v>-2.874937503319238E-2</v>
      </c>
    </row>
    <row r="833" spans="1:16" x14ac:dyDescent="0.3">
      <c r="A833" s="1">
        <v>4603</v>
      </c>
      <c r="B833" s="2">
        <v>43210</v>
      </c>
      <c r="C833">
        <v>39.187808990478523</v>
      </c>
      <c r="D833">
        <v>5.6598529815673828</v>
      </c>
      <c r="E833">
        <v>41.430000305175781</v>
      </c>
      <c r="F833">
        <v>5.717750072479248</v>
      </c>
      <c r="G833">
        <v>42.805000305175781</v>
      </c>
      <c r="H833">
        <v>5.8024997711181641</v>
      </c>
      <c r="I833">
        <v>41.357498168945313</v>
      </c>
      <c r="J833">
        <v>5.6862502098083496</v>
      </c>
      <c r="K833">
        <v>42.650001525878913</v>
      </c>
      <c r="L833">
        <v>5.717249870300293</v>
      </c>
      <c r="M833">
        <v>261964400</v>
      </c>
      <c r="N833">
        <v>386200000</v>
      </c>
      <c r="O833">
        <v>-1.4417933233308239E-3</v>
      </c>
      <c r="P833">
        <v>-4.1835249455331618E-2</v>
      </c>
    </row>
    <row r="834" spans="1:16" x14ac:dyDescent="0.3">
      <c r="A834" s="1">
        <v>4604</v>
      </c>
      <c r="B834" s="2">
        <v>43213</v>
      </c>
      <c r="C834">
        <v>39.074321746826172</v>
      </c>
      <c r="D834">
        <v>5.5403261184692383</v>
      </c>
      <c r="E834">
        <v>41.310001373291023</v>
      </c>
      <c r="F834">
        <v>5.5970001220703116</v>
      </c>
      <c r="G834">
        <v>41.729999542236328</v>
      </c>
      <c r="H834">
        <v>5.7874999046325684</v>
      </c>
      <c r="I834">
        <v>41.022499084472663</v>
      </c>
      <c r="J834">
        <v>5.5707502365112296</v>
      </c>
      <c r="K834">
        <v>41.707500457763672</v>
      </c>
      <c r="L834">
        <v>5.7357501983642578</v>
      </c>
      <c r="M834">
        <v>146062000</v>
      </c>
      <c r="N834">
        <v>427508000</v>
      </c>
      <c r="O834">
        <v>-2.1344622320338669E-2</v>
      </c>
      <c r="P834">
        <v>-2.9006288031465551E-3</v>
      </c>
    </row>
    <row r="835" spans="1:16" x14ac:dyDescent="0.3">
      <c r="A835" s="1">
        <v>4605</v>
      </c>
      <c r="B835" s="2">
        <v>43214</v>
      </c>
      <c r="C835">
        <v>38.530441284179688</v>
      </c>
      <c r="D835">
        <v>5.4740033149719238</v>
      </c>
      <c r="E835">
        <v>40.735000610351563</v>
      </c>
      <c r="F835">
        <v>5.5300002098083496</v>
      </c>
      <c r="G835">
        <v>41.582500457763672</v>
      </c>
      <c r="H835">
        <v>5.7199997901916504</v>
      </c>
      <c r="I835">
        <v>40.305000305175781</v>
      </c>
      <c r="J835">
        <v>5.4640002250671387</v>
      </c>
      <c r="K835">
        <v>41.417499542236328</v>
      </c>
      <c r="L835">
        <v>5.6230001449584961</v>
      </c>
      <c r="M835">
        <v>134768000</v>
      </c>
      <c r="N835">
        <v>414596000</v>
      </c>
      <c r="O835">
        <v>-1.204290824490652E-2</v>
      </c>
      <c r="P835">
        <v>-1.401694590614893E-2</v>
      </c>
    </row>
    <row r="836" spans="1:16" x14ac:dyDescent="0.3">
      <c r="A836" s="1">
        <v>4606</v>
      </c>
      <c r="B836" s="2">
        <v>43215</v>
      </c>
      <c r="C836">
        <v>38.698326110839837</v>
      </c>
      <c r="D836">
        <v>5.3616523742675781</v>
      </c>
      <c r="E836">
        <v>40.912498474121087</v>
      </c>
      <c r="F836">
        <v>5.4165000915527344</v>
      </c>
      <c r="G836">
        <v>41.354999542236328</v>
      </c>
      <c r="H836">
        <v>5.5395002365112296</v>
      </c>
      <c r="I836">
        <v>40.602500915527337</v>
      </c>
      <c r="J836">
        <v>5.257500171661377</v>
      </c>
      <c r="K836">
        <v>40.654998779296882</v>
      </c>
      <c r="L836">
        <v>5.5</v>
      </c>
      <c r="M836">
        <v>113528400</v>
      </c>
      <c r="N836">
        <v>588492000</v>
      </c>
      <c r="O836">
        <v>-2.073798616822153E-2</v>
      </c>
      <c r="P836">
        <v>4.3479137850712208E-3</v>
      </c>
    </row>
    <row r="837" spans="1:16" x14ac:dyDescent="0.3">
      <c r="A837" s="1">
        <v>4607</v>
      </c>
      <c r="B837" s="2">
        <v>43216</v>
      </c>
      <c r="C837">
        <v>38.833114624023438</v>
      </c>
      <c r="D837">
        <v>5.5734853744506836</v>
      </c>
      <c r="E837">
        <v>41.055000305175781</v>
      </c>
      <c r="F837">
        <v>5.6304998397827148</v>
      </c>
      <c r="G837">
        <v>41.432498931884773</v>
      </c>
      <c r="H837">
        <v>5.6387500762939453</v>
      </c>
      <c r="I837">
        <v>40.842498779296882</v>
      </c>
      <c r="J837">
        <v>5.5132498741149902</v>
      </c>
      <c r="K837">
        <v>41.029998779296882</v>
      </c>
      <c r="L837">
        <v>5.5799999237060547</v>
      </c>
      <c r="M837">
        <v>111852000</v>
      </c>
      <c r="N837">
        <v>375824000</v>
      </c>
      <c r="O837">
        <v>3.8748352393644582E-2</v>
      </c>
      <c r="P837">
        <v>3.4770360629481252E-3</v>
      </c>
    </row>
    <row r="838" spans="1:16" x14ac:dyDescent="0.3">
      <c r="A838" s="1">
        <v>4608</v>
      </c>
      <c r="B838" s="2">
        <v>43217</v>
      </c>
      <c r="C838">
        <v>38.383823394775391</v>
      </c>
      <c r="D838">
        <v>5.6009550094604492</v>
      </c>
      <c r="E838">
        <v>40.580001831054688</v>
      </c>
      <c r="F838">
        <v>5.6582498550415039</v>
      </c>
      <c r="G838">
        <v>41.082500457763672</v>
      </c>
      <c r="H838">
        <v>5.757500171661377</v>
      </c>
      <c r="I838">
        <v>40.157501220703118</v>
      </c>
      <c r="J838">
        <v>5.6154999732971191</v>
      </c>
      <c r="K838">
        <v>41</v>
      </c>
      <c r="L838">
        <v>5.7375001907348633</v>
      </c>
      <c r="M838">
        <v>142623200</v>
      </c>
      <c r="N838">
        <v>400848000</v>
      </c>
      <c r="O838">
        <v>4.916411809042261E-3</v>
      </c>
      <c r="P838">
        <v>-1.1637259074327831E-2</v>
      </c>
    </row>
    <row r="839" spans="1:16" x14ac:dyDescent="0.3">
      <c r="A839" s="1">
        <v>4609</v>
      </c>
      <c r="B839" s="2">
        <v>43220</v>
      </c>
      <c r="C839">
        <v>39.079032897949219</v>
      </c>
      <c r="D839">
        <v>5.5655660629272461</v>
      </c>
      <c r="E839">
        <v>41.314998626708977</v>
      </c>
      <c r="F839">
        <v>5.622499942779541</v>
      </c>
      <c r="G839">
        <v>41.814998626708977</v>
      </c>
      <c r="H839">
        <v>5.7249999046325684</v>
      </c>
      <c r="I839">
        <v>40.459999084472663</v>
      </c>
      <c r="J839">
        <v>5.6030001640319824</v>
      </c>
      <c r="K839">
        <v>40.532501220703118</v>
      </c>
      <c r="L839">
        <v>5.6747498512268066</v>
      </c>
      <c r="M839">
        <v>169709600</v>
      </c>
      <c r="N839">
        <v>327844000</v>
      </c>
      <c r="O839">
        <v>-6.3382368344505604E-3</v>
      </c>
      <c r="P839">
        <v>1.795021739385674E-2</v>
      </c>
    </row>
    <row r="840" spans="1:16" x14ac:dyDescent="0.3">
      <c r="A840" s="1">
        <v>4610</v>
      </c>
      <c r="B840" s="2">
        <v>43221</v>
      </c>
      <c r="C840">
        <v>39.987091064453118</v>
      </c>
      <c r="D840">
        <v>5.6209993362426758</v>
      </c>
      <c r="E840">
        <v>42.275001525878913</v>
      </c>
      <c r="F840">
        <v>5.6785001754760742</v>
      </c>
      <c r="G840">
        <v>42.299999237060547</v>
      </c>
      <c r="H840">
        <v>5.6812500953674316</v>
      </c>
      <c r="I840">
        <v>41.317501068115227</v>
      </c>
      <c r="J840">
        <v>5.554999828338623</v>
      </c>
      <c r="K840">
        <v>41.602500915527337</v>
      </c>
      <c r="L840">
        <v>5.6142501831054688</v>
      </c>
      <c r="M840">
        <v>214277600</v>
      </c>
      <c r="N840">
        <v>253788000</v>
      </c>
      <c r="O840">
        <v>9.9107495771147917E-3</v>
      </c>
      <c r="P840">
        <v>2.2970333965141861E-2</v>
      </c>
    </row>
    <row r="841" spans="1:16" x14ac:dyDescent="0.3">
      <c r="A841" s="1">
        <v>4611</v>
      </c>
      <c r="B841" s="2">
        <v>43222</v>
      </c>
      <c r="C841">
        <v>41.753520965576172</v>
      </c>
      <c r="D841">
        <v>5.6004600524902344</v>
      </c>
      <c r="E841">
        <v>44.142501831054688</v>
      </c>
      <c r="F841">
        <v>5.657750129699707</v>
      </c>
      <c r="G841">
        <v>44.4375</v>
      </c>
      <c r="H841">
        <v>5.7199997901916504</v>
      </c>
      <c r="I841">
        <v>43.450000762939453</v>
      </c>
      <c r="J841">
        <v>5.6312499046325684</v>
      </c>
      <c r="K841">
        <v>43.807498931884773</v>
      </c>
      <c r="L841">
        <v>5.6750001907348633</v>
      </c>
      <c r="M841">
        <v>266157600</v>
      </c>
      <c r="N841">
        <v>268248000</v>
      </c>
      <c r="O841">
        <v>-3.6608346484251638E-3</v>
      </c>
      <c r="P841">
        <v>4.322714779659128E-2</v>
      </c>
    </row>
    <row r="842" spans="1:16" x14ac:dyDescent="0.3">
      <c r="A842" s="1">
        <v>4612</v>
      </c>
      <c r="B842" s="2">
        <v>43223</v>
      </c>
      <c r="C842">
        <v>41.829193115234382</v>
      </c>
      <c r="D842">
        <v>5.7657685279846191</v>
      </c>
      <c r="E842">
        <v>44.222499847412109</v>
      </c>
      <c r="F842">
        <v>5.8247499465942383</v>
      </c>
      <c r="G842">
        <v>44.375</v>
      </c>
      <c r="H842">
        <v>5.851250171661377</v>
      </c>
      <c r="I842">
        <v>43.610000610351563</v>
      </c>
      <c r="J842">
        <v>5.6442499160766602</v>
      </c>
      <c r="K842">
        <v>43.970001220703118</v>
      </c>
      <c r="L842">
        <v>5.690000057220459</v>
      </c>
      <c r="M842">
        <v>136272800</v>
      </c>
      <c r="N842">
        <v>443144000</v>
      </c>
      <c r="O842">
        <v>2.9089761304066639E-2</v>
      </c>
      <c r="P842">
        <v>1.8106272097130529E-3</v>
      </c>
    </row>
    <row r="843" spans="1:16" x14ac:dyDescent="0.3">
      <c r="A843" s="1">
        <v>4613</v>
      </c>
      <c r="B843" s="2">
        <v>43224</v>
      </c>
      <c r="C843">
        <v>43.470302581787109</v>
      </c>
      <c r="D843">
        <v>5.9159832000732422</v>
      </c>
      <c r="E843">
        <v>45.957500457763672</v>
      </c>
      <c r="F843">
        <v>5.9765000343322754</v>
      </c>
      <c r="G843">
        <v>46.0625</v>
      </c>
      <c r="H843">
        <v>5.9797501564025879</v>
      </c>
      <c r="I843">
        <v>44.542499542236328</v>
      </c>
      <c r="J843">
        <v>5.7782502174377441</v>
      </c>
      <c r="K843">
        <v>44.5625</v>
      </c>
      <c r="L843">
        <v>5.7957501411437988</v>
      </c>
      <c r="M843">
        <v>224805200</v>
      </c>
      <c r="N843">
        <v>400660000</v>
      </c>
      <c r="O843">
        <v>2.571904717340328E-2</v>
      </c>
      <c r="P843">
        <v>3.8483360450409253E-2</v>
      </c>
    </row>
    <row r="844" spans="1:16" x14ac:dyDescent="0.3">
      <c r="A844" s="1">
        <v>4614</v>
      </c>
      <c r="B844" s="2">
        <v>43227</v>
      </c>
      <c r="C844">
        <v>43.784797668457031</v>
      </c>
      <c r="D844">
        <v>6.1540484428405762</v>
      </c>
      <c r="E844">
        <v>46.290000915527337</v>
      </c>
      <c r="F844">
        <v>6.2170000076293954</v>
      </c>
      <c r="G844">
        <v>46.917499542236328</v>
      </c>
      <c r="H844">
        <v>6.2747502326965332</v>
      </c>
      <c r="I844">
        <v>46.1875</v>
      </c>
      <c r="J844">
        <v>6.0722498893737793</v>
      </c>
      <c r="K844">
        <v>46.294998168945313</v>
      </c>
      <c r="L844">
        <v>6.0822501182556152</v>
      </c>
      <c r="M844">
        <v>169805600</v>
      </c>
      <c r="N844">
        <v>687616000</v>
      </c>
      <c r="O844">
        <v>3.9452358433939128E-2</v>
      </c>
      <c r="P844">
        <v>7.2089084857829572E-3</v>
      </c>
    </row>
    <row r="845" spans="1:16" x14ac:dyDescent="0.3">
      <c r="A845" s="1">
        <v>4615</v>
      </c>
      <c r="B845" s="2">
        <v>43228</v>
      </c>
      <c r="C845">
        <v>43.995269775390618</v>
      </c>
      <c r="D845">
        <v>6.1966104507446289</v>
      </c>
      <c r="E845">
        <v>46.512500762939453</v>
      </c>
      <c r="F845">
        <v>6.2600002288818359</v>
      </c>
      <c r="G845">
        <v>46.555000305175781</v>
      </c>
      <c r="H845">
        <v>6.2627501487731934</v>
      </c>
      <c r="I845">
        <v>45.917499542236328</v>
      </c>
      <c r="J845">
        <v>6.1677498817443848</v>
      </c>
      <c r="K845">
        <v>46.247501373291023</v>
      </c>
      <c r="L845">
        <v>6.217249870300293</v>
      </c>
      <c r="M845">
        <v>113611200</v>
      </c>
      <c r="N845">
        <v>506616000</v>
      </c>
      <c r="O845">
        <v>6.8927451602169244E-3</v>
      </c>
      <c r="P845">
        <v>4.7951352543719201E-3</v>
      </c>
    </row>
    <row r="846" spans="1:16" x14ac:dyDescent="0.3">
      <c r="A846" s="1">
        <v>4616</v>
      </c>
      <c r="B846" s="2">
        <v>43229</v>
      </c>
      <c r="C846">
        <v>44.305038452148438</v>
      </c>
      <c r="D846">
        <v>6.3297476768493652</v>
      </c>
      <c r="E846">
        <v>46.840000152587891</v>
      </c>
      <c r="F846">
        <v>6.3944997787475586</v>
      </c>
      <c r="G846">
        <v>46.849998474121087</v>
      </c>
      <c r="H846">
        <v>6.3967499732971191</v>
      </c>
      <c r="I846">
        <v>46.305000305175781</v>
      </c>
      <c r="J846">
        <v>6.2527499198913574</v>
      </c>
      <c r="K846">
        <v>46.637500762939453</v>
      </c>
      <c r="L846">
        <v>6.280250072479248</v>
      </c>
      <c r="M846">
        <v>92844800</v>
      </c>
      <c r="N846">
        <v>596760000</v>
      </c>
      <c r="O846">
        <v>2.1257989616208159E-2</v>
      </c>
      <c r="P846">
        <v>7.0164319115258566E-3</v>
      </c>
    </row>
    <row r="847" spans="1:16" x14ac:dyDescent="0.3">
      <c r="A847" s="1">
        <v>4617</v>
      </c>
      <c r="B847" s="2">
        <v>43230</v>
      </c>
      <c r="C847">
        <v>44.938758850097663</v>
      </c>
      <c r="D847">
        <v>6.4373979568481454</v>
      </c>
      <c r="E847">
        <v>47.509998321533203</v>
      </c>
      <c r="F847">
        <v>6.5032501220703116</v>
      </c>
      <c r="G847">
        <v>47.592498779296882</v>
      </c>
      <c r="H847">
        <v>6.5124998092651367</v>
      </c>
      <c r="I847">
        <v>46.912498474121087</v>
      </c>
      <c r="J847">
        <v>6.429999828338623</v>
      </c>
      <c r="K847">
        <v>46.935001373291023</v>
      </c>
      <c r="L847">
        <v>6.4479999542236328</v>
      </c>
      <c r="M847">
        <v>111957200</v>
      </c>
      <c r="N847">
        <v>994080000</v>
      </c>
      <c r="O847">
        <v>1.6863859423096681E-2</v>
      </c>
      <c r="P847">
        <v>1.4202637882966589E-2</v>
      </c>
    </row>
    <row r="848" spans="1:16" x14ac:dyDescent="0.3">
      <c r="A848" s="1">
        <v>4618</v>
      </c>
      <c r="B848" s="2">
        <v>43231</v>
      </c>
      <c r="C848">
        <v>44.767860412597663</v>
      </c>
      <c r="D848">
        <v>6.2988157272338867</v>
      </c>
      <c r="E848">
        <v>47.147499084472663</v>
      </c>
      <c r="F848">
        <v>6.3632497787475586</v>
      </c>
      <c r="G848">
        <v>47.514999389648438</v>
      </c>
      <c r="H848">
        <v>6.4947500228881836</v>
      </c>
      <c r="I848">
        <v>46.862499237060547</v>
      </c>
      <c r="J848">
        <v>6.2635002136230469</v>
      </c>
      <c r="K848">
        <v>47.372501373291023</v>
      </c>
      <c r="L848">
        <v>6.3194999694824219</v>
      </c>
      <c r="M848">
        <v>104848800</v>
      </c>
      <c r="N848">
        <v>1214456000</v>
      </c>
      <c r="O848">
        <v>-2.1762852362170172E-2</v>
      </c>
      <c r="P848">
        <v>-7.6592138841054622E-3</v>
      </c>
    </row>
    <row r="849" spans="1:16" x14ac:dyDescent="0.3">
      <c r="A849" s="1">
        <v>4619</v>
      </c>
      <c r="B849" s="2">
        <v>43234</v>
      </c>
      <c r="C849">
        <v>44.663410186767578</v>
      </c>
      <c r="D849">
        <v>6.3193554878234863</v>
      </c>
      <c r="E849">
        <v>47.037498474121087</v>
      </c>
      <c r="F849">
        <v>6.3839998245239258</v>
      </c>
      <c r="G849">
        <v>47.382499694824219</v>
      </c>
      <c r="H849">
        <v>6.4622502326965332</v>
      </c>
      <c r="I849">
        <v>46.965000152587891</v>
      </c>
      <c r="J849">
        <v>6.3600001335144043</v>
      </c>
      <c r="K849">
        <v>47.252498626708977</v>
      </c>
      <c r="L849">
        <v>6.4017500877380371</v>
      </c>
      <c r="M849">
        <v>83115200</v>
      </c>
      <c r="N849">
        <v>523140000</v>
      </c>
      <c r="O849">
        <v>3.2556143089185921E-3</v>
      </c>
      <c r="P849">
        <v>-2.335842506089216E-3</v>
      </c>
    </row>
    <row r="850" spans="1:16" x14ac:dyDescent="0.3">
      <c r="A850" s="1">
        <v>4620</v>
      </c>
      <c r="B850" s="2">
        <v>43235</v>
      </c>
      <c r="C850">
        <v>44.257495880126953</v>
      </c>
      <c r="D850">
        <v>6.076836109161377</v>
      </c>
      <c r="E850">
        <v>46.610000610351563</v>
      </c>
      <c r="F850">
        <v>6.1389999389648438</v>
      </c>
      <c r="G850">
        <v>46.767501831054688</v>
      </c>
      <c r="H850">
        <v>6.3225002288818359</v>
      </c>
      <c r="I850">
        <v>46.275001525878913</v>
      </c>
      <c r="J850">
        <v>6.0374999046325684</v>
      </c>
      <c r="K850">
        <v>46.694999694824219</v>
      </c>
      <c r="L850">
        <v>6.3197498321533203</v>
      </c>
      <c r="M850">
        <v>94780800</v>
      </c>
      <c r="N850">
        <v>963528000</v>
      </c>
      <c r="O850">
        <v>-3.9132980157492739E-2</v>
      </c>
      <c r="P850">
        <v>-9.1300000004166746E-3</v>
      </c>
    </row>
    <row r="851" spans="1:16" x14ac:dyDescent="0.3">
      <c r="A851" s="1">
        <v>4621</v>
      </c>
      <c r="B851" s="2">
        <v>43236</v>
      </c>
      <c r="C851">
        <v>44.670528411865227</v>
      </c>
      <c r="D851">
        <v>6.0879735946655273</v>
      </c>
      <c r="E851">
        <v>47.044998168945313</v>
      </c>
      <c r="F851">
        <v>6.1502499580383301</v>
      </c>
      <c r="G851">
        <v>47.115001678466797</v>
      </c>
      <c r="H851">
        <v>6.2129998207092294</v>
      </c>
      <c r="I851">
        <v>46.5</v>
      </c>
      <c r="J851">
        <v>6.0627498626708984</v>
      </c>
      <c r="K851">
        <v>46.517501831054688</v>
      </c>
      <c r="L851">
        <v>6.0999999046325684</v>
      </c>
      <c r="M851">
        <v>76732400</v>
      </c>
      <c r="N851">
        <v>553828000</v>
      </c>
      <c r="O851">
        <v>1.8308720728058569E-3</v>
      </c>
      <c r="P851">
        <v>9.2894280578704417E-3</v>
      </c>
    </row>
    <row r="852" spans="1:16" x14ac:dyDescent="0.3">
      <c r="A852" s="1">
        <v>4622</v>
      </c>
      <c r="B852" s="2">
        <v>43237</v>
      </c>
      <c r="C852">
        <v>44.388042449951172</v>
      </c>
      <c r="D852">
        <v>6.1300411224365234</v>
      </c>
      <c r="E852">
        <v>46.747501373291023</v>
      </c>
      <c r="F852">
        <v>6.1927499771118164</v>
      </c>
      <c r="G852">
        <v>47.227500915527337</v>
      </c>
      <c r="H852">
        <v>6.2874999046325684</v>
      </c>
      <c r="I852">
        <v>46.590000152587891</v>
      </c>
      <c r="J852">
        <v>6.1357498168945313</v>
      </c>
      <c r="K852">
        <v>47</v>
      </c>
      <c r="L852">
        <v>6.1519999504089364</v>
      </c>
      <c r="M852">
        <v>69176000</v>
      </c>
      <c r="N852">
        <v>519784000</v>
      </c>
      <c r="O852">
        <v>6.8865247115793126E-3</v>
      </c>
      <c r="P852">
        <v>-6.3437437916252001E-3</v>
      </c>
    </row>
    <row r="853" spans="1:16" x14ac:dyDescent="0.3">
      <c r="A853" s="1">
        <v>4623</v>
      </c>
      <c r="B853" s="2">
        <v>43238</v>
      </c>
      <c r="C853">
        <v>44.226619720458977</v>
      </c>
      <c r="D853">
        <v>6.0862398147583008</v>
      </c>
      <c r="E853">
        <v>46.577499389648438</v>
      </c>
      <c r="F853">
        <v>6.1484999656677246</v>
      </c>
      <c r="G853">
        <v>46.952499389648438</v>
      </c>
      <c r="H853">
        <v>6.3092498779296884</v>
      </c>
      <c r="I853">
        <v>46.532501220703118</v>
      </c>
      <c r="J853">
        <v>6.1434998512268066</v>
      </c>
      <c r="K853">
        <v>46.797500610351563</v>
      </c>
      <c r="L853">
        <v>6.2452502250671387</v>
      </c>
      <c r="M853">
        <v>73190800</v>
      </c>
      <c r="N853">
        <v>483716000</v>
      </c>
      <c r="O853">
        <v>-7.1711052410270391E-3</v>
      </c>
      <c r="P853">
        <v>-3.6432289373860291E-3</v>
      </c>
    </row>
    <row r="854" spans="1:16" x14ac:dyDescent="0.3">
      <c r="A854" s="1">
        <v>4624</v>
      </c>
      <c r="B854" s="2">
        <v>43241</v>
      </c>
      <c r="C854">
        <v>44.539974212646477</v>
      </c>
      <c r="D854">
        <v>6.0441713333129883</v>
      </c>
      <c r="E854">
        <v>46.907501220703118</v>
      </c>
      <c r="F854">
        <v>6.1059999465942383</v>
      </c>
      <c r="G854">
        <v>47.317501068115227</v>
      </c>
      <c r="H854">
        <v>6.2507500648498544</v>
      </c>
      <c r="I854">
        <v>46.727500915527337</v>
      </c>
      <c r="J854">
        <v>6.0122499465942383</v>
      </c>
      <c r="K854">
        <v>47</v>
      </c>
      <c r="L854">
        <v>6.2470002174377441</v>
      </c>
      <c r="M854">
        <v>73603200</v>
      </c>
      <c r="N854">
        <v>640624000</v>
      </c>
      <c r="O854">
        <v>-6.936258480272948E-3</v>
      </c>
      <c r="P854">
        <v>7.0600245946441671E-3</v>
      </c>
    </row>
    <row r="855" spans="1:16" x14ac:dyDescent="0.3">
      <c r="A855" s="1">
        <v>4625</v>
      </c>
      <c r="B855" s="2">
        <v>43242</v>
      </c>
      <c r="C855">
        <v>44.42840576171875</v>
      </c>
      <c r="D855">
        <v>6.0060606002807617</v>
      </c>
      <c r="E855">
        <v>46.790000915527337</v>
      </c>
      <c r="F855">
        <v>6.067500114440918</v>
      </c>
      <c r="G855">
        <v>47.220001220703118</v>
      </c>
      <c r="H855">
        <v>6.1449999809265137</v>
      </c>
      <c r="I855">
        <v>46.694999694824219</v>
      </c>
      <c r="J855">
        <v>6.0062499046325684</v>
      </c>
      <c r="K855">
        <v>47.095001220703118</v>
      </c>
      <c r="L855">
        <v>6.1195001602172852</v>
      </c>
      <c r="M855">
        <v>60962800</v>
      </c>
      <c r="N855">
        <v>518264000</v>
      </c>
      <c r="O855">
        <v>-6.3252080863302629E-3</v>
      </c>
      <c r="P855">
        <v>-2.5080789581601662E-3</v>
      </c>
    </row>
    <row r="856" spans="1:16" x14ac:dyDescent="0.3">
      <c r="A856" s="1">
        <v>4626</v>
      </c>
      <c r="B856" s="2">
        <v>43243</v>
      </c>
      <c r="C856">
        <v>44.7132568359375</v>
      </c>
      <c r="D856">
        <v>6.1296238899230957</v>
      </c>
      <c r="E856">
        <v>47.090000152587891</v>
      </c>
      <c r="F856">
        <v>6.188499927520752</v>
      </c>
      <c r="G856">
        <v>47.125</v>
      </c>
      <c r="H856">
        <v>6.1897501945495614</v>
      </c>
      <c r="I856">
        <v>46.439998626708977</v>
      </c>
      <c r="J856">
        <v>6.0062499046325684</v>
      </c>
      <c r="K856">
        <v>46.587501525878913</v>
      </c>
      <c r="L856">
        <v>6.0069999694824219</v>
      </c>
      <c r="M856">
        <v>80233600</v>
      </c>
      <c r="N856">
        <v>442956000</v>
      </c>
      <c r="O856">
        <v>1.9746041806098891E-2</v>
      </c>
      <c r="P856">
        <v>6.3911430509534786E-3</v>
      </c>
    </row>
    <row r="857" spans="1:16" x14ac:dyDescent="0.3">
      <c r="A857" s="1">
        <v>4627</v>
      </c>
      <c r="B857" s="2">
        <v>43244</v>
      </c>
      <c r="C857">
        <v>44.663410186767578</v>
      </c>
      <c r="D857">
        <v>6.133338451385498</v>
      </c>
      <c r="E857">
        <v>47.037498474121087</v>
      </c>
      <c r="F857">
        <v>6.1922497749328613</v>
      </c>
      <c r="G857">
        <v>47.209999084472663</v>
      </c>
      <c r="H857">
        <v>6.2350001335144043</v>
      </c>
      <c r="I857">
        <v>46.552501678466797</v>
      </c>
      <c r="J857">
        <v>6.1310000419616699</v>
      </c>
      <c r="K857">
        <v>47.192501068115227</v>
      </c>
      <c r="L857">
        <v>6.1847500801086426</v>
      </c>
      <c r="M857">
        <v>92936000</v>
      </c>
      <c r="N857">
        <v>437372000</v>
      </c>
      <c r="O857">
        <v>6.0575451679312068E-4</v>
      </c>
      <c r="P857">
        <v>-1.1155440158800349E-3</v>
      </c>
    </row>
    <row r="858" spans="1:16" x14ac:dyDescent="0.3">
      <c r="A858" s="1">
        <v>4628</v>
      </c>
      <c r="B858" s="2">
        <v>43245</v>
      </c>
      <c r="C858">
        <v>44.765483856201172</v>
      </c>
      <c r="D858">
        <v>6.1727085113525391</v>
      </c>
      <c r="E858">
        <v>47.145000457763672</v>
      </c>
      <c r="F858">
        <v>6.2319998741149902</v>
      </c>
      <c r="G858">
        <v>47.412498474121087</v>
      </c>
      <c r="H858">
        <v>6.248499870300293</v>
      </c>
      <c r="I858">
        <v>46.912498474121087</v>
      </c>
      <c r="J858">
        <v>6.1690001487731934</v>
      </c>
      <c r="K858">
        <v>47.057498931884773</v>
      </c>
      <c r="L858">
        <v>6.2049999237060547</v>
      </c>
      <c r="M858">
        <v>69844000</v>
      </c>
      <c r="N858">
        <v>292112000</v>
      </c>
      <c r="O858">
        <v>6.3988145658620439E-3</v>
      </c>
      <c r="P858">
        <v>2.2828451474086382E-3</v>
      </c>
    </row>
    <row r="859" spans="1:16" x14ac:dyDescent="0.3">
      <c r="A859" s="1">
        <v>4629</v>
      </c>
      <c r="B859" s="2">
        <v>43249</v>
      </c>
      <c r="C859">
        <v>44.60406494140625</v>
      </c>
      <c r="D859">
        <v>6.1556248664855957</v>
      </c>
      <c r="E859">
        <v>46.974998474121087</v>
      </c>
      <c r="F859">
        <v>6.214749813079834</v>
      </c>
      <c r="G859">
        <v>47.1875</v>
      </c>
      <c r="H859">
        <v>6.2835001945495614</v>
      </c>
      <c r="I859">
        <v>46.717498779296882</v>
      </c>
      <c r="J859">
        <v>6.1675000190734863</v>
      </c>
      <c r="K859">
        <v>46.900001525878913</v>
      </c>
      <c r="L859">
        <v>6.213749885559082</v>
      </c>
      <c r="M859">
        <v>90056400</v>
      </c>
      <c r="N859">
        <v>352684000</v>
      </c>
      <c r="O859">
        <v>-2.7718195533778661E-3</v>
      </c>
      <c r="P859">
        <v>-3.612455810595916E-3</v>
      </c>
    </row>
    <row r="860" spans="1:16" x14ac:dyDescent="0.3">
      <c r="A860" s="1">
        <v>4630</v>
      </c>
      <c r="B860" s="2">
        <v>43250</v>
      </c>
      <c r="C860">
        <v>44.509101867675781</v>
      </c>
      <c r="D860">
        <v>6.2645783424377441</v>
      </c>
      <c r="E860">
        <v>46.875</v>
      </c>
      <c r="F860">
        <v>6.3247499465942383</v>
      </c>
      <c r="G860">
        <v>47</v>
      </c>
      <c r="H860">
        <v>6.3334999084472656</v>
      </c>
      <c r="I860">
        <v>46.694999694824219</v>
      </c>
      <c r="J860">
        <v>6.223750114440918</v>
      </c>
      <c r="K860">
        <v>46.930000305175781</v>
      </c>
      <c r="L860">
        <v>6.2487502098083496</v>
      </c>
      <c r="M860">
        <v>74762000</v>
      </c>
      <c r="N860">
        <v>390996000</v>
      </c>
      <c r="O860">
        <v>1.7545030881498971E-2</v>
      </c>
      <c r="P860">
        <v>-2.131028526166832E-3</v>
      </c>
    </row>
    <row r="861" spans="1:16" x14ac:dyDescent="0.3">
      <c r="A861" s="1">
        <v>4631</v>
      </c>
      <c r="B861" s="2">
        <v>43251</v>
      </c>
      <c r="C861">
        <v>44.359565734863281</v>
      </c>
      <c r="D861">
        <v>6.2447681427001953</v>
      </c>
      <c r="E861">
        <v>46.717498779296882</v>
      </c>
      <c r="F861">
        <v>6.3047499656677246</v>
      </c>
      <c r="G861">
        <v>47.057498931884773</v>
      </c>
      <c r="H861">
        <v>6.380000114440918</v>
      </c>
      <c r="I861">
        <v>46.534999847412109</v>
      </c>
      <c r="J861">
        <v>6.2817502021789551</v>
      </c>
      <c r="K861">
        <v>46.805000305175781</v>
      </c>
      <c r="L861">
        <v>6.2925000190734863</v>
      </c>
      <c r="M861">
        <v>109931200</v>
      </c>
      <c r="N861">
        <v>493868000</v>
      </c>
      <c r="O861">
        <v>-3.1671875820734421E-3</v>
      </c>
      <c r="P861">
        <v>-3.3656836057636202E-3</v>
      </c>
    </row>
    <row r="862" spans="1:16" x14ac:dyDescent="0.3">
      <c r="A862" s="1">
        <v>4632</v>
      </c>
      <c r="B862" s="2">
        <v>43252</v>
      </c>
      <c r="C862">
        <v>45.159526824951172</v>
      </c>
      <c r="D862">
        <v>6.3792266845703116</v>
      </c>
      <c r="E862">
        <v>47.560001373291023</v>
      </c>
      <c r="F862">
        <v>6.4404997825622559</v>
      </c>
      <c r="G862">
        <v>47.564998626708977</v>
      </c>
      <c r="H862">
        <v>6.4467501640319824</v>
      </c>
      <c r="I862">
        <v>46.9375</v>
      </c>
      <c r="J862">
        <v>6.341249942779541</v>
      </c>
      <c r="K862">
        <v>46.997501373291023</v>
      </c>
      <c r="L862">
        <v>6.3499999046325684</v>
      </c>
      <c r="M862">
        <v>93770000</v>
      </c>
      <c r="N862">
        <v>421968000</v>
      </c>
      <c r="O862">
        <v>2.130283097828372E-2</v>
      </c>
      <c r="P862">
        <v>1.7873300012685719E-2</v>
      </c>
    </row>
    <row r="863" spans="1:16" x14ac:dyDescent="0.3">
      <c r="A863" s="1">
        <v>4633</v>
      </c>
      <c r="B863" s="2">
        <v>43255</v>
      </c>
      <c r="C863">
        <v>45.536979675292969</v>
      </c>
      <c r="D863">
        <v>6.5582571029663086</v>
      </c>
      <c r="E863">
        <v>47.957500457763672</v>
      </c>
      <c r="F863">
        <v>6.6212501525878906</v>
      </c>
      <c r="G863">
        <v>48.354999542236328</v>
      </c>
      <c r="H863">
        <v>6.6434998512268066</v>
      </c>
      <c r="I863">
        <v>47.837501525878913</v>
      </c>
      <c r="J863">
        <v>6.442500114440918</v>
      </c>
      <c r="K863">
        <v>47.909999847412109</v>
      </c>
      <c r="L863">
        <v>6.4749999046325684</v>
      </c>
      <c r="M863">
        <v>105064800</v>
      </c>
      <c r="N863">
        <v>642024000</v>
      </c>
      <c r="O863">
        <v>2.7678053828776691E-2</v>
      </c>
      <c r="P863">
        <v>8.3231108760535768E-3</v>
      </c>
    </row>
    <row r="864" spans="1:16" x14ac:dyDescent="0.3">
      <c r="A864" s="1">
        <v>4634</v>
      </c>
      <c r="B864" s="2">
        <v>43256</v>
      </c>
      <c r="C864">
        <v>45.888290405273438</v>
      </c>
      <c r="D864">
        <v>6.5637049674987793</v>
      </c>
      <c r="E864">
        <v>48.327499389648438</v>
      </c>
      <c r="F864">
        <v>6.6267499923706046</v>
      </c>
      <c r="G864">
        <v>48.485000610351563</v>
      </c>
      <c r="H864">
        <v>6.6647500991821289</v>
      </c>
      <c r="I864">
        <v>48.090000152587891</v>
      </c>
      <c r="J864">
        <v>6.5792498588562012</v>
      </c>
      <c r="K864">
        <v>48.267501831054688</v>
      </c>
      <c r="L864">
        <v>6.6244997978210449</v>
      </c>
      <c r="M864">
        <v>86264000</v>
      </c>
      <c r="N864">
        <v>391712000</v>
      </c>
      <c r="O864">
        <v>8.3028986088372672E-4</v>
      </c>
      <c r="P864">
        <v>7.685532610671791E-3</v>
      </c>
    </row>
    <row r="865" spans="1:16" x14ac:dyDescent="0.3">
      <c r="A865" s="1">
        <v>4635</v>
      </c>
      <c r="B865" s="2">
        <v>43257</v>
      </c>
      <c r="C865">
        <v>46.047340393066413</v>
      </c>
      <c r="D865">
        <v>6.5656847953796387</v>
      </c>
      <c r="E865">
        <v>48.494998931884773</v>
      </c>
      <c r="F865">
        <v>6.6287498474121094</v>
      </c>
      <c r="G865">
        <v>48.520000457763672</v>
      </c>
      <c r="H865">
        <v>6.6319999694824219</v>
      </c>
      <c r="I865">
        <v>47.979999542236328</v>
      </c>
      <c r="J865">
        <v>6.5192499160766602</v>
      </c>
      <c r="K865">
        <v>48.407501220703118</v>
      </c>
      <c r="L865">
        <v>6.5357499122619629</v>
      </c>
      <c r="M865">
        <v>83734400</v>
      </c>
      <c r="N865">
        <v>371356000</v>
      </c>
      <c r="O865">
        <v>3.0173966743602358E-4</v>
      </c>
      <c r="P865">
        <v>3.459933636018468E-3</v>
      </c>
    </row>
    <row r="866" spans="1:16" x14ac:dyDescent="0.3">
      <c r="A866" s="1">
        <v>4636</v>
      </c>
      <c r="B866" s="2">
        <v>43258</v>
      </c>
      <c r="C866">
        <v>45.923904418945313</v>
      </c>
      <c r="D866">
        <v>6.5099716186523438</v>
      </c>
      <c r="E866">
        <v>48.365001678466797</v>
      </c>
      <c r="F866">
        <v>6.5725002288818359</v>
      </c>
      <c r="G866">
        <v>48.549999237060547</v>
      </c>
      <c r="H866">
        <v>6.6370000839233398</v>
      </c>
      <c r="I866">
        <v>48.084999084472663</v>
      </c>
      <c r="J866">
        <v>6.4812498092651367</v>
      </c>
      <c r="K866">
        <v>48.534999847412109</v>
      </c>
      <c r="L866">
        <v>6.625</v>
      </c>
      <c r="M866">
        <v>85388800</v>
      </c>
      <c r="N866">
        <v>369448000</v>
      </c>
      <c r="O866">
        <v>-8.5219140040323667E-3</v>
      </c>
      <c r="P866">
        <v>-2.684231481568951E-3</v>
      </c>
    </row>
    <row r="867" spans="1:16" x14ac:dyDescent="0.3">
      <c r="A867" s="1">
        <v>4637</v>
      </c>
      <c r="B867" s="2">
        <v>43259</v>
      </c>
      <c r="C867">
        <v>45.506111145019531</v>
      </c>
      <c r="D867">
        <v>6.4946184158325204</v>
      </c>
      <c r="E867">
        <v>47.924999237060547</v>
      </c>
      <c r="F867">
        <v>6.5570001602172852</v>
      </c>
      <c r="G867">
        <v>48</v>
      </c>
      <c r="H867">
        <v>6.5999999046325684</v>
      </c>
      <c r="I867">
        <v>47.442501068115227</v>
      </c>
      <c r="J867">
        <v>6.4800000190734863</v>
      </c>
      <c r="K867">
        <v>47.792499542236328</v>
      </c>
      <c r="L867">
        <v>6.499000072479248</v>
      </c>
      <c r="M867">
        <v>106627200</v>
      </c>
      <c r="N867">
        <v>360456000</v>
      </c>
      <c r="O867">
        <v>-2.3611067300423048E-3</v>
      </c>
      <c r="P867">
        <v>-9.1391733264097365E-3</v>
      </c>
    </row>
    <row r="868" spans="1:16" x14ac:dyDescent="0.3">
      <c r="A868" s="1">
        <v>4638</v>
      </c>
      <c r="B868" s="2">
        <v>43262</v>
      </c>
      <c r="C868">
        <v>45.394542694091797</v>
      </c>
      <c r="D868">
        <v>6.4535126686096191</v>
      </c>
      <c r="E868">
        <v>47.807498931884773</v>
      </c>
      <c r="F868">
        <v>6.5155000686645508</v>
      </c>
      <c r="G868">
        <v>47.992500305175781</v>
      </c>
      <c r="H868">
        <v>6.586249828338623</v>
      </c>
      <c r="I868">
        <v>47.552501678466797</v>
      </c>
      <c r="J868">
        <v>6.502500057220459</v>
      </c>
      <c r="K868">
        <v>47.837501525878913</v>
      </c>
      <c r="L868">
        <v>6.5442500114440918</v>
      </c>
      <c r="M868">
        <v>73234000</v>
      </c>
      <c r="N868">
        <v>265372000</v>
      </c>
      <c r="O868">
        <v>-6.3492415745530278E-3</v>
      </c>
      <c r="P868">
        <v>-2.4547643992713789E-3</v>
      </c>
    </row>
    <row r="869" spans="1:16" x14ac:dyDescent="0.3">
      <c r="A869" s="1">
        <v>4639</v>
      </c>
      <c r="B869" s="2">
        <v>43263</v>
      </c>
      <c r="C869">
        <v>45.643798828125</v>
      </c>
      <c r="D869">
        <v>6.5020461082458496</v>
      </c>
      <c r="E869">
        <v>48.069999694824219</v>
      </c>
      <c r="F869">
        <v>6.5644998550415039</v>
      </c>
      <c r="G869">
        <v>48.152500152587891</v>
      </c>
      <c r="H869">
        <v>6.5767498016357422</v>
      </c>
      <c r="I869">
        <v>47.787498474121087</v>
      </c>
      <c r="J869">
        <v>6.4914999008178711</v>
      </c>
      <c r="K869">
        <v>47.847499847412109</v>
      </c>
      <c r="L869">
        <v>6.5422501564025879</v>
      </c>
      <c r="M869">
        <v>67644400</v>
      </c>
      <c r="N869">
        <v>319160000</v>
      </c>
      <c r="O869">
        <v>7.4923571683738772E-3</v>
      </c>
      <c r="P869">
        <v>5.4757669443083572E-3</v>
      </c>
    </row>
    <row r="870" spans="1:16" x14ac:dyDescent="0.3">
      <c r="A870" s="1">
        <v>4640</v>
      </c>
      <c r="B870" s="2">
        <v>43264</v>
      </c>
      <c r="C870">
        <v>45.268733978271477</v>
      </c>
      <c r="D870">
        <v>6.4975895881652832</v>
      </c>
      <c r="E870">
        <v>47.674999237060547</v>
      </c>
      <c r="F870">
        <v>6.559999942779541</v>
      </c>
      <c r="G870">
        <v>48.220001220703118</v>
      </c>
      <c r="H870">
        <v>6.6417498588562012</v>
      </c>
      <c r="I870">
        <v>47.610000610351563</v>
      </c>
      <c r="J870">
        <v>6.5507497787475586</v>
      </c>
      <c r="K870">
        <v>48.104999542236328</v>
      </c>
      <c r="L870">
        <v>6.5659999847412109</v>
      </c>
      <c r="M870">
        <v>86553600</v>
      </c>
      <c r="N870">
        <v>338208000</v>
      </c>
      <c r="O870">
        <v>-6.8572707647712922E-4</v>
      </c>
      <c r="P870">
        <v>-8.2511400737412775E-3</v>
      </c>
    </row>
    <row r="871" spans="1:16" x14ac:dyDescent="0.3">
      <c r="A871" s="1">
        <v>4641</v>
      </c>
      <c r="B871" s="2">
        <v>43265</v>
      </c>
      <c r="C871">
        <v>45.29248046875</v>
      </c>
      <c r="D871">
        <v>6.6092662811279297</v>
      </c>
      <c r="E871">
        <v>47.700000762939453</v>
      </c>
      <c r="F871">
        <v>6.6727499961853027</v>
      </c>
      <c r="G871">
        <v>47.892501831054688</v>
      </c>
      <c r="H871">
        <v>6.7300000190734863</v>
      </c>
      <c r="I871">
        <v>47.555000305175781</v>
      </c>
      <c r="J871">
        <v>6.5904998779296884</v>
      </c>
      <c r="K871">
        <v>47.887500762939453</v>
      </c>
      <c r="L871">
        <v>6.6055002212524414</v>
      </c>
      <c r="M871">
        <v>86440400</v>
      </c>
      <c r="N871">
        <v>430016000</v>
      </c>
      <c r="O871">
        <v>1.7041474005799681E-2</v>
      </c>
      <c r="P871">
        <v>5.2427840527568235E-4</v>
      </c>
    </row>
    <row r="872" spans="1:16" x14ac:dyDescent="0.3">
      <c r="A872" s="1">
        <v>4642</v>
      </c>
      <c r="B872" s="2">
        <v>43266</v>
      </c>
      <c r="C872">
        <v>44.827201843261719</v>
      </c>
      <c r="D872">
        <v>6.5684099197387704</v>
      </c>
      <c r="E872">
        <v>47.209999084472663</v>
      </c>
      <c r="F872">
        <v>6.6314997673034668</v>
      </c>
      <c r="G872">
        <v>47.540000915527337</v>
      </c>
      <c r="H872">
        <v>6.6869997978210449</v>
      </c>
      <c r="I872">
        <v>47.064998626708977</v>
      </c>
      <c r="J872">
        <v>6.5837497711181641</v>
      </c>
      <c r="K872">
        <v>47.507499694824219</v>
      </c>
      <c r="L872">
        <v>6.6149997711181641</v>
      </c>
      <c r="M872">
        <v>246876800</v>
      </c>
      <c r="N872">
        <v>432260000</v>
      </c>
      <c r="O872">
        <v>-6.2010803764739764E-3</v>
      </c>
      <c r="P872">
        <v>-1.032569872329514E-2</v>
      </c>
    </row>
    <row r="873" spans="1:16" x14ac:dyDescent="0.3">
      <c r="A873" s="1">
        <v>4643</v>
      </c>
      <c r="B873" s="2">
        <v>43269</v>
      </c>
      <c r="C873">
        <v>44.803459167480469</v>
      </c>
      <c r="D873">
        <v>6.5641989707946777</v>
      </c>
      <c r="E873">
        <v>47.185001373291023</v>
      </c>
      <c r="F873">
        <v>6.6272501945495614</v>
      </c>
      <c r="G873">
        <v>47.305000305175781</v>
      </c>
      <c r="H873">
        <v>6.6449999809265137</v>
      </c>
      <c r="I873">
        <v>46.799999237060547</v>
      </c>
      <c r="J873">
        <v>6.5595002174377441</v>
      </c>
      <c r="K873">
        <v>46.970001220703118</v>
      </c>
      <c r="L873">
        <v>6.5869998931884766</v>
      </c>
      <c r="M873">
        <v>73939600</v>
      </c>
      <c r="N873">
        <v>356268000</v>
      </c>
      <c r="O873">
        <v>-6.4102165161093565E-4</v>
      </c>
      <c r="P873">
        <v>-5.2964058784415991E-4</v>
      </c>
    </row>
    <row r="874" spans="1:16" x14ac:dyDescent="0.3">
      <c r="A874" s="1">
        <v>4644</v>
      </c>
      <c r="B874" s="2">
        <v>43270</v>
      </c>
      <c r="C874">
        <v>44.079452514648438</v>
      </c>
      <c r="D874">
        <v>6.4423708915710449</v>
      </c>
      <c r="E874">
        <v>46.422500610351563</v>
      </c>
      <c r="F874">
        <v>6.5042500495910636</v>
      </c>
      <c r="G874">
        <v>46.582500457763672</v>
      </c>
      <c r="H874">
        <v>6.5910000801086426</v>
      </c>
      <c r="I874">
        <v>45.862499237060547</v>
      </c>
      <c r="J874">
        <v>6.3755002021789551</v>
      </c>
      <c r="K874">
        <v>46.284999847412109</v>
      </c>
      <c r="L874">
        <v>6.5229997634887704</v>
      </c>
      <c r="M874">
        <v>134314000</v>
      </c>
      <c r="N874">
        <v>594932000</v>
      </c>
      <c r="O874">
        <v>-1.8734149195500441E-2</v>
      </c>
      <c r="P874">
        <v>-1.6291805937327389E-2</v>
      </c>
    </row>
    <row r="875" spans="1:16" x14ac:dyDescent="0.3">
      <c r="A875" s="1">
        <v>4645</v>
      </c>
      <c r="B875" s="2">
        <v>43271</v>
      </c>
      <c r="C875">
        <v>44.271728515625</v>
      </c>
      <c r="D875">
        <v>6.4953618049621582</v>
      </c>
      <c r="E875">
        <v>46.625</v>
      </c>
      <c r="F875">
        <v>6.5577502250671387</v>
      </c>
      <c r="G875">
        <v>46.799999237060547</v>
      </c>
      <c r="H875">
        <v>6.6112499237060547</v>
      </c>
      <c r="I875">
        <v>46.432498931884773</v>
      </c>
      <c r="J875">
        <v>6.5069999694824219</v>
      </c>
      <c r="K875">
        <v>46.587501525878913</v>
      </c>
      <c r="L875">
        <v>6.5457501411437988</v>
      </c>
      <c r="M875">
        <v>82514800</v>
      </c>
      <c r="N875">
        <v>369780000</v>
      </c>
      <c r="O875">
        <v>8.1917736225542038E-3</v>
      </c>
      <c r="P875">
        <v>4.3526093236131011E-3</v>
      </c>
    </row>
    <row r="876" spans="1:16" x14ac:dyDescent="0.3">
      <c r="A876" s="1">
        <v>4646</v>
      </c>
      <c r="B876" s="2">
        <v>43272</v>
      </c>
      <c r="C876">
        <v>44.024852752685547</v>
      </c>
      <c r="D876">
        <v>6.3665976524353027</v>
      </c>
      <c r="E876">
        <v>46.365001678466797</v>
      </c>
      <c r="F876">
        <v>6.4277501106262207</v>
      </c>
      <c r="G876">
        <v>47.087501525878913</v>
      </c>
      <c r="H876">
        <v>6.6085000038146973</v>
      </c>
      <c r="I876">
        <v>46.235000610351563</v>
      </c>
      <c r="J876">
        <v>6.4200000762939453</v>
      </c>
      <c r="K876">
        <v>46.8125</v>
      </c>
      <c r="L876">
        <v>6.5900001525878906</v>
      </c>
      <c r="M876">
        <v>102847600</v>
      </c>
      <c r="N876">
        <v>359516000</v>
      </c>
      <c r="O876">
        <v>-2.002301865446009E-2</v>
      </c>
      <c r="P876">
        <v>-5.5919775106306338E-3</v>
      </c>
    </row>
    <row r="877" spans="1:16" x14ac:dyDescent="0.3">
      <c r="A877" s="1">
        <v>4647</v>
      </c>
      <c r="B877" s="2">
        <v>43273</v>
      </c>
      <c r="C877">
        <v>43.896663665771477</v>
      </c>
      <c r="D877">
        <v>6.2140626907348633</v>
      </c>
      <c r="E877">
        <v>46.229999542236328</v>
      </c>
      <c r="F877">
        <v>6.273749828338623</v>
      </c>
      <c r="G877">
        <v>46.537498474121087</v>
      </c>
      <c r="H877">
        <v>6.4622502326965332</v>
      </c>
      <c r="I877">
        <v>46.174999237060547</v>
      </c>
      <c r="J877">
        <v>6.2582502365112296</v>
      </c>
      <c r="K877">
        <v>46.529998779296882</v>
      </c>
      <c r="L877">
        <v>6.4487500190734863</v>
      </c>
      <c r="M877">
        <v>108801600</v>
      </c>
      <c r="N877">
        <v>434160000</v>
      </c>
      <c r="O877">
        <v>-2.4250337358514489E-2</v>
      </c>
      <c r="P877">
        <v>-2.9159723550896831E-3</v>
      </c>
    </row>
    <row r="878" spans="1:16" x14ac:dyDescent="0.3">
      <c r="A878" s="1">
        <v>4648</v>
      </c>
      <c r="B878" s="2">
        <v>43276</v>
      </c>
      <c r="C878">
        <v>43.243858337402337</v>
      </c>
      <c r="D878">
        <v>5.9211258888244629</v>
      </c>
      <c r="E878">
        <v>45.542499542236328</v>
      </c>
      <c r="F878">
        <v>5.9780001640319824</v>
      </c>
      <c r="G878">
        <v>46.229999542236328</v>
      </c>
      <c r="H878">
        <v>6.1700000762939453</v>
      </c>
      <c r="I878">
        <v>45.182498931884773</v>
      </c>
      <c r="J878">
        <v>5.8885002136230469</v>
      </c>
      <c r="K878">
        <v>45.849998474121087</v>
      </c>
      <c r="L878">
        <v>6.1662502288818359</v>
      </c>
      <c r="M878">
        <v>126652400</v>
      </c>
      <c r="N878">
        <v>665816000</v>
      </c>
      <c r="O878">
        <v>-4.8288143324140553E-2</v>
      </c>
      <c r="P878">
        <v>-1.498298222676372E-2</v>
      </c>
    </row>
    <row r="879" spans="1:16" x14ac:dyDescent="0.3">
      <c r="A879" s="1">
        <v>4649</v>
      </c>
      <c r="B879" s="2">
        <v>43277</v>
      </c>
      <c r="C879">
        <v>43.780342102050781</v>
      </c>
      <c r="D879">
        <v>5.9921951293945313</v>
      </c>
      <c r="E879">
        <v>46.107498168945313</v>
      </c>
      <c r="F879">
        <v>6.0497498512268066</v>
      </c>
      <c r="G879">
        <v>46.632499694824219</v>
      </c>
      <c r="H879">
        <v>6.1412501335144043</v>
      </c>
      <c r="I879">
        <v>45.634998321533203</v>
      </c>
      <c r="J879">
        <v>5.9977498054504386</v>
      </c>
      <c r="K879">
        <v>45.747501373291023</v>
      </c>
      <c r="L879">
        <v>6.0925002098083496</v>
      </c>
      <c r="M879">
        <v>98276800</v>
      </c>
      <c r="N879">
        <v>478884000</v>
      </c>
      <c r="O879">
        <v>1.193083298226312E-2</v>
      </c>
      <c r="P879">
        <v>1.232964099059799E-2</v>
      </c>
    </row>
    <row r="880" spans="1:16" x14ac:dyDescent="0.3">
      <c r="A880" s="1">
        <v>4650</v>
      </c>
      <c r="B880" s="2">
        <v>43278</v>
      </c>
      <c r="C880">
        <v>43.716255187988281</v>
      </c>
      <c r="D880">
        <v>5.8369359970092773</v>
      </c>
      <c r="E880">
        <v>46.040000915527337</v>
      </c>
      <c r="F880">
        <v>5.8930001258850098</v>
      </c>
      <c r="G880">
        <v>46.819999694824219</v>
      </c>
      <c r="H880">
        <v>6.1607499122619629</v>
      </c>
      <c r="I880">
        <v>46.007499694824219</v>
      </c>
      <c r="J880">
        <v>5.8874998092651367</v>
      </c>
      <c r="K880">
        <v>46.307498931884773</v>
      </c>
      <c r="L880">
        <v>6.09375</v>
      </c>
      <c r="M880">
        <v>101141200</v>
      </c>
      <c r="N880">
        <v>453892000</v>
      </c>
      <c r="O880">
        <v>-2.6251697065720302E-2</v>
      </c>
      <c r="P880">
        <v>-1.464983122935038E-3</v>
      </c>
    </row>
    <row r="881" spans="1:16" x14ac:dyDescent="0.3">
      <c r="A881" s="1">
        <v>4651</v>
      </c>
      <c r="B881" s="2">
        <v>43279</v>
      </c>
      <c r="C881">
        <v>44.034343719482422</v>
      </c>
      <c r="D881">
        <v>5.9642128944396973</v>
      </c>
      <c r="E881">
        <v>46.375</v>
      </c>
      <c r="F881">
        <v>6.0215001106262207</v>
      </c>
      <c r="G881">
        <v>46.552501678466797</v>
      </c>
      <c r="H881">
        <v>6.0335001945495614</v>
      </c>
      <c r="I881">
        <v>45.950000762939453</v>
      </c>
      <c r="J881">
        <v>5.8752498626708984</v>
      </c>
      <c r="K881">
        <v>46.025001525878913</v>
      </c>
      <c r="L881">
        <v>5.8829998970031738</v>
      </c>
      <c r="M881">
        <v>69460800</v>
      </c>
      <c r="N881">
        <v>338012000</v>
      </c>
      <c r="O881">
        <v>2.1571188872705319E-2</v>
      </c>
      <c r="P881">
        <v>7.2499171884408461E-3</v>
      </c>
    </row>
    <row r="882" spans="1:16" x14ac:dyDescent="0.3">
      <c r="A882" s="1">
        <v>4652</v>
      </c>
      <c r="B882" s="2">
        <v>43280</v>
      </c>
      <c r="C882">
        <v>43.941757202148438</v>
      </c>
      <c r="D882">
        <v>5.8661541938781738</v>
      </c>
      <c r="E882">
        <v>46.277500152587891</v>
      </c>
      <c r="F882">
        <v>5.9225001335144043</v>
      </c>
      <c r="G882">
        <v>46.797500610351563</v>
      </c>
      <c r="H882">
        <v>6.0999999046325684</v>
      </c>
      <c r="I882">
        <v>45.727500915527337</v>
      </c>
      <c r="J882">
        <v>5.9212498664855957</v>
      </c>
      <c r="K882">
        <v>46.572498321533203</v>
      </c>
      <c r="L882">
        <v>6.0872502326965332</v>
      </c>
      <c r="M882">
        <v>90950800</v>
      </c>
      <c r="N882">
        <v>392300000</v>
      </c>
      <c r="O882">
        <v>-1.6577736495876291E-2</v>
      </c>
      <c r="P882">
        <v>-2.1046357786589139E-3</v>
      </c>
    </row>
    <row r="883" spans="1:16" x14ac:dyDescent="0.3">
      <c r="A883" s="1">
        <v>4653</v>
      </c>
      <c r="B883" s="2">
        <v>43283</v>
      </c>
      <c r="C883">
        <v>44.433147430419922</v>
      </c>
      <c r="D883">
        <v>5.9983854293823242</v>
      </c>
      <c r="E883">
        <v>46.794998168945313</v>
      </c>
      <c r="F883">
        <v>6.0560002326965332</v>
      </c>
      <c r="G883">
        <v>46.825000762939453</v>
      </c>
      <c r="H883">
        <v>6.0597500801086426</v>
      </c>
      <c r="I883">
        <v>45.854999542236328</v>
      </c>
      <c r="J883">
        <v>5.8315000534057617</v>
      </c>
      <c r="K883">
        <v>45.955001831054688</v>
      </c>
      <c r="L883">
        <v>5.8522500991821289</v>
      </c>
      <c r="M883">
        <v>70925200</v>
      </c>
      <c r="N883">
        <v>357572000</v>
      </c>
      <c r="O883">
        <v>2.2290874964885181E-2</v>
      </c>
      <c r="P883">
        <v>1.1120435330998201E-2</v>
      </c>
    </row>
    <row r="884" spans="1:16" x14ac:dyDescent="0.3">
      <c r="A884" s="1">
        <v>4654</v>
      </c>
      <c r="B884" s="2">
        <v>43284</v>
      </c>
      <c r="C884">
        <v>43.659282684326172</v>
      </c>
      <c r="D884">
        <v>5.8646688461303711</v>
      </c>
      <c r="E884">
        <v>45.979999542236328</v>
      </c>
      <c r="F884">
        <v>5.9210000038146973</v>
      </c>
      <c r="G884">
        <v>46.987499237060547</v>
      </c>
      <c r="H884">
        <v>6.0970001220703116</v>
      </c>
      <c r="I884">
        <v>45.884998321533203</v>
      </c>
      <c r="J884">
        <v>5.9124999046325684</v>
      </c>
      <c r="K884">
        <v>46.947498321533203</v>
      </c>
      <c r="L884">
        <v>6.0910000801086426</v>
      </c>
      <c r="M884">
        <v>55819200</v>
      </c>
      <c r="N884">
        <v>222732000</v>
      </c>
      <c r="O884">
        <v>-2.25442003653725E-2</v>
      </c>
      <c r="P884">
        <v>-1.7569811100615691E-2</v>
      </c>
    </row>
    <row r="885" spans="1:16" x14ac:dyDescent="0.3">
      <c r="A885" s="1">
        <v>4655</v>
      </c>
      <c r="B885" s="2">
        <v>43286</v>
      </c>
      <c r="C885">
        <v>44.010593414306641</v>
      </c>
      <c r="D885">
        <v>6.0105175971984863</v>
      </c>
      <c r="E885">
        <v>46.349998474121087</v>
      </c>
      <c r="F885">
        <v>6.0682501792907706</v>
      </c>
      <c r="G885">
        <v>46.602500915527337</v>
      </c>
      <c r="H885">
        <v>6.0732498168945313</v>
      </c>
      <c r="I885">
        <v>46.069999694824219</v>
      </c>
      <c r="J885">
        <v>5.9375</v>
      </c>
      <c r="K885">
        <v>46.314998626708977</v>
      </c>
      <c r="L885">
        <v>5.9767498970031738</v>
      </c>
      <c r="M885">
        <v>66416800</v>
      </c>
      <c r="N885">
        <v>306216000</v>
      </c>
      <c r="O885">
        <v>2.456493572572915E-2</v>
      </c>
      <c r="P885">
        <v>8.01474971174467E-3</v>
      </c>
    </row>
    <row r="886" spans="1:16" x14ac:dyDescent="0.3">
      <c r="A886" s="1">
        <v>4656</v>
      </c>
      <c r="B886" s="2">
        <v>43287</v>
      </c>
      <c r="C886">
        <v>44.620677947998047</v>
      </c>
      <c r="D886">
        <v>6.1244239807128906</v>
      </c>
      <c r="E886">
        <v>46.992500305175781</v>
      </c>
      <c r="F886">
        <v>6.1832499504089364</v>
      </c>
      <c r="G886">
        <v>47.107498168945313</v>
      </c>
      <c r="H886">
        <v>6.1917500495910636</v>
      </c>
      <c r="I886">
        <v>46.299999237060547</v>
      </c>
      <c r="J886">
        <v>6.0219998359680176</v>
      </c>
      <c r="K886">
        <v>46.354999542236328</v>
      </c>
      <c r="L886">
        <v>6.0434999465942383</v>
      </c>
      <c r="M886">
        <v>69940800</v>
      </c>
      <c r="N886">
        <v>296352000</v>
      </c>
      <c r="O886">
        <v>1.8773725265708609E-2</v>
      </c>
      <c r="P886">
        <v>1.3766761911684069E-2</v>
      </c>
    </row>
    <row r="887" spans="1:16" x14ac:dyDescent="0.3">
      <c r="A887" s="1">
        <v>4657</v>
      </c>
      <c r="B887" s="2">
        <v>43290</v>
      </c>
      <c r="C887">
        <v>45.240249633789063</v>
      </c>
      <c r="D887">
        <v>6.171966552734375</v>
      </c>
      <c r="E887">
        <v>47.645000457763672</v>
      </c>
      <c r="F887">
        <v>6.2312498092651367</v>
      </c>
      <c r="G887">
        <v>47.669998168945313</v>
      </c>
      <c r="H887">
        <v>6.2680001258850098</v>
      </c>
      <c r="I887">
        <v>47.325000762939453</v>
      </c>
      <c r="J887">
        <v>6.1517500877380371</v>
      </c>
      <c r="K887">
        <v>47.375</v>
      </c>
      <c r="L887">
        <v>6.2582502365112296</v>
      </c>
      <c r="M887">
        <v>79026400</v>
      </c>
      <c r="N887">
        <v>303880000</v>
      </c>
      <c r="O887">
        <v>7.7329089332621032E-3</v>
      </c>
      <c r="P887">
        <v>1.378968140520101E-2</v>
      </c>
    </row>
    <row r="888" spans="1:16" x14ac:dyDescent="0.3">
      <c r="A888" s="1">
        <v>4658</v>
      </c>
      <c r="B888" s="2">
        <v>43291</v>
      </c>
      <c r="C888">
        <v>45.185657501220703</v>
      </c>
      <c r="D888">
        <v>6.2710151672363281</v>
      </c>
      <c r="E888">
        <v>47.587501525878913</v>
      </c>
      <c r="F888">
        <v>6.3312501907348633</v>
      </c>
      <c r="G888">
        <v>47.819999694824219</v>
      </c>
      <c r="H888">
        <v>6.3534998893737793</v>
      </c>
      <c r="I888">
        <v>47.544998168945313</v>
      </c>
      <c r="J888">
        <v>6.2030000686645508</v>
      </c>
      <c r="K888">
        <v>47.677501678466797</v>
      </c>
      <c r="L888">
        <v>6.2437500953674316</v>
      </c>
      <c r="M888">
        <v>63756400</v>
      </c>
      <c r="N888">
        <v>360016000</v>
      </c>
      <c r="O888">
        <v>1.592079502219234E-2</v>
      </c>
      <c r="P888">
        <v>-1.2075486346372431E-3</v>
      </c>
    </row>
    <row r="889" spans="1:16" x14ac:dyDescent="0.3">
      <c r="A889" s="1">
        <v>4659</v>
      </c>
      <c r="B889" s="2">
        <v>43292</v>
      </c>
      <c r="C889">
        <v>44.599327087402337</v>
      </c>
      <c r="D889">
        <v>6.1293759346008301</v>
      </c>
      <c r="E889">
        <v>46.970001220703118</v>
      </c>
      <c r="F889">
        <v>6.1882500648498544</v>
      </c>
      <c r="G889">
        <v>47.444999694824219</v>
      </c>
      <c r="H889">
        <v>6.2725000381469727</v>
      </c>
      <c r="I889">
        <v>46.902500152587891</v>
      </c>
      <c r="J889">
        <v>6.1774997711181641</v>
      </c>
      <c r="K889">
        <v>47.125</v>
      </c>
      <c r="L889">
        <v>6.2375001907348633</v>
      </c>
      <c r="M889">
        <v>75326000</v>
      </c>
      <c r="N889">
        <v>367508000</v>
      </c>
      <c r="O889">
        <v>-2.2845375990857539E-2</v>
      </c>
      <c r="P889">
        <v>-1.3061027745416121E-2</v>
      </c>
    </row>
    <row r="890" spans="1:16" x14ac:dyDescent="0.3">
      <c r="A890" s="1">
        <v>4660</v>
      </c>
      <c r="B890" s="2">
        <v>43293</v>
      </c>
      <c r="C890">
        <v>45.347064971923828</v>
      </c>
      <c r="D890">
        <v>6.2209963798522949</v>
      </c>
      <c r="E890">
        <v>47.757499694824219</v>
      </c>
      <c r="F890">
        <v>6.2807497978210449</v>
      </c>
      <c r="G890">
        <v>47.852500915527337</v>
      </c>
      <c r="H890">
        <v>6.3292498588562012</v>
      </c>
      <c r="I890">
        <v>47.327499389648438</v>
      </c>
      <c r="J890">
        <v>6.2239999771118164</v>
      </c>
      <c r="K890">
        <v>47.382499694824219</v>
      </c>
      <c r="L890">
        <v>6.2340002059936523</v>
      </c>
      <c r="M890">
        <v>72164400</v>
      </c>
      <c r="N890">
        <v>345508000</v>
      </c>
      <c r="O890">
        <v>1.4837024760696239E-2</v>
      </c>
      <c r="P890">
        <v>1.6626990237658599E-2</v>
      </c>
    </row>
    <row r="891" spans="1:16" x14ac:dyDescent="0.3">
      <c r="A891" s="1">
        <v>4661</v>
      </c>
      <c r="B891" s="2">
        <v>43294</v>
      </c>
      <c r="C891">
        <v>45.418285369873047</v>
      </c>
      <c r="D891">
        <v>6.1736993789672852</v>
      </c>
      <c r="E891">
        <v>47.832500457763672</v>
      </c>
      <c r="F891">
        <v>6.2329998016357422</v>
      </c>
      <c r="G891">
        <v>47.959999084472663</v>
      </c>
      <c r="H891">
        <v>6.2994999885559082</v>
      </c>
      <c r="I891">
        <v>47.724998474121087</v>
      </c>
      <c r="J891">
        <v>6.1904997825622559</v>
      </c>
      <c r="K891">
        <v>47.770000457763672</v>
      </c>
      <c r="L891">
        <v>6.2994999885559082</v>
      </c>
      <c r="M891">
        <v>50055600</v>
      </c>
      <c r="N891">
        <v>246988000</v>
      </c>
      <c r="O891">
        <v>-7.631641908767378E-3</v>
      </c>
      <c r="P891">
        <v>1.5692180816020719E-3</v>
      </c>
    </row>
    <row r="892" spans="1:16" x14ac:dyDescent="0.3">
      <c r="A892" s="1">
        <v>4662</v>
      </c>
      <c r="B892" s="2">
        <v>43297</v>
      </c>
      <c r="C892">
        <v>45.318588256835938</v>
      </c>
      <c r="D892">
        <v>6.1459670066833496</v>
      </c>
      <c r="E892">
        <v>47.727500915527337</v>
      </c>
      <c r="F892">
        <v>6.2049999237060547</v>
      </c>
      <c r="G892">
        <v>48.162498474121087</v>
      </c>
      <c r="H892">
        <v>6.2585000991821289</v>
      </c>
      <c r="I892">
        <v>47.604999542236328</v>
      </c>
      <c r="J892">
        <v>6.192500114440918</v>
      </c>
      <c r="K892">
        <v>47.880001068115227</v>
      </c>
      <c r="L892">
        <v>6.2049999237060547</v>
      </c>
      <c r="M892">
        <v>60172400</v>
      </c>
      <c r="N892">
        <v>197036000</v>
      </c>
      <c r="O892">
        <v>-4.5023196408570509E-3</v>
      </c>
      <c r="P892">
        <v>-2.1975634780962128E-3</v>
      </c>
    </row>
    <row r="893" spans="1:16" x14ac:dyDescent="0.3">
      <c r="A893" s="1">
        <v>4663</v>
      </c>
      <c r="B893" s="2">
        <v>43298</v>
      </c>
      <c r="C893">
        <v>45.446773529052727</v>
      </c>
      <c r="D893">
        <v>6.2819104194641113</v>
      </c>
      <c r="E893">
        <v>47.862499237060547</v>
      </c>
      <c r="F893">
        <v>6.342249870300293</v>
      </c>
      <c r="G893">
        <v>47.967498779296882</v>
      </c>
      <c r="H893">
        <v>6.3575000762939453</v>
      </c>
      <c r="I893">
        <v>47.299999237060547</v>
      </c>
      <c r="J893">
        <v>6.1294999122619629</v>
      </c>
      <c r="K893">
        <v>47.4375</v>
      </c>
      <c r="L893">
        <v>6.155250072479248</v>
      </c>
      <c r="M893">
        <v>62138000</v>
      </c>
      <c r="N893">
        <v>362136000</v>
      </c>
      <c r="O893">
        <v>2.1878168269503579E-2</v>
      </c>
      <c r="P893">
        <v>2.8245299941152958E-3</v>
      </c>
    </row>
    <row r="894" spans="1:16" x14ac:dyDescent="0.3">
      <c r="A894" s="1">
        <v>4664</v>
      </c>
      <c r="B894" s="2">
        <v>43299</v>
      </c>
      <c r="C894">
        <v>45.197521209716797</v>
      </c>
      <c r="D894">
        <v>6.2326345443725586</v>
      </c>
      <c r="E894">
        <v>47.599998474121087</v>
      </c>
      <c r="F894">
        <v>6.2925000190734863</v>
      </c>
      <c r="G894">
        <v>47.950000762939453</v>
      </c>
      <c r="H894">
        <v>6.348750114440918</v>
      </c>
      <c r="I894">
        <v>47.482498168945313</v>
      </c>
      <c r="J894">
        <v>6.2410001754760742</v>
      </c>
      <c r="K894">
        <v>47.944999694824219</v>
      </c>
      <c r="L894">
        <v>6.3347501754760742</v>
      </c>
      <c r="M894">
        <v>65573600</v>
      </c>
      <c r="N894">
        <v>277640000</v>
      </c>
      <c r="O894">
        <v>-7.8751235720348339E-3</v>
      </c>
      <c r="P894">
        <v>-5.4995716820844748E-3</v>
      </c>
    </row>
    <row r="895" spans="1:16" x14ac:dyDescent="0.3">
      <c r="A895" s="1">
        <v>4665</v>
      </c>
      <c r="B895" s="2">
        <v>43300</v>
      </c>
      <c r="C895">
        <v>45.548843383789063</v>
      </c>
      <c r="D895">
        <v>6.2408061027526864</v>
      </c>
      <c r="E895">
        <v>47.970001220703118</v>
      </c>
      <c r="F895">
        <v>6.3007497787475586</v>
      </c>
      <c r="G895">
        <v>48.137500762939453</v>
      </c>
      <c r="H895">
        <v>6.3347501754760742</v>
      </c>
      <c r="I895">
        <v>47.422500610351563</v>
      </c>
      <c r="J895">
        <v>6.2582502365112296</v>
      </c>
      <c r="K895">
        <v>47.422500610351563</v>
      </c>
      <c r="L895">
        <v>6.2734999656677246</v>
      </c>
      <c r="M895">
        <v>81147200</v>
      </c>
      <c r="N895">
        <v>235752000</v>
      </c>
      <c r="O895">
        <v>1.310187757193851E-3</v>
      </c>
      <c r="P895">
        <v>7.7431117800975278E-3</v>
      </c>
    </row>
    <row r="896" spans="1:16" x14ac:dyDescent="0.3">
      <c r="A896" s="1">
        <v>4666</v>
      </c>
      <c r="B896" s="2">
        <v>43301</v>
      </c>
      <c r="C896">
        <v>45.44439697265625</v>
      </c>
      <c r="D896">
        <v>6.2125778198242188</v>
      </c>
      <c r="E896">
        <v>47.860000610351563</v>
      </c>
      <c r="F896">
        <v>6.2722501754760742</v>
      </c>
      <c r="G896">
        <v>48.107498168945313</v>
      </c>
      <c r="H896">
        <v>6.3375000953674316</v>
      </c>
      <c r="I896">
        <v>47.542499542236328</v>
      </c>
      <c r="J896">
        <v>6.2612500190734863</v>
      </c>
      <c r="K896">
        <v>47.944999694824219</v>
      </c>
      <c r="L896">
        <v>6.2982501983642578</v>
      </c>
      <c r="M896">
        <v>82704800</v>
      </c>
      <c r="N896">
        <v>222352000</v>
      </c>
      <c r="O896">
        <v>-4.5334688914911488E-3</v>
      </c>
      <c r="P896">
        <v>-2.2957457281113079E-3</v>
      </c>
    </row>
    <row r="897" spans="1:16" x14ac:dyDescent="0.3">
      <c r="A897" s="1">
        <v>4667</v>
      </c>
      <c r="B897" s="2">
        <v>43304</v>
      </c>
      <c r="C897">
        <v>45.484752655029297</v>
      </c>
      <c r="D897">
        <v>6.1759285926818848</v>
      </c>
      <c r="E897">
        <v>47.902500152587891</v>
      </c>
      <c r="F897">
        <v>6.2352499961853027</v>
      </c>
      <c r="G897">
        <v>47.990001678466797</v>
      </c>
      <c r="H897">
        <v>6.2472500801086426</v>
      </c>
      <c r="I897">
        <v>47.389999389648438</v>
      </c>
      <c r="J897">
        <v>6.0819997787475586</v>
      </c>
      <c r="K897">
        <v>47.669998168945313</v>
      </c>
      <c r="L897">
        <v>6.2455000877380371</v>
      </c>
      <c r="M897">
        <v>63957600</v>
      </c>
      <c r="N897">
        <v>301584000</v>
      </c>
      <c r="O897">
        <v>-5.9164959768563917E-3</v>
      </c>
      <c r="P897">
        <v>8.8760307402091813E-4</v>
      </c>
    </row>
    <row r="898" spans="1:16" x14ac:dyDescent="0.3">
      <c r="A898" s="1">
        <v>4668</v>
      </c>
      <c r="B898" s="2">
        <v>43305</v>
      </c>
      <c r="C898">
        <v>45.814704895019531</v>
      </c>
      <c r="D898">
        <v>6.1585965156555176</v>
      </c>
      <c r="E898">
        <v>48.25</v>
      </c>
      <c r="F898">
        <v>6.217750072479248</v>
      </c>
      <c r="G898">
        <v>48.415000915527337</v>
      </c>
      <c r="H898">
        <v>6.3712501525878906</v>
      </c>
      <c r="I898">
        <v>48.012500762939453</v>
      </c>
      <c r="J898">
        <v>6.1999998092651367</v>
      </c>
      <c r="K898">
        <v>48.112499237060547</v>
      </c>
      <c r="L898">
        <v>6.283750057220459</v>
      </c>
      <c r="M898">
        <v>74791600</v>
      </c>
      <c r="N898">
        <v>354620000</v>
      </c>
      <c r="O898">
        <v>-2.8105573161847429E-3</v>
      </c>
      <c r="P898">
        <v>7.2281294778932864E-3</v>
      </c>
    </row>
    <row r="899" spans="1:16" x14ac:dyDescent="0.3">
      <c r="A899" s="1">
        <v>4669</v>
      </c>
      <c r="B899" s="2">
        <v>43306</v>
      </c>
      <c r="C899">
        <v>46.246738433837891</v>
      </c>
      <c r="D899">
        <v>6.236844539642334</v>
      </c>
      <c r="E899">
        <v>48.705001831054688</v>
      </c>
      <c r="F899">
        <v>6.2967500686645508</v>
      </c>
      <c r="G899">
        <v>48.712501525878913</v>
      </c>
      <c r="H899">
        <v>6.3095002174377441</v>
      </c>
      <c r="I899">
        <v>48.107498168945313</v>
      </c>
      <c r="J899">
        <v>6.1687498092651367</v>
      </c>
      <c r="K899">
        <v>48.264999389648438</v>
      </c>
      <c r="L899">
        <v>6.2272500991821289</v>
      </c>
      <c r="M899">
        <v>66839600</v>
      </c>
      <c r="N899">
        <v>319112000</v>
      </c>
      <c r="O899">
        <v>1.26255215469686E-2</v>
      </c>
      <c r="P899">
        <v>9.385904032722393E-3</v>
      </c>
    </row>
    <row r="900" spans="1:16" x14ac:dyDescent="0.3">
      <c r="A900" s="1">
        <v>4670</v>
      </c>
      <c r="B900" s="2">
        <v>43307</v>
      </c>
      <c r="C900">
        <v>46.101943969726563</v>
      </c>
      <c r="D900">
        <v>6.3103866577148438</v>
      </c>
      <c r="E900">
        <v>48.552501678466797</v>
      </c>
      <c r="F900">
        <v>6.370999813079834</v>
      </c>
      <c r="G900">
        <v>48.990001678466797</v>
      </c>
      <c r="H900">
        <v>6.4082498550415039</v>
      </c>
      <c r="I900">
        <v>48.402500152587891</v>
      </c>
      <c r="J900">
        <v>6.2595000267028809</v>
      </c>
      <c r="K900">
        <v>48.652500152587891</v>
      </c>
      <c r="L900">
        <v>6.2765002250671387</v>
      </c>
      <c r="M900">
        <v>76304000</v>
      </c>
      <c r="N900">
        <v>325124000</v>
      </c>
      <c r="O900">
        <v>1.172277561702113E-2</v>
      </c>
      <c r="P900">
        <v>-3.1360105301070111E-3</v>
      </c>
    </row>
    <row r="901" spans="1:16" x14ac:dyDescent="0.3">
      <c r="A901" s="1">
        <v>4671</v>
      </c>
      <c r="B901" s="2">
        <v>43308</v>
      </c>
      <c r="C901">
        <v>45.335197448730469</v>
      </c>
      <c r="D901">
        <v>6.2405595779418954</v>
      </c>
      <c r="E901">
        <v>47.744998931884773</v>
      </c>
      <c r="F901">
        <v>6.3004999160766602</v>
      </c>
      <c r="G901">
        <v>48.797500610351563</v>
      </c>
      <c r="H901">
        <v>6.4149999618530273</v>
      </c>
      <c r="I901">
        <v>47.525001525878913</v>
      </c>
      <c r="J901">
        <v>6.245999813079834</v>
      </c>
      <c r="K901">
        <v>48.747501373291023</v>
      </c>
      <c r="L901">
        <v>6.4079999923706046</v>
      </c>
      <c r="M901">
        <v>96096000</v>
      </c>
      <c r="N901">
        <v>295420000</v>
      </c>
      <c r="O901">
        <v>-1.112743178762862E-2</v>
      </c>
      <c r="P901">
        <v>-1.6771394256692659E-2</v>
      </c>
    </row>
    <row r="902" spans="1:16" x14ac:dyDescent="0.3">
      <c r="A902" s="1">
        <v>4672</v>
      </c>
      <c r="B902" s="2">
        <v>43311</v>
      </c>
      <c r="C902">
        <v>45.081207275390618</v>
      </c>
      <c r="D902">
        <v>6.0451841354370117</v>
      </c>
      <c r="E902">
        <v>47.477500915527337</v>
      </c>
      <c r="F902">
        <v>6.1032500267028809</v>
      </c>
      <c r="G902">
        <v>48.049999237060547</v>
      </c>
      <c r="H902">
        <v>6.3207502365112296</v>
      </c>
      <c r="I902">
        <v>47.267501831054688</v>
      </c>
      <c r="J902">
        <v>6.0679998397827148</v>
      </c>
      <c r="K902">
        <v>47.974998474121087</v>
      </c>
      <c r="L902">
        <v>6.3147501945495614</v>
      </c>
      <c r="M902">
        <v>84118000</v>
      </c>
      <c r="N902">
        <v>340340000</v>
      </c>
      <c r="O902">
        <v>-3.1807561448341043E-2</v>
      </c>
      <c r="P902">
        <v>-5.6183931412605867E-3</v>
      </c>
    </row>
    <row r="903" spans="1:16" x14ac:dyDescent="0.3">
      <c r="A903" s="1">
        <v>4673</v>
      </c>
      <c r="B903" s="2">
        <v>43312</v>
      </c>
      <c r="C903">
        <v>45.171405792236328</v>
      </c>
      <c r="D903">
        <v>6.063260555267334</v>
      </c>
      <c r="E903">
        <v>47.572498321533203</v>
      </c>
      <c r="F903">
        <v>6.1215000152587891</v>
      </c>
      <c r="G903">
        <v>48.034999847412109</v>
      </c>
      <c r="H903">
        <v>6.1970000267028809</v>
      </c>
      <c r="I903">
        <v>47.334999084472663</v>
      </c>
      <c r="J903">
        <v>6.0535001754760742</v>
      </c>
      <c r="K903">
        <v>47.575000762939453</v>
      </c>
      <c r="L903">
        <v>6.092750072479248</v>
      </c>
      <c r="M903">
        <v>157492000</v>
      </c>
      <c r="N903">
        <v>283988000</v>
      </c>
      <c r="O903">
        <v>2.9857464653264142E-3</v>
      </c>
      <c r="P903">
        <v>1.998894022076138E-3</v>
      </c>
    </row>
    <row r="904" spans="1:16" x14ac:dyDescent="0.3">
      <c r="A904" s="1">
        <v>4674</v>
      </c>
      <c r="B904" s="2">
        <v>43313</v>
      </c>
      <c r="C904">
        <v>47.832462310791023</v>
      </c>
      <c r="D904">
        <v>6.1031289100646973</v>
      </c>
      <c r="E904">
        <v>50.375</v>
      </c>
      <c r="F904">
        <v>6.1617498397827148</v>
      </c>
      <c r="G904">
        <v>50.439998626708977</v>
      </c>
      <c r="H904">
        <v>6.2090001106262207</v>
      </c>
      <c r="I904">
        <v>49.327499389648438</v>
      </c>
      <c r="J904">
        <v>6.0972499847412109</v>
      </c>
      <c r="K904">
        <v>49.782501220703118</v>
      </c>
      <c r="L904">
        <v>6.1532502174377441</v>
      </c>
      <c r="M904">
        <v>271742800</v>
      </c>
      <c r="N904">
        <v>283556000</v>
      </c>
      <c r="O904">
        <v>6.5536350819369177E-3</v>
      </c>
      <c r="P904">
        <v>5.7240192355114058E-2</v>
      </c>
    </row>
    <row r="905" spans="1:16" x14ac:dyDescent="0.3">
      <c r="A905" s="1">
        <v>4675</v>
      </c>
      <c r="B905" s="2">
        <v>43314</v>
      </c>
      <c r="C905">
        <v>49.230636596679688</v>
      </c>
      <c r="D905">
        <v>6.2058916091918954</v>
      </c>
      <c r="E905">
        <v>51.847499847412109</v>
      </c>
      <c r="F905">
        <v>6.2655000686645508</v>
      </c>
      <c r="G905">
        <v>52.095001220703118</v>
      </c>
      <c r="H905">
        <v>6.2694997787475586</v>
      </c>
      <c r="I905">
        <v>50.087501525878913</v>
      </c>
      <c r="J905">
        <v>6.030250072479248</v>
      </c>
      <c r="K905">
        <v>50.145000457763672</v>
      </c>
      <c r="L905">
        <v>6.089749813079834</v>
      </c>
      <c r="M905">
        <v>249616000</v>
      </c>
      <c r="N905">
        <v>269668000</v>
      </c>
      <c r="O905">
        <v>1.6697602475926811E-2</v>
      </c>
      <c r="P905">
        <v>2.8811694295532229E-2</v>
      </c>
    </row>
    <row r="906" spans="1:16" x14ac:dyDescent="0.3">
      <c r="A906" s="1">
        <v>4676</v>
      </c>
      <c r="B906" s="2">
        <v>43315</v>
      </c>
      <c r="C906">
        <v>49.373058319091797</v>
      </c>
      <c r="D906">
        <v>6.2425389289855957</v>
      </c>
      <c r="E906">
        <v>51.997501373291023</v>
      </c>
      <c r="F906">
        <v>6.3024997711181641</v>
      </c>
      <c r="G906">
        <v>52.185001373291023</v>
      </c>
      <c r="H906">
        <v>6.3264999389648438</v>
      </c>
      <c r="I906">
        <v>51.369998931884773</v>
      </c>
      <c r="J906">
        <v>6.2732501029968262</v>
      </c>
      <c r="K906">
        <v>51.757499694824219</v>
      </c>
      <c r="L906">
        <v>6.2902498245239258</v>
      </c>
      <c r="M906">
        <v>133789600</v>
      </c>
      <c r="N906">
        <v>214288000</v>
      </c>
      <c r="O906">
        <v>5.8879391815461011E-3</v>
      </c>
      <c r="P906">
        <v>2.8889523509509881E-3</v>
      </c>
    </row>
    <row r="907" spans="1:16" x14ac:dyDescent="0.3">
      <c r="A907" s="1">
        <v>4677</v>
      </c>
      <c r="B907" s="2">
        <v>43318</v>
      </c>
      <c r="C907">
        <v>49.629432678222663</v>
      </c>
      <c r="D907">
        <v>6.2903304100036621</v>
      </c>
      <c r="E907">
        <v>52.267501831054688</v>
      </c>
      <c r="F907">
        <v>6.3507499694824219</v>
      </c>
      <c r="G907">
        <v>52.3125</v>
      </c>
      <c r="H907">
        <v>6.3542499542236328</v>
      </c>
      <c r="I907">
        <v>51.767501831054688</v>
      </c>
      <c r="J907">
        <v>6.2427501678466797</v>
      </c>
      <c r="K907">
        <v>52</v>
      </c>
      <c r="L907">
        <v>6.2897500991821289</v>
      </c>
      <c r="M907">
        <v>101701600</v>
      </c>
      <c r="N907">
        <v>207508000</v>
      </c>
      <c r="O907">
        <v>7.6265675971076202E-3</v>
      </c>
      <c r="P907">
        <v>5.1791311176913272E-3</v>
      </c>
    </row>
    <row r="908" spans="1:16" x14ac:dyDescent="0.3">
      <c r="A908" s="1">
        <v>4678</v>
      </c>
      <c r="B908" s="2">
        <v>43319</v>
      </c>
      <c r="C908">
        <v>49.164169311523438</v>
      </c>
      <c r="D908">
        <v>6.3626360893249512</v>
      </c>
      <c r="E908">
        <v>51.777500152587891</v>
      </c>
      <c r="F908">
        <v>6.4237499237060547</v>
      </c>
      <c r="G908">
        <v>52.375</v>
      </c>
      <c r="H908">
        <v>6.442500114440918</v>
      </c>
      <c r="I908">
        <v>51.689998626708977</v>
      </c>
      <c r="J908">
        <v>6.3730001449584961</v>
      </c>
      <c r="K908">
        <v>52.330001831054688</v>
      </c>
      <c r="L908">
        <v>6.4000000953674316</v>
      </c>
      <c r="M908">
        <v>102349600</v>
      </c>
      <c r="N908">
        <v>258132000</v>
      </c>
      <c r="O908">
        <v>1.142913608644191E-2</v>
      </c>
      <c r="P908">
        <v>-9.4191031158602483E-3</v>
      </c>
    </row>
    <row r="909" spans="1:16" x14ac:dyDescent="0.3">
      <c r="A909" s="1">
        <v>4679</v>
      </c>
      <c r="B909" s="2">
        <v>43320</v>
      </c>
      <c r="C909">
        <v>49.197402954101563</v>
      </c>
      <c r="D909">
        <v>6.3990359306335449</v>
      </c>
      <c r="E909">
        <v>51.8125</v>
      </c>
      <c r="F909">
        <v>6.4604997634887704</v>
      </c>
      <c r="G909">
        <v>51.952499389648438</v>
      </c>
      <c r="H909">
        <v>6.5060000419616699</v>
      </c>
      <c r="I909">
        <v>51.130001068115227</v>
      </c>
      <c r="J909">
        <v>6.3897500038146973</v>
      </c>
      <c r="K909">
        <v>51.512500762939453</v>
      </c>
      <c r="L909">
        <v>6.4250001907348633</v>
      </c>
      <c r="M909">
        <v>90102000</v>
      </c>
      <c r="N909">
        <v>262100000</v>
      </c>
      <c r="O909">
        <v>5.7046301238776291E-3</v>
      </c>
      <c r="P909">
        <v>6.7573798035265825E-4</v>
      </c>
    </row>
    <row r="910" spans="1:16" x14ac:dyDescent="0.3">
      <c r="A910" s="1">
        <v>4680</v>
      </c>
      <c r="B910" s="2">
        <v>43321</v>
      </c>
      <c r="C910">
        <v>49.584335327148438</v>
      </c>
      <c r="D910">
        <v>6.350501537322998</v>
      </c>
      <c r="E910">
        <v>52.220001220703118</v>
      </c>
      <c r="F910">
        <v>6.4114999771118164</v>
      </c>
      <c r="G910">
        <v>52.444999694824219</v>
      </c>
      <c r="H910">
        <v>6.4812498092651367</v>
      </c>
      <c r="I910">
        <v>51.799999237060547</v>
      </c>
      <c r="J910">
        <v>6.403749942779541</v>
      </c>
      <c r="K910">
        <v>52.382499694824219</v>
      </c>
      <c r="L910">
        <v>6.4784998893737793</v>
      </c>
      <c r="M910">
        <v>93970400</v>
      </c>
      <c r="N910">
        <v>204280000</v>
      </c>
      <c r="O910">
        <v>-7.6134282241558174E-3</v>
      </c>
      <c r="P910">
        <v>7.8341537516297202E-3</v>
      </c>
    </row>
    <row r="911" spans="1:16" x14ac:dyDescent="0.3">
      <c r="A911" s="1">
        <v>4681</v>
      </c>
      <c r="B911" s="2">
        <v>43322</v>
      </c>
      <c r="C911">
        <v>49.436641693115227</v>
      </c>
      <c r="D911">
        <v>6.309150218963623</v>
      </c>
      <c r="E911">
        <v>51.882499694824219</v>
      </c>
      <c r="F911">
        <v>6.3697500228881836</v>
      </c>
      <c r="G911">
        <v>52.275001525878913</v>
      </c>
      <c r="H911">
        <v>6.4025001525878906</v>
      </c>
      <c r="I911">
        <v>51.667499542236328</v>
      </c>
      <c r="J911">
        <v>6.317500114440918</v>
      </c>
      <c r="K911">
        <v>51.840000152587891</v>
      </c>
      <c r="L911">
        <v>6.3287501335144043</v>
      </c>
      <c r="M911">
        <v>98444800</v>
      </c>
      <c r="N911">
        <v>256396000</v>
      </c>
      <c r="O911">
        <v>-6.5330234078155606E-3</v>
      </c>
      <c r="P911">
        <v>-6.4840461155213878E-3</v>
      </c>
    </row>
    <row r="912" spans="1:16" x14ac:dyDescent="0.3">
      <c r="A912" s="1">
        <v>4682</v>
      </c>
      <c r="B912" s="2">
        <v>43325</v>
      </c>
      <c r="C912">
        <v>49.755844116210938</v>
      </c>
      <c r="D912">
        <v>6.3420825004577637</v>
      </c>
      <c r="E912">
        <v>52.217498779296882</v>
      </c>
      <c r="F912">
        <v>6.4029998779296884</v>
      </c>
      <c r="G912">
        <v>52.737499237060547</v>
      </c>
      <c r="H912">
        <v>6.5250000953674316</v>
      </c>
      <c r="I912">
        <v>51.924999237060547</v>
      </c>
      <c r="J912">
        <v>6.3767499923706046</v>
      </c>
      <c r="K912">
        <v>52.327499389648438</v>
      </c>
      <c r="L912">
        <v>6.3784999847412109</v>
      </c>
      <c r="M912">
        <v>103563600</v>
      </c>
      <c r="N912">
        <v>375208000</v>
      </c>
      <c r="O912">
        <v>5.2063855327612518E-3</v>
      </c>
      <c r="P912">
        <v>6.4361238384325727E-3</v>
      </c>
    </row>
    <row r="913" spans="1:16" x14ac:dyDescent="0.3">
      <c r="A913" s="1">
        <v>4683</v>
      </c>
      <c r="B913" s="2">
        <v>43326</v>
      </c>
      <c r="C913">
        <v>49.965473175048828</v>
      </c>
      <c r="D913">
        <v>6.4735698699951172</v>
      </c>
      <c r="E913">
        <v>52.4375</v>
      </c>
      <c r="F913">
        <v>6.5357499122619629</v>
      </c>
      <c r="G913">
        <v>52.639999389648438</v>
      </c>
      <c r="H913">
        <v>6.5500001907348633</v>
      </c>
      <c r="I913">
        <v>52.064998626708977</v>
      </c>
      <c r="J913">
        <v>6.4254999160766602</v>
      </c>
      <c r="K913">
        <v>52.540000915527337</v>
      </c>
      <c r="L913">
        <v>6.5095000267028809</v>
      </c>
      <c r="M913">
        <v>82992000</v>
      </c>
      <c r="N913">
        <v>466220000</v>
      </c>
      <c r="O913">
        <v>2.0520482235720141E-2</v>
      </c>
      <c r="P913">
        <v>4.2043198573701659E-3</v>
      </c>
    </row>
    <row r="914" spans="1:16" x14ac:dyDescent="0.3">
      <c r="A914" s="1">
        <v>4684</v>
      </c>
      <c r="B914" s="2">
        <v>43327</v>
      </c>
      <c r="C914">
        <v>50.082210540771477</v>
      </c>
      <c r="D914">
        <v>6.415379524230957</v>
      </c>
      <c r="E914">
        <v>52.560001373291023</v>
      </c>
      <c r="F914">
        <v>6.4770002365112296</v>
      </c>
      <c r="G914">
        <v>52.685001373291023</v>
      </c>
      <c r="H914">
        <v>6.5910000801086426</v>
      </c>
      <c r="I914">
        <v>52.082500457763672</v>
      </c>
      <c r="J914">
        <v>6.3975000381469727</v>
      </c>
      <c r="K914">
        <v>52.305000305175781</v>
      </c>
      <c r="L914">
        <v>6.5567498207092294</v>
      </c>
      <c r="M914">
        <v>115230400</v>
      </c>
      <c r="N914">
        <v>591136000</v>
      </c>
      <c r="O914">
        <v>-9.0296169915038728E-3</v>
      </c>
      <c r="P914">
        <v>2.3334160769932638E-3</v>
      </c>
    </row>
    <row r="915" spans="1:16" x14ac:dyDescent="0.3">
      <c r="A915" s="1">
        <v>4685</v>
      </c>
      <c r="B915" s="2">
        <v>43328</v>
      </c>
      <c r="C915">
        <v>50.815910339355469</v>
      </c>
      <c r="D915">
        <v>6.3747687339782706</v>
      </c>
      <c r="E915">
        <v>53.330001831054688</v>
      </c>
      <c r="F915">
        <v>6.435999870300293</v>
      </c>
      <c r="G915">
        <v>53.452499389648438</v>
      </c>
      <c r="H915">
        <v>6.5500001907348633</v>
      </c>
      <c r="I915">
        <v>52.867500305175781</v>
      </c>
      <c r="J915">
        <v>6.3752498626708984</v>
      </c>
      <c r="K915">
        <v>52.9375</v>
      </c>
      <c r="L915">
        <v>6.5475001335144043</v>
      </c>
      <c r="M915">
        <v>114001600</v>
      </c>
      <c r="N915">
        <v>801260000</v>
      </c>
      <c r="O915">
        <v>-6.3502677384176922E-3</v>
      </c>
      <c r="P915">
        <v>1.45436586425133E-2</v>
      </c>
    </row>
    <row r="916" spans="1:16" x14ac:dyDescent="0.3">
      <c r="A916" s="1">
        <v>4686</v>
      </c>
      <c r="B916" s="2">
        <v>43329</v>
      </c>
      <c r="C916">
        <v>51.830699920654297</v>
      </c>
      <c r="D916">
        <v>6.0622711181640616</v>
      </c>
      <c r="E916">
        <v>54.395000457763672</v>
      </c>
      <c r="F916">
        <v>6.1205000877380371</v>
      </c>
      <c r="G916">
        <v>54.487499237060547</v>
      </c>
      <c r="H916">
        <v>6.3242502212524414</v>
      </c>
      <c r="I916">
        <v>53.290000915527337</v>
      </c>
      <c r="J916">
        <v>6.0932497978210449</v>
      </c>
      <c r="K916">
        <v>53.360000610351563</v>
      </c>
      <c r="L916">
        <v>6.3235001564025879</v>
      </c>
      <c r="M916">
        <v>141708000</v>
      </c>
      <c r="N916">
        <v>1143188000</v>
      </c>
      <c r="O916">
        <v>-5.0263402109374203E-2</v>
      </c>
      <c r="P916">
        <v>1.977318734166127E-2</v>
      </c>
    </row>
    <row r="917" spans="1:16" x14ac:dyDescent="0.3">
      <c r="A917" s="1">
        <v>4687</v>
      </c>
      <c r="B917" s="2">
        <v>43332</v>
      </c>
      <c r="C917">
        <v>51.325687408447273</v>
      </c>
      <c r="D917">
        <v>6.1370525360107422</v>
      </c>
      <c r="E917">
        <v>53.865001678466797</v>
      </c>
      <c r="F917">
        <v>6.1960000991821289</v>
      </c>
      <c r="G917">
        <v>54.794998168945313</v>
      </c>
      <c r="H917">
        <v>6.3299999237060547</v>
      </c>
      <c r="I917">
        <v>53.777500152587891</v>
      </c>
      <c r="J917">
        <v>5.9679999351501456</v>
      </c>
      <c r="K917">
        <v>54.525001525878913</v>
      </c>
      <c r="L917">
        <v>6.0795001983642578</v>
      </c>
      <c r="M917">
        <v>121150800</v>
      </c>
      <c r="N917">
        <v>854388000</v>
      </c>
      <c r="O917">
        <v>1.2260131693527521E-2</v>
      </c>
      <c r="P917">
        <v>-9.7912987818173838E-3</v>
      </c>
    </row>
    <row r="918" spans="1:16" x14ac:dyDescent="0.3">
      <c r="A918" s="1">
        <v>4688</v>
      </c>
      <c r="B918" s="2">
        <v>43333</v>
      </c>
      <c r="C918">
        <v>51.225631713867188</v>
      </c>
      <c r="D918">
        <v>6.2727503776550293</v>
      </c>
      <c r="E918">
        <v>53.759998321533203</v>
      </c>
      <c r="F918">
        <v>6.3330001831054688</v>
      </c>
      <c r="G918">
        <v>54.297500610351563</v>
      </c>
      <c r="H918">
        <v>6.3375000953674316</v>
      </c>
      <c r="I918">
        <v>53.507499694824219</v>
      </c>
      <c r="J918">
        <v>6.192500114440918</v>
      </c>
      <c r="K918">
        <v>54.200000762939453</v>
      </c>
      <c r="L918">
        <v>6.2125000953674316</v>
      </c>
      <c r="M918">
        <v>104639200</v>
      </c>
      <c r="N918">
        <v>673988000</v>
      </c>
      <c r="O918">
        <v>2.1870147885137421E-2</v>
      </c>
      <c r="P918">
        <v>-1.951282513362374E-3</v>
      </c>
    </row>
    <row r="919" spans="1:16" x14ac:dyDescent="0.3">
      <c r="A919" s="1">
        <v>4689</v>
      </c>
      <c r="B919" s="2">
        <v>43334</v>
      </c>
      <c r="C919">
        <v>51.228019714355469</v>
      </c>
      <c r="D919">
        <v>6.5079889297485352</v>
      </c>
      <c r="E919">
        <v>53.762500762939453</v>
      </c>
      <c r="F919">
        <v>6.5704998970031738</v>
      </c>
      <c r="G919">
        <v>54.090000152587891</v>
      </c>
      <c r="H919">
        <v>6.5755000114440918</v>
      </c>
      <c r="I919">
        <v>53.459999084472663</v>
      </c>
      <c r="J919">
        <v>6.2965002059936523</v>
      </c>
      <c r="K919">
        <v>53.525001525878913</v>
      </c>
      <c r="L919">
        <v>6.3000001907348633</v>
      </c>
      <c r="M919">
        <v>76072400</v>
      </c>
      <c r="N919">
        <v>749856000</v>
      </c>
      <c r="O919">
        <v>3.6815830978706179E-2</v>
      </c>
      <c r="P919">
        <v>4.6547307363671041E-5</v>
      </c>
    </row>
    <row r="920" spans="1:16" x14ac:dyDescent="0.3">
      <c r="A920" s="1">
        <v>4690</v>
      </c>
      <c r="B920" s="2">
        <v>43335</v>
      </c>
      <c r="C920">
        <v>51.332836151123047</v>
      </c>
      <c r="D920">
        <v>6.6075325012207031</v>
      </c>
      <c r="E920">
        <v>53.872501373291023</v>
      </c>
      <c r="F920">
        <v>6.6710000038146973</v>
      </c>
      <c r="G920">
        <v>54.262500762939453</v>
      </c>
      <c r="H920">
        <v>6.7369999885559082</v>
      </c>
      <c r="I920">
        <v>53.650001525878913</v>
      </c>
      <c r="J920">
        <v>6.5174999237060547</v>
      </c>
      <c r="K920">
        <v>53.662498474121087</v>
      </c>
      <c r="L920">
        <v>6.5314998626708984</v>
      </c>
      <c r="M920">
        <v>75532800</v>
      </c>
      <c r="N920">
        <v>720684000</v>
      </c>
      <c r="O920">
        <v>1.5179856873300901E-2</v>
      </c>
      <c r="P920">
        <v>2.0439568256556502E-3</v>
      </c>
    </row>
    <row r="921" spans="1:16" x14ac:dyDescent="0.3">
      <c r="A921" s="1">
        <v>4691</v>
      </c>
      <c r="B921" s="2">
        <v>43336</v>
      </c>
      <c r="C921">
        <v>51.492435455322273</v>
      </c>
      <c r="D921">
        <v>6.7407546043395996</v>
      </c>
      <c r="E921">
        <v>54.040000915527337</v>
      </c>
      <c r="F921">
        <v>6.8055000305175781</v>
      </c>
      <c r="G921">
        <v>54.224998474121087</v>
      </c>
      <c r="H921">
        <v>6.8202500343322754</v>
      </c>
      <c r="I921">
        <v>53.777500152587891</v>
      </c>
      <c r="J921">
        <v>6.6750001907348633</v>
      </c>
      <c r="K921">
        <v>54.150001525878913</v>
      </c>
      <c r="L921">
        <v>6.6795001029968262</v>
      </c>
      <c r="M921">
        <v>73905600</v>
      </c>
      <c r="N921">
        <v>531512000</v>
      </c>
      <c r="O921">
        <v>1.9961338975032179E-2</v>
      </c>
      <c r="P921">
        <v>3.1043609072263739E-3</v>
      </c>
    </row>
    <row r="922" spans="1:16" x14ac:dyDescent="0.3">
      <c r="A922" s="1">
        <v>4692</v>
      </c>
      <c r="B922" s="2">
        <v>43339</v>
      </c>
      <c r="C922">
        <v>51.916450500488281</v>
      </c>
      <c r="D922">
        <v>6.8318791389465332</v>
      </c>
      <c r="E922">
        <v>54.485000610351563</v>
      </c>
      <c r="F922">
        <v>6.8975000381469727</v>
      </c>
      <c r="G922">
        <v>54.685001373291023</v>
      </c>
      <c r="H922">
        <v>6.9724998474121094</v>
      </c>
      <c r="I922">
        <v>54.082500457763672</v>
      </c>
      <c r="J922">
        <v>6.8037500381469727</v>
      </c>
      <c r="K922">
        <v>54.287498474121087</v>
      </c>
      <c r="L922">
        <v>6.8354997634887704</v>
      </c>
      <c r="M922">
        <v>82100400</v>
      </c>
      <c r="N922">
        <v>505776000</v>
      </c>
      <c r="O922">
        <v>1.342791936561122E-2</v>
      </c>
      <c r="P922">
        <v>8.2009155973852017E-3</v>
      </c>
    </row>
    <row r="923" spans="1:16" x14ac:dyDescent="0.3">
      <c r="A923" s="1">
        <v>4693</v>
      </c>
      <c r="B923" s="2">
        <v>43340</v>
      </c>
      <c r="C923">
        <v>52.335712432861328</v>
      </c>
      <c r="D923">
        <v>6.7942404747009277</v>
      </c>
      <c r="E923">
        <v>54.924999237060547</v>
      </c>
      <c r="F923">
        <v>6.8594999313354492</v>
      </c>
      <c r="G923">
        <v>55.134998321533203</v>
      </c>
      <c r="H923">
        <v>6.9145002365112296</v>
      </c>
      <c r="I923">
        <v>54.729999542236328</v>
      </c>
      <c r="J923">
        <v>6.7382497787475586</v>
      </c>
      <c r="K923">
        <v>54.752498626708977</v>
      </c>
      <c r="L923">
        <v>6.8914999961853027</v>
      </c>
      <c r="M923">
        <v>91107200</v>
      </c>
      <c r="N923">
        <v>475384000</v>
      </c>
      <c r="O923">
        <v>-5.5244898659115296E-3</v>
      </c>
      <c r="P923">
        <v>8.0431587490620102E-3</v>
      </c>
    </row>
    <row r="924" spans="1:16" x14ac:dyDescent="0.3">
      <c r="A924" s="1">
        <v>4694</v>
      </c>
      <c r="B924" s="2">
        <v>43341</v>
      </c>
      <c r="C924">
        <v>53.117050170898438</v>
      </c>
      <c r="D924">
        <v>6.8997845649719238</v>
      </c>
      <c r="E924">
        <v>55.744998931884773</v>
      </c>
      <c r="F924">
        <v>6.9622502326965332</v>
      </c>
      <c r="G924">
        <v>55.872501373291023</v>
      </c>
      <c r="H924">
        <v>6.9875001907348633</v>
      </c>
      <c r="I924">
        <v>54.852500915527337</v>
      </c>
      <c r="J924">
        <v>6.8270001411437988</v>
      </c>
      <c r="K924">
        <v>55.037498474121087</v>
      </c>
      <c r="L924">
        <v>6.8480000495910636</v>
      </c>
      <c r="M924">
        <v>109019200</v>
      </c>
      <c r="N924">
        <v>420108000</v>
      </c>
      <c r="O924">
        <v>1.4868188614676059E-2</v>
      </c>
      <c r="P924">
        <v>1.4819096678692779E-2</v>
      </c>
    </row>
    <row r="925" spans="1:16" x14ac:dyDescent="0.3">
      <c r="A925" s="1">
        <v>4695</v>
      </c>
      <c r="B925" s="2">
        <v>43342</v>
      </c>
      <c r="C925">
        <v>53.605396270751953</v>
      </c>
      <c r="D925">
        <v>6.8829374313354492</v>
      </c>
      <c r="E925">
        <v>56.257499694824219</v>
      </c>
      <c r="F925">
        <v>6.9452500343322754</v>
      </c>
      <c r="G925">
        <v>57.064998626708977</v>
      </c>
      <c r="H925">
        <v>7.0430002212524414</v>
      </c>
      <c r="I925">
        <v>55.599998474121087</v>
      </c>
      <c r="J925">
        <v>6.9079999923706046</v>
      </c>
      <c r="K925">
        <v>55.8125</v>
      </c>
      <c r="L925">
        <v>6.9307498931884766</v>
      </c>
      <c r="M925">
        <v>195175200</v>
      </c>
      <c r="N925">
        <v>346608000</v>
      </c>
      <c r="O925">
        <v>-2.44475376668834E-3</v>
      </c>
      <c r="P925">
        <v>9.1516590463416175E-3</v>
      </c>
    </row>
    <row r="926" spans="1:16" x14ac:dyDescent="0.3">
      <c r="A926" s="1">
        <v>4696</v>
      </c>
      <c r="B926" s="2">
        <v>43343</v>
      </c>
      <c r="C926">
        <v>54.224761962890618</v>
      </c>
      <c r="D926">
        <v>6.9540443420410156</v>
      </c>
      <c r="E926">
        <v>56.907501220703118</v>
      </c>
      <c r="F926">
        <v>7.0170001983642578</v>
      </c>
      <c r="G926">
        <v>57.217498779296882</v>
      </c>
      <c r="H926">
        <v>7.0300002098083496</v>
      </c>
      <c r="I926">
        <v>56.5</v>
      </c>
      <c r="J926">
        <v>6.9149999618530273</v>
      </c>
      <c r="K926">
        <v>56.627498626708977</v>
      </c>
      <c r="L926">
        <v>6.9250001907348633</v>
      </c>
      <c r="M926">
        <v>173360400</v>
      </c>
      <c r="N926">
        <v>306592000</v>
      </c>
      <c r="O926">
        <v>1.0277826917318E-2</v>
      </c>
      <c r="P926">
        <v>1.1487803984920971E-2</v>
      </c>
    </row>
    <row r="927" spans="1:16" x14ac:dyDescent="0.3">
      <c r="A927" s="1">
        <v>4697</v>
      </c>
      <c r="B927" s="2">
        <v>43347</v>
      </c>
      <c r="C927">
        <v>54.398658752441413</v>
      </c>
      <c r="D927">
        <v>7.0288667678833008</v>
      </c>
      <c r="E927">
        <v>57.090000152587891</v>
      </c>
      <c r="F927">
        <v>7.0925002098083496</v>
      </c>
      <c r="G927">
        <v>57.294998168945313</v>
      </c>
      <c r="H927">
        <v>7.1304998397827148</v>
      </c>
      <c r="I927">
        <v>56.657501220703118</v>
      </c>
      <c r="J927">
        <v>6.9749999046325684</v>
      </c>
      <c r="K927">
        <v>57.102500915527337</v>
      </c>
      <c r="L927">
        <v>7.0037498474121094</v>
      </c>
      <c r="M927">
        <v>109560400</v>
      </c>
      <c r="N927">
        <v>391720000</v>
      </c>
      <c r="O927">
        <v>1.070211274334017E-2</v>
      </c>
      <c r="P927">
        <v>3.20180855886716E-3</v>
      </c>
    </row>
    <row r="928" spans="1:16" x14ac:dyDescent="0.3">
      <c r="A928" s="1">
        <v>4698</v>
      </c>
      <c r="B928" s="2">
        <v>43348</v>
      </c>
      <c r="C928">
        <v>54.043712615966797</v>
      </c>
      <c r="D928">
        <v>6.8980488777160636</v>
      </c>
      <c r="E928">
        <v>56.717498779296882</v>
      </c>
      <c r="F928">
        <v>6.9604997634887704</v>
      </c>
      <c r="G928">
        <v>57.417499542236328</v>
      </c>
      <c r="H928">
        <v>7.1104998588562012</v>
      </c>
      <c r="I928">
        <v>56.275001525878913</v>
      </c>
      <c r="J928">
        <v>6.8787498474121094</v>
      </c>
      <c r="K928">
        <v>57.247501373291023</v>
      </c>
      <c r="L928">
        <v>7.0747499465942383</v>
      </c>
      <c r="M928">
        <v>133332000</v>
      </c>
      <c r="N928">
        <v>393156000</v>
      </c>
      <c r="O928">
        <v>-1.8786640415162242E-2</v>
      </c>
      <c r="P928">
        <v>-6.5461890825625983E-3</v>
      </c>
    </row>
    <row r="929" spans="1:16" x14ac:dyDescent="0.3">
      <c r="A929" s="1">
        <v>4699</v>
      </c>
      <c r="B929" s="2">
        <v>43349</v>
      </c>
      <c r="C929">
        <v>53.145645141601563</v>
      </c>
      <c r="D929">
        <v>6.756828784942627</v>
      </c>
      <c r="E929">
        <v>55.775001525878913</v>
      </c>
      <c r="F929">
        <v>6.8179998397827148</v>
      </c>
      <c r="G929">
        <v>56.837501525878913</v>
      </c>
      <c r="H929">
        <v>6.9464998245239258</v>
      </c>
      <c r="I929">
        <v>55.325000762939453</v>
      </c>
      <c r="J929">
        <v>6.7847499847412109</v>
      </c>
      <c r="K929">
        <v>56.557498931884773</v>
      </c>
      <c r="L929">
        <v>6.9439997673034668</v>
      </c>
      <c r="M929">
        <v>137160000</v>
      </c>
      <c r="N929">
        <v>322796000</v>
      </c>
      <c r="O929">
        <v>-2.0685126650877371E-2</v>
      </c>
      <c r="P929">
        <v>-1.6757015890012571E-2</v>
      </c>
    </row>
    <row r="930" spans="1:16" x14ac:dyDescent="0.3">
      <c r="A930" s="1">
        <v>4700</v>
      </c>
      <c r="B930" s="2">
        <v>43350</v>
      </c>
      <c r="C930">
        <v>52.716854095458977</v>
      </c>
      <c r="D930">
        <v>6.7355222702026367</v>
      </c>
      <c r="E930">
        <v>55.325000762939453</v>
      </c>
      <c r="F930">
        <v>6.7965002059936523</v>
      </c>
      <c r="G930">
        <v>56.342498779296882</v>
      </c>
      <c r="H930">
        <v>6.9232501983642578</v>
      </c>
      <c r="I930">
        <v>55.177501678466797</v>
      </c>
      <c r="J930">
        <v>6.6797499656677246</v>
      </c>
      <c r="K930">
        <v>55.462501525878913</v>
      </c>
      <c r="L930">
        <v>6.7249999046325684</v>
      </c>
      <c r="M930">
        <v>150479200</v>
      </c>
      <c r="N930">
        <v>295420000</v>
      </c>
      <c r="O930">
        <v>-3.1583461145999422E-3</v>
      </c>
      <c r="P930">
        <v>-8.1008679491004765E-3</v>
      </c>
    </row>
    <row r="931" spans="1:16" x14ac:dyDescent="0.3">
      <c r="A931" s="1">
        <v>4701</v>
      </c>
      <c r="B931" s="2">
        <v>43353</v>
      </c>
      <c r="C931">
        <v>52.009361267089837</v>
      </c>
      <c r="D931">
        <v>6.8066282272338867</v>
      </c>
      <c r="E931">
        <v>54.582500457763672</v>
      </c>
      <c r="F931">
        <v>6.8682498931884766</v>
      </c>
      <c r="G931">
        <v>55.462501525878913</v>
      </c>
      <c r="H931">
        <v>6.8982501029968262</v>
      </c>
      <c r="I931">
        <v>54.117500305175781</v>
      </c>
      <c r="J931">
        <v>6.7750000953674316</v>
      </c>
      <c r="K931">
        <v>55.237499237060547</v>
      </c>
      <c r="L931">
        <v>6.8192501068115234</v>
      </c>
      <c r="M931">
        <v>158066000</v>
      </c>
      <c r="N931">
        <v>220140000</v>
      </c>
      <c r="O931">
        <v>1.050152341819334E-2</v>
      </c>
      <c r="P931">
        <v>-1.3511572785479859E-2</v>
      </c>
    </row>
    <row r="932" spans="1:16" x14ac:dyDescent="0.3">
      <c r="A932" s="1">
        <v>4702</v>
      </c>
      <c r="B932" s="2">
        <v>43354</v>
      </c>
      <c r="C932">
        <v>53.324306488037109</v>
      </c>
      <c r="D932">
        <v>6.7588090896606454</v>
      </c>
      <c r="E932">
        <v>55.962501525878913</v>
      </c>
      <c r="F932">
        <v>6.820000171661377</v>
      </c>
      <c r="G932">
        <v>56.075000762939453</v>
      </c>
      <c r="H932">
        <v>6.9099998474121094</v>
      </c>
      <c r="I932">
        <v>54.139999389648438</v>
      </c>
      <c r="J932">
        <v>6.8004999160766602</v>
      </c>
      <c r="K932">
        <v>54.502498626708977</v>
      </c>
      <c r="L932">
        <v>6.8214998245239258</v>
      </c>
      <c r="M932">
        <v>142996000</v>
      </c>
      <c r="N932">
        <v>243112000</v>
      </c>
      <c r="O932">
        <v>-7.0498304944823604E-3</v>
      </c>
      <c r="P932">
        <v>2.4968523891407138E-2</v>
      </c>
    </row>
    <row r="933" spans="1:16" x14ac:dyDescent="0.3">
      <c r="A933" s="1">
        <v>4703</v>
      </c>
      <c r="B933" s="2">
        <v>43355</v>
      </c>
      <c r="C933">
        <v>52.662071228027337</v>
      </c>
      <c r="D933">
        <v>6.6448426246643066</v>
      </c>
      <c r="E933">
        <v>55.267501831054688</v>
      </c>
      <c r="F933">
        <v>6.7049999237060547</v>
      </c>
      <c r="G933">
        <v>56.25</v>
      </c>
      <c r="H933">
        <v>6.7994999885559082</v>
      </c>
      <c r="I933">
        <v>54.959999084472663</v>
      </c>
      <c r="J933">
        <v>6.5479998588562012</v>
      </c>
      <c r="K933">
        <v>56.235000610351563</v>
      </c>
      <c r="L933">
        <v>6.779749870300293</v>
      </c>
      <c r="M933">
        <v>197114800</v>
      </c>
      <c r="N933">
        <v>419092000</v>
      </c>
      <c r="O933">
        <v>-1.7005991670682941E-2</v>
      </c>
      <c r="P933">
        <v>-1.249678537528587E-2</v>
      </c>
    </row>
    <row r="934" spans="1:16" x14ac:dyDescent="0.3">
      <c r="A934" s="1">
        <v>4704</v>
      </c>
      <c r="B934" s="2">
        <v>43356</v>
      </c>
      <c r="C934">
        <v>53.934131622314453</v>
      </c>
      <c r="D934">
        <v>6.7226400375366211</v>
      </c>
      <c r="E934">
        <v>56.602500915527337</v>
      </c>
      <c r="F934">
        <v>6.7835001945495614</v>
      </c>
      <c r="G934">
        <v>57.087501525878913</v>
      </c>
      <c r="H934">
        <v>6.875</v>
      </c>
      <c r="I934">
        <v>55.642501831054688</v>
      </c>
      <c r="J934">
        <v>6.754000186920166</v>
      </c>
      <c r="K934">
        <v>55.880001068115227</v>
      </c>
      <c r="L934">
        <v>6.7715001106262207</v>
      </c>
      <c r="M934">
        <v>166825600</v>
      </c>
      <c r="N934">
        <v>305536000</v>
      </c>
      <c r="O934">
        <v>1.1639716268068831E-2</v>
      </c>
      <c r="P934">
        <v>2.3868104561782399E-2</v>
      </c>
    </row>
    <row r="935" spans="1:16" x14ac:dyDescent="0.3">
      <c r="A935" s="1">
        <v>4705</v>
      </c>
      <c r="B935" s="2">
        <v>43357</v>
      </c>
      <c r="C935">
        <v>53.321929931640618</v>
      </c>
      <c r="D935">
        <v>6.8487458229064941</v>
      </c>
      <c r="E935">
        <v>55.959999084472663</v>
      </c>
      <c r="F935">
        <v>6.9107499122619629</v>
      </c>
      <c r="G935">
        <v>56.709999084472663</v>
      </c>
      <c r="H935">
        <v>6.9774999618530273</v>
      </c>
      <c r="I935">
        <v>55.630001068115227</v>
      </c>
      <c r="J935">
        <v>6.8375000953674316</v>
      </c>
      <c r="K935">
        <v>56.4375</v>
      </c>
      <c r="L935">
        <v>6.8747501373291016</v>
      </c>
      <c r="M935">
        <v>127997200</v>
      </c>
      <c r="N935">
        <v>386936000</v>
      </c>
      <c r="O935">
        <v>1.8584935921011139E-2</v>
      </c>
      <c r="P935">
        <v>-1.141603658278454E-2</v>
      </c>
    </row>
    <row r="936" spans="1:16" x14ac:dyDescent="0.3">
      <c r="A936" s="1">
        <v>4706</v>
      </c>
      <c r="B936" s="2">
        <v>43360</v>
      </c>
      <c r="C936">
        <v>51.902164459228523</v>
      </c>
      <c r="D936">
        <v>6.7868070602416992</v>
      </c>
      <c r="E936">
        <v>54.470001220703118</v>
      </c>
      <c r="F936">
        <v>6.8482499122619629</v>
      </c>
      <c r="G936">
        <v>55.737499237060547</v>
      </c>
      <c r="H936">
        <v>6.9345002174377441</v>
      </c>
      <c r="I936">
        <v>54.317501068115227</v>
      </c>
      <c r="J936">
        <v>6.8287501335144043</v>
      </c>
      <c r="K936">
        <v>55.537498474121087</v>
      </c>
      <c r="L936">
        <v>6.8850002288818359</v>
      </c>
      <c r="M936">
        <v>148780400</v>
      </c>
      <c r="N936">
        <v>205528000</v>
      </c>
      <c r="O936">
        <v>-9.0850251733808514E-3</v>
      </c>
      <c r="P936">
        <v>-2.6987019630750279E-2</v>
      </c>
    </row>
    <row r="937" spans="1:16" x14ac:dyDescent="0.3">
      <c r="A937" s="1">
        <v>4707</v>
      </c>
      <c r="B937" s="2">
        <v>43361</v>
      </c>
      <c r="C937">
        <v>51.987922668457031</v>
      </c>
      <c r="D937">
        <v>6.7147107124328613</v>
      </c>
      <c r="E937">
        <v>54.560001373291023</v>
      </c>
      <c r="F937">
        <v>6.7754998207092294</v>
      </c>
      <c r="G937">
        <v>55.462501525878913</v>
      </c>
      <c r="H937">
        <v>6.9559998512268066</v>
      </c>
      <c r="I937">
        <v>54.279998779296882</v>
      </c>
      <c r="J937">
        <v>6.7687501907348633</v>
      </c>
      <c r="K937">
        <v>54.447498321533203</v>
      </c>
      <c r="L937">
        <v>6.8522500991821289</v>
      </c>
      <c r="M937">
        <v>126286800</v>
      </c>
      <c r="N937">
        <v>299520000</v>
      </c>
      <c r="O937">
        <v>-1.0679994051674911E-2</v>
      </c>
      <c r="P937">
        <v>1.650924899354907E-3</v>
      </c>
    </row>
    <row r="938" spans="1:16" x14ac:dyDescent="0.3">
      <c r="A938" s="1">
        <v>4708</v>
      </c>
      <c r="B938" s="2">
        <v>43362</v>
      </c>
      <c r="C938">
        <v>52.018894195556641</v>
      </c>
      <c r="D938">
        <v>6.7384953498840332</v>
      </c>
      <c r="E938">
        <v>54.592498779296882</v>
      </c>
      <c r="F938">
        <v>6.7994999885559082</v>
      </c>
      <c r="G938">
        <v>54.904998779296882</v>
      </c>
      <c r="H938">
        <v>6.817500114440918</v>
      </c>
      <c r="I938">
        <v>53.825000762939453</v>
      </c>
      <c r="J938">
        <v>6.7062501907348633</v>
      </c>
      <c r="K938">
        <v>54.625</v>
      </c>
      <c r="L938">
        <v>6.7567501068115234</v>
      </c>
      <c r="M938">
        <v>108495200</v>
      </c>
      <c r="N938">
        <v>224860000</v>
      </c>
      <c r="O938">
        <v>3.5359400647965501E-3</v>
      </c>
      <c r="P938">
        <v>5.9544961261763323E-4</v>
      </c>
    </row>
    <row r="939" spans="1:16" x14ac:dyDescent="0.3">
      <c r="A939" s="1">
        <v>4709</v>
      </c>
      <c r="B939" s="2">
        <v>43363</v>
      </c>
      <c r="C939">
        <v>52.414321899414063</v>
      </c>
      <c r="D939">
        <v>6.5972738265991211</v>
      </c>
      <c r="E939">
        <v>55.007499694824219</v>
      </c>
      <c r="F939">
        <v>6.6570000648498544</v>
      </c>
      <c r="G939">
        <v>55.569999694824219</v>
      </c>
      <c r="H939">
        <v>6.7189998626708984</v>
      </c>
      <c r="I939">
        <v>54.787498474121087</v>
      </c>
      <c r="J939">
        <v>6.6024999618530273</v>
      </c>
      <c r="K939">
        <v>55.060001373291023</v>
      </c>
      <c r="L939">
        <v>6.6762499809265137</v>
      </c>
      <c r="M939">
        <v>106435200</v>
      </c>
      <c r="N939">
        <v>430584000</v>
      </c>
      <c r="O939">
        <v>-2.1180136023628331E-2</v>
      </c>
      <c r="P939">
        <v>7.5730457061511589E-3</v>
      </c>
    </row>
    <row r="940" spans="1:16" x14ac:dyDescent="0.3">
      <c r="A940" s="1">
        <v>4710</v>
      </c>
      <c r="B940" s="2">
        <v>43364</v>
      </c>
      <c r="C940">
        <v>51.849765777587891</v>
      </c>
      <c r="D940">
        <v>6.527158260345459</v>
      </c>
      <c r="E940">
        <v>54.415000915527337</v>
      </c>
      <c r="F940">
        <v>6.586249828338623</v>
      </c>
      <c r="G940">
        <v>55.340000152587891</v>
      </c>
      <c r="H940">
        <v>6.7150001525878906</v>
      </c>
      <c r="I940">
        <v>54.322498321533203</v>
      </c>
      <c r="J940">
        <v>6.5527501106262207</v>
      </c>
      <c r="K940">
        <v>55.194999694824219</v>
      </c>
      <c r="L940">
        <v>6.6690001487731934</v>
      </c>
      <c r="M940">
        <v>384986800</v>
      </c>
      <c r="N940">
        <v>435128000</v>
      </c>
      <c r="O940">
        <v>-1.0684825882410379E-2</v>
      </c>
      <c r="P940">
        <v>-1.082966605133258E-2</v>
      </c>
    </row>
    <row r="941" spans="1:16" x14ac:dyDescent="0.3">
      <c r="A941" s="1">
        <v>4711</v>
      </c>
      <c r="B941" s="2">
        <v>43367</v>
      </c>
      <c r="C941">
        <v>52.595359802246087</v>
      </c>
      <c r="D941">
        <v>6.5829033851623544</v>
      </c>
      <c r="E941">
        <v>55.197498321533203</v>
      </c>
      <c r="F941">
        <v>6.6424999237060547</v>
      </c>
      <c r="G941">
        <v>55.314998626708977</v>
      </c>
      <c r="H941">
        <v>6.6459999084472656</v>
      </c>
      <c r="I941">
        <v>54.157501220703118</v>
      </c>
      <c r="J941">
        <v>6.4670000076293954</v>
      </c>
      <c r="K941">
        <v>54.205001831054688</v>
      </c>
      <c r="L941">
        <v>6.554999828338623</v>
      </c>
      <c r="M941">
        <v>110773600</v>
      </c>
      <c r="N941">
        <v>293912000</v>
      </c>
      <c r="O941">
        <v>8.5042706883444244E-3</v>
      </c>
      <c r="P941">
        <v>1.427776402104344E-2</v>
      </c>
    </row>
    <row r="942" spans="1:16" x14ac:dyDescent="0.3">
      <c r="A942" s="1">
        <v>4712</v>
      </c>
      <c r="B942" s="2">
        <v>43368</v>
      </c>
      <c r="C942">
        <v>52.928863525390618</v>
      </c>
      <c r="D942">
        <v>6.6500453948974609</v>
      </c>
      <c r="E942">
        <v>55.547500610351563</v>
      </c>
      <c r="F942">
        <v>6.7102499008178711</v>
      </c>
      <c r="G942">
        <v>55.705001831054688</v>
      </c>
      <c r="H942">
        <v>6.7354998588562012</v>
      </c>
      <c r="I942">
        <v>54.924999237060547</v>
      </c>
      <c r="J942">
        <v>6.6227498054504386</v>
      </c>
      <c r="K942">
        <v>54.9375</v>
      </c>
      <c r="L942">
        <v>6.7092499732971191</v>
      </c>
      <c r="M942">
        <v>98217600</v>
      </c>
      <c r="N942">
        <v>280388000</v>
      </c>
      <c r="O942">
        <v>1.014780616688349E-2</v>
      </c>
      <c r="P942">
        <v>6.3208895664014862E-3</v>
      </c>
    </row>
    <row r="943" spans="1:16" x14ac:dyDescent="0.3">
      <c r="A943" s="1">
        <v>4713</v>
      </c>
      <c r="B943" s="2">
        <v>43369</v>
      </c>
      <c r="C943">
        <v>52.507240295410163</v>
      </c>
      <c r="D943">
        <v>6.6131305694580078</v>
      </c>
      <c r="E943">
        <v>55.104999542236328</v>
      </c>
      <c r="F943">
        <v>6.6729998588562012</v>
      </c>
      <c r="G943">
        <v>55.9375</v>
      </c>
      <c r="H943">
        <v>6.7560000419616699</v>
      </c>
      <c r="I943">
        <v>54.939998626708977</v>
      </c>
      <c r="J943">
        <v>6.6570000648498544</v>
      </c>
      <c r="K943">
        <v>55.25</v>
      </c>
      <c r="L943">
        <v>6.7152500152587891</v>
      </c>
      <c r="M943">
        <v>95938800</v>
      </c>
      <c r="N943">
        <v>268548000</v>
      </c>
      <c r="O943">
        <v>-5.5666805629940074E-3</v>
      </c>
      <c r="P943">
        <v>-7.9980737239888824E-3</v>
      </c>
    </row>
    <row r="944" spans="1:16" x14ac:dyDescent="0.3">
      <c r="A944" s="1">
        <v>4714</v>
      </c>
      <c r="B944" s="2">
        <v>43370</v>
      </c>
      <c r="C944">
        <v>53.586345672607422</v>
      </c>
      <c r="D944">
        <v>6.625023365020752</v>
      </c>
      <c r="E944">
        <v>56.237499237060547</v>
      </c>
      <c r="F944">
        <v>6.684999942779541</v>
      </c>
      <c r="G944">
        <v>56.610000610351563</v>
      </c>
      <c r="H944">
        <v>6.7300000190734863</v>
      </c>
      <c r="I944">
        <v>55.884998321533203</v>
      </c>
      <c r="J944">
        <v>6.6532502174377441</v>
      </c>
      <c r="K944">
        <v>55.955001831054688</v>
      </c>
      <c r="L944">
        <v>6.7084999084472656</v>
      </c>
      <c r="M944">
        <v>120724800</v>
      </c>
      <c r="N944">
        <v>214428000</v>
      </c>
      <c r="O944">
        <v>1.7966892243829751E-3</v>
      </c>
      <c r="P944">
        <v>2.0343332764519401E-2</v>
      </c>
    </row>
    <row r="945" spans="1:16" x14ac:dyDescent="0.3">
      <c r="A945" s="1">
        <v>4715</v>
      </c>
      <c r="B945" s="2">
        <v>43371</v>
      </c>
      <c r="C945">
        <v>53.774528503417969</v>
      </c>
      <c r="D945">
        <v>6.9624671936035156</v>
      </c>
      <c r="E945">
        <v>56.435001373291023</v>
      </c>
      <c r="F945">
        <v>7.0254998207092294</v>
      </c>
      <c r="G945">
        <v>56.459999084472663</v>
      </c>
      <c r="H945">
        <v>7.0479998588562012</v>
      </c>
      <c r="I945">
        <v>56.005001068115227</v>
      </c>
      <c r="J945">
        <v>6.7899999618530273</v>
      </c>
      <c r="K945">
        <v>56.197498321533203</v>
      </c>
      <c r="L945">
        <v>6.8182501792907706</v>
      </c>
      <c r="M945">
        <v>91717600</v>
      </c>
      <c r="N945">
        <v>709396000</v>
      </c>
      <c r="O945">
        <v>4.9680159549879671E-2</v>
      </c>
      <c r="P945">
        <v>3.5057771407121532E-3</v>
      </c>
    </row>
    <row r="946" spans="1:16" x14ac:dyDescent="0.3">
      <c r="A946" s="1">
        <v>4716</v>
      </c>
      <c r="B946" s="2">
        <v>43374</v>
      </c>
      <c r="C946">
        <v>54.136615753173828</v>
      </c>
      <c r="D946">
        <v>7.1690969467163086</v>
      </c>
      <c r="E946">
        <v>56.814998626708977</v>
      </c>
      <c r="F946">
        <v>7.2340002059936523</v>
      </c>
      <c r="G946">
        <v>57.354999542236328</v>
      </c>
      <c r="H946">
        <v>7.3014998435974121</v>
      </c>
      <c r="I946">
        <v>56.587501525878913</v>
      </c>
      <c r="J946">
        <v>7.065000057220459</v>
      </c>
      <c r="K946">
        <v>56.987499237060547</v>
      </c>
      <c r="L946">
        <v>7.1040000915527344</v>
      </c>
      <c r="M946">
        <v>94403200</v>
      </c>
      <c r="N946">
        <v>622060000</v>
      </c>
      <c r="O946">
        <v>2.9245800461410631E-2</v>
      </c>
      <c r="P946">
        <v>6.7107934570767554E-3</v>
      </c>
    </row>
    <row r="947" spans="1:16" x14ac:dyDescent="0.3">
      <c r="A947" s="1">
        <v>4717</v>
      </c>
      <c r="B947" s="2">
        <v>43375</v>
      </c>
      <c r="C947">
        <v>54.617809295654297</v>
      </c>
      <c r="D947">
        <v>7.097743034362793</v>
      </c>
      <c r="E947">
        <v>57.319999694824219</v>
      </c>
      <c r="F947">
        <v>7.1620001792907706</v>
      </c>
      <c r="G947">
        <v>57.5</v>
      </c>
      <c r="H947">
        <v>7.3189997673034668</v>
      </c>
      <c r="I947">
        <v>56.657501220703118</v>
      </c>
      <c r="J947">
        <v>7.1395001411437988</v>
      </c>
      <c r="K947">
        <v>56.8125</v>
      </c>
      <c r="L947">
        <v>7.2062501907348633</v>
      </c>
      <c r="M947">
        <v>99152800</v>
      </c>
      <c r="N947">
        <v>383964000</v>
      </c>
      <c r="O947">
        <v>-1.00028653958079E-2</v>
      </c>
      <c r="P947">
        <v>8.8492464372029421E-3</v>
      </c>
    </row>
    <row r="948" spans="1:16" x14ac:dyDescent="0.3">
      <c r="A948" s="1">
        <v>4718</v>
      </c>
      <c r="B948" s="2">
        <v>43376</v>
      </c>
      <c r="C948">
        <v>55.282432556152337</v>
      </c>
      <c r="D948">
        <v>7.1039361953735352</v>
      </c>
      <c r="E948">
        <v>58.017501831054688</v>
      </c>
      <c r="F948">
        <v>7.1682500839233398</v>
      </c>
      <c r="G948">
        <v>58.367500305175781</v>
      </c>
      <c r="H948">
        <v>7.2404999732971191</v>
      </c>
      <c r="I948">
        <v>57.444999694824219</v>
      </c>
      <c r="J948">
        <v>7.0632500648498544</v>
      </c>
      <c r="K948">
        <v>57.512500762939453</v>
      </c>
      <c r="L948">
        <v>7.2329998016357422</v>
      </c>
      <c r="M948">
        <v>114619200</v>
      </c>
      <c r="N948">
        <v>320552000</v>
      </c>
      <c r="O948">
        <v>8.7226739436399201E-4</v>
      </c>
      <c r="P948">
        <v>1.209512309926257E-2</v>
      </c>
    </row>
    <row r="949" spans="1:16" x14ac:dyDescent="0.3">
      <c r="A949" s="1">
        <v>4719</v>
      </c>
      <c r="B949" s="2">
        <v>43377</v>
      </c>
      <c r="C949">
        <v>54.310508728027337</v>
      </c>
      <c r="D949">
        <v>6.9196047782897949</v>
      </c>
      <c r="E949">
        <v>56.997501373291023</v>
      </c>
      <c r="F949">
        <v>6.9822502136230469</v>
      </c>
      <c r="G949">
        <v>58.087501525878913</v>
      </c>
      <c r="H949">
        <v>7.15625</v>
      </c>
      <c r="I949">
        <v>56.682498931884773</v>
      </c>
      <c r="J949">
        <v>6.9045000076293954</v>
      </c>
      <c r="K949">
        <v>57.694999694824219</v>
      </c>
      <c r="L949">
        <v>7.1317501068115234</v>
      </c>
      <c r="M949">
        <v>128168000</v>
      </c>
      <c r="N949">
        <v>391220000</v>
      </c>
      <c r="O949">
        <v>-2.6290319008042989E-2</v>
      </c>
      <c r="P949">
        <v>-1.7737289417715879E-2</v>
      </c>
    </row>
    <row r="950" spans="1:16" x14ac:dyDescent="0.3">
      <c r="A950" s="1">
        <v>4720</v>
      </c>
      <c r="B950" s="2">
        <v>43378</v>
      </c>
      <c r="C950">
        <v>53.429119110107422</v>
      </c>
      <c r="D950">
        <v>6.685969352722168</v>
      </c>
      <c r="E950">
        <v>56.072498321533203</v>
      </c>
      <c r="F950">
        <v>6.7465000152587891</v>
      </c>
      <c r="G950">
        <v>57.102500915527337</v>
      </c>
      <c r="H950">
        <v>7.0199999809265137</v>
      </c>
      <c r="I950">
        <v>55.145000457763672</v>
      </c>
      <c r="J950">
        <v>6.688499927520752</v>
      </c>
      <c r="K950">
        <v>56.990001678466797</v>
      </c>
      <c r="L950">
        <v>6.9572501182556152</v>
      </c>
      <c r="M950">
        <v>134322000</v>
      </c>
      <c r="N950">
        <v>426636000</v>
      </c>
      <c r="O950">
        <v>-3.4347390845740462E-2</v>
      </c>
      <c r="P950">
        <v>-1.636196498647052E-2</v>
      </c>
    </row>
    <row r="951" spans="1:16" x14ac:dyDescent="0.3">
      <c r="A951" s="1">
        <v>4721</v>
      </c>
      <c r="B951" s="2">
        <v>43381</v>
      </c>
      <c r="C951">
        <v>53.305240631103523</v>
      </c>
      <c r="D951">
        <v>6.5846381187438956</v>
      </c>
      <c r="E951">
        <v>55.942501068115227</v>
      </c>
      <c r="F951">
        <v>6.6442499160766602</v>
      </c>
      <c r="G951">
        <v>56.200000762939453</v>
      </c>
      <c r="H951">
        <v>6.7789998054504386</v>
      </c>
      <c r="I951">
        <v>55.049999237060547</v>
      </c>
      <c r="J951">
        <v>6.5019998550415039</v>
      </c>
      <c r="K951">
        <v>55.552501678466797</v>
      </c>
      <c r="L951">
        <v>6.6624999046325684</v>
      </c>
      <c r="M951">
        <v>118655600</v>
      </c>
      <c r="N951">
        <v>408612000</v>
      </c>
      <c r="O951">
        <v>-1.5272047803297399E-2</v>
      </c>
      <c r="P951">
        <v>-2.321069722594014E-3</v>
      </c>
    </row>
    <row r="952" spans="1:16" x14ac:dyDescent="0.3">
      <c r="A952" s="1">
        <v>4722</v>
      </c>
      <c r="B952" s="2">
        <v>43382</v>
      </c>
      <c r="C952">
        <v>54.043712615966797</v>
      </c>
      <c r="D952">
        <v>6.5789399147033691</v>
      </c>
      <c r="E952">
        <v>56.717498779296882</v>
      </c>
      <c r="F952">
        <v>6.6385002136230469</v>
      </c>
      <c r="G952">
        <v>56.817501068115227</v>
      </c>
      <c r="H952">
        <v>6.7189998626708984</v>
      </c>
      <c r="I952">
        <v>55.5625</v>
      </c>
      <c r="J952">
        <v>6.570000171661377</v>
      </c>
      <c r="K952">
        <v>55.909999847412109</v>
      </c>
      <c r="L952">
        <v>6.623499870300293</v>
      </c>
      <c r="M952">
        <v>107564000</v>
      </c>
      <c r="N952">
        <v>273500000</v>
      </c>
      <c r="O952">
        <v>-8.6573981390743594E-4</v>
      </c>
      <c r="P952">
        <v>1.3758386957984E-2</v>
      </c>
    </row>
    <row r="953" spans="1:16" x14ac:dyDescent="0.3">
      <c r="A953" s="1">
        <v>4723</v>
      </c>
      <c r="B953" s="2">
        <v>43383</v>
      </c>
      <c r="C953">
        <v>51.540077209472663</v>
      </c>
      <c r="D953">
        <v>6.0871424674987793</v>
      </c>
      <c r="E953">
        <v>54.090000152587891</v>
      </c>
      <c r="F953">
        <v>6.1422500610351563</v>
      </c>
      <c r="G953">
        <v>56.587501525878913</v>
      </c>
      <c r="H953">
        <v>6.5777502059936523</v>
      </c>
      <c r="I953">
        <v>54.012500762939453</v>
      </c>
      <c r="J953">
        <v>6.1399998664855957</v>
      </c>
      <c r="K953">
        <v>56.365001678466797</v>
      </c>
      <c r="L953">
        <v>6.5314998626708984</v>
      </c>
      <c r="M953">
        <v>167962400</v>
      </c>
      <c r="N953">
        <v>684940000</v>
      </c>
      <c r="O953">
        <v>-7.7694932052068566E-2</v>
      </c>
      <c r="P953">
        <v>-4.7433454862029933E-2</v>
      </c>
    </row>
    <row r="954" spans="1:16" x14ac:dyDescent="0.3">
      <c r="A954" s="1">
        <v>4724</v>
      </c>
      <c r="B954" s="2">
        <v>43384</v>
      </c>
      <c r="C954">
        <v>51.085086822509773</v>
      </c>
      <c r="D954">
        <v>5.8255100250244141</v>
      </c>
      <c r="E954">
        <v>53.612499237060547</v>
      </c>
      <c r="F954">
        <v>5.8782501220703116</v>
      </c>
      <c r="G954">
        <v>54.875</v>
      </c>
      <c r="H954">
        <v>6.189000129699707</v>
      </c>
      <c r="I954">
        <v>53.080001831054688</v>
      </c>
      <c r="J954">
        <v>5.8565001487731934</v>
      </c>
      <c r="K954">
        <v>53.630001068115227</v>
      </c>
      <c r="L954">
        <v>6.0542497634887704</v>
      </c>
      <c r="M954">
        <v>212497600</v>
      </c>
      <c r="N954">
        <v>725436000</v>
      </c>
      <c r="O954">
        <v>-4.3932015149149871E-2</v>
      </c>
      <c r="P954">
        <v>-8.8670930919631831E-3</v>
      </c>
    </row>
    <row r="955" spans="1:16" x14ac:dyDescent="0.3">
      <c r="A955" s="1">
        <v>4725</v>
      </c>
      <c r="B955" s="2">
        <v>43385</v>
      </c>
      <c r="C955">
        <v>52.909805297851563</v>
      </c>
      <c r="D955">
        <v>6.1082010269165039</v>
      </c>
      <c r="E955">
        <v>55.527500152587891</v>
      </c>
      <c r="F955">
        <v>6.1634998321533203</v>
      </c>
      <c r="G955">
        <v>55.720001220703118</v>
      </c>
      <c r="H955">
        <v>6.2385001182556152</v>
      </c>
      <c r="I955">
        <v>54.209999084472663</v>
      </c>
      <c r="J955">
        <v>5.9912500381469727</v>
      </c>
      <c r="K955">
        <v>55.104999542236328</v>
      </c>
      <c r="L955">
        <v>6.1377501487731934</v>
      </c>
      <c r="M955">
        <v>161351600</v>
      </c>
      <c r="N955">
        <v>608236000</v>
      </c>
      <c r="O955">
        <v>4.7385651445056243E-2</v>
      </c>
      <c r="P955">
        <v>3.5096160666124192E-2</v>
      </c>
    </row>
    <row r="956" spans="1:16" x14ac:dyDescent="0.3">
      <c r="A956" s="1">
        <v>4726</v>
      </c>
      <c r="B956" s="2">
        <v>43388</v>
      </c>
      <c r="C956">
        <v>51.778297424316413</v>
      </c>
      <c r="D956">
        <v>5.8317046165466309</v>
      </c>
      <c r="E956">
        <v>54.340000152587891</v>
      </c>
      <c r="F956">
        <v>5.8845000267028809</v>
      </c>
      <c r="G956">
        <v>55.457500457763672</v>
      </c>
      <c r="H956">
        <v>6.1500000953674316</v>
      </c>
      <c r="I956">
        <v>54.317501068115227</v>
      </c>
      <c r="J956">
        <v>5.8835000991821289</v>
      </c>
      <c r="K956">
        <v>55.290000915527337</v>
      </c>
      <c r="L956">
        <v>6.1500000953674316</v>
      </c>
      <c r="M956">
        <v>123164000</v>
      </c>
      <c r="N956">
        <v>449760000</v>
      </c>
      <c r="O956">
        <v>-4.6322990903658677E-2</v>
      </c>
      <c r="P956">
        <v>-2.1617789472273441E-2</v>
      </c>
    </row>
    <row r="957" spans="1:16" x14ac:dyDescent="0.3">
      <c r="A957" s="1">
        <v>4727</v>
      </c>
      <c r="B957" s="2">
        <v>43389</v>
      </c>
      <c r="C957">
        <v>52.919338226318359</v>
      </c>
      <c r="D957">
        <v>6.0906095504760742</v>
      </c>
      <c r="E957">
        <v>55.537498474121087</v>
      </c>
      <c r="F957">
        <v>6.1457500457763672</v>
      </c>
      <c r="G957">
        <v>55.747501373291023</v>
      </c>
      <c r="H957">
        <v>6.1570000648498544</v>
      </c>
      <c r="I957">
        <v>54.189998626708977</v>
      </c>
      <c r="J957">
        <v>5.9485001564025879</v>
      </c>
      <c r="K957">
        <v>54.732498168945313</v>
      </c>
      <c r="L957">
        <v>5.9982500076293954</v>
      </c>
      <c r="M957">
        <v>116736000</v>
      </c>
      <c r="N957">
        <v>408712000</v>
      </c>
      <c r="O957">
        <v>4.343901359301218E-2</v>
      </c>
      <c r="P957">
        <v>2.179783398105372E-2</v>
      </c>
    </row>
    <row r="958" spans="1:16" x14ac:dyDescent="0.3">
      <c r="A958" s="1">
        <v>4728</v>
      </c>
      <c r="B958" s="2">
        <v>43390</v>
      </c>
      <c r="C958">
        <v>52.690654754638672</v>
      </c>
      <c r="D958">
        <v>6.0219817161560059</v>
      </c>
      <c r="E958">
        <v>55.297500610351563</v>
      </c>
      <c r="F958">
        <v>6.0764999389648438</v>
      </c>
      <c r="G958">
        <v>55.659999847412109</v>
      </c>
      <c r="H958">
        <v>6.2470002174377441</v>
      </c>
      <c r="I958">
        <v>54.834999084472663</v>
      </c>
      <c r="J958">
        <v>6.0269999504089364</v>
      </c>
      <c r="K958">
        <v>55.575000762939453</v>
      </c>
      <c r="L958">
        <v>6.2084999084472656</v>
      </c>
      <c r="M958">
        <v>91541600</v>
      </c>
      <c r="N958">
        <v>329668000</v>
      </c>
      <c r="O958">
        <v>-1.1331931182166931E-2</v>
      </c>
      <c r="P958">
        <v>-4.3307301999008967E-3</v>
      </c>
    </row>
    <row r="959" spans="1:16" x14ac:dyDescent="0.3">
      <c r="A959" s="1">
        <v>4729</v>
      </c>
      <c r="B959" s="2">
        <v>43391</v>
      </c>
      <c r="C959">
        <v>51.459087371826172</v>
      </c>
      <c r="D959">
        <v>5.9345235824584961</v>
      </c>
      <c r="E959">
        <v>54.005001068115227</v>
      </c>
      <c r="F959">
        <v>5.9882497787475586</v>
      </c>
      <c r="G959">
        <v>54.935001373291023</v>
      </c>
      <c r="H959">
        <v>6.1852498054504386</v>
      </c>
      <c r="I959">
        <v>53.25</v>
      </c>
      <c r="J959">
        <v>5.9272499084472656</v>
      </c>
      <c r="K959">
        <v>54.465000152587891</v>
      </c>
      <c r="L959">
        <v>6.1465001106262207</v>
      </c>
      <c r="M959">
        <v>130325200</v>
      </c>
      <c r="N959">
        <v>524020000</v>
      </c>
      <c r="O959">
        <v>-1.4629683379153701E-2</v>
      </c>
      <c r="P959">
        <v>-2.3651055938858322E-2</v>
      </c>
    </row>
    <row r="960" spans="1:16" x14ac:dyDescent="0.3">
      <c r="A960" s="1">
        <v>4730</v>
      </c>
      <c r="B960" s="2">
        <v>43392</v>
      </c>
      <c r="C960">
        <v>52.242809295654297</v>
      </c>
      <c r="D960">
        <v>5.6778464317321777</v>
      </c>
      <c r="E960">
        <v>54.827499389648438</v>
      </c>
      <c r="F960">
        <v>5.7292499542236328</v>
      </c>
      <c r="G960">
        <v>55.314998626708977</v>
      </c>
      <c r="H960">
        <v>6.0637497901916504</v>
      </c>
      <c r="I960">
        <v>54.357498168945313</v>
      </c>
      <c r="J960">
        <v>5.692500114440918</v>
      </c>
      <c r="K960">
        <v>54.514999389648438</v>
      </c>
      <c r="L960">
        <v>6.0440001487731934</v>
      </c>
      <c r="M960">
        <v>132314800</v>
      </c>
      <c r="N960">
        <v>613608000</v>
      </c>
      <c r="O960">
        <v>-4.4214554787603923E-2</v>
      </c>
      <c r="P960">
        <v>1.511522711878952E-2</v>
      </c>
    </row>
    <row r="961" spans="1:16" x14ac:dyDescent="0.3">
      <c r="A961" s="1">
        <v>4731</v>
      </c>
      <c r="B961" s="2">
        <v>43395</v>
      </c>
      <c r="C961">
        <v>52.562019348144531</v>
      </c>
      <c r="D961">
        <v>5.7286362648010254</v>
      </c>
      <c r="E961">
        <v>55.162498474121087</v>
      </c>
      <c r="F961">
        <v>5.7804999351501456</v>
      </c>
      <c r="G961">
        <v>55.840000152587891</v>
      </c>
      <c r="H961">
        <v>5.8829998970031738</v>
      </c>
      <c r="I961">
        <v>54.735000610351563</v>
      </c>
      <c r="J961">
        <v>5.6767501831054688</v>
      </c>
      <c r="K961">
        <v>54.947498321533203</v>
      </c>
      <c r="L961">
        <v>5.7820000648498544</v>
      </c>
      <c r="M961">
        <v>115168400</v>
      </c>
      <c r="N961">
        <v>368844000</v>
      </c>
      <c r="O961">
        <v>8.9055487970108923E-3</v>
      </c>
      <c r="P961">
        <v>6.0914651668325381E-3</v>
      </c>
    </row>
    <row r="962" spans="1:16" x14ac:dyDescent="0.3">
      <c r="A962" s="1">
        <v>4732</v>
      </c>
      <c r="B962" s="2">
        <v>43396</v>
      </c>
      <c r="C962">
        <v>53.0574951171875</v>
      </c>
      <c r="D962">
        <v>5.4769158363342294</v>
      </c>
      <c r="E962">
        <v>55.682498931884773</v>
      </c>
      <c r="F962">
        <v>5.5265002250671387</v>
      </c>
      <c r="G962">
        <v>55.8125</v>
      </c>
      <c r="H962">
        <v>5.6047501564025879</v>
      </c>
      <c r="I962">
        <v>53.674999237060547</v>
      </c>
      <c r="J962">
        <v>5.4177498817443848</v>
      </c>
      <c r="K962">
        <v>53.957500457763672</v>
      </c>
      <c r="L962">
        <v>5.5107498168945313</v>
      </c>
      <c r="M962">
        <v>155071200</v>
      </c>
      <c r="N962">
        <v>626436000</v>
      </c>
      <c r="O962">
        <v>-4.4935428420562612E-2</v>
      </c>
      <c r="P962">
        <v>9.3825483271199866E-3</v>
      </c>
    </row>
    <row r="963" spans="1:16" x14ac:dyDescent="0.3">
      <c r="A963" s="1">
        <v>4733</v>
      </c>
      <c r="B963" s="2">
        <v>43397</v>
      </c>
      <c r="C963">
        <v>51.237552642822273</v>
      </c>
      <c r="D963">
        <v>4.9405231475830078</v>
      </c>
      <c r="E963">
        <v>53.772499084472663</v>
      </c>
      <c r="F963">
        <v>4.9852499961853027</v>
      </c>
      <c r="G963">
        <v>56.057498931884773</v>
      </c>
      <c r="H963">
        <v>5.5347499847412109</v>
      </c>
      <c r="I963">
        <v>53.634998321533203</v>
      </c>
      <c r="J963">
        <v>4.971250057220459</v>
      </c>
      <c r="K963">
        <v>55.650001525878913</v>
      </c>
      <c r="L963">
        <v>5.4877500534057617</v>
      </c>
      <c r="M963">
        <v>163702000</v>
      </c>
      <c r="N963">
        <v>884288000</v>
      </c>
      <c r="O963">
        <v>-0.10307119265148219</v>
      </c>
      <c r="P963">
        <v>-3.4903728218748431E-2</v>
      </c>
    </row>
    <row r="964" spans="1:16" x14ac:dyDescent="0.3">
      <c r="A964" s="1">
        <v>4734</v>
      </c>
      <c r="B964" s="2">
        <v>43398</v>
      </c>
      <c r="C964">
        <v>52.359542846679688</v>
      </c>
      <c r="D964">
        <v>5.1493821144104004</v>
      </c>
      <c r="E964">
        <v>54.950000762939453</v>
      </c>
      <c r="F964">
        <v>5.1960000991821289</v>
      </c>
      <c r="G964">
        <v>55.345001220703118</v>
      </c>
      <c r="H964">
        <v>5.2437500953674316</v>
      </c>
      <c r="I964">
        <v>54.1875</v>
      </c>
      <c r="J964">
        <v>4.8420000076293954</v>
      </c>
      <c r="K964">
        <v>54.427501678466797</v>
      </c>
      <c r="L964">
        <v>4.8867502212524414</v>
      </c>
      <c r="M964">
        <v>119423200</v>
      </c>
      <c r="N964">
        <v>951720000</v>
      </c>
      <c r="O964">
        <v>4.1405566054055411E-2</v>
      </c>
      <c r="P964">
        <v>2.166152769136763E-2</v>
      </c>
    </row>
    <row r="965" spans="1:16" x14ac:dyDescent="0.3">
      <c r="A965" s="1">
        <v>4735</v>
      </c>
      <c r="B965" s="2">
        <v>43399</v>
      </c>
      <c r="C965">
        <v>51.525783538818359</v>
      </c>
      <c r="D965">
        <v>4.9127750396728516</v>
      </c>
      <c r="E965">
        <v>54.075000762939453</v>
      </c>
      <c r="F965">
        <v>4.9572501182556152</v>
      </c>
      <c r="G965">
        <v>55.047500610351563</v>
      </c>
      <c r="H965">
        <v>5.120999813079834</v>
      </c>
      <c r="I965">
        <v>53.167499542236328</v>
      </c>
      <c r="J965">
        <v>4.8280000686645508</v>
      </c>
      <c r="K965">
        <v>53.974998474121087</v>
      </c>
      <c r="L965">
        <v>4.9577498435974121</v>
      </c>
      <c r="M965">
        <v>189033600</v>
      </c>
      <c r="N965">
        <v>664784000</v>
      </c>
      <c r="O965">
        <v>-4.7037942544661003E-2</v>
      </c>
      <c r="P965">
        <v>-1.6051708785843739E-2</v>
      </c>
    </row>
    <row r="966" spans="1:16" x14ac:dyDescent="0.3">
      <c r="A966" s="1">
        <v>4736</v>
      </c>
      <c r="B966" s="2">
        <v>43402</v>
      </c>
      <c r="C966">
        <v>50.558635711669922</v>
      </c>
      <c r="D966">
        <v>4.5988650321960449</v>
      </c>
      <c r="E966">
        <v>53.060001373291023</v>
      </c>
      <c r="F966">
        <v>4.6405000686645508</v>
      </c>
      <c r="G966">
        <v>54.922500610351563</v>
      </c>
      <c r="H966">
        <v>5.1032500267028809</v>
      </c>
      <c r="I966">
        <v>51.522499084472663</v>
      </c>
      <c r="J966">
        <v>4.4002499580383301</v>
      </c>
      <c r="K966">
        <v>54.797500610351563</v>
      </c>
      <c r="L966">
        <v>5.0997500419616699</v>
      </c>
      <c r="M966">
        <v>183742000</v>
      </c>
      <c r="N966">
        <v>758016000</v>
      </c>
      <c r="O966">
        <v>-6.6029041501750971E-2</v>
      </c>
      <c r="P966">
        <v>-1.8948611356590719E-2</v>
      </c>
    </row>
    <row r="967" spans="1:16" x14ac:dyDescent="0.3">
      <c r="A967" s="1">
        <v>4737</v>
      </c>
      <c r="B967" s="2">
        <v>43403</v>
      </c>
      <c r="C967">
        <v>50.811138153076172</v>
      </c>
      <c r="D967">
        <v>5.0294666290283203</v>
      </c>
      <c r="E967">
        <v>53.325000762939453</v>
      </c>
      <c r="F967">
        <v>5.0749998092651367</v>
      </c>
      <c r="G967">
        <v>53.794998168945313</v>
      </c>
      <c r="H967">
        <v>5.0850000381469727</v>
      </c>
      <c r="I967">
        <v>52.317501068115227</v>
      </c>
      <c r="J967">
        <v>4.6405000686645508</v>
      </c>
      <c r="K967">
        <v>52.787498474121087</v>
      </c>
      <c r="L967">
        <v>4.663750171661377</v>
      </c>
      <c r="M967">
        <v>146640000</v>
      </c>
      <c r="N967">
        <v>807192000</v>
      </c>
      <c r="O967">
        <v>8.9504353494515632E-2</v>
      </c>
      <c r="P967">
        <v>4.9819040733202324E-3</v>
      </c>
    </row>
    <row r="968" spans="1:16" x14ac:dyDescent="0.3">
      <c r="A968" s="1">
        <v>4738</v>
      </c>
      <c r="B968" s="2">
        <v>43404</v>
      </c>
      <c r="C968">
        <v>52.135608673095703</v>
      </c>
      <c r="D968">
        <v>5.2234606742858887</v>
      </c>
      <c r="E968">
        <v>54.715000152587891</v>
      </c>
      <c r="F968">
        <v>5.2707500457763672</v>
      </c>
      <c r="G968">
        <v>55.112499237060547</v>
      </c>
      <c r="H968">
        <v>5.3147501945495614</v>
      </c>
      <c r="I968">
        <v>54.154998779296882</v>
      </c>
      <c r="J968">
        <v>5.1002497673034668</v>
      </c>
      <c r="K968">
        <v>54.220001220703118</v>
      </c>
      <c r="L968">
        <v>5.2412500381469727</v>
      </c>
      <c r="M968">
        <v>153435600</v>
      </c>
      <c r="N968">
        <v>745772000</v>
      </c>
      <c r="O968">
        <v>3.7846188758321263E-2</v>
      </c>
      <c r="P968">
        <v>2.5732618994418081E-2</v>
      </c>
    </row>
    <row r="969" spans="1:16" x14ac:dyDescent="0.3">
      <c r="A969" s="1">
        <v>4739</v>
      </c>
      <c r="B969" s="2">
        <v>43405</v>
      </c>
      <c r="C969">
        <v>52.936019897460938</v>
      </c>
      <c r="D969">
        <v>5.4038271903991699</v>
      </c>
      <c r="E969">
        <v>55.555000305175781</v>
      </c>
      <c r="F969">
        <v>5.4527502059936523</v>
      </c>
      <c r="G969">
        <v>55.590000152587891</v>
      </c>
      <c r="H969">
        <v>5.4622502326965332</v>
      </c>
      <c r="I969">
        <v>54.202499389648438</v>
      </c>
      <c r="J969">
        <v>5.1797499656677246</v>
      </c>
      <c r="K969">
        <v>54.762500762939453</v>
      </c>
      <c r="L969">
        <v>5.307499885559082</v>
      </c>
      <c r="M969">
        <v>233292800</v>
      </c>
      <c r="N969">
        <v>566528000</v>
      </c>
      <c r="O969">
        <v>3.3947430244815002E-2</v>
      </c>
      <c r="P969">
        <v>1.5235628870008559E-2</v>
      </c>
    </row>
    <row r="970" spans="1:16" x14ac:dyDescent="0.3">
      <c r="A970" s="1">
        <v>4740</v>
      </c>
      <c r="B970" s="2">
        <v>43406</v>
      </c>
      <c r="C970">
        <v>49.424728393554688</v>
      </c>
      <c r="D970">
        <v>5.3247933387756348</v>
      </c>
      <c r="E970">
        <v>51.869998931884773</v>
      </c>
      <c r="F970">
        <v>5.3730001449584961</v>
      </c>
      <c r="G970">
        <v>53.412498474121087</v>
      </c>
      <c r="H970">
        <v>5.5500001907348633</v>
      </c>
      <c r="I970">
        <v>51.357498168945313</v>
      </c>
      <c r="J970">
        <v>5.2552499771118164</v>
      </c>
      <c r="K970">
        <v>52.387500762939453</v>
      </c>
      <c r="L970">
        <v>5.4432501792907706</v>
      </c>
      <c r="M970">
        <v>365314800</v>
      </c>
      <c r="N970">
        <v>452960000</v>
      </c>
      <c r="O970">
        <v>-1.4733667622016959E-2</v>
      </c>
      <c r="P970">
        <v>-6.8632958758040361E-2</v>
      </c>
    </row>
    <row r="971" spans="1:16" x14ac:dyDescent="0.3">
      <c r="A971" s="1">
        <v>4741</v>
      </c>
      <c r="B971" s="2">
        <v>43409</v>
      </c>
      <c r="C971">
        <v>48.021648406982422</v>
      </c>
      <c r="D971">
        <v>5.2467494010925293</v>
      </c>
      <c r="E971">
        <v>50.397499084472663</v>
      </c>
      <c r="F971">
        <v>5.2942500114440918</v>
      </c>
      <c r="G971">
        <v>51.097499847412109</v>
      </c>
      <c r="H971">
        <v>5.3832502365112296</v>
      </c>
      <c r="I971">
        <v>49.542499542236328</v>
      </c>
      <c r="J971">
        <v>5.1319999694824219</v>
      </c>
      <c r="K971">
        <v>51.075000762939453</v>
      </c>
      <c r="L971">
        <v>5.3597497940063477</v>
      </c>
      <c r="M971">
        <v>264654800</v>
      </c>
      <c r="N971">
        <v>379332000</v>
      </c>
      <c r="O971">
        <v>-1.476511060258336E-2</v>
      </c>
      <c r="P971">
        <v>-2.8799015264835338E-2</v>
      </c>
    </row>
    <row r="972" spans="1:16" x14ac:dyDescent="0.3">
      <c r="A972" s="1">
        <v>4742</v>
      </c>
      <c r="B972" s="2">
        <v>43410</v>
      </c>
      <c r="C972">
        <v>48.540946960449219</v>
      </c>
      <c r="D972">
        <v>5.2291603088378906</v>
      </c>
      <c r="E972">
        <v>50.942501068115227</v>
      </c>
      <c r="F972">
        <v>5.2765002250671387</v>
      </c>
      <c r="G972">
        <v>51.180000305175781</v>
      </c>
      <c r="H972">
        <v>5.3712501525878906</v>
      </c>
      <c r="I972">
        <v>50.422500610351563</v>
      </c>
      <c r="J972">
        <v>5.2389998435974121</v>
      </c>
      <c r="K972">
        <v>50.479999542236328</v>
      </c>
      <c r="L972">
        <v>5.286250114440918</v>
      </c>
      <c r="M972">
        <v>127531600</v>
      </c>
      <c r="N972">
        <v>299012000</v>
      </c>
      <c r="O972">
        <v>-3.358286339528099E-3</v>
      </c>
      <c r="P972">
        <v>1.0756014153714379E-2</v>
      </c>
    </row>
    <row r="973" spans="1:16" x14ac:dyDescent="0.3">
      <c r="A973" s="1">
        <v>4743</v>
      </c>
      <c r="B973" s="2">
        <v>43411</v>
      </c>
      <c r="C973">
        <v>50.01312255859375</v>
      </c>
      <c r="D973">
        <v>5.2967963218688956</v>
      </c>
      <c r="E973">
        <v>52.487499237060547</v>
      </c>
      <c r="F973">
        <v>5.344749927520752</v>
      </c>
      <c r="G973">
        <v>52.514999389648438</v>
      </c>
      <c r="H973">
        <v>5.4352498054504386</v>
      </c>
      <c r="I973">
        <v>51.032501220703118</v>
      </c>
      <c r="J973">
        <v>5.2795000076293954</v>
      </c>
      <c r="K973">
        <v>51.492500305175781</v>
      </c>
      <c r="L973">
        <v>5.34375</v>
      </c>
      <c r="M973">
        <v>133697600</v>
      </c>
      <c r="N973">
        <v>483812000</v>
      </c>
      <c r="O973">
        <v>1.285171535391615E-2</v>
      </c>
      <c r="P973">
        <v>2.9877464814641059E-2</v>
      </c>
    </row>
    <row r="974" spans="1:16" x14ac:dyDescent="0.3">
      <c r="A974" s="1">
        <v>4744</v>
      </c>
      <c r="B974" s="2">
        <v>43412</v>
      </c>
      <c r="C974">
        <v>49.838626861572273</v>
      </c>
      <c r="D974">
        <v>5.103546142578125</v>
      </c>
      <c r="E974">
        <v>52.122501373291023</v>
      </c>
      <c r="F974">
        <v>5.1497502326965332</v>
      </c>
      <c r="G974">
        <v>52.529998779296882</v>
      </c>
      <c r="H974">
        <v>5.2857499122619629</v>
      </c>
      <c r="I974">
        <v>51.6875</v>
      </c>
      <c r="J974">
        <v>5.0957498550415039</v>
      </c>
      <c r="K974">
        <v>52.494998931884773</v>
      </c>
      <c r="L974">
        <v>5.2849998474121094</v>
      </c>
      <c r="M974">
        <v>101450400</v>
      </c>
      <c r="N974">
        <v>511352000</v>
      </c>
      <c r="O974">
        <v>-3.7166542143523162E-2</v>
      </c>
      <c r="P974">
        <v>-6.9782877892224336E-3</v>
      </c>
    </row>
    <row r="975" spans="1:16" x14ac:dyDescent="0.3">
      <c r="A975" s="1">
        <v>4745</v>
      </c>
      <c r="B975" s="2">
        <v>43413</v>
      </c>
      <c r="C975">
        <v>48.877662658691413</v>
      </c>
      <c r="D975">
        <v>5.095618724822998</v>
      </c>
      <c r="E975">
        <v>51.117500305175781</v>
      </c>
      <c r="F975">
        <v>5.1417498588562012</v>
      </c>
      <c r="G975">
        <v>51.502498626708977</v>
      </c>
      <c r="H975">
        <v>5.2329998016357422</v>
      </c>
      <c r="I975">
        <v>50.5625</v>
      </c>
      <c r="J975">
        <v>5.0260000228881836</v>
      </c>
      <c r="K975">
        <v>51.387500762939453</v>
      </c>
      <c r="L975">
        <v>5.059999942779541</v>
      </c>
      <c r="M975">
        <v>137463200</v>
      </c>
      <c r="N975">
        <v>413240000</v>
      </c>
      <c r="O975">
        <v>-1.554753997132151E-3</v>
      </c>
      <c r="P975">
        <v>-1.9469833380291759E-2</v>
      </c>
    </row>
    <row r="976" spans="1:16" x14ac:dyDescent="0.3">
      <c r="A976" s="1">
        <v>4746</v>
      </c>
      <c r="B976" s="2">
        <v>43416</v>
      </c>
      <c r="C976">
        <v>46.415485382080078</v>
      </c>
      <c r="D976">
        <v>4.695986270904541</v>
      </c>
      <c r="E976">
        <v>48.542499542236328</v>
      </c>
      <c r="F976">
        <v>4.7385001182556152</v>
      </c>
      <c r="G976">
        <v>49.962501525878913</v>
      </c>
      <c r="H976">
        <v>5.0717501640319824</v>
      </c>
      <c r="I976">
        <v>48.447498321533203</v>
      </c>
      <c r="J976">
        <v>4.7164998054504386</v>
      </c>
      <c r="K976">
        <v>49.75</v>
      </c>
      <c r="L976">
        <v>5.0494999885559082</v>
      </c>
      <c r="M976">
        <v>204542000</v>
      </c>
      <c r="N976">
        <v>617116000</v>
      </c>
      <c r="O976">
        <v>-8.1672806112442667E-2</v>
      </c>
      <c r="P976">
        <v>-5.1687216848847507E-2</v>
      </c>
    </row>
    <row r="977" spans="1:16" x14ac:dyDescent="0.3">
      <c r="A977" s="1">
        <v>4747</v>
      </c>
      <c r="B977" s="2">
        <v>43417</v>
      </c>
      <c r="C977">
        <v>45.951732635498047</v>
      </c>
      <c r="D977">
        <v>4.9380431175231934</v>
      </c>
      <c r="E977">
        <v>48.057498931884773</v>
      </c>
      <c r="F977">
        <v>4.9827499389648438</v>
      </c>
      <c r="G977">
        <v>49.294998168945313</v>
      </c>
      <c r="H977">
        <v>5.1052498817443848</v>
      </c>
      <c r="I977">
        <v>47.862499237060547</v>
      </c>
      <c r="J977">
        <v>4.8309998512268066</v>
      </c>
      <c r="K977">
        <v>47.907501220703118</v>
      </c>
      <c r="L977">
        <v>4.8372502326965332</v>
      </c>
      <c r="M977">
        <v>187531600</v>
      </c>
      <c r="N977">
        <v>644712000</v>
      </c>
      <c r="O977">
        <v>5.0261280326966737E-2</v>
      </c>
      <c r="P977">
        <v>-1.004150503720703E-2</v>
      </c>
    </row>
    <row r="978" spans="1:16" x14ac:dyDescent="0.3">
      <c r="A978" s="1">
        <v>4748</v>
      </c>
      <c r="B978" s="2">
        <v>43418</v>
      </c>
      <c r="C978">
        <v>44.653717041015618</v>
      </c>
      <c r="D978">
        <v>4.8855195045471191</v>
      </c>
      <c r="E978">
        <v>46.700000762939453</v>
      </c>
      <c r="F978">
        <v>4.9297499656677246</v>
      </c>
      <c r="G978">
        <v>48.619998931884773</v>
      </c>
      <c r="H978">
        <v>5.1719999313354492</v>
      </c>
      <c r="I978">
        <v>46.482498168945313</v>
      </c>
      <c r="J978">
        <v>4.8207502365112296</v>
      </c>
      <c r="K978">
        <v>48.474998474121087</v>
      </c>
      <c r="L978">
        <v>5.1574997901916504</v>
      </c>
      <c r="M978">
        <v>243204000</v>
      </c>
      <c r="N978">
        <v>526580000</v>
      </c>
      <c r="O978">
        <v>-1.06936653460639E-2</v>
      </c>
      <c r="P978">
        <v>-2.8654007407217252E-2</v>
      </c>
    </row>
    <row r="979" spans="1:16" x14ac:dyDescent="0.3">
      <c r="A979" s="1">
        <v>4749</v>
      </c>
      <c r="B979" s="2">
        <v>43419</v>
      </c>
      <c r="C979">
        <v>45.755722045898438</v>
      </c>
      <c r="D979">
        <v>5.0143542289733887</v>
      </c>
      <c r="E979">
        <v>47.852500915527337</v>
      </c>
      <c r="F979">
        <v>5.0597500801086426</v>
      </c>
      <c r="G979">
        <v>47.992500305175781</v>
      </c>
      <c r="H979">
        <v>5.132500171661377</v>
      </c>
      <c r="I979">
        <v>46.724998474121087</v>
      </c>
      <c r="J979">
        <v>4.8874998092651367</v>
      </c>
      <c r="K979">
        <v>47.097499847412109</v>
      </c>
      <c r="L979">
        <v>4.9237499237060547</v>
      </c>
      <c r="M979">
        <v>185915200</v>
      </c>
      <c r="N979">
        <v>840708000</v>
      </c>
      <c r="O979">
        <v>2.6028820931352999E-2</v>
      </c>
      <c r="P979">
        <v>2.437920125852102E-2</v>
      </c>
    </row>
    <row r="980" spans="1:16" x14ac:dyDescent="0.3">
      <c r="A980" s="1">
        <v>4750</v>
      </c>
      <c r="B980" s="2">
        <v>43420</v>
      </c>
      <c r="C980">
        <v>46.262500762939453</v>
      </c>
      <c r="D980">
        <v>4.0738687515258789</v>
      </c>
      <c r="E980">
        <v>48.382499694824219</v>
      </c>
      <c r="F980">
        <v>4.1107501983642578</v>
      </c>
      <c r="G980">
        <v>48.742500305175781</v>
      </c>
      <c r="H980">
        <v>4.2664999961853027</v>
      </c>
      <c r="I980">
        <v>47.365001678466797</v>
      </c>
      <c r="J980">
        <v>4.0402498245239258</v>
      </c>
      <c r="K980">
        <v>47.625</v>
      </c>
      <c r="L980">
        <v>4.0830001831054688</v>
      </c>
      <c r="M980">
        <v>147713200</v>
      </c>
      <c r="N980">
        <v>1963520000</v>
      </c>
      <c r="O980">
        <v>-0.20771154892950641</v>
      </c>
      <c r="P980">
        <v>1.101478951439816E-2</v>
      </c>
    </row>
    <row r="981" spans="1:16" x14ac:dyDescent="0.3">
      <c r="A981" s="1">
        <v>4751</v>
      </c>
      <c r="B981" s="2">
        <v>43423</v>
      </c>
      <c r="C981">
        <v>44.42901611328125</v>
      </c>
      <c r="D981">
        <v>3.585044145584106</v>
      </c>
      <c r="E981">
        <v>46.465000152587891</v>
      </c>
      <c r="F981">
        <v>3.6175000667572021</v>
      </c>
      <c r="G981">
        <v>47.674999237060547</v>
      </c>
      <c r="H981">
        <v>4.0454998016357422</v>
      </c>
      <c r="I981">
        <v>46.247501373291023</v>
      </c>
      <c r="J981">
        <v>3.6157500743865971</v>
      </c>
      <c r="K981">
        <v>47.5</v>
      </c>
      <c r="L981">
        <v>4.0447502136230469</v>
      </c>
      <c r="M981">
        <v>167701200</v>
      </c>
      <c r="N981">
        <v>1697820000</v>
      </c>
      <c r="O981">
        <v>-0.12782234388973909</v>
      </c>
      <c r="P981">
        <v>-4.0438827491569601E-2</v>
      </c>
    </row>
    <row r="982" spans="1:16" x14ac:dyDescent="0.3">
      <c r="A982" s="1">
        <v>4752</v>
      </c>
      <c r="B982" s="2">
        <v>43424</v>
      </c>
      <c r="C982">
        <v>42.306289672851563</v>
      </c>
      <c r="D982">
        <v>3.6935608386993408</v>
      </c>
      <c r="E982">
        <v>44.244998931884773</v>
      </c>
      <c r="F982">
        <v>3.7269999980926509</v>
      </c>
      <c r="G982">
        <v>45.367500305175781</v>
      </c>
      <c r="H982">
        <v>3.8564999103546138</v>
      </c>
      <c r="I982">
        <v>43.877498626708977</v>
      </c>
      <c r="J982">
        <v>3.3327500820159912</v>
      </c>
      <c r="K982">
        <v>44.592498779296882</v>
      </c>
      <c r="L982">
        <v>3.3515000343322749</v>
      </c>
      <c r="M982">
        <v>271300800</v>
      </c>
      <c r="N982">
        <v>1692032000</v>
      </c>
      <c r="O982">
        <v>2.9820422007893949E-2</v>
      </c>
      <c r="P982">
        <v>-4.8956997714846399E-2</v>
      </c>
    </row>
    <row r="983" spans="1:16" x14ac:dyDescent="0.3">
      <c r="A983" s="1">
        <v>4753</v>
      </c>
      <c r="B983" s="2">
        <v>43425</v>
      </c>
      <c r="C983">
        <v>42.258487701416023</v>
      </c>
      <c r="D983">
        <v>3.5852911472320561</v>
      </c>
      <c r="E983">
        <v>44.194999694824219</v>
      </c>
      <c r="F983">
        <v>3.617749929428101</v>
      </c>
      <c r="G983">
        <v>45.067501068115227</v>
      </c>
      <c r="H983">
        <v>3.8824999332427979</v>
      </c>
      <c r="I983">
        <v>44.137500762939453</v>
      </c>
      <c r="J983">
        <v>3.5902500152587891</v>
      </c>
      <c r="K983">
        <v>44.932498931884773</v>
      </c>
      <c r="L983">
        <v>3.8654999732971191</v>
      </c>
      <c r="M983">
        <v>124496800</v>
      </c>
      <c r="N983">
        <v>1025496000</v>
      </c>
      <c r="O983">
        <v>-2.975135385651579E-2</v>
      </c>
      <c r="P983">
        <v>-1.1306929706873729E-3</v>
      </c>
    </row>
    <row r="984" spans="1:16" x14ac:dyDescent="0.3">
      <c r="A984" s="1">
        <v>4754</v>
      </c>
      <c r="B984" s="2">
        <v>43427</v>
      </c>
      <c r="C984">
        <v>41.185173034667969</v>
      </c>
      <c r="D984">
        <v>3.592476367950439</v>
      </c>
      <c r="E984">
        <v>43.072498321533203</v>
      </c>
      <c r="F984">
        <v>3.625</v>
      </c>
      <c r="G984">
        <v>44.150001525878913</v>
      </c>
      <c r="H984">
        <v>3.7397499084472661</v>
      </c>
      <c r="I984">
        <v>43.025001525878913</v>
      </c>
      <c r="J984">
        <v>3.569750070571899</v>
      </c>
      <c r="K984">
        <v>43.735000610351563</v>
      </c>
      <c r="L984">
        <v>3.5827500820159912</v>
      </c>
      <c r="M984">
        <v>94496000</v>
      </c>
      <c r="N984">
        <v>411968000</v>
      </c>
      <c r="O984">
        <v>2.0020221777976551E-3</v>
      </c>
      <c r="P984">
        <v>-2.57269501516862E-2</v>
      </c>
    </row>
    <row r="985" spans="1:16" x14ac:dyDescent="0.3">
      <c r="A985" s="1">
        <v>4755</v>
      </c>
      <c r="B985" s="2">
        <v>43430</v>
      </c>
      <c r="C985">
        <v>41.742145538330078</v>
      </c>
      <c r="D985">
        <v>3.79192066192627</v>
      </c>
      <c r="E985">
        <v>43.654998779296882</v>
      </c>
      <c r="F985">
        <v>3.8262500762939449</v>
      </c>
      <c r="G985">
        <v>43.737499237060547</v>
      </c>
      <c r="H985">
        <v>3.8367500305175781</v>
      </c>
      <c r="I985">
        <v>42.564998626708977</v>
      </c>
      <c r="J985">
        <v>3.6640000343322749</v>
      </c>
      <c r="K985">
        <v>43.560001373291023</v>
      </c>
      <c r="L985">
        <v>3.747250080108643</v>
      </c>
      <c r="M985">
        <v>179994000</v>
      </c>
      <c r="N985">
        <v>814832000</v>
      </c>
      <c r="O985">
        <v>5.4030942910460171E-2</v>
      </c>
      <c r="P985">
        <v>1.343309184425177E-2</v>
      </c>
    </row>
    <row r="986" spans="1:16" x14ac:dyDescent="0.3">
      <c r="A986" s="1">
        <v>4756</v>
      </c>
      <c r="B986" s="2">
        <v>43431</v>
      </c>
      <c r="C986">
        <v>41.651313781738281</v>
      </c>
      <c r="D986">
        <v>3.8087680339813228</v>
      </c>
      <c r="E986">
        <v>43.560001373291023</v>
      </c>
      <c r="F986">
        <v>3.843250036239624</v>
      </c>
      <c r="G986">
        <v>43.692501068115227</v>
      </c>
      <c r="H986">
        <v>3.9252500534057622</v>
      </c>
      <c r="I986">
        <v>42.720001220703118</v>
      </c>
      <c r="J986">
        <v>3.7637500762939449</v>
      </c>
      <c r="K986">
        <v>42.877498626708977</v>
      </c>
      <c r="L986">
        <v>3.7999999523162842</v>
      </c>
      <c r="M986">
        <v>165549600</v>
      </c>
      <c r="N986">
        <v>738060000</v>
      </c>
      <c r="O986">
        <v>4.4331410228948577E-3</v>
      </c>
      <c r="P986">
        <v>-2.1784657090833351E-3</v>
      </c>
    </row>
    <row r="987" spans="1:16" x14ac:dyDescent="0.3">
      <c r="A987" s="1">
        <v>4757</v>
      </c>
      <c r="B987" s="2">
        <v>43432</v>
      </c>
      <c r="C987">
        <v>43.252922058105469</v>
      </c>
      <c r="D987">
        <v>3.9658458232879639</v>
      </c>
      <c r="E987">
        <v>45.235000610351563</v>
      </c>
      <c r="F987">
        <v>4.0017499923706046</v>
      </c>
      <c r="G987">
        <v>45.322498321533203</v>
      </c>
      <c r="H987">
        <v>4.0069999694824219</v>
      </c>
      <c r="I987">
        <v>43.732498168945313</v>
      </c>
      <c r="J987">
        <v>3.8282499313354492</v>
      </c>
      <c r="K987">
        <v>44.182498931884773</v>
      </c>
      <c r="L987">
        <v>3.961999893188477</v>
      </c>
      <c r="M987">
        <v>184250000</v>
      </c>
      <c r="N987">
        <v>804524000</v>
      </c>
      <c r="O987">
        <v>4.0413391298162217E-2</v>
      </c>
      <c r="P987">
        <v>3.7731807379427162E-2</v>
      </c>
    </row>
    <row r="988" spans="1:16" x14ac:dyDescent="0.3">
      <c r="A988" s="1">
        <v>4758</v>
      </c>
      <c r="B988" s="2">
        <v>43433</v>
      </c>
      <c r="C988">
        <v>42.920642852783203</v>
      </c>
      <c r="D988">
        <v>3.9026048183441162</v>
      </c>
      <c r="E988">
        <v>44.887500762939453</v>
      </c>
      <c r="F988">
        <v>3.9340000152587891</v>
      </c>
      <c r="G988">
        <v>45.700000762939453</v>
      </c>
      <c r="H988">
        <v>4.0374999046325684</v>
      </c>
      <c r="I988">
        <v>44.424999237060547</v>
      </c>
      <c r="J988">
        <v>3.903500080108643</v>
      </c>
      <c r="K988">
        <v>45.665000915527337</v>
      </c>
      <c r="L988">
        <v>4</v>
      </c>
      <c r="M988">
        <v>167080000</v>
      </c>
      <c r="N988">
        <v>549172000</v>
      </c>
      <c r="O988">
        <v>-1.707503969259231E-2</v>
      </c>
      <c r="P988">
        <v>-7.7117604217070293E-3</v>
      </c>
    </row>
    <row r="989" spans="1:16" x14ac:dyDescent="0.3">
      <c r="A989" s="1">
        <v>4759</v>
      </c>
      <c r="B989" s="2">
        <v>43434</v>
      </c>
      <c r="C989">
        <v>42.688770294189453</v>
      </c>
      <c r="D989">
        <v>4.0531435012817383</v>
      </c>
      <c r="E989">
        <v>44.645000457763672</v>
      </c>
      <c r="F989">
        <v>4.0857501029968262</v>
      </c>
      <c r="G989">
        <v>45.082500457763672</v>
      </c>
      <c r="H989">
        <v>4.0964999198913574</v>
      </c>
      <c r="I989">
        <v>44.257499694824219</v>
      </c>
      <c r="J989">
        <v>3.8929998874664311</v>
      </c>
      <c r="K989">
        <v>45.072498321533203</v>
      </c>
      <c r="L989">
        <v>3.9437499046325679</v>
      </c>
      <c r="M989">
        <v>158126000</v>
      </c>
      <c r="N989">
        <v>729564000</v>
      </c>
      <c r="O989">
        <v>3.7848611354259869E-2</v>
      </c>
      <c r="P989">
        <v>-5.4170473263091302E-3</v>
      </c>
    </row>
    <row r="990" spans="1:16" x14ac:dyDescent="0.3">
      <c r="A990" s="1">
        <v>4760</v>
      </c>
      <c r="B990" s="2">
        <v>43437</v>
      </c>
      <c r="C990">
        <v>44.180408477783203</v>
      </c>
      <c r="D990">
        <v>4.2170753479003906</v>
      </c>
      <c r="E990">
        <v>46.205001831054688</v>
      </c>
      <c r="F990">
        <v>4.250999927520752</v>
      </c>
      <c r="G990">
        <v>46.235000610351563</v>
      </c>
      <c r="H990">
        <v>4.3670001029968262</v>
      </c>
      <c r="I990">
        <v>45.302501678466797</v>
      </c>
      <c r="J990">
        <v>4.183499813079834</v>
      </c>
      <c r="K990">
        <v>46.115001678466797</v>
      </c>
      <c r="L990">
        <v>4.315000057220459</v>
      </c>
      <c r="M990">
        <v>163210000</v>
      </c>
      <c r="N990">
        <v>890804000</v>
      </c>
      <c r="O990">
        <v>3.964889712690095E-2</v>
      </c>
      <c r="P990">
        <v>3.4345727746338629E-2</v>
      </c>
    </row>
    <row r="991" spans="1:16" x14ac:dyDescent="0.3">
      <c r="A991" s="1">
        <v>4761</v>
      </c>
      <c r="B991" s="2">
        <v>43438</v>
      </c>
      <c r="C991">
        <v>42.236968994140618</v>
      </c>
      <c r="D991">
        <v>3.8964052200317378</v>
      </c>
      <c r="E991">
        <v>44.172500610351563</v>
      </c>
      <c r="F991">
        <v>3.9277501106262211</v>
      </c>
      <c r="G991">
        <v>45.597499847412109</v>
      </c>
      <c r="H991">
        <v>4.2109999656677246</v>
      </c>
      <c r="I991">
        <v>44.067501068115227</v>
      </c>
      <c r="J991">
        <v>3.9124999046325679</v>
      </c>
      <c r="K991">
        <v>45.237499237060547</v>
      </c>
      <c r="L991">
        <v>4.2059998512268066</v>
      </c>
      <c r="M991">
        <v>165377200</v>
      </c>
      <c r="N991">
        <v>812112000</v>
      </c>
      <c r="O991">
        <v>-7.9087461315863972E-2</v>
      </c>
      <c r="P991">
        <v>-4.4985619642808797E-2</v>
      </c>
    </row>
    <row r="992" spans="1:16" x14ac:dyDescent="0.3">
      <c r="A992" s="1">
        <v>4762</v>
      </c>
      <c r="B992" s="2">
        <v>43440</v>
      </c>
      <c r="C992">
        <v>41.766056060791023</v>
      </c>
      <c r="D992">
        <v>3.92566967010498</v>
      </c>
      <c r="E992">
        <v>43.680000305175781</v>
      </c>
      <c r="F992">
        <v>3.9572501182556148</v>
      </c>
      <c r="G992">
        <v>43.694999694824219</v>
      </c>
      <c r="H992">
        <v>3.9622499942779541</v>
      </c>
      <c r="I992">
        <v>42.604999542236328</v>
      </c>
      <c r="J992">
        <v>3.7702500820159912</v>
      </c>
      <c r="K992">
        <v>42.939998626708977</v>
      </c>
      <c r="L992">
        <v>3.78600001335144</v>
      </c>
      <c r="M992">
        <v>172393600</v>
      </c>
      <c r="N992">
        <v>692308000</v>
      </c>
      <c r="O992">
        <v>7.4825984561315596E-3</v>
      </c>
      <c r="P992">
        <v>-1.1212098902849131E-2</v>
      </c>
    </row>
    <row r="993" spans="1:16" x14ac:dyDescent="0.3">
      <c r="A993" s="1">
        <v>4763</v>
      </c>
      <c r="B993" s="2">
        <v>43441</v>
      </c>
      <c r="C993">
        <v>40.276802062988281</v>
      </c>
      <c r="D993">
        <v>3.6608009338378911</v>
      </c>
      <c r="E993">
        <v>42.122501373291023</v>
      </c>
      <c r="F993">
        <v>3.690249919891357</v>
      </c>
      <c r="G993">
        <v>43.622501373291023</v>
      </c>
      <c r="H993">
        <v>3.971750020980835</v>
      </c>
      <c r="I993">
        <v>42.075000762939453</v>
      </c>
      <c r="J993">
        <v>3.6405000686645508</v>
      </c>
      <c r="K993">
        <v>43.372501373291023</v>
      </c>
      <c r="L993">
        <v>3.961499929428101</v>
      </c>
      <c r="M993">
        <v>169126400</v>
      </c>
      <c r="N993">
        <v>681676000</v>
      </c>
      <c r="O993">
        <v>-6.9855184740211226E-2</v>
      </c>
      <c r="P993">
        <v>-3.6308266090556873E-2</v>
      </c>
    </row>
    <row r="994" spans="1:16" x14ac:dyDescent="0.3">
      <c r="A994" s="1">
        <v>4764</v>
      </c>
      <c r="B994" s="2">
        <v>43444</v>
      </c>
      <c r="C994">
        <v>40.542137145996087</v>
      </c>
      <c r="D994">
        <v>3.7662017345428471</v>
      </c>
      <c r="E994">
        <v>42.400001525878913</v>
      </c>
      <c r="F994">
        <v>3.7964999675750728</v>
      </c>
      <c r="G994">
        <v>42.522499084472663</v>
      </c>
      <c r="H994">
        <v>3.8215000629425049</v>
      </c>
      <c r="I994">
        <v>40.832500457763672</v>
      </c>
      <c r="J994">
        <v>3.6412498950958252</v>
      </c>
      <c r="K994">
        <v>41.25</v>
      </c>
      <c r="L994">
        <v>3.6449999809265141</v>
      </c>
      <c r="M994">
        <v>248104000</v>
      </c>
      <c r="N994">
        <v>629472000</v>
      </c>
      <c r="O994">
        <v>2.838539640362913E-2</v>
      </c>
      <c r="P994">
        <v>6.5663258929037861E-3</v>
      </c>
    </row>
    <row r="995" spans="1:16" x14ac:dyDescent="0.3">
      <c r="A995" s="1">
        <v>4765</v>
      </c>
      <c r="B995" s="2">
        <v>43445</v>
      </c>
      <c r="C995">
        <v>40.310253143310547</v>
      </c>
      <c r="D995">
        <v>3.6751842498779301</v>
      </c>
      <c r="E995">
        <v>42.157501220703118</v>
      </c>
      <c r="F995">
        <v>3.7047500610351558</v>
      </c>
      <c r="G995">
        <v>42.947498321533203</v>
      </c>
      <c r="H995">
        <v>3.8972499370574951</v>
      </c>
      <c r="I995">
        <v>41.75</v>
      </c>
      <c r="J995">
        <v>3.625</v>
      </c>
      <c r="K995">
        <v>42.915000915527337</v>
      </c>
      <c r="L995">
        <v>3.8889999389648442</v>
      </c>
      <c r="M995">
        <v>189126800</v>
      </c>
      <c r="N995">
        <v>671912000</v>
      </c>
      <c r="O995">
        <v>-2.44637845674207E-2</v>
      </c>
      <c r="P995">
        <v>-5.7357647076432859E-3</v>
      </c>
    </row>
    <row r="996" spans="1:16" x14ac:dyDescent="0.3">
      <c r="A996" s="1">
        <v>4766</v>
      </c>
      <c r="B996" s="2">
        <v>43446</v>
      </c>
      <c r="C996">
        <v>40.422615051269531</v>
      </c>
      <c r="D996">
        <v>3.6927931308746338</v>
      </c>
      <c r="E996">
        <v>42.275001525878913</v>
      </c>
      <c r="F996">
        <v>3.722500085830688</v>
      </c>
      <c r="G996">
        <v>42.979999542236328</v>
      </c>
      <c r="H996">
        <v>3.8194999694824219</v>
      </c>
      <c r="I996">
        <v>42.255001068115227</v>
      </c>
      <c r="J996">
        <v>3.6205000877380371</v>
      </c>
      <c r="K996">
        <v>42.599998474121087</v>
      </c>
      <c r="L996">
        <v>3.7105000019073491</v>
      </c>
      <c r="M996">
        <v>142510800</v>
      </c>
      <c r="N996">
        <v>654136000</v>
      </c>
      <c r="O996">
        <v>4.7797120703081787E-3</v>
      </c>
      <c r="P996">
        <v>2.783297360784739E-3</v>
      </c>
    </row>
    <row r="997" spans="1:16" x14ac:dyDescent="0.3">
      <c r="A997" s="1">
        <v>4767</v>
      </c>
      <c r="B997" s="2">
        <v>43447</v>
      </c>
      <c r="C997">
        <v>40.864841461181641</v>
      </c>
      <c r="D997">
        <v>3.6925444602966309</v>
      </c>
      <c r="E997">
        <v>42.737499237060547</v>
      </c>
      <c r="F997">
        <v>3.7222499847412109</v>
      </c>
      <c r="G997">
        <v>43.142501831054688</v>
      </c>
      <c r="H997">
        <v>3.8345000743865971</v>
      </c>
      <c r="I997">
        <v>42.387500762939453</v>
      </c>
      <c r="J997">
        <v>3.6860001087188721</v>
      </c>
      <c r="K997">
        <v>42.622501373291023</v>
      </c>
      <c r="L997">
        <v>3.7697501182556148</v>
      </c>
      <c r="M997">
        <v>127594400</v>
      </c>
      <c r="N997">
        <v>471384000</v>
      </c>
      <c r="O997">
        <v>-6.7188579119773954E-5</v>
      </c>
      <c r="P997">
        <v>1.088080623489974E-2</v>
      </c>
    </row>
    <row r="998" spans="1:16" x14ac:dyDescent="0.3">
      <c r="A998" s="1">
        <v>4768</v>
      </c>
      <c r="B998" s="2">
        <v>43448</v>
      </c>
      <c r="C998">
        <v>39.557266235351563</v>
      </c>
      <c r="D998">
        <v>3.632032155990601</v>
      </c>
      <c r="E998">
        <v>41.369998931884773</v>
      </c>
      <c r="F998">
        <v>3.661250114440918</v>
      </c>
      <c r="G998">
        <v>42.270000457763672</v>
      </c>
      <c r="H998">
        <v>3.7647500038146968</v>
      </c>
      <c r="I998">
        <v>41.319999694824219</v>
      </c>
      <c r="J998">
        <v>3.6375000476837158</v>
      </c>
      <c r="K998">
        <v>42.25</v>
      </c>
      <c r="L998">
        <v>3.680249929428101</v>
      </c>
      <c r="M998">
        <v>162814800</v>
      </c>
      <c r="N998">
        <v>471820000</v>
      </c>
      <c r="O998">
        <v>-1.652366963703648E-2</v>
      </c>
      <c r="P998">
        <v>-3.2520782458936977E-2</v>
      </c>
    </row>
    <row r="999" spans="1:16" x14ac:dyDescent="0.3">
      <c r="A999" s="1">
        <v>4769</v>
      </c>
      <c r="B999" s="2">
        <v>43451</v>
      </c>
      <c r="C999">
        <v>39.18914794921875</v>
      </c>
      <c r="D999">
        <v>3.5608537197113042</v>
      </c>
      <c r="E999">
        <v>40.985000610351563</v>
      </c>
      <c r="F999">
        <v>3.589499950408936</v>
      </c>
      <c r="G999">
        <v>42.087501525878913</v>
      </c>
      <c r="H999">
        <v>3.7037498950958252</v>
      </c>
      <c r="I999">
        <v>40.682498931884773</v>
      </c>
      <c r="J999">
        <v>3.530999898910522</v>
      </c>
      <c r="K999">
        <v>41.362499237060547</v>
      </c>
      <c r="L999">
        <v>3.6310000419616699</v>
      </c>
      <c r="M999">
        <v>177151600</v>
      </c>
      <c r="N999">
        <v>662868000</v>
      </c>
      <c r="O999">
        <v>-1.9791747198331291E-2</v>
      </c>
      <c r="P999">
        <v>-9.3497936576601801E-3</v>
      </c>
    </row>
    <row r="1000" spans="1:16" x14ac:dyDescent="0.3">
      <c r="A1000" s="1">
        <v>4770</v>
      </c>
      <c r="B1000" s="2">
        <v>43452</v>
      </c>
      <c r="C1000">
        <v>39.698310852050781</v>
      </c>
      <c r="D1000">
        <v>3.6441841125488281</v>
      </c>
      <c r="E1000">
        <v>41.517501831054688</v>
      </c>
      <c r="F1000">
        <v>3.6735000610351558</v>
      </c>
      <c r="G1000">
        <v>41.882499694824219</v>
      </c>
      <c r="H1000">
        <v>3.7582499980926509</v>
      </c>
      <c r="I1000">
        <v>41.097499847412109</v>
      </c>
      <c r="J1000">
        <v>3.6062500476837158</v>
      </c>
      <c r="K1000">
        <v>41.345001220703118</v>
      </c>
      <c r="L1000">
        <v>3.6337499618530269</v>
      </c>
      <c r="M1000">
        <v>135366000</v>
      </c>
      <c r="N1000">
        <v>564372000</v>
      </c>
      <c r="O1000">
        <v>2.3131999474372989E-2</v>
      </c>
      <c r="P1000">
        <v>1.2908908204906529E-2</v>
      </c>
    </row>
    <row r="1001" spans="1:16" x14ac:dyDescent="0.3">
      <c r="A1001" s="1">
        <v>4771</v>
      </c>
      <c r="B1001" s="2">
        <v>43453</v>
      </c>
      <c r="C1001">
        <v>38.460048675537109</v>
      </c>
      <c r="D1001">
        <v>3.4351155757904048</v>
      </c>
      <c r="E1001">
        <v>40.222499847412109</v>
      </c>
      <c r="F1001">
        <v>3.4627499580383301</v>
      </c>
      <c r="G1001">
        <v>41.862499237060547</v>
      </c>
      <c r="H1001">
        <v>3.6935000419616699</v>
      </c>
      <c r="I1001">
        <v>39.772499084472663</v>
      </c>
      <c r="J1001">
        <v>3.4107499122619629</v>
      </c>
      <c r="K1001">
        <v>41.5</v>
      </c>
      <c r="L1001">
        <v>3.6394999027252202</v>
      </c>
      <c r="M1001">
        <v>196189200</v>
      </c>
      <c r="N1001">
        <v>745364000</v>
      </c>
      <c r="O1001">
        <v>-5.908184373813042E-2</v>
      </c>
      <c r="P1001">
        <v>-3.1688532452514573E-2</v>
      </c>
    </row>
    <row r="1002" spans="1:16" x14ac:dyDescent="0.3">
      <c r="A1002" s="1">
        <v>4772</v>
      </c>
      <c r="B1002" s="2">
        <v>43454</v>
      </c>
      <c r="C1002">
        <v>37.489528656005859</v>
      </c>
      <c r="D1002">
        <v>3.35054612159729</v>
      </c>
      <c r="E1002">
        <v>39.207500457763672</v>
      </c>
      <c r="F1002">
        <v>3.377500057220459</v>
      </c>
      <c r="G1002">
        <v>40.527500152587891</v>
      </c>
      <c r="H1002">
        <v>3.5450000762939449</v>
      </c>
      <c r="I1002">
        <v>38.825000762939453</v>
      </c>
      <c r="J1002">
        <v>3.31725001335144</v>
      </c>
      <c r="K1002">
        <v>40.099998474121087</v>
      </c>
      <c r="L1002">
        <v>3.4542500972747798</v>
      </c>
      <c r="M1002">
        <v>259092000</v>
      </c>
      <c r="N1002">
        <v>749588000</v>
      </c>
      <c r="O1002">
        <v>-2.492725116117454E-2</v>
      </c>
      <c r="P1002">
        <v>-2.5558470047604E-2</v>
      </c>
    </row>
    <row r="1003" spans="1:16" x14ac:dyDescent="0.3">
      <c r="A1003" s="1">
        <v>4773</v>
      </c>
      <c r="B1003" s="2">
        <v>43455</v>
      </c>
      <c r="C1003">
        <v>36.031352996826172</v>
      </c>
      <c r="D1003">
        <v>3.2133994102478032</v>
      </c>
      <c r="E1003">
        <v>37.682498931884773</v>
      </c>
      <c r="F1003">
        <v>3.2392499446868901</v>
      </c>
      <c r="G1003">
        <v>39.540000915527337</v>
      </c>
      <c r="H1003">
        <v>3.4375</v>
      </c>
      <c r="I1003">
        <v>37.407501220703118</v>
      </c>
      <c r="J1003">
        <v>3.211499929428101</v>
      </c>
      <c r="K1003">
        <v>39.215000152587891</v>
      </c>
      <c r="L1003">
        <v>3.404249906539917</v>
      </c>
      <c r="M1003">
        <v>382978400</v>
      </c>
      <c r="N1003">
        <v>863740000</v>
      </c>
      <c r="O1003">
        <v>-4.1794003342994782E-2</v>
      </c>
      <c r="P1003">
        <v>-3.9672299344433212E-2</v>
      </c>
    </row>
    <row r="1004" spans="1:16" x14ac:dyDescent="0.3">
      <c r="A1004" s="1">
        <v>4774</v>
      </c>
      <c r="B1004" s="2">
        <v>43458</v>
      </c>
      <c r="C1004">
        <v>35.099067687988281</v>
      </c>
      <c r="D1004">
        <v>3.1516463756561279</v>
      </c>
      <c r="E1004">
        <v>36.707500457763672</v>
      </c>
      <c r="F1004">
        <v>3.1770000457763672</v>
      </c>
      <c r="G1004">
        <v>37.887500762939453</v>
      </c>
      <c r="H1004">
        <v>3.249500036239624</v>
      </c>
      <c r="I1004">
        <v>36.647499084472663</v>
      </c>
      <c r="J1004">
        <v>3.1124999523162842</v>
      </c>
      <c r="K1004">
        <v>37.037498474121087</v>
      </c>
      <c r="L1004">
        <v>3.1622500419616699</v>
      </c>
      <c r="M1004">
        <v>148676800</v>
      </c>
      <c r="N1004">
        <v>463840000</v>
      </c>
      <c r="O1004">
        <v>-1.9404434754826519E-2</v>
      </c>
      <c r="P1004">
        <v>-2.6214661031888568E-2</v>
      </c>
    </row>
    <row r="1005" spans="1:16" x14ac:dyDescent="0.3">
      <c r="A1005" s="1">
        <v>4775</v>
      </c>
      <c r="B1005" s="2">
        <v>43460</v>
      </c>
      <c r="C1005">
        <v>37.570808410644531</v>
      </c>
      <c r="D1005">
        <v>3.3009457588195801</v>
      </c>
      <c r="E1005">
        <v>39.292499542236328</v>
      </c>
      <c r="F1005">
        <v>3.3275001049041748</v>
      </c>
      <c r="G1005">
        <v>39.307498931884773</v>
      </c>
      <c r="H1005">
        <v>3.3285000324249272</v>
      </c>
      <c r="I1005">
        <v>36.680000305175781</v>
      </c>
      <c r="J1005">
        <v>3.1115000247955318</v>
      </c>
      <c r="K1005">
        <v>37.075000762939453</v>
      </c>
      <c r="L1005">
        <v>3.22350001335144</v>
      </c>
      <c r="M1005">
        <v>234330000</v>
      </c>
      <c r="N1005">
        <v>695100000</v>
      </c>
      <c r="O1005">
        <v>4.6283933117496727E-2</v>
      </c>
      <c r="P1005">
        <v>6.8052542992661919E-2</v>
      </c>
    </row>
    <row r="1006" spans="1:16" x14ac:dyDescent="0.3">
      <c r="A1006" s="1">
        <v>4776</v>
      </c>
      <c r="B1006" s="2">
        <v>43461</v>
      </c>
      <c r="C1006">
        <v>37.326969146728523</v>
      </c>
      <c r="D1006">
        <v>3.2530803680419922</v>
      </c>
      <c r="E1006">
        <v>39.037498474121087</v>
      </c>
      <c r="F1006">
        <v>3.279249906539917</v>
      </c>
      <c r="G1006">
        <v>39.192501068115227</v>
      </c>
      <c r="H1006">
        <v>3.309499979019165</v>
      </c>
      <c r="I1006">
        <v>37.517501831054688</v>
      </c>
      <c r="J1006">
        <v>3.1294999122619629</v>
      </c>
      <c r="K1006">
        <v>38.959999084472663</v>
      </c>
      <c r="L1006">
        <v>3.2747499942779541</v>
      </c>
      <c r="M1006">
        <v>212468400</v>
      </c>
      <c r="N1006">
        <v>637044000</v>
      </c>
      <c r="O1006">
        <v>-1.4606593600879861E-2</v>
      </c>
      <c r="P1006">
        <v>-6.5109657965132994E-3</v>
      </c>
    </row>
    <row r="1007" spans="1:16" x14ac:dyDescent="0.3">
      <c r="A1007" s="1">
        <v>4777</v>
      </c>
      <c r="B1007" s="2">
        <v>43462</v>
      </c>
      <c r="C1007">
        <v>37.346103668212891</v>
      </c>
      <c r="D1007">
        <v>3.3145852088928218</v>
      </c>
      <c r="E1007">
        <v>39.057498931884773</v>
      </c>
      <c r="F1007">
        <v>3.341249942779541</v>
      </c>
      <c r="G1007">
        <v>39.630001068115227</v>
      </c>
      <c r="H1007">
        <v>3.434750080108643</v>
      </c>
      <c r="I1007">
        <v>38.637500762939453</v>
      </c>
      <c r="J1007">
        <v>3.2577500343322749</v>
      </c>
      <c r="K1007">
        <v>39.375</v>
      </c>
      <c r="L1007">
        <v>3.2999999523162842</v>
      </c>
      <c r="M1007">
        <v>169165600</v>
      </c>
      <c r="N1007">
        <v>628728000</v>
      </c>
      <c r="O1007">
        <v>1.8730262132853781E-2</v>
      </c>
      <c r="P1007">
        <v>5.1220843499014069E-4</v>
      </c>
    </row>
    <row r="1008" spans="1:16" x14ac:dyDescent="0.3">
      <c r="A1008" s="1">
        <v>4778</v>
      </c>
      <c r="B1008" s="2">
        <v>43465</v>
      </c>
      <c r="C1008">
        <v>37.707057952880859</v>
      </c>
      <c r="D1008">
        <v>3.310866117477417</v>
      </c>
      <c r="E1008">
        <v>39.435001373291023</v>
      </c>
      <c r="F1008">
        <v>3.3375000953674321</v>
      </c>
      <c r="G1008">
        <v>39.840000152587891</v>
      </c>
      <c r="H1008">
        <v>3.4177498817443852</v>
      </c>
      <c r="I1008">
        <v>39.119998931884773</v>
      </c>
      <c r="J1008">
        <v>3.3064999580383301</v>
      </c>
      <c r="K1008">
        <v>39.632499694824219</v>
      </c>
      <c r="L1008">
        <v>3.3849999904632568</v>
      </c>
      <c r="M1008">
        <v>140014000</v>
      </c>
      <c r="N1008">
        <v>465140000</v>
      </c>
      <c r="O1008">
        <v>-1.122919044648003E-3</v>
      </c>
      <c r="P1008">
        <v>9.6188897174500146E-3</v>
      </c>
    </row>
    <row r="1009" spans="1:16" x14ac:dyDescent="0.3">
      <c r="A1009" s="1">
        <v>4779</v>
      </c>
      <c r="B1009" s="2">
        <v>43467</v>
      </c>
      <c r="C1009">
        <v>37.750080108642578</v>
      </c>
      <c r="D1009">
        <v>3.378322839736938</v>
      </c>
      <c r="E1009">
        <v>39.479999542236328</v>
      </c>
      <c r="F1009">
        <v>3.405499935150146</v>
      </c>
      <c r="G1009">
        <v>39.712501525878913</v>
      </c>
      <c r="H1009">
        <v>3.461999893188477</v>
      </c>
      <c r="I1009">
        <v>38.557498931884773</v>
      </c>
      <c r="J1009">
        <v>3.251250028610229</v>
      </c>
      <c r="K1009">
        <v>38.722499847412109</v>
      </c>
      <c r="L1009">
        <v>3.2660000324249272</v>
      </c>
      <c r="M1009">
        <v>148158800</v>
      </c>
      <c r="N1009">
        <v>508752000</v>
      </c>
      <c r="O1009">
        <v>2.016970035567504E-2</v>
      </c>
      <c r="P1009">
        <v>1.140421296335908E-3</v>
      </c>
    </row>
    <row r="1010" spans="1:16" x14ac:dyDescent="0.3">
      <c r="A1010" s="1">
        <v>4780</v>
      </c>
      <c r="B1010" s="2">
        <v>43468</v>
      </c>
      <c r="C1010">
        <v>33.989898681640618</v>
      </c>
      <c r="D1010">
        <v>3.1742148399353032</v>
      </c>
      <c r="E1010">
        <v>35.547500610351563</v>
      </c>
      <c r="F1010">
        <v>3.1997499465942378</v>
      </c>
      <c r="G1010">
        <v>36.430000305175781</v>
      </c>
      <c r="H1010">
        <v>3.3789999485015869</v>
      </c>
      <c r="I1010">
        <v>35.5</v>
      </c>
      <c r="J1010">
        <v>3.19225001335144</v>
      </c>
      <c r="K1010">
        <v>35.994998931884773</v>
      </c>
      <c r="L1010">
        <v>3.344749927520752</v>
      </c>
      <c r="M1010">
        <v>365248800</v>
      </c>
      <c r="N1010">
        <v>705552000</v>
      </c>
      <c r="O1010">
        <v>-6.2319087593394322E-2</v>
      </c>
      <c r="P1010">
        <v>-0.1049243555120361</v>
      </c>
    </row>
    <row r="1011" spans="1:16" x14ac:dyDescent="0.3">
      <c r="A1011" s="1">
        <v>4781</v>
      </c>
      <c r="B1011" s="2">
        <v>43469</v>
      </c>
      <c r="C1011">
        <v>35.440906524658203</v>
      </c>
      <c r="D1011">
        <v>3.3775787353515621</v>
      </c>
      <c r="E1011">
        <v>37.064998626708977</v>
      </c>
      <c r="F1011">
        <v>3.4047501087188721</v>
      </c>
      <c r="G1011">
        <v>37.137500762939453</v>
      </c>
      <c r="H1011">
        <v>3.4432499408721919</v>
      </c>
      <c r="I1011">
        <v>35.950000762939453</v>
      </c>
      <c r="J1011">
        <v>3.2425000667572021</v>
      </c>
      <c r="K1011">
        <v>36.132499694824219</v>
      </c>
      <c r="L1011">
        <v>3.2734999656677251</v>
      </c>
      <c r="M1011">
        <v>234428400</v>
      </c>
      <c r="N1011">
        <v>585620000</v>
      </c>
      <c r="O1011">
        <v>6.2098882335298311E-2</v>
      </c>
      <c r="P1011">
        <v>4.1803243599378252E-2</v>
      </c>
    </row>
    <row r="1012" spans="1:16" x14ac:dyDescent="0.3">
      <c r="A1012" s="1">
        <v>4782</v>
      </c>
      <c r="B1012" s="2">
        <v>43472</v>
      </c>
      <c r="C1012">
        <v>35.362022399902337</v>
      </c>
      <c r="D1012">
        <v>3.5563902854919429</v>
      </c>
      <c r="E1012">
        <v>36.982498168945313</v>
      </c>
      <c r="F1012">
        <v>3.5850000381469731</v>
      </c>
      <c r="G1012">
        <v>37.207500457763672</v>
      </c>
      <c r="H1012">
        <v>3.622250080108643</v>
      </c>
      <c r="I1012">
        <v>36.474998474121087</v>
      </c>
      <c r="J1012">
        <v>3.4107499122619629</v>
      </c>
      <c r="K1012">
        <v>37.174999237060547</v>
      </c>
      <c r="L1012">
        <v>3.4625000953674321</v>
      </c>
      <c r="M1012">
        <v>219111200</v>
      </c>
      <c r="N1012">
        <v>709160000</v>
      </c>
      <c r="O1012">
        <v>5.1586937293843407E-2</v>
      </c>
      <c r="P1012">
        <v>-2.2283127849278771E-3</v>
      </c>
    </row>
    <row r="1013" spans="1:16" x14ac:dyDescent="0.3">
      <c r="A1013" s="1">
        <v>4783</v>
      </c>
      <c r="B1013" s="2">
        <v>43473</v>
      </c>
      <c r="C1013">
        <v>36.036121368408203</v>
      </c>
      <c r="D1013">
        <v>3.4678523540496831</v>
      </c>
      <c r="E1013">
        <v>37.6875</v>
      </c>
      <c r="F1013">
        <v>3.495749950408936</v>
      </c>
      <c r="G1013">
        <v>37.955001831054688</v>
      </c>
      <c r="H1013">
        <v>3.6695001125335689</v>
      </c>
      <c r="I1013">
        <v>37.130001068115227</v>
      </c>
      <c r="J1013">
        <v>3.4224998950958252</v>
      </c>
      <c r="K1013">
        <v>37.389999389648438</v>
      </c>
      <c r="L1013">
        <v>3.6672499179840088</v>
      </c>
      <c r="M1013">
        <v>164101200</v>
      </c>
      <c r="N1013">
        <v>786016000</v>
      </c>
      <c r="O1013">
        <v>-2.5210553939579869E-2</v>
      </c>
      <c r="P1013">
        <v>1.888369621453366E-2</v>
      </c>
    </row>
    <row r="1014" spans="1:16" x14ac:dyDescent="0.3">
      <c r="A1014" s="1">
        <v>4784</v>
      </c>
      <c r="B1014" s="2">
        <v>43474</v>
      </c>
      <c r="C1014">
        <v>36.648075103759773</v>
      </c>
      <c r="D1014">
        <v>3.5360536575317378</v>
      </c>
      <c r="E1014">
        <v>38.327499389648438</v>
      </c>
      <c r="F1014">
        <v>3.564500093460083</v>
      </c>
      <c r="G1014">
        <v>38.632499694824219</v>
      </c>
      <c r="H1014">
        <v>3.6122500896453862</v>
      </c>
      <c r="I1014">
        <v>37.407501220703118</v>
      </c>
      <c r="J1014">
        <v>3.4965000152587891</v>
      </c>
      <c r="K1014">
        <v>37.822498321533203</v>
      </c>
      <c r="L1014">
        <v>3.5474998950958252</v>
      </c>
      <c r="M1014">
        <v>180396400</v>
      </c>
      <c r="N1014">
        <v>617260000</v>
      </c>
      <c r="O1014">
        <v>1.9475887042513781E-2</v>
      </c>
      <c r="P1014">
        <v>1.6839163790429979E-2</v>
      </c>
    </row>
    <row r="1015" spans="1:16" x14ac:dyDescent="0.3">
      <c r="A1015" s="1">
        <v>4785</v>
      </c>
      <c r="B1015" s="2">
        <v>43475</v>
      </c>
      <c r="C1015">
        <v>36.765220642089837</v>
      </c>
      <c r="D1015">
        <v>3.6017744541168208</v>
      </c>
      <c r="E1015">
        <v>38.450000762939453</v>
      </c>
      <c r="F1015">
        <v>3.6307499408721919</v>
      </c>
      <c r="G1015">
        <v>38.492500305175781</v>
      </c>
      <c r="H1015">
        <v>3.6394999027252202</v>
      </c>
      <c r="I1015">
        <v>37.715000152587891</v>
      </c>
      <c r="J1015">
        <v>3.4839999675750728</v>
      </c>
      <c r="K1015">
        <v>38.125</v>
      </c>
      <c r="L1015">
        <v>3.5450000762939449</v>
      </c>
      <c r="M1015">
        <v>143122800</v>
      </c>
      <c r="N1015">
        <v>523156000</v>
      </c>
      <c r="O1015">
        <v>1.841540442525361E-2</v>
      </c>
      <c r="P1015">
        <v>3.1910775161971311E-3</v>
      </c>
    </row>
    <row r="1016" spans="1:16" x14ac:dyDescent="0.3">
      <c r="A1016" s="1">
        <v>4786</v>
      </c>
      <c r="B1016" s="2">
        <v>43476</v>
      </c>
      <c r="C1016">
        <v>36.404254913330078</v>
      </c>
      <c r="D1016">
        <v>3.6910569667816162</v>
      </c>
      <c r="E1016">
        <v>38.072498321533203</v>
      </c>
      <c r="F1016">
        <v>3.720750093460083</v>
      </c>
      <c r="G1016">
        <v>38.424999237060547</v>
      </c>
      <c r="H1016">
        <v>3.7437500953674321</v>
      </c>
      <c r="I1016">
        <v>37.877498626708977</v>
      </c>
      <c r="J1016">
        <v>3.5802500247955318</v>
      </c>
      <c r="K1016">
        <v>38.220001220703118</v>
      </c>
      <c r="L1016">
        <v>3.6082499027252202</v>
      </c>
      <c r="M1016">
        <v>108092800</v>
      </c>
      <c r="N1016">
        <v>874764000</v>
      </c>
      <c r="O1016">
        <v>2.4486063765255962E-2</v>
      </c>
      <c r="P1016">
        <v>-9.8665231363906508E-3</v>
      </c>
    </row>
    <row r="1017" spans="1:16" x14ac:dyDescent="0.3">
      <c r="A1017" s="1">
        <v>4787</v>
      </c>
      <c r="B1017" s="2">
        <v>43479</v>
      </c>
      <c r="C1017">
        <v>35.856842041015618</v>
      </c>
      <c r="D1017">
        <v>3.730985164642334</v>
      </c>
      <c r="E1017">
        <v>37.5</v>
      </c>
      <c r="F1017">
        <v>3.7609999179840088</v>
      </c>
      <c r="G1017">
        <v>37.817501068115227</v>
      </c>
      <c r="H1017">
        <v>3.786499977111816</v>
      </c>
      <c r="I1017">
        <v>37.305000305175781</v>
      </c>
      <c r="J1017">
        <v>3.6442499160766602</v>
      </c>
      <c r="K1017">
        <v>37.712501525878913</v>
      </c>
      <c r="L1017">
        <v>3.6679999828338619</v>
      </c>
      <c r="M1017">
        <v>129756800</v>
      </c>
      <c r="N1017">
        <v>730168000</v>
      </c>
      <c r="O1017">
        <v>1.0759571695490701E-2</v>
      </c>
      <c r="P1017">
        <v>-1.5151259681275481E-2</v>
      </c>
    </row>
    <row r="1018" spans="1:16" x14ac:dyDescent="0.3">
      <c r="A1018" s="1">
        <v>4788</v>
      </c>
      <c r="B1018" s="2">
        <v>43480</v>
      </c>
      <c r="C1018">
        <v>36.590709686279297</v>
      </c>
      <c r="D1018">
        <v>3.716849803924561</v>
      </c>
      <c r="E1018">
        <v>38.267501831054688</v>
      </c>
      <c r="F1018">
        <v>3.746750116348267</v>
      </c>
      <c r="G1018">
        <v>38.347499847412109</v>
      </c>
      <c r="H1018">
        <v>3.8337500095367432</v>
      </c>
      <c r="I1018">
        <v>37.512500762939453</v>
      </c>
      <c r="J1018">
        <v>3.7282500267028809</v>
      </c>
      <c r="K1018">
        <v>37.567501068115227</v>
      </c>
      <c r="L1018">
        <v>3.7939999103546138</v>
      </c>
      <c r="M1018">
        <v>114843600</v>
      </c>
      <c r="N1018">
        <v>617012000</v>
      </c>
      <c r="O1018">
        <v>-3.796029085150135E-3</v>
      </c>
      <c r="P1018">
        <v>2.0260086856178128E-2</v>
      </c>
    </row>
    <row r="1019" spans="1:16" x14ac:dyDescent="0.3">
      <c r="A1019" s="1">
        <v>4789</v>
      </c>
      <c r="B1019" s="2">
        <v>43481</v>
      </c>
      <c r="C1019">
        <v>37.037723541259773</v>
      </c>
      <c r="D1019">
        <v>3.6913046836853032</v>
      </c>
      <c r="E1019">
        <v>38.735000610351563</v>
      </c>
      <c r="F1019">
        <v>3.720999956130981</v>
      </c>
      <c r="G1019">
        <v>38.970001220703118</v>
      </c>
      <c r="H1019">
        <v>3.807499885559082</v>
      </c>
      <c r="I1019">
        <v>38.25</v>
      </c>
      <c r="J1019">
        <v>3.715500116348267</v>
      </c>
      <c r="K1019">
        <v>38.270000457763672</v>
      </c>
      <c r="L1019">
        <v>3.7742500305175781</v>
      </c>
      <c r="M1019">
        <v>122278800</v>
      </c>
      <c r="N1019">
        <v>470104000</v>
      </c>
      <c r="O1019">
        <v>-6.8963910211773836E-3</v>
      </c>
      <c r="P1019">
        <v>1.2142580008430111E-2</v>
      </c>
    </row>
    <row r="1020" spans="1:16" x14ac:dyDescent="0.3">
      <c r="A1020" s="1">
        <v>4790</v>
      </c>
      <c r="B1020" s="2">
        <v>43482</v>
      </c>
      <c r="C1020">
        <v>37.257652282714837</v>
      </c>
      <c r="D1020">
        <v>3.7627303600311279</v>
      </c>
      <c r="E1020">
        <v>38.965000152587891</v>
      </c>
      <c r="F1020">
        <v>3.7929999828338619</v>
      </c>
      <c r="G1020">
        <v>39.415000915527337</v>
      </c>
      <c r="H1020">
        <v>3.8332500457763672</v>
      </c>
      <c r="I1020">
        <v>38.314998626708977</v>
      </c>
      <c r="J1020">
        <v>3.6602499485015869</v>
      </c>
      <c r="K1020">
        <v>38.549999237060547</v>
      </c>
      <c r="L1020">
        <v>3.687750101089478</v>
      </c>
      <c r="M1020">
        <v>119284800</v>
      </c>
      <c r="N1020">
        <v>493436000</v>
      </c>
      <c r="O1020">
        <v>1.916482060611259E-2</v>
      </c>
      <c r="P1020">
        <v>5.9202113705754253E-3</v>
      </c>
    </row>
    <row r="1021" spans="1:16" x14ac:dyDescent="0.3">
      <c r="A1021" s="1">
        <v>4791</v>
      </c>
      <c r="B1021" s="2">
        <v>43483</v>
      </c>
      <c r="C1021">
        <v>37.487136840820313</v>
      </c>
      <c r="D1021">
        <v>3.891940832138062</v>
      </c>
      <c r="E1021">
        <v>39.205001831054688</v>
      </c>
      <c r="F1021">
        <v>3.9232499599456792</v>
      </c>
      <c r="G1021">
        <v>39.470001220703118</v>
      </c>
      <c r="H1021">
        <v>3.9495000839233398</v>
      </c>
      <c r="I1021">
        <v>38.994998931884773</v>
      </c>
      <c r="J1021">
        <v>3.7912499904632568</v>
      </c>
      <c r="K1021">
        <v>39.375</v>
      </c>
      <c r="L1021">
        <v>3.843250036239624</v>
      </c>
      <c r="M1021">
        <v>135004000</v>
      </c>
      <c r="N1021">
        <v>651336000</v>
      </c>
      <c r="O1021">
        <v>3.3763123546198183E-2</v>
      </c>
      <c r="P1021">
        <v>6.1405251759570536E-3</v>
      </c>
    </row>
    <row r="1022" spans="1:16" x14ac:dyDescent="0.3">
      <c r="A1022" s="1">
        <v>4792</v>
      </c>
      <c r="B1022" s="2">
        <v>43487</v>
      </c>
      <c r="C1022">
        <v>36.645687103271477</v>
      </c>
      <c r="D1022">
        <v>3.6895685195922852</v>
      </c>
      <c r="E1022">
        <v>38.325000762939453</v>
      </c>
      <c r="F1022">
        <v>3.719249963760376</v>
      </c>
      <c r="G1022">
        <v>39.182498931884773</v>
      </c>
      <c r="H1022">
        <v>3.904500007629395</v>
      </c>
      <c r="I1022">
        <v>38.154998779296882</v>
      </c>
      <c r="J1022">
        <v>3.688750028610229</v>
      </c>
      <c r="K1022">
        <v>39.102500915527337</v>
      </c>
      <c r="L1022">
        <v>3.8927500247955318</v>
      </c>
      <c r="M1022">
        <v>121576000</v>
      </c>
      <c r="N1022">
        <v>661552000</v>
      </c>
      <c r="O1022">
        <v>-5.3398356415801512E-2</v>
      </c>
      <c r="P1022">
        <v>-2.2701891722532161E-2</v>
      </c>
    </row>
    <row r="1023" spans="1:16" x14ac:dyDescent="0.3">
      <c r="A1023" s="1">
        <v>4793</v>
      </c>
      <c r="B1023" s="2">
        <v>43488</v>
      </c>
      <c r="C1023">
        <v>36.793895721435547</v>
      </c>
      <c r="D1023">
        <v>3.7024648189544682</v>
      </c>
      <c r="E1023">
        <v>38.479999542236328</v>
      </c>
      <c r="F1023">
        <v>3.7322499752044682</v>
      </c>
      <c r="G1023">
        <v>38.784999847412109</v>
      </c>
      <c r="H1023">
        <v>3.8645000457763672</v>
      </c>
      <c r="I1023">
        <v>37.924999237060547</v>
      </c>
      <c r="J1023">
        <v>3.7007501125335689</v>
      </c>
      <c r="K1023">
        <v>38.537498474121087</v>
      </c>
      <c r="L1023">
        <v>3.7750000953674321</v>
      </c>
      <c r="M1023">
        <v>92522400</v>
      </c>
      <c r="N1023">
        <v>591020000</v>
      </c>
      <c r="O1023">
        <v>3.489236996557159E-3</v>
      </c>
      <c r="P1023">
        <v>4.0361692363868103E-3</v>
      </c>
    </row>
    <row r="1024" spans="1:16" x14ac:dyDescent="0.3">
      <c r="A1024" s="1">
        <v>4794</v>
      </c>
      <c r="B1024" s="2">
        <v>43489</v>
      </c>
      <c r="C1024">
        <v>36.502262115478523</v>
      </c>
      <c r="D1024">
        <v>3.914509534835815</v>
      </c>
      <c r="E1024">
        <v>38.174999237060547</v>
      </c>
      <c r="F1024">
        <v>3.9460000991821289</v>
      </c>
      <c r="G1024">
        <v>38.619998931884773</v>
      </c>
      <c r="H1024">
        <v>3.963749885559082</v>
      </c>
      <c r="I1024">
        <v>37.935001373291023</v>
      </c>
      <c r="J1024">
        <v>3.812750101089478</v>
      </c>
      <c r="K1024">
        <v>38.527500152587891</v>
      </c>
      <c r="L1024">
        <v>3.817500114440918</v>
      </c>
      <c r="M1024">
        <v>101766000</v>
      </c>
      <c r="N1024">
        <v>708972000</v>
      </c>
      <c r="O1024">
        <v>5.5691170427301803E-2</v>
      </c>
      <c r="P1024">
        <v>-7.9577827819808482E-3</v>
      </c>
    </row>
    <row r="1025" spans="1:16" x14ac:dyDescent="0.3">
      <c r="A1025" s="1">
        <v>4795</v>
      </c>
      <c r="B1025" s="2">
        <v>43490</v>
      </c>
      <c r="C1025">
        <v>37.711837768554688</v>
      </c>
      <c r="D1025">
        <v>3.971798181533813</v>
      </c>
      <c r="E1025">
        <v>39.439998626708977</v>
      </c>
      <c r="F1025">
        <v>4.0037498474121094</v>
      </c>
      <c r="G1025">
        <v>39.532501220703118</v>
      </c>
      <c r="H1025">
        <v>4.0219998359680176</v>
      </c>
      <c r="I1025">
        <v>38.580001831054688</v>
      </c>
      <c r="J1025">
        <v>3.782500028610229</v>
      </c>
      <c r="K1025">
        <v>38.869998931884773</v>
      </c>
      <c r="L1025">
        <v>3.8859999179840088</v>
      </c>
      <c r="M1025">
        <v>134142000</v>
      </c>
      <c r="N1025">
        <v>1154572000</v>
      </c>
      <c r="O1025">
        <v>1.4528951094710699E-2</v>
      </c>
      <c r="P1025">
        <v>3.2599663795302589E-2</v>
      </c>
    </row>
    <row r="1026" spans="1:16" x14ac:dyDescent="0.3">
      <c r="A1026" s="1">
        <v>4796</v>
      </c>
      <c r="B1026" s="2">
        <v>43493</v>
      </c>
      <c r="C1026">
        <v>37.362823486328118</v>
      </c>
      <c r="D1026">
        <v>3.4227156639099121</v>
      </c>
      <c r="E1026">
        <v>39.075000762939453</v>
      </c>
      <c r="F1026">
        <v>3.4502499103546138</v>
      </c>
      <c r="G1026">
        <v>39.082500457763672</v>
      </c>
      <c r="H1026">
        <v>3.5409998893737789</v>
      </c>
      <c r="I1026">
        <v>38.415000915527337</v>
      </c>
      <c r="J1026">
        <v>3.2750000953674321</v>
      </c>
      <c r="K1026">
        <v>38.947498321533203</v>
      </c>
      <c r="L1026">
        <v>3.4137499332427979</v>
      </c>
      <c r="M1026">
        <v>104768400</v>
      </c>
      <c r="N1026">
        <v>2511528000</v>
      </c>
      <c r="O1026">
        <v>-0.1487847176262618</v>
      </c>
      <c r="P1026">
        <v>-9.2975990821399963E-3</v>
      </c>
    </row>
    <row r="1027" spans="1:16" x14ac:dyDescent="0.3">
      <c r="A1027" s="1">
        <v>4797</v>
      </c>
      <c r="B1027" s="2">
        <v>43494</v>
      </c>
      <c r="C1027">
        <v>36.975578308105469</v>
      </c>
      <c r="D1027">
        <v>3.2637443542480469</v>
      </c>
      <c r="E1027">
        <v>38.669998168945313</v>
      </c>
      <c r="F1027">
        <v>3.2899999618530269</v>
      </c>
      <c r="G1027">
        <v>39.532501220703118</v>
      </c>
      <c r="H1027">
        <v>3.4525001049041748</v>
      </c>
      <c r="I1027">
        <v>38.527500152587891</v>
      </c>
      <c r="J1027">
        <v>3.2752499580383301</v>
      </c>
      <c r="K1027">
        <v>39.0625</v>
      </c>
      <c r="L1027">
        <v>3.403749942779541</v>
      </c>
      <c r="M1027">
        <v>166348800</v>
      </c>
      <c r="N1027">
        <v>1153932000</v>
      </c>
      <c r="O1027">
        <v>-4.7559113021269077E-2</v>
      </c>
      <c r="P1027">
        <v>-1.041883756411814E-2</v>
      </c>
    </row>
    <row r="1028" spans="1:16" x14ac:dyDescent="0.3">
      <c r="A1028" s="1">
        <v>4798</v>
      </c>
      <c r="B1028" s="2">
        <v>43495</v>
      </c>
      <c r="C1028">
        <v>39.502296447753913</v>
      </c>
      <c r="D1028">
        <v>3.407339334487915</v>
      </c>
      <c r="E1028">
        <v>41.3125</v>
      </c>
      <c r="F1028">
        <v>3.434750080108643</v>
      </c>
      <c r="G1028">
        <v>41.537498474121087</v>
      </c>
      <c r="H1028">
        <v>3.4492499828338619</v>
      </c>
      <c r="I1028">
        <v>40.057498931884773</v>
      </c>
      <c r="J1028">
        <v>3.286499977111816</v>
      </c>
      <c r="K1028">
        <v>40.8125</v>
      </c>
      <c r="L1028">
        <v>3.3667500019073491</v>
      </c>
      <c r="M1028">
        <v>244439200</v>
      </c>
      <c r="N1028">
        <v>974228000</v>
      </c>
      <c r="O1028">
        <v>4.3056612962455172E-2</v>
      </c>
      <c r="P1028">
        <v>6.6101059343481011E-2</v>
      </c>
    </row>
    <row r="1029" spans="1:16" x14ac:dyDescent="0.3">
      <c r="A1029" s="1">
        <v>4799</v>
      </c>
      <c r="B1029" s="2">
        <v>43496</v>
      </c>
      <c r="C1029">
        <v>39.786758422851563</v>
      </c>
      <c r="D1029">
        <v>3.5650703907012939</v>
      </c>
      <c r="E1029">
        <v>41.610000610351563</v>
      </c>
      <c r="F1029">
        <v>3.59375</v>
      </c>
      <c r="G1029">
        <v>42.25</v>
      </c>
      <c r="H1029">
        <v>3.62975001335144</v>
      </c>
      <c r="I1029">
        <v>41.139999389648438</v>
      </c>
      <c r="J1029">
        <v>3.409499883651733</v>
      </c>
      <c r="K1029">
        <v>41.527500152587891</v>
      </c>
      <c r="L1029">
        <v>3.4314999580383301</v>
      </c>
      <c r="M1029">
        <v>162958400</v>
      </c>
      <c r="N1029">
        <v>842852000</v>
      </c>
      <c r="O1029">
        <v>4.5252059418612461E-2</v>
      </c>
      <c r="P1029">
        <v>7.1754200513312787E-3</v>
      </c>
    </row>
    <row r="1030" spans="1:16" x14ac:dyDescent="0.3">
      <c r="A1030" s="1">
        <v>4800</v>
      </c>
      <c r="B1030" s="2">
        <v>43497</v>
      </c>
      <c r="C1030">
        <v>39.805873870849609</v>
      </c>
      <c r="D1030">
        <v>3.5893745422363281</v>
      </c>
      <c r="E1030">
        <v>41.630001068115227</v>
      </c>
      <c r="F1030">
        <v>3.618249893188477</v>
      </c>
      <c r="G1030">
        <v>42.244998931884773</v>
      </c>
      <c r="H1030">
        <v>3.6697499752044682</v>
      </c>
      <c r="I1030">
        <v>41.482498168945313</v>
      </c>
      <c r="J1030">
        <v>3.564500093460083</v>
      </c>
      <c r="K1030">
        <v>41.740001678466797</v>
      </c>
      <c r="L1030">
        <v>3.6124999523162842</v>
      </c>
      <c r="M1030">
        <v>130672400</v>
      </c>
      <c r="N1030">
        <v>625048000</v>
      </c>
      <c r="O1030">
        <v>6.7942284518363646E-3</v>
      </c>
      <c r="P1030">
        <v>4.805492009916215E-4</v>
      </c>
    </row>
    <row r="1031" spans="1:16" x14ac:dyDescent="0.3">
      <c r="A1031" s="1">
        <v>4801</v>
      </c>
      <c r="B1031" s="2">
        <v>43500</v>
      </c>
      <c r="C1031">
        <v>40.936561584472663</v>
      </c>
      <c r="D1031">
        <v>3.6997373104095459</v>
      </c>
      <c r="E1031">
        <v>42.8125</v>
      </c>
      <c r="F1031">
        <v>3.7295000553131099</v>
      </c>
      <c r="G1031">
        <v>42.915000915527337</v>
      </c>
      <c r="H1031">
        <v>3.7669999599456792</v>
      </c>
      <c r="I1031">
        <v>41.819999694824219</v>
      </c>
      <c r="J1031">
        <v>3.6119999885559082</v>
      </c>
      <c r="K1031">
        <v>41.852500915527337</v>
      </c>
      <c r="L1031">
        <v>3.6342499256134029</v>
      </c>
      <c r="M1031">
        <v>125982000</v>
      </c>
      <c r="N1031">
        <v>528592000</v>
      </c>
      <c r="O1031">
        <v>3.0283737228960949E-2</v>
      </c>
      <c r="P1031">
        <v>2.8009029158216171E-2</v>
      </c>
    </row>
    <row r="1032" spans="1:16" x14ac:dyDescent="0.3">
      <c r="A1032" s="1">
        <v>4802</v>
      </c>
      <c r="B1032" s="2">
        <v>43501</v>
      </c>
      <c r="C1032">
        <v>41.636962890625</v>
      </c>
      <c r="D1032">
        <v>3.718833208084106</v>
      </c>
      <c r="E1032">
        <v>43.544998168945313</v>
      </c>
      <c r="F1032">
        <v>3.748749971389771</v>
      </c>
      <c r="G1032">
        <v>43.770000457763672</v>
      </c>
      <c r="H1032">
        <v>3.7857499122619629</v>
      </c>
      <c r="I1032">
        <v>43.087501525878913</v>
      </c>
      <c r="J1032">
        <v>3.7074999809265141</v>
      </c>
      <c r="K1032">
        <v>43.215000152587891</v>
      </c>
      <c r="L1032">
        <v>3.7414999008178711</v>
      </c>
      <c r="M1032">
        <v>144406400</v>
      </c>
      <c r="N1032">
        <v>542424000</v>
      </c>
      <c r="O1032">
        <v>5.1482522048221678E-3</v>
      </c>
      <c r="P1032">
        <v>1.6964728072546491E-2</v>
      </c>
    </row>
    <row r="1033" spans="1:16" x14ac:dyDescent="0.3">
      <c r="A1033" s="1">
        <v>4803</v>
      </c>
      <c r="B1033" s="2">
        <v>43502</v>
      </c>
      <c r="C1033">
        <v>41.651313781738281</v>
      </c>
      <c r="D1033">
        <v>3.794474601745605</v>
      </c>
      <c r="E1033">
        <v>43.560001373291023</v>
      </c>
      <c r="F1033">
        <v>3.8250000476837158</v>
      </c>
      <c r="G1033">
        <v>43.892501831054688</v>
      </c>
      <c r="H1033">
        <v>3.8900001049041748</v>
      </c>
      <c r="I1033">
        <v>43.212501525878913</v>
      </c>
      <c r="J1033">
        <v>3.7767500877380371</v>
      </c>
      <c r="K1033">
        <v>43.662498474121087</v>
      </c>
      <c r="L1033">
        <v>3.782249927520752</v>
      </c>
      <c r="M1033">
        <v>112958400</v>
      </c>
      <c r="N1033">
        <v>702464000</v>
      </c>
      <c r="O1033">
        <v>2.0136036295686711E-2</v>
      </c>
      <c r="P1033">
        <v>3.4448549619245849E-4</v>
      </c>
    </row>
    <row r="1034" spans="1:16" x14ac:dyDescent="0.3">
      <c r="A1034" s="1">
        <v>4804</v>
      </c>
      <c r="B1034" s="2">
        <v>43503</v>
      </c>
      <c r="C1034">
        <v>40.862453460693359</v>
      </c>
      <c r="D1034">
        <v>3.65608811378479</v>
      </c>
      <c r="E1034">
        <v>42.735000610351563</v>
      </c>
      <c r="F1034">
        <v>3.685499906539917</v>
      </c>
      <c r="G1034">
        <v>43.485000610351563</v>
      </c>
      <c r="H1034">
        <v>3.780499935150146</v>
      </c>
      <c r="I1034">
        <v>42.584999084472663</v>
      </c>
      <c r="J1034">
        <v>3.6422500610351558</v>
      </c>
      <c r="K1034">
        <v>43.099998474121087</v>
      </c>
      <c r="L1034">
        <v>3.778249979019165</v>
      </c>
      <c r="M1034">
        <v>126966800</v>
      </c>
      <c r="N1034">
        <v>637120000</v>
      </c>
      <c r="O1034">
        <v>-3.7152303456485139E-2</v>
      </c>
      <c r="P1034">
        <v>-1.912105869096091E-2</v>
      </c>
    </row>
    <row r="1035" spans="1:16" x14ac:dyDescent="0.3">
      <c r="A1035" s="1">
        <v>4805</v>
      </c>
      <c r="B1035" s="2">
        <v>43504</v>
      </c>
      <c r="C1035">
        <v>40.910472869873047</v>
      </c>
      <c r="D1035">
        <v>3.6746892929077148</v>
      </c>
      <c r="E1035">
        <v>42.602500915527337</v>
      </c>
      <c r="F1035">
        <v>3.7042500972747798</v>
      </c>
      <c r="G1035">
        <v>42.665000915527337</v>
      </c>
      <c r="H1035">
        <v>3.714999914169312</v>
      </c>
      <c r="I1035">
        <v>42.104999542236328</v>
      </c>
      <c r="J1035">
        <v>3.6032500267028809</v>
      </c>
      <c r="K1035">
        <v>42.247501373291023</v>
      </c>
      <c r="L1035">
        <v>3.617749929428101</v>
      </c>
      <c r="M1035">
        <v>95280000</v>
      </c>
      <c r="N1035">
        <v>461604000</v>
      </c>
      <c r="O1035">
        <v>5.0746590786787888E-3</v>
      </c>
      <c r="P1035">
        <v>-3.105312410820515E-3</v>
      </c>
    </row>
    <row r="1036" spans="1:16" x14ac:dyDescent="0.3">
      <c r="A1036" s="1">
        <v>4806</v>
      </c>
      <c r="B1036" s="2">
        <v>43507</v>
      </c>
      <c r="C1036">
        <v>40.675205230712891</v>
      </c>
      <c r="D1036">
        <v>3.632032155990601</v>
      </c>
      <c r="E1036">
        <v>42.357498168945313</v>
      </c>
      <c r="F1036">
        <v>3.661250114440918</v>
      </c>
      <c r="G1036">
        <v>42.802501678466797</v>
      </c>
      <c r="H1036">
        <v>3.714499950408936</v>
      </c>
      <c r="I1036">
        <v>42.3125</v>
      </c>
      <c r="J1036">
        <v>3.6124999523162842</v>
      </c>
      <c r="K1036">
        <v>42.762500762939453</v>
      </c>
      <c r="L1036">
        <v>3.6597499847412109</v>
      </c>
      <c r="M1036">
        <v>83973600</v>
      </c>
      <c r="N1036">
        <v>495180000</v>
      </c>
      <c r="O1036">
        <v>-1.1676184949883039E-2</v>
      </c>
      <c r="P1036">
        <v>-5.7675006678607763E-3</v>
      </c>
    </row>
    <row r="1037" spans="1:16" x14ac:dyDescent="0.3">
      <c r="A1037" s="1">
        <v>4807</v>
      </c>
      <c r="B1037" s="2">
        <v>43508</v>
      </c>
      <c r="C1037">
        <v>41.025703430175781</v>
      </c>
      <c r="D1037">
        <v>3.7490894794464111</v>
      </c>
      <c r="E1037">
        <v>42.722499847412109</v>
      </c>
      <c r="F1037">
        <v>3.779249906539917</v>
      </c>
      <c r="G1037">
        <v>42.75</v>
      </c>
      <c r="H1037">
        <v>3.7950000762939449</v>
      </c>
      <c r="I1037">
        <v>42.424999237060547</v>
      </c>
      <c r="J1037">
        <v>3.685499906539917</v>
      </c>
      <c r="K1037">
        <v>42.525001525878913</v>
      </c>
      <c r="L1037">
        <v>3.7000000476837158</v>
      </c>
      <c r="M1037">
        <v>89134000</v>
      </c>
      <c r="N1037">
        <v>591060000</v>
      </c>
      <c r="O1037">
        <v>3.1720902099742668E-2</v>
      </c>
      <c r="P1037">
        <v>8.5802521457812621E-3</v>
      </c>
    </row>
    <row r="1038" spans="1:16" x14ac:dyDescent="0.3">
      <c r="A1038" s="1">
        <v>4808</v>
      </c>
      <c r="B1038" s="2">
        <v>43509</v>
      </c>
      <c r="C1038">
        <v>40.855251312255859</v>
      </c>
      <c r="D1038">
        <v>3.7914986610412602</v>
      </c>
      <c r="E1038">
        <v>42.544998168945313</v>
      </c>
      <c r="F1038">
        <v>3.8220000267028809</v>
      </c>
      <c r="G1038">
        <v>43.119998931884773</v>
      </c>
      <c r="H1038">
        <v>3.8957500457763672</v>
      </c>
      <c r="I1038">
        <v>42.479999542236328</v>
      </c>
      <c r="J1038">
        <v>3.7952499389648442</v>
      </c>
      <c r="K1038">
        <v>42.847499847412109</v>
      </c>
      <c r="L1038">
        <v>3.8090000152587891</v>
      </c>
      <c r="M1038">
        <v>89960800</v>
      </c>
      <c r="N1038">
        <v>605372000</v>
      </c>
      <c r="O1038">
        <v>1.1248300287822789E-2</v>
      </c>
      <c r="P1038">
        <v>-4.1634137038722421E-3</v>
      </c>
    </row>
    <row r="1039" spans="1:16" x14ac:dyDescent="0.3">
      <c r="A1039" s="1">
        <v>4809</v>
      </c>
      <c r="B1039" s="2">
        <v>43510</v>
      </c>
      <c r="C1039">
        <v>41.004104614257813</v>
      </c>
      <c r="D1039">
        <v>3.832419872283936</v>
      </c>
      <c r="E1039">
        <v>42.700000762939453</v>
      </c>
      <c r="F1039">
        <v>3.8632500171661381</v>
      </c>
      <c r="G1039">
        <v>42.814998626708977</v>
      </c>
      <c r="H1039">
        <v>3.8917500972747798</v>
      </c>
      <c r="I1039">
        <v>42.345001220703118</v>
      </c>
      <c r="J1039">
        <v>3.777499914169312</v>
      </c>
      <c r="K1039">
        <v>42.427501678466797</v>
      </c>
      <c r="L1039">
        <v>3.8210000991821289</v>
      </c>
      <c r="M1039">
        <v>87342800</v>
      </c>
      <c r="N1039">
        <v>827264000</v>
      </c>
      <c r="O1039">
        <v>1.073494977040561E-2</v>
      </c>
      <c r="P1039">
        <v>3.6366418385634981E-3</v>
      </c>
    </row>
    <row r="1040" spans="1:16" x14ac:dyDescent="0.3">
      <c r="A1040" s="1">
        <v>4810</v>
      </c>
      <c r="B1040" s="2">
        <v>43511</v>
      </c>
      <c r="C1040">
        <v>40.912860870361328</v>
      </c>
      <c r="D1040">
        <v>3.902108907699585</v>
      </c>
      <c r="E1040">
        <v>42.604999542236328</v>
      </c>
      <c r="F1040">
        <v>3.9335000514984131</v>
      </c>
      <c r="G1040">
        <v>42.924999237060547</v>
      </c>
      <c r="H1040">
        <v>4.0967497825622559</v>
      </c>
      <c r="I1040">
        <v>42.4375</v>
      </c>
      <c r="J1040">
        <v>3.910500049591064</v>
      </c>
      <c r="K1040">
        <v>42.8125</v>
      </c>
      <c r="L1040">
        <v>4.0737500190734863</v>
      </c>
      <c r="M1040">
        <v>98507200</v>
      </c>
      <c r="N1040">
        <v>1516748000</v>
      </c>
      <c r="O1040">
        <v>1.8020825304310348E-2</v>
      </c>
      <c r="P1040">
        <v>-2.2273315664589929E-3</v>
      </c>
    </row>
    <row r="1041" spans="1:16" x14ac:dyDescent="0.3">
      <c r="A1041" s="1">
        <v>4811</v>
      </c>
      <c r="B1041" s="2">
        <v>43515</v>
      </c>
      <c r="C1041">
        <v>41.035305023193359</v>
      </c>
      <c r="D1041">
        <v>3.884748220443726</v>
      </c>
      <c r="E1041">
        <v>42.732498168945313</v>
      </c>
      <c r="F1041">
        <v>3.9159998893737789</v>
      </c>
      <c r="G1041">
        <v>42.860000610351563</v>
      </c>
      <c r="H1041">
        <v>3.997250080108643</v>
      </c>
      <c r="I1041">
        <v>42.372501373291023</v>
      </c>
      <c r="J1041">
        <v>3.903500080108643</v>
      </c>
      <c r="K1041">
        <v>42.427501678466797</v>
      </c>
      <c r="L1041">
        <v>3.9227499961853032</v>
      </c>
      <c r="M1041">
        <v>75891200</v>
      </c>
      <c r="N1041">
        <v>551892000</v>
      </c>
      <c r="O1041">
        <v>-4.4589314609596734E-3</v>
      </c>
      <c r="P1041">
        <v>2.9881054635016728E-3</v>
      </c>
    </row>
    <row r="1042" spans="1:16" x14ac:dyDescent="0.3">
      <c r="A1042" s="1">
        <v>4812</v>
      </c>
      <c r="B1042" s="2">
        <v>43516</v>
      </c>
      <c r="C1042">
        <v>41.299385070800781</v>
      </c>
      <c r="D1042">
        <v>3.93211817741394</v>
      </c>
      <c r="E1042">
        <v>43.007499694824219</v>
      </c>
      <c r="F1042">
        <v>3.963749885559082</v>
      </c>
      <c r="G1042">
        <v>43.330001831054688</v>
      </c>
      <c r="H1042">
        <v>4.0314998626708984</v>
      </c>
      <c r="I1042">
        <v>42.747501373291023</v>
      </c>
      <c r="J1042">
        <v>3.934250116348267</v>
      </c>
      <c r="K1042">
        <v>42.797500610351563</v>
      </c>
      <c r="L1042">
        <v>3.9454998970031738</v>
      </c>
      <c r="M1042">
        <v>104457600</v>
      </c>
      <c r="N1042">
        <v>540988000</v>
      </c>
      <c r="O1042">
        <v>1.211982158007615E-2</v>
      </c>
      <c r="P1042">
        <v>6.4147999941276687E-3</v>
      </c>
    </row>
    <row r="1043" spans="1:16" x14ac:dyDescent="0.3">
      <c r="A1043" s="1">
        <v>4813</v>
      </c>
      <c r="B1043" s="2">
        <v>43517</v>
      </c>
      <c r="C1043">
        <v>41.066524505615227</v>
      </c>
      <c r="D1043">
        <v>3.8631718158721919</v>
      </c>
      <c r="E1043">
        <v>42.764999389648438</v>
      </c>
      <c r="F1043">
        <v>3.8942499160766602</v>
      </c>
      <c r="G1043">
        <v>43.092498779296882</v>
      </c>
      <c r="H1043">
        <v>4.0012497901916504</v>
      </c>
      <c r="I1043">
        <v>42.575000762939453</v>
      </c>
      <c r="J1043">
        <v>3.8794999122619629</v>
      </c>
      <c r="K1043">
        <v>42.950000762939453</v>
      </c>
      <c r="L1043">
        <v>3.9765000343322749</v>
      </c>
      <c r="M1043">
        <v>68998800</v>
      </c>
      <c r="N1043">
        <v>448548000</v>
      </c>
      <c r="O1043">
        <v>-1.7689433324539129E-2</v>
      </c>
      <c r="P1043">
        <v>-5.6545152326605598E-3</v>
      </c>
    </row>
    <row r="1044" spans="1:16" x14ac:dyDescent="0.3">
      <c r="A1044" s="1">
        <v>4814</v>
      </c>
      <c r="B1044" s="2">
        <v>43518</v>
      </c>
      <c r="C1044">
        <v>41.525054931640618</v>
      </c>
      <c r="D1044">
        <v>3.947989940643311</v>
      </c>
      <c r="E1044">
        <v>43.242500305175781</v>
      </c>
      <c r="F1044">
        <v>3.9797499179840088</v>
      </c>
      <c r="G1044">
        <v>43.25</v>
      </c>
      <c r="H1044">
        <v>3.998749971389771</v>
      </c>
      <c r="I1044">
        <v>42.845001220703118</v>
      </c>
      <c r="J1044">
        <v>3.93274998664856</v>
      </c>
      <c r="K1044">
        <v>42.895000457763672</v>
      </c>
      <c r="L1044">
        <v>3.9465000629425049</v>
      </c>
      <c r="M1044">
        <v>75652800</v>
      </c>
      <c r="N1044">
        <v>401740000</v>
      </c>
      <c r="O1044">
        <v>2.1717897970781049E-2</v>
      </c>
      <c r="P1044">
        <v>1.110381823272954E-2</v>
      </c>
    </row>
    <row r="1045" spans="1:16" x14ac:dyDescent="0.3">
      <c r="A1045" s="1">
        <v>4815</v>
      </c>
      <c r="B1045" s="2">
        <v>43521</v>
      </c>
      <c r="C1045">
        <v>41.827529907226563</v>
      </c>
      <c r="D1045">
        <v>3.935590267181396</v>
      </c>
      <c r="E1045">
        <v>43.557498931884773</v>
      </c>
      <c r="F1045">
        <v>3.9672501087188721</v>
      </c>
      <c r="G1045">
        <v>43.967498779296882</v>
      </c>
      <c r="H1045">
        <v>4.1319999694824219</v>
      </c>
      <c r="I1045">
        <v>43.487499237060547</v>
      </c>
      <c r="J1045">
        <v>3.9584999084472661</v>
      </c>
      <c r="K1045">
        <v>43.540000915527337</v>
      </c>
      <c r="L1045">
        <v>4.064000129699707</v>
      </c>
      <c r="M1045">
        <v>87493600</v>
      </c>
      <c r="N1045">
        <v>656020000</v>
      </c>
      <c r="O1045">
        <v>-3.1457957798773448E-3</v>
      </c>
      <c r="P1045">
        <v>7.2580647997113838E-3</v>
      </c>
    </row>
    <row r="1046" spans="1:16" x14ac:dyDescent="0.3">
      <c r="A1046" s="1">
        <v>4816</v>
      </c>
      <c r="B1046" s="2">
        <v>43522</v>
      </c>
      <c r="C1046">
        <v>41.851558685302727</v>
      </c>
      <c r="D1046">
        <v>3.896156787872314</v>
      </c>
      <c r="E1046">
        <v>43.582500457763672</v>
      </c>
      <c r="F1046">
        <v>3.9275000095367432</v>
      </c>
      <c r="G1046">
        <v>43.825000762939453</v>
      </c>
      <c r="H1046">
        <v>4.0190000534057617</v>
      </c>
      <c r="I1046">
        <v>43.292499542236328</v>
      </c>
      <c r="J1046">
        <v>3.8937499523162842</v>
      </c>
      <c r="K1046">
        <v>43.427501678466797</v>
      </c>
      <c r="L1046">
        <v>3.9625000953674321</v>
      </c>
      <c r="M1046">
        <v>68280800</v>
      </c>
      <c r="N1046">
        <v>488464000</v>
      </c>
      <c r="O1046">
        <v>-1.0070093289067239E-2</v>
      </c>
      <c r="P1046">
        <v>5.7382434565195846E-4</v>
      </c>
    </row>
    <row r="1047" spans="1:16" x14ac:dyDescent="0.3">
      <c r="A1047" s="1">
        <v>4817</v>
      </c>
      <c r="B1047" s="2">
        <v>43523</v>
      </c>
      <c r="C1047">
        <v>41.981182098388672</v>
      </c>
      <c r="D1047">
        <v>3.8542442321777339</v>
      </c>
      <c r="E1047">
        <v>43.717498779296882</v>
      </c>
      <c r="F1047">
        <v>3.8852500915527339</v>
      </c>
      <c r="G1047">
        <v>43.75</v>
      </c>
      <c r="H1047">
        <v>3.939749956130981</v>
      </c>
      <c r="I1047">
        <v>43.182498931884773</v>
      </c>
      <c r="J1047">
        <v>3.8277499675750728</v>
      </c>
      <c r="K1047">
        <v>43.302501678466797</v>
      </c>
      <c r="L1047">
        <v>3.913000106811523</v>
      </c>
      <c r="M1047">
        <v>111341600</v>
      </c>
      <c r="N1047">
        <v>500256000</v>
      </c>
      <c r="O1047">
        <v>-1.081573819807106E-2</v>
      </c>
      <c r="P1047">
        <v>3.0927475445330361E-3</v>
      </c>
    </row>
    <row r="1048" spans="1:16" x14ac:dyDescent="0.3">
      <c r="A1048" s="1">
        <v>4818</v>
      </c>
      <c r="B1048" s="2">
        <v>43524</v>
      </c>
      <c r="C1048">
        <v>41.568260192871087</v>
      </c>
      <c r="D1048">
        <v>3.8296666145324711</v>
      </c>
      <c r="E1048">
        <v>43.287498474121087</v>
      </c>
      <c r="F1048">
        <v>3.8564999103546138</v>
      </c>
      <c r="G1048">
        <v>43.727500915527337</v>
      </c>
      <c r="H1048">
        <v>3.8975000381469731</v>
      </c>
      <c r="I1048">
        <v>43.229999542236328</v>
      </c>
      <c r="J1048">
        <v>3.8340001106262211</v>
      </c>
      <c r="K1048">
        <v>43.580001831054688</v>
      </c>
      <c r="L1048">
        <v>3.875</v>
      </c>
      <c r="M1048">
        <v>112861600</v>
      </c>
      <c r="N1048">
        <v>324944000</v>
      </c>
      <c r="O1048">
        <v>-7.4273422311190249E-3</v>
      </c>
      <c r="P1048">
        <v>-9.884577204482858E-3</v>
      </c>
    </row>
    <row r="1049" spans="1:16" x14ac:dyDescent="0.3">
      <c r="A1049" s="1">
        <v>4819</v>
      </c>
      <c r="B1049" s="2">
        <v>43525</v>
      </c>
      <c r="C1049">
        <v>42.005191802978523</v>
      </c>
      <c r="D1049">
        <v>3.8840353488922119</v>
      </c>
      <c r="E1049">
        <v>43.742500305175781</v>
      </c>
      <c r="F1049">
        <v>3.911250114440918</v>
      </c>
      <c r="G1049">
        <v>43.787498474121087</v>
      </c>
      <c r="H1049">
        <v>3.9537498950958252</v>
      </c>
      <c r="I1049">
        <v>43.222499847412109</v>
      </c>
      <c r="J1049">
        <v>3.848000049591064</v>
      </c>
      <c r="K1049">
        <v>43.569999694824219</v>
      </c>
      <c r="L1049">
        <v>3.906749963760376</v>
      </c>
      <c r="M1049">
        <v>103544800</v>
      </c>
      <c r="N1049">
        <v>357188000</v>
      </c>
      <c r="O1049">
        <v>1.409703211373122E-2</v>
      </c>
      <c r="P1049">
        <v>1.045630203461405E-2</v>
      </c>
    </row>
    <row r="1050" spans="1:16" x14ac:dyDescent="0.3">
      <c r="A1050" s="1">
        <v>4820</v>
      </c>
      <c r="B1050" s="2">
        <v>43528</v>
      </c>
      <c r="C1050">
        <v>42.216461181640618</v>
      </c>
      <c r="D1050">
        <v>3.8922276496887211</v>
      </c>
      <c r="E1050">
        <v>43.962501525878913</v>
      </c>
      <c r="F1050">
        <v>3.9195001125335689</v>
      </c>
      <c r="G1050">
        <v>44.4375</v>
      </c>
      <c r="H1050">
        <v>3.973000049591064</v>
      </c>
      <c r="I1050">
        <v>43.492500305175781</v>
      </c>
      <c r="J1050">
        <v>3.8624999523162842</v>
      </c>
      <c r="K1050">
        <v>43.922500610351563</v>
      </c>
      <c r="L1050">
        <v>3.9500000476837158</v>
      </c>
      <c r="M1050">
        <v>109744800</v>
      </c>
      <c r="N1050">
        <v>409992000</v>
      </c>
      <c r="O1050">
        <v>2.1070780974673498E-3</v>
      </c>
      <c r="P1050">
        <v>5.0168559954674261E-3</v>
      </c>
    </row>
    <row r="1051" spans="1:16" x14ac:dyDescent="0.3">
      <c r="A1051" s="1">
        <v>4821</v>
      </c>
      <c r="B1051" s="2">
        <v>43529</v>
      </c>
      <c r="C1051">
        <v>42.139633178710938</v>
      </c>
      <c r="D1051">
        <v>3.8857734203338619</v>
      </c>
      <c r="E1051">
        <v>43.882499694824219</v>
      </c>
      <c r="F1051">
        <v>3.913000106811523</v>
      </c>
      <c r="G1051">
        <v>44</v>
      </c>
      <c r="H1051">
        <v>3.9514999389648442</v>
      </c>
      <c r="I1051">
        <v>43.634998321533203</v>
      </c>
      <c r="J1051">
        <v>3.848999977111816</v>
      </c>
      <c r="K1051">
        <v>43.985000610351563</v>
      </c>
      <c r="L1051">
        <v>3.903749942779541</v>
      </c>
      <c r="M1051">
        <v>78949600</v>
      </c>
      <c r="N1051">
        <v>362924000</v>
      </c>
      <c r="O1051">
        <v>-1.6597528329882251E-3</v>
      </c>
      <c r="P1051">
        <v>-1.82143211476835E-3</v>
      </c>
    </row>
    <row r="1052" spans="1:16" x14ac:dyDescent="0.3">
      <c r="A1052" s="1">
        <v>4822</v>
      </c>
      <c r="B1052" s="2">
        <v>43530</v>
      </c>
      <c r="C1052">
        <v>41.897163391113281</v>
      </c>
      <c r="D1052">
        <v>3.7748010158538818</v>
      </c>
      <c r="E1052">
        <v>43.630001068115227</v>
      </c>
      <c r="F1052">
        <v>3.8012499809265141</v>
      </c>
      <c r="G1052">
        <v>43.872501373291023</v>
      </c>
      <c r="H1052">
        <v>3.9124999046325679</v>
      </c>
      <c r="I1052">
        <v>43.485000610351563</v>
      </c>
      <c r="J1052">
        <v>3.7985000610351558</v>
      </c>
      <c r="K1052">
        <v>43.667499542236328</v>
      </c>
      <c r="L1052">
        <v>3.904000043869019</v>
      </c>
      <c r="M1052">
        <v>83241600</v>
      </c>
      <c r="N1052">
        <v>403524000</v>
      </c>
      <c r="O1052">
        <v>-2.8974415533107121E-2</v>
      </c>
      <c r="P1052">
        <v>-5.7705887772503128E-3</v>
      </c>
    </row>
    <row r="1053" spans="1:16" x14ac:dyDescent="0.3">
      <c r="A1053" s="1">
        <v>4823</v>
      </c>
      <c r="B1053" s="2">
        <v>43531</v>
      </c>
      <c r="C1053">
        <v>41.412220001220703</v>
      </c>
      <c r="D1053">
        <v>3.7055361270904541</v>
      </c>
      <c r="E1053">
        <v>43.125</v>
      </c>
      <c r="F1053">
        <v>3.7314999103546138</v>
      </c>
      <c r="G1053">
        <v>43.610000610351563</v>
      </c>
      <c r="H1053">
        <v>3.7872500419616699</v>
      </c>
      <c r="I1053">
        <v>43.005001068115227</v>
      </c>
      <c r="J1053">
        <v>3.684999942779541</v>
      </c>
      <c r="K1053">
        <v>43.467498779296882</v>
      </c>
      <c r="L1053">
        <v>3.777499914169312</v>
      </c>
      <c r="M1053">
        <v>99185600</v>
      </c>
      <c r="N1053">
        <v>450104000</v>
      </c>
      <c r="O1053">
        <v>-1.8519681426398971E-2</v>
      </c>
      <c r="P1053">
        <v>-1.1642136265205079E-2</v>
      </c>
    </row>
    <row r="1054" spans="1:16" x14ac:dyDescent="0.3">
      <c r="A1054" s="1">
        <v>4824</v>
      </c>
      <c r="B1054" s="2">
        <v>43532</v>
      </c>
      <c r="C1054">
        <v>41.510643005371087</v>
      </c>
      <c r="D1054">
        <v>3.73979640007019</v>
      </c>
      <c r="E1054">
        <v>43.227500915527337</v>
      </c>
      <c r="F1054">
        <v>3.7660000324249272</v>
      </c>
      <c r="G1054">
        <v>43.267501831054688</v>
      </c>
      <c r="H1054">
        <v>3.7767500877380371</v>
      </c>
      <c r="I1054">
        <v>42.375</v>
      </c>
      <c r="J1054">
        <v>3.619999885559082</v>
      </c>
      <c r="K1054">
        <v>42.580001831054688</v>
      </c>
      <c r="L1054">
        <v>3.6414999961853032</v>
      </c>
      <c r="M1054">
        <v>95997600</v>
      </c>
      <c r="N1054">
        <v>422416000</v>
      </c>
      <c r="O1054">
        <v>9.2031652795218251E-3</v>
      </c>
      <c r="P1054">
        <v>2.3740126245637462E-3</v>
      </c>
    </row>
    <row r="1055" spans="1:16" x14ac:dyDescent="0.3">
      <c r="A1055" s="1">
        <v>4825</v>
      </c>
      <c r="B1055" s="2">
        <v>43535</v>
      </c>
      <c r="C1055">
        <v>42.94866943359375</v>
      </c>
      <c r="D1055">
        <v>4.0004692077636719</v>
      </c>
      <c r="E1055">
        <v>44.724998474121087</v>
      </c>
      <c r="F1055">
        <v>4.0285000801086426</v>
      </c>
      <c r="G1055">
        <v>44.779998779296882</v>
      </c>
      <c r="H1055">
        <v>4.0514998435974121</v>
      </c>
      <c r="I1055">
        <v>43.837501525878913</v>
      </c>
      <c r="J1055">
        <v>3.7422499656677251</v>
      </c>
      <c r="K1055">
        <v>43.872501373291023</v>
      </c>
      <c r="L1055">
        <v>3.7897500991821289</v>
      </c>
      <c r="M1055">
        <v>128044000</v>
      </c>
      <c r="N1055">
        <v>859728000</v>
      </c>
      <c r="O1055">
        <v>6.7380679275717906E-2</v>
      </c>
      <c r="P1055">
        <v>3.4055707301782423E-2</v>
      </c>
    </row>
    <row r="1056" spans="1:16" x14ac:dyDescent="0.3">
      <c r="A1056" s="1">
        <v>4826</v>
      </c>
      <c r="B1056" s="2">
        <v>43536</v>
      </c>
      <c r="C1056">
        <v>43.431221008300781</v>
      </c>
      <c r="D1056">
        <v>4.03472900390625</v>
      </c>
      <c r="E1056">
        <v>45.227500915527337</v>
      </c>
      <c r="F1056">
        <v>4.0630002021789551</v>
      </c>
      <c r="G1056">
        <v>45.667499542236328</v>
      </c>
      <c r="H1056">
        <v>4.1097497940063477</v>
      </c>
      <c r="I1056">
        <v>44.842498779296882</v>
      </c>
      <c r="J1056">
        <v>3.9797499179840088</v>
      </c>
      <c r="K1056">
        <v>45</v>
      </c>
      <c r="L1056">
        <v>4.0564999580383301</v>
      </c>
      <c r="M1056">
        <v>129870400</v>
      </c>
      <c r="N1056">
        <v>579576000</v>
      </c>
      <c r="O1056">
        <v>8.5275486460014097E-3</v>
      </c>
      <c r="P1056">
        <v>1.117273387812298E-2</v>
      </c>
    </row>
    <row r="1057" spans="1:16" x14ac:dyDescent="0.3">
      <c r="A1057" s="1">
        <v>4827</v>
      </c>
      <c r="B1057" s="2">
        <v>43537</v>
      </c>
      <c r="C1057">
        <v>43.623275756835938</v>
      </c>
      <c r="D1057">
        <v>4.1861677169799796</v>
      </c>
      <c r="E1057">
        <v>45.427501678466797</v>
      </c>
      <c r="F1057">
        <v>4.2154998779296884</v>
      </c>
      <c r="G1057">
        <v>45.825000762939453</v>
      </c>
      <c r="H1057">
        <v>4.244999885559082</v>
      </c>
      <c r="I1057">
        <v>45.229999542236328</v>
      </c>
      <c r="J1057">
        <v>4.0932497978210449</v>
      </c>
      <c r="K1057">
        <v>45.5625</v>
      </c>
      <c r="L1057">
        <v>4.1007499694824219</v>
      </c>
      <c r="M1057">
        <v>124130000</v>
      </c>
      <c r="N1057">
        <v>768900000</v>
      </c>
      <c r="O1057">
        <v>3.6846512656508172E-2</v>
      </c>
      <c r="P1057">
        <v>4.4123563333350489E-3</v>
      </c>
    </row>
    <row r="1058" spans="1:16" x14ac:dyDescent="0.3">
      <c r="A1058" s="1">
        <v>4828</v>
      </c>
      <c r="B1058" s="2">
        <v>43538</v>
      </c>
      <c r="C1058">
        <v>44.108207702636719</v>
      </c>
      <c r="D1058">
        <v>4.1102008819580078</v>
      </c>
      <c r="E1058">
        <v>45.932498931884773</v>
      </c>
      <c r="F1058">
        <v>4.1389999389648438</v>
      </c>
      <c r="G1058">
        <v>46.025001525878913</v>
      </c>
      <c r="H1058">
        <v>4.2367501258850098</v>
      </c>
      <c r="I1058">
        <v>45.639999389648438</v>
      </c>
      <c r="J1058">
        <v>4.1312499046325684</v>
      </c>
      <c r="K1058">
        <v>45.974998474121087</v>
      </c>
      <c r="L1058">
        <v>4.2247500419616699</v>
      </c>
      <c r="M1058">
        <v>94318000</v>
      </c>
      <c r="N1058">
        <v>519384000</v>
      </c>
      <c r="O1058">
        <v>-1.831398140285774E-2</v>
      </c>
      <c r="P1058">
        <v>1.105521876840551E-2</v>
      </c>
    </row>
    <row r="1059" spans="1:16" x14ac:dyDescent="0.3">
      <c r="A1059" s="1">
        <v>4829</v>
      </c>
      <c r="B1059" s="2">
        <v>43539</v>
      </c>
      <c r="C1059">
        <v>44.681991577148438</v>
      </c>
      <c r="D1059">
        <v>4.2157120704650879</v>
      </c>
      <c r="E1059">
        <v>46.529998779296882</v>
      </c>
      <c r="F1059">
        <v>4.2452502250671387</v>
      </c>
      <c r="G1059">
        <v>46.832500457763672</v>
      </c>
      <c r="H1059">
        <v>4.2882499694824219</v>
      </c>
      <c r="I1059">
        <v>45.935001373291023</v>
      </c>
      <c r="J1059">
        <v>4.1789999008178711</v>
      </c>
      <c r="K1059">
        <v>46.212501525878913</v>
      </c>
      <c r="L1059">
        <v>4.182499885559082</v>
      </c>
      <c r="M1059">
        <v>156171600</v>
      </c>
      <c r="N1059">
        <v>661484000</v>
      </c>
      <c r="O1059">
        <v>2.5346565840257219E-2</v>
      </c>
      <c r="P1059">
        <v>1.2924335364069039E-2</v>
      </c>
    </row>
    <row r="1060" spans="1:16" x14ac:dyDescent="0.3">
      <c r="A1060" s="1">
        <v>4830</v>
      </c>
      <c r="B1060" s="2">
        <v>43542</v>
      </c>
      <c r="C1060">
        <v>45.138126373291023</v>
      </c>
      <c r="D1060">
        <v>4.194361686706543</v>
      </c>
      <c r="E1060">
        <v>47.005001068115227</v>
      </c>
      <c r="F1060">
        <v>4.223750114440918</v>
      </c>
      <c r="G1060">
        <v>47.097499847412109</v>
      </c>
      <c r="H1060">
        <v>4.3312501907348633</v>
      </c>
      <c r="I1060">
        <v>46.447498321533203</v>
      </c>
      <c r="J1060">
        <v>4.1964998245239258</v>
      </c>
      <c r="K1060">
        <v>46.450000762939453</v>
      </c>
      <c r="L1060">
        <v>4.2769999504089364</v>
      </c>
      <c r="M1060">
        <v>104879200</v>
      </c>
      <c r="N1060">
        <v>486992000</v>
      </c>
      <c r="O1060">
        <v>-5.0773777195130664E-3</v>
      </c>
      <c r="P1060">
        <v>1.01567621321502E-2</v>
      </c>
    </row>
    <row r="1061" spans="1:16" x14ac:dyDescent="0.3">
      <c r="A1061" s="1">
        <v>4831</v>
      </c>
      <c r="B1061" s="2">
        <v>43543</v>
      </c>
      <c r="C1061">
        <v>44.780410766601563</v>
      </c>
      <c r="D1061">
        <v>4.3621859550476074</v>
      </c>
      <c r="E1061">
        <v>46.632499694824219</v>
      </c>
      <c r="F1061">
        <v>4.3927497863769531</v>
      </c>
      <c r="G1061">
        <v>47.247501373291023</v>
      </c>
      <c r="H1061">
        <v>4.4375</v>
      </c>
      <c r="I1061">
        <v>46.479999542236328</v>
      </c>
      <c r="J1061">
        <v>4.3020000457763672</v>
      </c>
      <c r="K1061">
        <v>47.087501525878913</v>
      </c>
      <c r="L1061">
        <v>4.3189997673034668</v>
      </c>
      <c r="M1061">
        <v>126585600</v>
      </c>
      <c r="N1061">
        <v>854972000</v>
      </c>
      <c r="O1061">
        <v>3.9232019884054121E-2</v>
      </c>
      <c r="P1061">
        <v>-7.9562853616443607E-3</v>
      </c>
    </row>
    <row r="1062" spans="1:16" x14ac:dyDescent="0.3">
      <c r="A1062" s="1">
        <v>4832</v>
      </c>
      <c r="B1062" s="2">
        <v>43544</v>
      </c>
      <c r="C1062">
        <v>45.171733856201172</v>
      </c>
      <c r="D1062">
        <v>4.3296627998352051</v>
      </c>
      <c r="E1062">
        <v>47.040000915527337</v>
      </c>
      <c r="F1062">
        <v>4.3600001335144043</v>
      </c>
      <c r="G1062">
        <v>47.372501373291023</v>
      </c>
      <c r="H1062">
        <v>4.4757499694824219</v>
      </c>
      <c r="I1062">
        <v>46.182498931884773</v>
      </c>
      <c r="J1062">
        <v>4.3249998092651367</v>
      </c>
      <c r="K1062">
        <v>46.557498931884773</v>
      </c>
      <c r="L1062">
        <v>4.4219999313354492</v>
      </c>
      <c r="M1062">
        <v>124140800</v>
      </c>
      <c r="N1062">
        <v>719148000</v>
      </c>
      <c r="O1062">
        <v>-7.4833180415280606E-3</v>
      </c>
      <c r="P1062">
        <v>8.7006066608043137E-3</v>
      </c>
    </row>
    <row r="1063" spans="1:16" x14ac:dyDescent="0.3">
      <c r="A1063" s="1">
        <v>4833</v>
      </c>
      <c r="B1063" s="2">
        <v>43545</v>
      </c>
      <c r="C1063">
        <v>46.835418701171882</v>
      </c>
      <c r="D1063">
        <v>4.5665040016174316</v>
      </c>
      <c r="E1063">
        <v>48.772499084472663</v>
      </c>
      <c r="F1063">
        <v>4.5984997749328613</v>
      </c>
      <c r="G1063">
        <v>49.082500457763672</v>
      </c>
      <c r="H1063">
        <v>4.625</v>
      </c>
      <c r="I1063">
        <v>47.452499389648438</v>
      </c>
      <c r="J1063">
        <v>4.3782501220703116</v>
      </c>
      <c r="K1063">
        <v>47.505001068115227</v>
      </c>
      <c r="L1063">
        <v>4.3832502365112296</v>
      </c>
      <c r="M1063">
        <v>204136800</v>
      </c>
      <c r="N1063">
        <v>824312000</v>
      </c>
      <c r="O1063">
        <v>5.3258026433502997E-2</v>
      </c>
      <c r="P1063">
        <v>3.6168287604782627E-2</v>
      </c>
    </row>
    <row r="1064" spans="1:16" x14ac:dyDescent="0.3">
      <c r="A1064" s="1">
        <v>4834</v>
      </c>
      <c r="B1064" s="2">
        <v>43546</v>
      </c>
      <c r="C1064">
        <v>45.865531921386719</v>
      </c>
      <c r="D1064">
        <v>4.4066238403320313</v>
      </c>
      <c r="E1064">
        <v>47.762500762939453</v>
      </c>
      <c r="F1064">
        <v>4.4375</v>
      </c>
      <c r="G1064">
        <v>49.422500610351563</v>
      </c>
      <c r="H1064">
        <v>4.619999885559082</v>
      </c>
      <c r="I1064">
        <v>47.694999694824219</v>
      </c>
      <c r="J1064">
        <v>4.4235000610351563</v>
      </c>
      <c r="K1064">
        <v>48.834999084472663</v>
      </c>
      <c r="L1064">
        <v>4.5710000991821289</v>
      </c>
      <c r="M1064">
        <v>169630800</v>
      </c>
      <c r="N1064">
        <v>747644000</v>
      </c>
      <c r="O1064">
        <v>-3.563895961548115E-2</v>
      </c>
      <c r="P1064">
        <v>-2.0925781911268811E-2</v>
      </c>
    </row>
    <row r="1065" spans="1:16" x14ac:dyDescent="0.3">
      <c r="A1065" s="1">
        <v>4835</v>
      </c>
      <c r="B1065" s="2">
        <v>43549</v>
      </c>
      <c r="C1065">
        <v>45.310970306396477</v>
      </c>
      <c r="D1065">
        <v>4.3142704963684082</v>
      </c>
      <c r="E1065">
        <v>47.185001373291023</v>
      </c>
      <c r="F1065">
        <v>4.3445000648498544</v>
      </c>
      <c r="G1065">
        <v>47.994998931884773</v>
      </c>
      <c r="H1065">
        <v>4.461249828338623</v>
      </c>
      <c r="I1065">
        <v>46.650001525878913</v>
      </c>
      <c r="J1065">
        <v>4.2777500152587891</v>
      </c>
      <c r="K1065">
        <v>47.877498626708977</v>
      </c>
      <c r="L1065">
        <v>4.3965001106262207</v>
      </c>
      <c r="M1065">
        <v>175381200</v>
      </c>
      <c r="N1065">
        <v>525212000</v>
      </c>
      <c r="O1065">
        <v>-2.1180462577525299E-2</v>
      </c>
      <c r="P1065">
        <v>-1.2164754168932359E-2</v>
      </c>
    </row>
    <row r="1066" spans="1:16" x14ac:dyDescent="0.3">
      <c r="A1066" s="1">
        <v>4836</v>
      </c>
      <c r="B1066" s="2">
        <v>43550</v>
      </c>
      <c r="C1066">
        <v>44.84283447265625</v>
      </c>
      <c r="D1066">
        <v>4.390984058380127</v>
      </c>
      <c r="E1066">
        <v>46.697498321533203</v>
      </c>
      <c r="F1066">
        <v>4.4217500686645508</v>
      </c>
      <c r="G1066">
        <v>48.220001220703118</v>
      </c>
      <c r="H1066">
        <v>4.5437498092651367</v>
      </c>
      <c r="I1066">
        <v>46.145000457763672</v>
      </c>
      <c r="J1066">
        <v>4.3649997711181641</v>
      </c>
      <c r="K1066">
        <v>47.915000915527337</v>
      </c>
      <c r="L1066">
        <v>4.4872498512268066</v>
      </c>
      <c r="M1066">
        <v>199202000</v>
      </c>
      <c r="N1066">
        <v>703508000</v>
      </c>
      <c r="O1066">
        <v>1.7624868637574891E-2</v>
      </c>
      <c r="P1066">
        <v>-1.0385480469770751E-2</v>
      </c>
    </row>
    <row r="1067" spans="1:16" x14ac:dyDescent="0.3">
      <c r="A1067" s="1">
        <v>4837</v>
      </c>
      <c r="B1067" s="2">
        <v>43551</v>
      </c>
      <c r="C1067">
        <v>45.246143341064453</v>
      </c>
      <c r="D1067">
        <v>4.3817968368530273</v>
      </c>
      <c r="E1067">
        <v>47.117500305175781</v>
      </c>
      <c r="F1067">
        <v>4.4124999046325684</v>
      </c>
      <c r="G1067">
        <v>47.439998626708977</v>
      </c>
      <c r="H1067">
        <v>4.4942498207092294</v>
      </c>
      <c r="I1067">
        <v>46.637500762939453</v>
      </c>
      <c r="J1067">
        <v>4.3425002098083496</v>
      </c>
      <c r="K1067">
        <v>47.1875</v>
      </c>
      <c r="L1067">
        <v>4.4475002288818359</v>
      </c>
      <c r="M1067">
        <v>119393600</v>
      </c>
      <c r="N1067">
        <v>474372000</v>
      </c>
      <c r="O1067">
        <v>-2.0941602151845909E-3</v>
      </c>
      <c r="P1067">
        <v>8.953894277632107E-3</v>
      </c>
    </row>
    <row r="1068" spans="1:16" x14ac:dyDescent="0.3">
      <c r="A1068" s="1">
        <v>4838</v>
      </c>
      <c r="B1068" s="2">
        <v>43552</v>
      </c>
      <c r="C1068">
        <v>45.306171417236328</v>
      </c>
      <c r="D1068">
        <v>4.4004173278808594</v>
      </c>
      <c r="E1068">
        <v>47.180000305175781</v>
      </c>
      <c r="F1068">
        <v>4.4312500953674316</v>
      </c>
      <c r="G1068">
        <v>47.389999389648438</v>
      </c>
      <c r="H1068">
        <v>4.497499942779541</v>
      </c>
      <c r="I1068">
        <v>46.882499694824219</v>
      </c>
      <c r="J1068">
        <v>4.3777499198913574</v>
      </c>
      <c r="K1068">
        <v>47.237499237060547</v>
      </c>
      <c r="L1068">
        <v>4.4387497901916504</v>
      </c>
      <c r="M1068">
        <v>83121600</v>
      </c>
      <c r="N1068">
        <v>480264000</v>
      </c>
      <c r="O1068">
        <v>4.2403321734652702E-3</v>
      </c>
      <c r="P1068">
        <v>1.3255920623030471E-3</v>
      </c>
    </row>
    <row r="1069" spans="1:16" x14ac:dyDescent="0.3">
      <c r="A1069" s="1">
        <v>4839</v>
      </c>
      <c r="B1069" s="2">
        <v>43553</v>
      </c>
      <c r="C1069">
        <v>45.601455688476563</v>
      </c>
      <c r="D1069">
        <v>4.4577651023864746</v>
      </c>
      <c r="E1069">
        <v>47.487499237060547</v>
      </c>
      <c r="F1069">
        <v>4.4889998435974121</v>
      </c>
      <c r="G1069">
        <v>47.520000457763672</v>
      </c>
      <c r="H1069">
        <v>4.5135002136230469</v>
      </c>
      <c r="I1069">
        <v>47.134998321533203</v>
      </c>
      <c r="J1069">
        <v>4.4477500915527344</v>
      </c>
      <c r="K1069">
        <v>47.457500457763672</v>
      </c>
      <c r="L1069">
        <v>4.498499870300293</v>
      </c>
      <c r="M1069">
        <v>94256000</v>
      </c>
      <c r="N1069">
        <v>456896000</v>
      </c>
      <c r="O1069">
        <v>1.294819213863168E-2</v>
      </c>
      <c r="P1069">
        <v>6.4964219997742708E-3</v>
      </c>
    </row>
    <row r="1070" spans="1:16" x14ac:dyDescent="0.3">
      <c r="A1070" s="1">
        <v>4840</v>
      </c>
      <c r="B1070" s="2">
        <v>43556</v>
      </c>
      <c r="C1070">
        <v>45.911148071289063</v>
      </c>
      <c r="D1070">
        <v>4.525291919708252</v>
      </c>
      <c r="E1070">
        <v>47.810001373291023</v>
      </c>
      <c r="F1070">
        <v>4.5570001602172852</v>
      </c>
      <c r="G1070">
        <v>47.919998168945313</v>
      </c>
      <c r="H1070">
        <v>4.5875000953674316</v>
      </c>
      <c r="I1070">
        <v>47.095001220703118</v>
      </c>
      <c r="J1070">
        <v>4.5092501640319824</v>
      </c>
      <c r="K1070">
        <v>47.909999847412109</v>
      </c>
      <c r="L1070">
        <v>4.5815000534057617</v>
      </c>
      <c r="M1070">
        <v>111448000</v>
      </c>
      <c r="N1070">
        <v>483824000</v>
      </c>
      <c r="O1070">
        <v>1.503462248174872E-2</v>
      </c>
      <c r="P1070">
        <v>6.7683489143073082E-3</v>
      </c>
    </row>
    <row r="1071" spans="1:16" x14ac:dyDescent="0.3">
      <c r="A1071" s="1">
        <v>4841</v>
      </c>
      <c r="B1071" s="2">
        <v>43557</v>
      </c>
      <c r="C1071">
        <v>46.57855224609375</v>
      </c>
      <c r="D1071">
        <v>4.5431661605834961</v>
      </c>
      <c r="E1071">
        <v>48.505001068115227</v>
      </c>
      <c r="F1071">
        <v>4.5749998092651367</v>
      </c>
      <c r="G1071">
        <v>48.615001678466797</v>
      </c>
      <c r="H1071">
        <v>4.6197500228881836</v>
      </c>
      <c r="I1071">
        <v>47.762500762939453</v>
      </c>
      <c r="J1071">
        <v>4.5380001068115234</v>
      </c>
      <c r="K1071">
        <v>47.772499084472663</v>
      </c>
      <c r="L1071">
        <v>4.5812501907348633</v>
      </c>
      <c r="M1071">
        <v>91062800</v>
      </c>
      <c r="N1071">
        <v>440920000</v>
      </c>
      <c r="O1071">
        <v>3.9421095965583566E-3</v>
      </c>
      <c r="P1071">
        <v>1.4432056072031079E-2</v>
      </c>
    </row>
    <row r="1072" spans="1:16" x14ac:dyDescent="0.3">
      <c r="A1072" s="1">
        <v>4842</v>
      </c>
      <c r="B1072" s="2">
        <v>43558</v>
      </c>
      <c r="C1072">
        <v>46.897838592529297</v>
      </c>
      <c r="D1072">
        <v>4.6826896667480469</v>
      </c>
      <c r="E1072">
        <v>48.837501525878913</v>
      </c>
      <c r="F1072">
        <v>4.7154998779296884</v>
      </c>
      <c r="G1072">
        <v>49.125</v>
      </c>
      <c r="H1072">
        <v>4.7750000953674316</v>
      </c>
      <c r="I1072">
        <v>48.287498474121087</v>
      </c>
      <c r="J1072">
        <v>4.619999885559082</v>
      </c>
      <c r="K1072">
        <v>48.3125</v>
      </c>
      <c r="L1072">
        <v>4.625</v>
      </c>
      <c r="M1072">
        <v>93087200</v>
      </c>
      <c r="N1072">
        <v>783504000</v>
      </c>
      <c r="O1072">
        <v>3.0248272077964058E-2</v>
      </c>
      <c r="P1072">
        <v>6.8315841912187647E-3</v>
      </c>
    </row>
    <row r="1073" spans="1:16" x14ac:dyDescent="0.3">
      <c r="A1073" s="1">
        <v>4843</v>
      </c>
      <c r="B1073" s="2">
        <v>43559</v>
      </c>
      <c r="C1073">
        <v>46.979457855224609</v>
      </c>
      <c r="D1073">
        <v>4.6737527847290039</v>
      </c>
      <c r="E1073">
        <v>48.922500610351563</v>
      </c>
      <c r="F1073">
        <v>4.7065000534057617</v>
      </c>
      <c r="G1073">
        <v>49.092498779296882</v>
      </c>
      <c r="H1073">
        <v>4.7492499351501456</v>
      </c>
      <c r="I1073">
        <v>48.284999847412109</v>
      </c>
      <c r="J1073">
        <v>4.6432499885559082</v>
      </c>
      <c r="K1073">
        <v>48.697498321533203</v>
      </c>
      <c r="L1073">
        <v>4.6999998092651367</v>
      </c>
      <c r="M1073">
        <v>76457200</v>
      </c>
      <c r="N1073">
        <v>457376000</v>
      </c>
      <c r="O1073">
        <v>-1.910385762394484E-3</v>
      </c>
      <c r="P1073">
        <v>1.7389342069205479E-3</v>
      </c>
    </row>
    <row r="1074" spans="1:16" x14ac:dyDescent="0.3">
      <c r="A1074" s="1">
        <v>4844</v>
      </c>
      <c r="B1074" s="2">
        <v>43560</v>
      </c>
      <c r="C1074">
        <v>47.293952941894531</v>
      </c>
      <c r="D1074">
        <v>4.740534782409668</v>
      </c>
      <c r="E1074">
        <v>49.25</v>
      </c>
      <c r="F1074">
        <v>4.773749828338623</v>
      </c>
      <c r="G1074">
        <v>49.275001525878913</v>
      </c>
      <c r="H1074">
        <v>4.7912502288818359</v>
      </c>
      <c r="I1074">
        <v>48.982498168945313</v>
      </c>
      <c r="J1074">
        <v>4.7132501602172852</v>
      </c>
      <c r="K1074">
        <v>49.112499237060547</v>
      </c>
      <c r="L1074">
        <v>4.75</v>
      </c>
      <c r="M1074">
        <v>74106400</v>
      </c>
      <c r="N1074">
        <v>481744000</v>
      </c>
      <c r="O1074">
        <v>1.418758024577535E-2</v>
      </c>
      <c r="P1074">
        <v>6.6719417859876012E-3</v>
      </c>
    </row>
    <row r="1075" spans="1:16" x14ac:dyDescent="0.3">
      <c r="A1075" s="1">
        <v>4845</v>
      </c>
      <c r="B1075" s="2">
        <v>43563</v>
      </c>
      <c r="C1075">
        <v>48.038169860839837</v>
      </c>
      <c r="D1075">
        <v>4.7613892555236816</v>
      </c>
      <c r="E1075">
        <v>50.025001525878913</v>
      </c>
      <c r="F1075">
        <v>4.7947502136230469</v>
      </c>
      <c r="G1075">
        <v>50.057498931884773</v>
      </c>
      <c r="H1075">
        <v>4.820000171661377</v>
      </c>
      <c r="I1075">
        <v>49.084999084472663</v>
      </c>
      <c r="J1075">
        <v>4.71875</v>
      </c>
      <c r="K1075">
        <v>49.104999542236328</v>
      </c>
      <c r="L1075">
        <v>4.7430000305175781</v>
      </c>
      <c r="M1075">
        <v>103526800</v>
      </c>
      <c r="N1075">
        <v>424192000</v>
      </c>
      <c r="O1075">
        <v>4.3894902881915941E-3</v>
      </c>
      <c r="P1075">
        <v>1.561354335402569E-2</v>
      </c>
    </row>
    <row r="1076" spans="1:16" x14ac:dyDescent="0.3">
      <c r="A1076" s="1">
        <v>4846</v>
      </c>
      <c r="B1076" s="2">
        <v>43564</v>
      </c>
      <c r="C1076">
        <v>47.894126892089837</v>
      </c>
      <c r="D1076">
        <v>4.698577880859375</v>
      </c>
      <c r="E1076">
        <v>49.875</v>
      </c>
      <c r="F1076">
        <v>4.7315001487731934</v>
      </c>
      <c r="G1076">
        <v>50.712501525878913</v>
      </c>
      <c r="H1076">
        <v>4.7722501754760742</v>
      </c>
      <c r="I1076">
        <v>49.807498931884773</v>
      </c>
      <c r="J1076">
        <v>4.689000129699707</v>
      </c>
      <c r="K1076">
        <v>50.080001831054688</v>
      </c>
      <c r="L1076">
        <v>4.7610001564025879</v>
      </c>
      <c r="M1076">
        <v>143072800</v>
      </c>
      <c r="N1076">
        <v>439972000</v>
      </c>
      <c r="O1076">
        <v>-1.327930547705489E-2</v>
      </c>
      <c r="P1076">
        <v>-3.0030357620960848E-3</v>
      </c>
    </row>
    <row r="1077" spans="1:16" x14ac:dyDescent="0.3">
      <c r="A1077" s="1">
        <v>4847</v>
      </c>
      <c r="B1077" s="2">
        <v>43565</v>
      </c>
      <c r="C1077">
        <v>48.163013458251953</v>
      </c>
      <c r="D1077">
        <v>4.7690834999084473</v>
      </c>
      <c r="E1077">
        <v>50.154998779296882</v>
      </c>
      <c r="F1077">
        <v>4.8024997711181641</v>
      </c>
      <c r="G1077">
        <v>50.185001373291023</v>
      </c>
      <c r="H1077">
        <v>4.8284997940063477</v>
      </c>
      <c r="I1077">
        <v>49.544998168945313</v>
      </c>
      <c r="J1077">
        <v>4.726250171661377</v>
      </c>
      <c r="K1077">
        <v>49.669998168945313</v>
      </c>
      <c r="L1077">
        <v>4.7307500839233398</v>
      </c>
      <c r="M1077">
        <v>86781200</v>
      </c>
      <c r="N1077">
        <v>444772000</v>
      </c>
      <c r="O1077">
        <v>1.4894259592395299E-2</v>
      </c>
      <c r="P1077">
        <v>5.598310786807871E-3</v>
      </c>
    </row>
    <row r="1078" spans="1:16" x14ac:dyDescent="0.3">
      <c r="A1078" s="1">
        <v>4848</v>
      </c>
      <c r="B1078" s="2">
        <v>43566</v>
      </c>
      <c r="C1078">
        <v>47.762092590332031</v>
      </c>
      <c r="D1078">
        <v>4.7551803588867188</v>
      </c>
      <c r="E1078">
        <v>49.737499237060547</v>
      </c>
      <c r="F1078">
        <v>4.7884998321533203</v>
      </c>
      <c r="G1078">
        <v>50.25</v>
      </c>
      <c r="H1078">
        <v>4.8367500305175781</v>
      </c>
      <c r="I1078">
        <v>49.610000610351563</v>
      </c>
      <c r="J1078">
        <v>4.7387499809265137</v>
      </c>
      <c r="K1078">
        <v>50.212501525878913</v>
      </c>
      <c r="L1078">
        <v>4.804999828338623</v>
      </c>
      <c r="M1078">
        <v>83603200</v>
      </c>
      <c r="N1078">
        <v>374600000</v>
      </c>
      <c r="O1078">
        <v>-2.9193930741808162E-3</v>
      </c>
      <c r="P1078">
        <v>-8.3590255831089977E-3</v>
      </c>
    </row>
    <row r="1079" spans="1:16" x14ac:dyDescent="0.3">
      <c r="A1079" s="1">
        <v>4849</v>
      </c>
      <c r="B1079" s="2">
        <v>43567</v>
      </c>
      <c r="C1079">
        <v>47.742897033691413</v>
      </c>
      <c r="D1079">
        <v>4.7171969413757324</v>
      </c>
      <c r="E1079">
        <v>49.717498779296882</v>
      </c>
      <c r="F1079">
        <v>4.7502498626708984</v>
      </c>
      <c r="G1079">
        <v>50.034999847412109</v>
      </c>
      <c r="H1079">
        <v>4.8315000534057617</v>
      </c>
      <c r="I1079">
        <v>49.052501678466797</v>
      </c>
      <c r="J1079">
        <v>4.7414999008178711</v>
      </c>
      <c r="K1079">
        <v>49.799999237060547</v>
      </c>
      <c r="L1079">
        <v>4.8274998664855957</v>
      </c>
      <c r="M1079">
        <v>111042800</v>
      </c>
      <c r="N1079">
        <v>471708000</v>
      </c>
      <c r="O1079">
        <v>-8.0199555968636579E-3</v>
      </c>
      <c r="P1079">
        <v>-4.0220116499320392E-4</v>
      </c>
    </row>
    <row r="1080" spans="1:16" x14ac:dyDescent="0.3">
      <c r="A1080" s="1">
        <v>4850</v>
      </c>
      <c r="B1080" s="2">
        <v>43570</v>
      </c>
      <c r="C1080">
        <v>47.829307556152337</v>
      </c>
      <c r="D1080">
        <v>4.5853714942932129</v>
      </c>
      <c r="E1080">
        <v>49.807498931884773</v>
      </c>
      <c r="F1080">
        <v>4.617499828338623</v>
      </c>
      <c r="G1080">
        <v>49.962501525878913</v>
      </c>
      <c r="H1080">
        <v>4.747499942779541</v>
      </c>
      <c r="I1080">
        <v>49.502498626708977</v>
      </c>
      <c r="J1080">
        <v>4.5774998664855957</v>
      </c>
      <c r="K1080">
        <v>49.645000457763672</v>
      </c>
      <c r="L1080">
        <v>4.742499828338623</v>
      </c>
      <c r="M1080">
        <v>70146400</v>
      </c>
      <c r="N1080">
        <v>440092000</v>
      </c>
      <c r="O1080">
        <v>-2.8343823415637591E-2</v>
      </c>
      <c r="P1080">
        <v>1.80859440724055E-3</v>
      </c>
    </row>
    <row r="1081" spans="1:16" x14ac:dyDescent="0.3">
      <c r="A1081" s="1">
        <v>4851</v>
      </c>
      <c r="B1081" s="2">
        <v>43571</v>
      </c>
      <c r="C1081">
        <v>47.834117889404297</v>
      </c>
      <c r="D1081">
        <v>4.6725101470947266</v>
      </c>
      <c r="E1081">
        <v>49.8125</v>
      </c>
      <c r="F1081">
        <v>4.7052497863769531</v>
      </c>
      <c r="G1081">
        <v>50.342498779296882</v>
      </c>
      <c r="H1081">
        <v>4.7242498397827148</v>
      </c>
      <c r="I1081">
        <v>49.639999389648438</v>
      </c>
      <c r="J1081">
        <v>4.624000072479248</v>
      </c>
      <c r="K1081">
        <v>49.865001678466797</v>
      </c>
      <c r="L1081">
        <v>4.6570000648498544</v>
      </c>
      <c r="M1081">
        <v>102785600</v>
      </c>
      <c r="N1081">
        <v>394964000</v>
      </c>
      <c r="O1081">
        <v>1.882546527253904E-2</v>
      </c>
      <c r="P1081">
        <v>1.0040289446002331E-4</v>
      </c>
    </row>
    <row r="1082" spans="1:16" x14ac:dyDescent="0.3">
      <c r="A1082" s="1">
        <v>4852</v>
      </c>
      <c r="B1082" s="2">
        <v>43572</v>
      </c>
      <c r="C1082">
        <v>48.765590667724609</v>
      </c>
      <c r="D1082">
        <v>4.6496710777282706</v>
      </c>
      <c r="E1082">
        <v>50.782501220703118</v>
      </c>
      <c r="F1082">
        <v>4.6822500228881836</v>
      </c>
      <c r="G1082">
        <v>50.845001220703118</v>
      </c>
      <c r="H1082">
        <v>4.7614998817443848</v>
      </c>
      <c r="I1082">
        <v>49.652500152587891</v>
      </c>
      <c r="J1082">
        <v>4.6597499847412109</v>
      </c>
      <c r="K1082">
        <v>49.884998321533203</v>
      </c>
      <c r="L1082">
        <v>4.7404999732971191</v>
      </c>
      <c r="M1082">
        <v>115627200</v>
      </c>
      <c r="N1082">
        <v>351004000</v>
      </c>
      <c r="O1082">
        <v>-4.9000926714235626E-3</v>
      </c>
      <c r="P1082">
        <v>1.9285874533208819E-2</v>
      </c>
    </row>
    <row r="1083" spans="1:16" x14ac:dyDescent="0.3">
      <c r="A1083" s="1">
        <v>4853</v>
      </c>
      <c r="B1083" s="2">
        <v>43573</v>
      </c>
      <c r="C1083">
        <v>48.940841674804688</v>
      </c>
      <c r="D1083">
        <v>4.6250934600830078</v>
      </c>
      <c r="E1083">
        <v>50.965000152587891</v>
      </c>
      <c r="F1083">
        <v>4.6574997901916504</v>
      </c>
      <c r="G1083">
        <v>51.037498474121087</v>
      </c>
      <c r="H1083">
        <v>4.7232499122619629</v>
      </c>
      <c r="I1083">
        <v>50.630001068115227</v>
      </c>
      <c r="J1083">
        <v>4.6294999122619629</v>
      </c>
      <c r="K1083">
        <v>50.779998779296882</v>
      </c>
      <c r="L1083">
        <v>4.689000129699707</v>
      </c>
      <c r="M1083">
        <v>96783200</v>
      </c>
      <c r="N1083">
        <v>380988000</v>
      </c>
      <c r="O1083">
        <v>-5.2999900699261041E-3</v>
      </c>
      <c r="P1083">
        <v>3.58729453070754E-3</v>
      </c>
    </row>
    <row r="1084" spans="1:16" x14ac:dyDescent="0.3">
      <c r="A1084" s="1">
        <v>4854</v>
      </c>
      <c r="B1084" s="2">
        <v>43577</v>
      </c>
      <c r="C1084">
        <v>49.1016845703125</v>
      </c>
      <c r="D1084">
        <v>4.6789665222167969</v>
      </c>
      <c r="E1084">
        <v>51.132499694824219</v>
      </c>
      <c r="F1084">
        <v>4.7117500305175781</v>
      </c>
      <c r="G1084">
        <v>51.235000610351563</v>
      </c>
      <c r="H1084">
        <v>4.7274999618530273</v>
      </c>
      <c r="I1084">
        <v>50.584999084472663</v>
      </c>
      <c r="J1084">
        <v>4.6020002365112296</v>
      </c>
      <c r="K1084">
        <v>50.707500457763672</v>
      </c>
      <c r="L1084">
        <v>4.6337499618530273</v>
      </c>
      <c r="M1084">
        <v>77758000</v>
      </c>
      <c r="N1084">
        <v>279936000</v>
      </c>
      <c r="O1084">
        <v>1.1580616945322241E-2</v>
      </c>
      <c r="P1084">
        <v>3.2811712875012028E-3</v>
      </c>
    </row>
    <row r="1085" spans="1:16" x14ac:dyDescent="0.3">
      <c r="A1085" s="1">
        <v>4855</v>
      </c>
      <c r="B1085" s="2">
        <v>43578</v>
      </c>
      <c r="C1085">
        <v>49.809898376464837</v>
      </c>
      <c r="D1085">
        <v>4.7335829734802246</v>
      </c>
      <c r="E1085">
        <v>51.869998931884773</v>
      </c>
      <c r="F1085">
        <v>4.7667498588562012</v>
      </c>
      <c r="G1085">
        <v>51.9375</v>
      </c>
      <c r="H1085">
        <v>4.7982501983642578</v>
      </c>
      <c r="I1085">
        <v>50.974998474121087</v>
      </c>
      <c r="J1085">
        <v>4.7152500152587891</v>
      </c>
      <c r="K1085">
        <v>51.107498168945313</v>
      </c>
      <c r="L1085">
        <v>4.7249999046325684</v>
      </c>
      <c r="M1085">
        <v>93292000</v>
      </c>
      <c r="N1085">
        <v>346856000</v>
      </c>
      <c r="O1085">
        <v>1.1605305960837489E-2</v>
      </c>
      <c r="P1085">
        <v>1.432027086929924E-2</v>
      </c>
    </row>
    <row r="1086" spans="1:16" x14ac:dyDescent="0.3">
      <c r="A1086" s="1">
        <v>4856</v>
      </c>
      <c r="B1086" s="2">
        <v>43579</v>
      </c>
      <c r="C1086">
        <v>49.733078002929688</v>
      </c>
      <c r="D1086">
        <v>4.7459955215454102</v>
      </c>
      <c r="E1086">
        <v>51.790000915527337</v>
      </c>
      <c r="F1086">
        <v>4.7792501449584961</v>
      </c>
      <c r="G1086">
        <v>52.119998931884773</v>
      </c>
      <c r="H1086">
        <v>4.8202500343322754</v>
      </c>
      <c r="I1086">
        <v>51.762500762939453</v>
      </c>
      <c r="J1086">
        <v>4.7160000801086426</v>
      </c>
      <c r="K1086">
        <v>51.840000152587891</v>
      </c>
      <c r="L1086">
        <v>4.777249813079834</v>
      </c>
      <c r="M1086">
        <v>70162400</v>
      </c>
      <c r="N1086">
        <v>318204000</v>
      </c>
      <c r="O1086">
        <v>2.6189594054473698E-3</v>
      </c>
      <c r="P1086">
        <v>-1.543469657664916E-3</v>
      </c>
    </row>
    <row r="1087" spans="1:16" x14ac:dyDescent="0.3">
      <c r="A1087" s="1">
        <v>4857</v>
      </c>
      <c r="B1087" s="2">
        <v>43580</v>
      </c>
      <c r="C1087">
        <v>49.281745910644531</v>
      </c>
      <c r="D1087">
        <v>4.6402378082275391</v>
      </c>
      <c r="E1087">
        <v>51.319999694824219</v>
      </c>
      <c r="F1087">
        <v>4.6727499961853027</v>
      </c>
      <c r="G1087">
        <v>51.939998626708977</v>
      </c>
      <c r="H1087">
        <v>4.7612500190734863</v>
      </c>
      <c r="I1087">
        <v>51.279998779296882</v>
      </c>
      <c r="J1087">
        <v>4.5925002098083496</v>
      </c>
      <c r="K1087">
        <v>51.707500457763672</v>
      </c>
      <c r="L1087">
        <v>4.7387499809265137</v>
      </c>
      <c r="M1087">
        <v>74172800</v>
      </c>
      <c r="N1087">
        <v>499296000</v>
      </c>
      <c r="O1087">
        <v>-2.25358981100152E-2</v>
      </c>
      <c r="P1087">
        <v>-9.11656431257735E-3</v>
      </c>
    </row>
    <row r="1088" spans="1:16" x14ac:dyDescent="0.3">
      <c r="A1088" s="1">
        <v>4858</v>
      </c>
      <c r="B1088" s="2">
        <v>43581</v>
      </c>
      <c r="C1088">
        <v>49.046470642089837</v>
      </c>
      <c r="D1088">
        <v>4.421271800994873</v>
      </c>
      <c r="E1088">
        <v>51.075000762939453</v>
      </c>
      <c r="F1088">
        <v>4.4522500038146973</v>
      </c>
      <c r="G1088">
        <v>51.25</v>
      </c>
      <c r="H1088">
        <v>4.5222501754760742</v>
      </c>
      <c r="I1088">
        <v>50.529998779296882</v>
      </c>
      <c r="J1088">
        <v>4.3324999809265137</v>
      </c>
      <c r="K1088">
        <v>51.224998474121087</v>
      </c>
      <c r="L1088">
        <v>4.5177497863769531</v>
      </c>
      <c r="M1088">
        <v>74596400</v>
      </c>
      <c r="N1088">
        <v>868988000</v>
      </c>
      <c r="O1088">
        <v>-4.8338175416999099E-2</v>
      </c>
      <c r="P1088">
        <v>-4.7853781595927503E-3</v>
      </c>
    </row>
    <row r="1089" spans="1:16" x14ac:dyDescent="0.3">
      <c r="A1089" s="1">
        <v>4859</v>
      </c>
      <c r="B1089" s="2">
        <v>43584</v>
      </c>
      <c r="C1089">
        <v>49.120906829833977</v>
      </c>
      <c r="D1089">
        <v>4.4520554542541504</v>
      </c>
      <c r="E1089">
        <v>51.152500152587891</v>
      </c>
      <c r="F1089">
        <v>4.4832501411437988</v>
      </c>
      <c r="G1089">
        <v>51.492500305175781</v>
      </c>
      <c r="H1089">
        <v>4.5112500190734863</v>
      </c>
      <c r="I1089">
        <v>50.965000152587891</v>
      </c>
      <c r="J1089">
        <v>4.3874998092651367</v>
      </c>
      <c r="K1089">
        <v>51.099998474121087</v>
      </c>
      <c r="L1089">
        <v>4.4602499008178711</v>
      </c>
      <c r="M1089">
        <v>88818800</v>
      </c>
      <c r="N1089">
        <v>391920000</v>
      </c>
      <c r="O1089">
        <v>6.9386740980893332E-3</v>
      </c>
      <c r="P1089">
        <v>1.5162144002612221E-3</v>
      </c>
    </row>
    <row r="1090" spans="1:16" x14ac:dyDescent="0.3">
      <c r="A1090" s="1">
        <v>4860</v>
      </c>
      <c r="B1090" s="2">
        <v>43585</v>
      </c>
      <c r="C1090">
        <v>48.175006866455078</v>
      </c>
      <c r="D1090">
        <v>4.4935145378112793</v>
      </c>
      <c r="E1090">
        <v>50.167499542236328</v>
      </c>
      <c r="F1090">
        <v>4.5250000953674316</v>
      </c>
      <c r="G1090">
        <v>50.849998474121087</v>
      </c>
      <c r="H1090">
        <v>4.5507497787475586</v>
      </c>
      <c r="I1090">
        <v>49.777500152587891</v>
      </c>
      <c r="J1090">
        <v>4.4314999580383301</v>
      </c>
      <c r="K1090">
        <v>50.764999389648438</v>
      </c>
      <c r="L1090">
        <v>4.4507498741149902</v>
      </c>
      <c r="M1090">
        <v>186139600</v>
      </c>
      <c r="N1090">
        <v>362920000</v>
      </c>
      <c r="O1090">
        <v>9.2693368986953087E-3</v>
      </c>
      <c r="P1090">
        <v>-1.944397248774684E-2</v>
      </c>
    </row>
    <row r="1091" spans="1:16" x14ac:dyDescent="0.3">
      <c r="A1091" s="1">
        <v>4861</v>
      </c>
      <c r="B1091" s="2">
        <v>43586</v>
      </c>
      <c r="C1091">
        <v>50.539710998535163</v>
      </c>
      <c r="D1091">
        <v>4.4803571701049796</v>
      </c>
      <c r="E1091">
        <v>52.630001068115227</v>
      </c>
      <c r="F1091">
        <v>4.5117502212524414</v>
      </c>
      <c r="G1091">
        <v>53.827499389648438</v>
      </c>
      <c r="H1091">
        <v>4.6202502250671387</v>
      </c>
      <c r="I1091">
        <v>52.307498931884773</v>
      </c>
      <c r="J1091">
        <v>4.5114998817443848</v>
      </c>
      <c r="K1091">
        <v>52.470001220703118</v>
      </c>
      <c r="L1091">
        <v>4.5777502059936523</v>
      </c>
      <c r="M1091">
        <v>259309200</v>
      </c>
      <c r="N1091">
        <v>354280000</v>
      </c>
      <c r="O1091">
        <v>-2.9324443291330392E-3</v>
      </c>
      <c r="P1091">
        <v>4.7918922106655618E-2</v>
      </c>
    </row>
    <row r="1092" spans="1:16" x14ac:dyDescent="0.3">
      <c r="A1092" s="1">
        <v>4862</v>
      </c>
      <c r="B1092" s="2">
        <v>43587</v>
      </c>
      <c r="C1092">
        <v>50.210823059082031</v>
      </c>
      <c r="D1092">
        <v>4.547884464263916</v>
      </c>
      <c r="E1092">
        <v>52.287498474121087</v>
      </c>
      <c r="F1092">
        <v>4.5797500610351563</v>
      </c>
      <c r="G1092">
        <v>53.162498474121087</v>
      </c>
      <c r="H1092">
        <v>4.6217498779296884</v>
      </c>
      <c r="I1092">
        <v>52.032501220703118</v>
      </c>
      <c r="J1092">
        <v>4.4780001640319824</v>
      </c>
      <c r="K1092">
        <v>52.459999084472663</v>
      </c>
      <c r="L1092">
        <v>4.5215001106262207</v>
      </c>
      <c r="M1092">
        <v>127985200</v>
      </c>
      <c r="N1092">
        <v>394684000</v>
      </c>
      <c r="O1092">
        <v>1.49592709121806E-2</v>
      </c>
      <c r="P1092">
        <v>-6.5290120746489873E-3</v>
      </c>
    </row>
    <row r="1093" spans="1:16" x14ac:dyDescent="0.3">
      <c r="A1093" s="1">
        <v>4863</v>
      </c>
      <c r="B1093" s="2">
        <v>43588</v>
      </c>
      <c r="C1093">
        <v>50.835002899169922</v>
      </c>
      <c r="D1093">
        <v>4.5434155464172363</v>
      </c>
      <c r="E1093">
        <v>52.9375</v>
      </c>
      <c r="F1093">
        <v>4.5752501487731934</v>
      </c>
      <c r="G1093">
        <v>52.959999084472663</v>
      </c>
      <c r="H1093">
        <v>4.5982499122619629</v>
      </c>
      <c r="I1093">
        <v>52.557498931884773</v>
      </c>
      <c r="J1093">
        <v>4.5132498741149902</v>
      </c>
      <c r="K1093">
        <v>52.722499847412109</v>
      </c>
      <c r="L1093">
        <v>4.5882501602172852</v>
      </c>
      <c r="M1093">
        <v>83569600</v>
      </c>
      <c r="N1093">
        <v>336824000</v>
      </c>
      <c r="O1093">
        <v>-9.830502504041866E-4</v>
      </c>
      <c r="P1093">
        <v>1.2354664826436381E-2</v>
      </c>
    </row>
    <row r="1094" spans="1:16" x14ac:dyDescent="0.3">
      <c r="A1094" s="1">
        <v>4864</v>
      </c>
      <c r="B1094" s="2">
        <v>43591</v>
      </c>
      <c r="C1094">
        <v>50.049961090087891</v>
      </c>
      <c r="D1094">
        <v>4.4649653434753418</v>
      </c>
      <c r="E1094">
        <v>52.119998931884773</v>
      </c>
      <c r="F1094">
        <v>4.4962501525878906</v>
      </c>
      <c r="G1094">
        <v>52.209999084472663</v>
      </c>
      <c r="H1094">
        <v>4.5085000991821289</v>
      </c>
      <c r="I1094">
        <v>50.875</v>
      </c>
      <c r="J1094">
        <v>4.3499999046325684</v>
      </c>
      <c r="K1094">
        <v>51.072498321533203</v>
      </c>
      <c r="L1094">
        <v>4.3874998092651367</v>
      </c>
      <c r="M1094">
        <v>129772400</v>
      </c>
      <c r="N1094">
        <v>422176000</v>
      </c>
      <c r="O1094">
        <v>-1.7417624595811219E-2</v>
      </c>
      <c r="P1094">
        <v>-1.556324064901419E-2</v>
      </c>
    </row>
    <row r="1095" spans="1:16" x14ac:dyDescent="0.3">
      <c r="A1095" s="1">
        <v>4865</v>
      </c>
      <c r="B1095" s="2">
        <v>43592</v>
      </c>
      <c r="C1095">
        <v>48.700775146484382</v>
      </c>
      <c r="D1095">
        <v>4.297637939453125</v>
      </c>
      <c r="E1095">
        <v>50.715000152587891</v>
      </c>
      <c r="F1095">
        <v>4.3277502059936523</v>
      </c>
      <c r="G1095">
        <v>51.854999542236328</v>
      </c>
      <c r="H1095">
        <v>4.4475002288818359</v>
      </c>
      <c r="I1095">
        <v>50.207500457763672</v>
      </c>
      <c r="J1095">
        <v>4.2792501449584961</v>
      </c>
      <c r="K1095">
        <v>51.470001220703118</v>
      </c>
      <c r="L1095">
        <v>4.4475002288818359</v>
      </c>
      <c r="M1095">
        <v>155054800</v>
      </c>
      <c r="N1095">
        <v>555220000</v>
      </c>
      <c r="O1095">
        <v>-3.8195925891370823E-2</v>
      </c>
      <c r="P1095">
        <v>-2.7327003926567041E-2</v>
      </c>
    </row>
    <row r="1096" spans="1:16" x14ac:dyDescent="0.3">
      <c r="A1096" s="1">
        <v>4866</v>
      </c>
      <c r="B1096" s="2">
        <v>43593</v>
      </c>
      <c r="C1096">
        <v>48.710376739501953</v>
      </c>
      <c r="D1096">
        <v>4.3177471160888672</v>
      </c>
      <c r="E1096">
        <v>50.724998474121087</v>
      </c>
      <c r="F1096">
        <v>4.3480000495910636</v>
      </c>
      <c r="G1096">
        <v>51.334999084472663</v>
      </c>
      <c r="H1096">
        <v>4.4287500381469727</v>
      </c>
      <c r="I1096">
        <v>50.4375</v>
      </c>
      <c r="J1096">
        <v>4.2880001068115234</v>
      </c>
      <c r="K1096">
        <v>50.474998474121087</v>
      </c>
      <c r="L1096">
        <v>4.3000001907348633</v>
      </c>
      <c r="M1096">
        <v>105358000</v>
      </c>
      <c r="N1096">
        <v>419168000</v>
      </c>
      <c r="O1096">
        <v>4.6681565914254907E-3</v>
      </c>
      <c r="P1096">
        <v>1.9712779378830219E-4</v>
      </c>
    </row>
    <row r="1097" spans="1:16" x14ac:dyDescent="0.3">
      <c r="A1097" s="1">
        <v>4867</v>
      </c>
      <c r="B1097" s="2">
        <v>43594</v>
      </c>
      <c r="C1097">
        <v>48.187015533447273</v>
      </c>
      <c r="D1097">
        <v>4.2251458168029794</v>
      </c>
      <c r="E1097">
        <v>50.180000305175781</v>
      </c>
      <c r="F1097">
        <v>4.2547497749328613</v>
      </c>
      <c r="G1097">
        <v>50.419998168945313</v>
      </c>
      <c r="H1097">
        <v>4.2882499694824219</v>
      </c>
      <c r="I1097">
        <v>49.165000915527337</v>
      </c>
      <c r="J1097">
        <v>4.1350002288818359</v>
      </c>
      <c r="K1097">
        <v>50.099998474121087</v>
      </c>
      <c r="L1097">
        <v>4.2785000801086426</v>
      </c>
      <c r="M1097">
        <v>139634400</v>
      </c>
      <c r="N1097">
        <v>660248000</v>
      </c>
      <c r="O1097">
        <v>-2.168002766965647E-2</v>
      </c>
      <c r="P1097">
        <v>-1.080230861058217E-2</v>
      </c>
    </row>
    <row r="1098" spans="1:16" x14ac:dyDescent="0.3">
      <c r="A1098" s="1">
        <v>4868</v>
      </c>
      <c r="B1098" s="2">
        <v>43595</v>
      </c>
      <c r="C1098">
        <v>47.519462585449219</v>
      </c>
      <c r="D1098">
        <v>4.191133975982666</v>
      </c>
      <c r="E1098">
        <v>49.294998168945313</v>
      </c>
      <c r="F1098">
        <v>4.2204999923706046</v>
      </c>
      <c r="G1098">
        <v>49.712501525878913</v>
      </c>
      <c r="H1098">
        <v>4.2897500991821289</v>
      </c>
      <c r="I1098">
        <v>48.192501068115227</v>
      </c>
      <c r="J1098">
        <v>4.0999999046325684</v>
      </c>
      <c r="K1098">
        <v>49.354999542236328</v>
      </c>
      <c r="L1098">
        <v>4.223750114440918</v>
      </c>
      <c r="M1098">
        <v>164834800</v>
      </c>
      <c r="N1098">
        <v>569500000</v>
      </c>
      <c r="O1098">
        <v>-8.0823503608567666E-3</v>
      </c>
      <c r="P1098">
        <v>-1.7793928137729918E-2</v>
      </c>
    </row>
    <row r="1099" spans="1:16" x14ac:dyDescent="0.3">
      <c r="A1099" s="1">
        <v>4869</v>
      </c>
      <c r="B1099" s="2">
        <v>43598</v>
      </c>
      <c r="C1099">
        <v>44.757663726806641</v>
      </c>
      <c r="D1099">
        <v>3.933687686920166</v>
      </c>
      <c r="E1099">
        <v>46.430000305175781</v>
      </c>
      <c r="F1099">
        <v>3.9612500667572021</v>
      </c>
      <c r="G1099">
        <v>47.369998931884773</v>
      </c>
      <c r="H1099">
        <v>4.1107501983642578</v>
      </c>
      <c r="I1099">
        <v>45.712501525878913</v>
      </c>
      <c r="J1099">
        <v>3.9452500343322749</v>
      </c>
      <c r="K1099">
        <v>46.927501678466797</v>
      </c>
      <c r="L1099">
        <v>4.0875000953674316</v>
      </c>
      <c r="M1099">
        <v>229722400</v>
      </c>
      <c r="N1099">
        <v>656912000</v>
      </c>
      <c r="O1099">
        <v>-6.3393953758385399E-2</v>
      </c>
      <c r="P1099">
        <v>-5.9876810277523139E-2</v>
      </c>
    </row>
    <row r="1100" spans="1:16" x14ac:dyDescent="0.3">
      <c r="A1100" s="1">
        <v>4870</v>
      </c>
      <c r="B1100" s="2">
        <v>43599</v>
      </c>
      <c r="C1100">
        <v>45.466182708740227</v>
      </c>
      <c r="D1100">
        <v>4.0228137969970703</v>
      </c>
      <c r="E1100">
        <v>47.165000915527337</v>
      </c>
      <c r="F1100">
        <v>4.0510001182556152</v>
      </c>
      <c r="G1100">
        <v>47.424999237060547</v>
      </c>
      <c r="H1100">
        <v>4.0865001678466797</v>
      </c>
      <c r="I1100">
        <v>46.352500915527337</v>
      </c>
      <c r="J1100">
        <v>3.9622499942779541</v>
      </c>
      <c r="K1100">
        <v>46.602500915527337</v>
      </c>
      <c r="L1100">
        <v>4.0012497901916504</v>
      </c>
      <c r="M1100">
        <v>146118800</v>
      </c>
      <c r="N1100">
        <v>524880000</v>
      </c>
      <c r="O1100">
        <v>2.2404144536709671E-2</v>
      </c>
      <c r="P1100">
        <v>1.57063029083311E-2</v>
      </c>
    </row>
    <row r="1101" spans="1:16" x14ac:dyDescent="0.3">
      <c r="A1101" s="1">
        <v>4871</v>
      </c>
      <c r="B1101" s="2">
        <v>43600</v>
      </c>
      <c r="C1101">
        <v>46.010829925537109</v>
      </c>
      <c r="D1101">
        <v>3.9617409706115718</v>
      </c>
      <c r="E1101">
        <v>47.729999542236328</v>
      </c>
      <c r="F1101">
        <v>3.9895000457763672</v>
      </c>
      <c r="G1101">
        <v>47.9375</v>
      </c>
      <c r="H1101">
        <v>4.026249885559082</v>
      </c>
      <c r="I1101">
        <v>46.505001068115227</v>
      </c>
      <c r="J1101">
        <v>3.935250043869019</v>
      </c>
      <c r="K1101">
        <v>46.567501068115227</v>
      </c>
      <c r="L1101">
        <v>3.994999885559082</v>
      </c>
      <c r="M1101">
        <v>106178800</v>
      </c>
      <c r="N1101">
        <v>502320000</v>
      </c>
      <c r="O1101">
        <v>-1.529787217185243E-2</v>
      </c>
      <c r="P1101">
        <v>1.1908009914138391E-2</v>
      </c>
    </row>
    <row r="1102" spans="1:16" x14ac:dyDescent="0.3">
      <c r="A1102" s="1">
        <v>4872</v>
      </c>
      <c r="B1102" s="2">
        <v>43601</v>
      </c>
      <c r="C1102">
        <v>45.808399200439453</v>
      </c>
      <c r="D1102">
        <v>3.976885318756104</v>
      </c>
      <c r="E1102">
        <v>47.520000457763672</v>
      </c>
      <c r="F1102">
        <v>4.0047497749328613</v>
      </c>
      <c r="G1102">
        <v>48.117500305175781</v>
      </c>
      <c r="H1102">
        <v>4.0477499961853027</v>
      </c>
      <c r="I1102">
        <v>47.209999084472663</v>
      </c>
      <c r="J1102">
        <v>3.941250085830688</v>
      </c>
      <c r="K1102">
        <v>47.477500915527337</v>
      </c>
      <c r="L1102">
        <v>3.9839999675750728</v>
      </c>
      <c r="M1102">
        <v>132125600</v>
      </c>
      <c r="N1102">
        <v>781088000</v>
      </c>
      <c r="O1102">
        <v>3.815179158997047E-3</v>
      </c>
      <c r="P1102">
        <v>-4.4094367396509916E-3</v>
      </c>
    </row>
    <row r="1103" spans="1:16" x14ac:dyDescent="0.3">
      <c r="A1103" s="1">
        <v>4873</v>
      </c>
      <c r="B1103" s="2">
        <v>43602</v>
      </c>
      <c r="C1103">
        <v>45.548122406005859</v>
      </c>
      <c r="D1103">
        <v>3.886021614074707</v>
      </c>
      <c r="E1103">
        <v>47.25</v>
      </c>
      <c r="F1103">
        <v>3.9132499694824219</v>
      </c>
      <c r="G1103">
        <v>47.724998474121087</v>
      </c>
      <c r="H1103">
        <v>4.092750072479248</v>
      </c>
      <c r="I1103">
        <v>46.689998626708977</v>
      </c>
      <c r="J1103">
        <v>3.8735001087188721</v>
      </c>
      <c r="K1103">
        <v>46.732498168945313</v>
      </c>
      <c r="L1103">
        <v>3.9625000953674321</v>
      </c>
      <c r="M1103">
        <v>131516400</v>
      </c>
      <c r="N1103">
        <v>1022068000</v>
      </c>
      <c r="O1103">
        <v>-2.3112877411736971E-2</v>
      </c>
      <c r="P1103">
        <v>-5.6980307477115409E-3</v>
      </c>
    </row>
    <row r="1104" spans="1:16" x14ac:dyDescent="0.3">
      <c r="A1104" s="1">
        <v>4874</v>
      </c>
      <c r="B1104" s="2">
        <v>43605</v>
      </c>
      <c r="C1104">
        <v>44.123844146728523</v>
      </c>
      <c r="D1104">
        <v>3.767352819442749</v>
      </c>
      <c r="E1104">
        <v>45.772499084472663</v>
      </c>
      <c r="F1104">
        <v>3.7937500476837158</v>
      </c>
      <c r="G1104">
        <v>46.087501525878913</v>
      </c>
      <c r="H1104">
        <v>3.8692500591278081</v>
      </c>
      <c r="I1104">
        <v>45.069999694824219</v>
      </c>
      <c r="J1104">
        <v>3.7687499523162842</v>
      </c>
      <c r="K1104">
        <v>45.880001068115227</v>
      </c>
      <c r="L1104">
        <v>3.813750028610229</v>
      </c>
      <c r="M1104">
        <v>154449200</v>
      </c>
      <c r="N1104">
        <v>572064000</v>
      </c>
      <c r="O1104">
        <v>-3.1013234592979909E-2</v>
      </c>
      <c r="P1104">
        <v>-3.1769199836819091E-2</v>
      </c>
    </row>
    <row r="1105" spans="1:16" x14ac:dyDescent="0.3">
      <c r="A1105" s="1">
        <v>4875</v>
      </c>
      <c r="B1105" s="2">
        <v>43606</v>
      </c>
      <c r="C1105">
        <v>44.969734191894531</v>
      </c>
      <c r="D1105">
        <v>3.8495264053344731</v>
      </c>
      <c r="E1105">
        <v>46.650001525878913</v>
      </c>
      <c r="F1105">
        <v>3.8764998912811279</v>
      </c>
      <c r="G1105">
        <v>47</v>
      </c>
      <c r="H1105">
        <v>3.8924999237060551</v>
      </c>
      <c r="I1105">
        <v>46.174999237060547</v>
      </c>
      <c r="J1105">
        <v>3.8159999847412109</v>
      </c>
      <c r="K1105">
        <v>46.305000305175781</v>
      </c>
      <c r="L1105">
        <v>3.8550000190734859</v>
      </c>
      <c r="M1105">
        <v>113459200</v>
      </c>
      <c r="N1105">
        <v>361848000</v>
      </c>
      <c r="O1105">
        <v>2.157766823655928E-2</v>
      </c>
      <c r="P1105">
        <v>1.8989505899506431E-2</v>
      </c>
    </row>
    <row r="1106" spans="1:16" x14ac:dyDescent="0.3">
      <c r="A1106" s="1">
        <v>4876</v>
      </c>
      <c r="B1106" s="2">
        <v>43607</v>
      </c>
      <c r="C1106">
        <v>44.04913330078125</v>
      </c>
      <c r="D1106">
        <v>3.7785248756408691</v>
      </c>
      <c r="E1106">
        <v>45.694999694824219</v>
      </c>
      <c r="F1106">
        <v>3.8050000667572021</v>
      </c>
      <c r="G1106">
        <v>46.427501678466797</v>
      </c>
      <c r="H1106">
        <v>3.8637499809265141</v>
      </c>
      <c r="I1106">
        <v>45.637500762939453</v>
      </c>
      <c r="J1106">
        <v>3.7939999103546138</v>
      </c>
      <c r="K1106">
        <v>46.165000915527337</v>
      </c>
      <c r="L1106">
        <v>3.8375000953674321</v>
      </c>
      <c r="M1106">
        <v>118994400</v>
      </c>
      <c r="N1106">
        <v>325868000</v>
      </c>
      <c r="O1106">
        <v>-1.8616647773000702E-2</v>
      </c>
      <c r="P1106">
        <v>-2.0684083956812031E-2</v>
      </c>
    </row>
    <row r="1107" spans="1:16" x14ac:dyDescent="0.3">
      <c r="A1107" s="1">
        <v>4877</v>
      </c>
      <c r="B1107" s="2">
        <v>43608</v>
      </c>
      <c r="C1107">
        <v>43.297233581542969</v>
      </c>
      <c r="D1107">
        <v>3.657373428344727</v>
      </c>
      <c r="E1107">
        <v>44.915000915527337</v>
      </c>
      <c r="F1107">
        <v>3.6830000877380371</v>
      </c>
      <c r="G1107">
        <v>45.134998321533203</v>
      </c>
      <c r="H1107">
        <v>3.7422499656677251</v>
      </c>
      <c r="I1107">
        <v>44.452499389648438</v>
      </c>
      <c r="J1107">
        <v>3.622750043869019</v>
      </c>
      <c r="K1107">
        <v>44.950000762939453</v>
      </c>
      <c r="L1107">
        <v>3.7422499656677251</v>
      </c>
      <c r="M1107">
        <v>146118800</v>
      </c>
      <c r="N1107">
        <v>591844000</v>
      </c>
      <c r="O1107">
        <v>-3.2588347572883418E-2</v>
      </c>
      <c r="P1107">
        <v>-1.7217040980903091E-2</v>
      </c>
    </row>
    <row r="1108" spans="1:16" x14ac:dyDescent="0.3">
      <c r="A1108" s="1">
        <v>4878</v>
      </c>
      <c r="B1108" s="2">
        <v>43609</v>
      </c>
      <c r="C1108">
        <v>43.130943298339837</v>
      </c>
      <c r="D1108">
        <v>3.6035010814666748</v>
      </c>
      <c r="E1108">
        <v>44.742500305175781</v>
      </c>
      <c r="F1108">
        <v>3.628750085830688</v>
      </c>
      <c r="G1108">
        <v>45.534999847412109</v>
      </c>
      <c r="H1108">
        <v>3.7374999523162842</v>
      </c>
      <c r="I1108">
        <v>44.654998779296882</v>
      </c>
      <c r="J1108">
        <v>3.621999979019165</v>
      </c>
      <c r="K1108">
        <v>45.049999237060547</v>
      </c>
      <c r="L1108">
        <v>3.7019999027252202</v>
      </c>
      <c r="M1108">
        <v>94858800</v>
      </c>
      <c r="N1108">
        <v>357584000</v>
      </c>
      <c r="O1108">
        <v>-1.4839401275700371E-2</v>
      </c>
      <c r="P1108">
        <v>-3.8479953345840852E-3</v>
      </c>
    </row>
    <row r="1109" spans="1:16" x14ac:dyDescent="0.3">
      <c r="A1109" s="1">
        <v>4879</v>
      </c>
      <c r="B1109" s="2">
        <v>43613</v>
      </c>
      <c r="C1109">
        <v>42.952602386474609</v>
      </c>
      <c r="D1109">
        <v>3.5583171844482422</v>
      </c>
      <c r="E1109">
        <v>44.557498931884773</v>
      </c>
      <c r="F1109">
        <v>3.5832500457763672</v>
      </c>
      <c r="G1109">
        <v>45.147499084472663</v>
      </c>
      <c r="H1109">
        <v>3.6795001029968262</v>
      </c>
      <c r="I1109">
        <v>44.477500915527337</v>
      </c>
      <c r="J1109">
        <v>3.5812499523162842</v>
      </c>
      <c r="K1109">
        <v>44.729999542236328</v>
      </c>
      <c r="L1109">
        <v>3.6465001106262211</v>
      </c>
      <c r="M1109">
        <v>111792800</v>
      </c>
      <c r="N1109">
        <v>428356000</v>
      </c>
      <c r="O1109">
        <v>-1.2618037413379919E-2</v>
      </c>
      <c r="P1109">
        <v>-4.1433737858861484E-3</v>
      </c>
    </row>
    <row r="1110" spans="1:16" x14ac:dyDescent="0.3">
      <c r="A1110" s="1">
        <v>4880</v>
      </c>
      <c r="B1110" s="2">
        <v>43614</v>
      </c>
      <c r="C1110">
        <v>42.747756958007813</v>
      </c>
      <c r="D1110">
        <v>3.4840881824493408</v>
      </c>
      <c r="E1110">
        <v>44.345001220703118</v>
      </c>
      <c r="F1110">
        <v>3.5085000991821289</v>
      </c>
      <c r="G1110">
        <v>44.837501525878913</v>
      </c>
      <c r="H1110">
        <v>3.5704998970031738</v>
      </c>
      <c r="I1110">
        <v>44</v>
      </c>
      <c r="J1110">
        <v>3.47350001335144</v>
      </c>
      <c r="K1110">
        <v>44.104999542236328</v>
      </c>
      <c r="L1110">
        <v>3.5352499485015869</v>
      </c>
      <c r="M1110">
        <v>113924800</v>
      </c>
      <c r="N1110">
        <v>559800000</v>
      </c>
      <c r="O1110">
        <v>-2.108159861698165E-2</v>
      </c>
      <c r="P1110">
        <v>-4.7804755884256417E-3</v>
      </c>
    </row>
    <row r="1111" spans="1:16" x14ac:dyDescent="0.3">
      <c r="A1111" s="1">
        <v>4881</v>
      </c>
      <c r="B1111" s="2">
        <v>43615</v>
      </c>
      <c r="C1111">
        <v>42.969474792480469</v>
      </c>
      <c r="D1111">
        <v>3.457493782043457</v>
      </c>
      <c r="E1111">
        <v>44.575000762939453</v>
      </c>
      <c r="F1111">
        <v>3.4777500629425049</v>
      </c>
      <c r="G1111">
        <v>44.807498931884773</v>
      </c>
      <c r="H1111">
        <v>3.5437500476837158</v>
      </c>
      <c r="I1111">
        <v>44.167499542236328</v>
      </c>
      <c r="J1111">
        <v>3.439249992370605</v>
      </c>
      <c r="K1111">
        <v>44.487499237060547</v>
      </c>
      <c r="L1111">
        <v>3.5077500343322749</v>
      </c>
      <c r="M1111">
        <v>84873600</v>
      </c>
      <c r="N1111">
        <v>394300000</v>
      </c>
      <c r="O1111">
        <v>-8.803072923132477E-3</v>
      </c>
      <c r="P1111">
        <v>5.1731905092355177E-3</v>
      </c>
    </row>
    <row r="1112" spans="1:16" x14ac:dyDescent="0.3">
      <c r="A1112" s="1">
        <v>4882</v>
      </c>
      <c r="B1112" s="2">
        <v>43616</v>
      </c>
      <c r="C1112">
        <v>42.191066741943359</v>
      </c>
      <c r="D1112">
        <v>3.366775274276733</v>
      </c>
      <c r="E1112">
        <v>43.767501831054688</v>
      </c>
      <c r="F1112">
        <v>3.3864998817443852</v>
      </c>
      <c r="G1112">
        <v>44.497501373291023</v>
      </c>
      <c r="H1112">
        <v>3.496249914169312</v>
      </c>
      <c r="I1112">
        <v>43.747501373291023</v>
      </c>
      <c r="J1112">
        <v>3.3847498893737789</v>
      </c>
      <c r="K1112">
        <v>44.057498931884773</v>
      </c>
      <c r="L1112">
        <v>3.4284999370574951</v>
      </c>
      <c r="M1112">
        <v>108174400</v>
      </c>
      <c r="N1112">
        <v>389720000</v>
      </c>
      <c r="O1112">
        <v>-2.6588646303065511E-2</v>
      </c>
      <c r="P1112">
        <v>-1.8281606204170169E-2</v>
      </c>
    </row>
    <row r="1113" spans="1:16" x14ac:dyDescent="0.3">
      <c r="A1113" s="1">
        <v>4883</v>
      </c>
      <c r="B1113" s="2">
        <v>43619</v>
      </c>
      <c r="C1113">
        <v>41.764495849609382</v>
      </c>
      <c r="D1113">
        <v>3.3250198364257808</v>
      </c>
      <c r="E1113">
        <v>43.325000762939453</v>
      </c>
      <c r="F1113">
        <v>3.344500064849854</v>
      </c>
      <c r="G1113">
        <v>44.479999542236328</v>
      </c>
      <c r="H1113">
        <v>3.436749935150146</v>
      </c>
      <c r="I1113">
        <v>42.567501068115227</v>
      </c>
      <c r="J1113">
        <v>3.315000057220459</v>
      </c>
      <c r="K1113">
        <v>43.900001525878913</v>
      </c>
      <c r="L1113">
        <v>3.3977499008178711</v>
      </c>
      <c r="M1113">
        <v>161584400</v>
      </c>
      <c r="N1113">
        <v>478644000</v>
      </c>
      <c r="O1113">
        <v>-1.247967978678052E-2</v>
      </c>
      <c r="P1113">
        <v>-1.016172144954247E-2</v>
      </c>
    </row>
    <row r="1114" spans="1:16" x14ac:dyDescent="0.3">
      <c r="A1114" s="1">
        <v>4884</v>
      </c>
      <c r="B1114" s="2">
        <v>43620</v>
      </c>
      <c r="C1114">
        <v>43.292407989501953</v>
      </c>
      <c r="D1114">
        <v>3.5541772842407231</v>
      </c>
      <c r="E1114">
        <v>44.909999847412109</v>
      </c>
      <c r="F1114">
        <v>3.5750000476837158</v>
      </c>
      <c r="G1114">
        <v>44.957500457763672</v>
      </c>
      <c r="H1114">
        <v>3.5802500247955318</v>
      </c>
      <c r="I1114">
        <v>43.630001068115227</v>
      </c>
      <c r="J1114">
        <v>3.3867499828338619</v>
      </c>
      <c r="K1114">
        <v>43.860000610351563</v>
      </c>
      <c r="L1114">
        <v>3.408999919891357</v>
      </c>
      <c r="M1114">
        <v>123872000</v>
      </c>
      <c r="N1114">
        <v>641836000</v>
      </c>
      <c r="O1114">
        <v>6.6647964517748209E-2</v>
      </c>
      <c r="P1114">
        <v>3.5930630490658227E-2</v>
      </c>
    </row>
    <row r="1115" spans="1:16" x14ac:dyDescent="0.3">
      <c r="A1115" s="1">
        <v>4885</v>
      </c>
      <c r="B1115" s="2">
        <v>43621</v>
      </c>
      <c r="C1115">
        <v>43.991291046142578</v>
      </c>
      <c r="D1115">
        <v>3.5114281177520752</v>
      </c>
      <c r="E1115">
        <v>45.634998321533203</v>
      </c>
      <c r="F1115">
        <v>3.532000064849854</v>
      </c>
      <c r="G1115">
        <v>46.247501373291023</v>
      </c>
      <c r="H1115">
        <v>3.6547501087188721</v>
      </c>
      <c r="I1115">
        <v>45.284999847412109</v>
      </c>
      <c r="J1115">
        <v>3.4955000877380371</v>
      </c>
      <c r="K1115">
        <v>46.069999694824219</v>
      </c>
      <c r="L1115">
        <v>3.6492500305175781</v>
      </c>
      <c r="M1115">
        <v>119093600</v>
      </c>
      <c r="N1115">
        <v>511616000</v>
      </c>
      <c r="O1115">
        <v>-1.210088838169918E-2</v>
      </c>
      <c r="P1115">
        <v>1.6014445486578651E-2</v>
      </c>
    </row>
    <row r="1116" spans="1:16" x14ac:dyDescent="0.3">
      <c r="A1116" s="1">
        <v>4886</v>
      </c>
      <c r="B1116" s="2">
        <v>43622</v>
      </c>
      <c r="C1116">
        <v>44.637165069580078</v>
      </c>
      <c r="D1116">
        <v>3.5735642910003662</v>
      </c>
      <c r="E1116">
        <v>46.305000305175781</v>
      </c>
      <c r="F1116">
        <v>3.594500064849854</v>
      </c>
      <c r="G1116">
        <v>46.367500305175781</v>
      </c>
      <c r="H1116">
        <v>3.6192500591278081</v>
      </c>
      <c r="I1116">
        <v>45.537498474121087</v>
      </c>
      <c r="J1116">
        <v>3.533750057220459</v>
      </c>
      <c r="K1116">
        <v>45.770000457763672</v>
      </c>
      <c r="L1116">
        <v>3.536250114440918</v>
      </c>
      <c r="M1116">
        <v>90105200</v>
      </c>
      <c r="N1116">
        <v>408140000</v>
      </c>
      <c r="O1116">
        <v>1.7540616380826379E-2</v>
      </c>
      <c r="P1116">
        <v>1.4575024024202091E-2</v>
      </c>
    </row>
    <row r="1117" spans="1:16" x14ac:dyDescent="0.3">
      <c r="A1117" s="1">
        <v>4887</v>
      </c>
      <c r="B1117" s="2">
        <v>43623</v>
      </c>
      <c r="C1117">
        <v>45.825263977050781</v>
      </c>
      <c r="D1117">
        <v>3.6163136959075932</v>
      </c>
      <c r="E1117">
        <v>47.537498474121087</v>
      </c>
      <c r="F1117">
        <v>3.6375000476837158</v>
      </c>
      <c r="G1117">
        <v>47.979999542236328</v>
      </c>
      <c r="H1117">
        <v>3.6719999313354492</v>
      </c>
      <c r="I1117">
        <v>46.442501068115227</v>
      </c>
      <c r="J1117">
        <v>3.5812499523162842</v>
      </c>
      <c r="K1117">
        <v>46.627498626708977</v>
      </c>
      <c r="L1117">
        <v>3.600500106811523</v>
      </c>
      <c r="M1117">
        <v>122737600</v>
      </c>
      <c r="N1117">
        <v>348856000</v>
      </c>
      <c r="O1117">
        <v>1.1891728123335729E-2</v>
      </c>
      <c r="P1117">
        <v>2.6268887943161869E-2</v>
      </c>
    </row>
    <row r="1118" spans="1:16" x14ac:dyDescent="0.3">
      <c r="A1118" s="1">
        <v>4888</v>
      </c>
      <c r="B1118" s="2">
        <v>43626</v>
      </c>
      <c r="C1118">
        <v>46.410888671875</v>
      </c>
      <c r="D1118">
        <v>3.689136266708374</v>
      </c>
      <c r="E1118">
        <v>48.145000457763672</v>
      </c>
      <c r="F1118">
        <v>3.7107501029968262</v>
      </c>
      <c r="G1118">
        <v>48.842498779296882</v>
      </c>
      <c r="H1118">
        <v>3.7797501087188721</v>
      </c>
      <c r="I1118">
        <v>47.904998779296882</v>
      </c>
      <c r="J1118">
        <v>3.6940000057220459</v>
      </c>
      <c r="K1118">
        <v>47.952499389648438</v>
      </c>
      <c r="L1118">
        <v>3.6940000057220459</v>
      </c>
      <c r="M1118">
        <v>104883600</v>
      </c>
      <c r="N1118">
        <v>402780000</v>
      </c>
      <c r="O1118">
        <v>1.9937394672537301E-2</v>
      </c>
      <c r="P1118">
        <v>1.2698459044316371E-2</v>
      </c>
    </row>
    <row r="1119" spans="1:16" x14ac:dyDescent="0.3">
      <c r="A1119" s="1">
        <v>4889</v>
      </c>
      <c r="B1119" s="2">
        <v>43627</v>
      </c>
      <c r="C1119">
        <v>46.948307037353523</v>
      </c>
      <c r="D1119">
        <v>3.746798992156982</v>
      </c>
      <c r="E1119">
        <v>48.702499389648438</v>
      </c>
      <c r="F1119">
        <v>3.7687499523162842</v>
      </c>
      <c r="G1119">
        <v>49</v>
      </c>
      <c r="H1119">
        <v>3.8090000152587891</v>
      </c>
      <c r="I1119">
        <v>48.400001525878913</v>
      </c>
      <c r="J1119">
        <v>3.7290000915527339</v>
      </c>
      <c r="K1119">
        <v>48.715000152587891</v>
      </c>
      <c r="L1119">
        <v>3.7709999084472661</v>
      </c>
      <c r="M1119">
        <v>107731600</v>
      </c>
      <c r="N1119">
        <v>383872000</v>
      </c>
      <c r="O1119">
        <v>1.550932856188925E-2</v>
      </c>
      <c r="P1119">
        <v>1.1513050740710819E-2</v>
      </c>
    </row>
    <row r="1120" spans="1:16" x14ac:dyDescent="0.3">
      <c r="A1120" s="1">
        <v>4890</v>
      </c>
      <c r="B1120" s="2">
        <v>43628</v>
      </c>
      <c r="C1120">
        <v>46.79888916015625</v>
      </c>
      <c r="D1120">
        <v>3.6337110996246338</v>
      </c>
      <c r="E1120">
        <v>48.547500610351563</v>
      </c>
      <c r="F1120">
        <v>3.654999971389771</v>
      </c>
      <c r="G1120">
        <v>48.992500305175781</v>
      </c>
      <c r="H1120">
        <v>3.7312500476837158</v>
      </c>
      <c r="I1120">
        <v>48.347499847412109</v>
      </c>
      <c r="J1120">
        <v>3.6397500038146968</v>
      </c>
      <c r="K1120">
        <v>48.487499237060547</v>
      </c>
      <c r="L1120">
        <v>3.7249999046325679</v>
      </c>
      <c r="M1120">
        <v>73012800</v>
      </c>
      <c r="N1120">
        <v>358892000</v>
      </c>
      <c r="O1120">
        <v>-3.064728346691729E-2</v>
      </c>
      <c r="P1120">
        <v>-3.187638263085994E-3</v>
      </c>
    </row>
    <row r="1121" spans="1:16" x14ac:dyDescent="0.3">
      <c r="A1121" s="1">
        <v>4891</v>
      </c>
      <c r="B1121" s="2">
        <v>43629</v>
      </c>
      <c r="C1121">
        <v>46.78924560546875</v>
      </c>
      <c r="D1121">
        <v>3.6849112510681148</v>
      </c>
      <c r="E1121">
        <v>48.537498474121087</v>
      </c>
      <c r="F1121">
        <v>3.7065000534057622</v>
      </c>
      <c r="G1121">
        <v>49.197498321533203</v>
      </c>
      <c r="H1121">
        <v>3.7249999046325679</v>
      </c>
      <c r="I1121">
        <v>48.400001525878913</v>
      </c>
      <c r="J1121">
        <v>3.659499883651733</v>
      </c>
      <c r="K1121">
        <v>48.674999237060547</v>
      </c>
      <c r="L1121">
        <v>3.6772499084472661</v>
      </c>
      <c r="M1121">
        <v>86698400</v>
      </c>
      <c r="N1121">
        <v>308080000</v>
      </c>
      <c r="O1121">
        <v>1.399196414926878E-2</v>
      </c>
      <c r="P1121">
        <v>-2.0604905722160829E-4</v>
      </c>
    </row>
    <row r="1122" spans="1:16" x14ac:dyDescent="0.3">
      <c r="A1122" s="1">
        <v>4892</v>
      </c>
      <c r="B1122" s="2">
        <v>43630</v>
      </c>
      <c r="C1122">
        <v>46.449451446533203</v>
      </c>
      <c r="D1122">
        <v>3.5949387550353999</v>
      </c>
      <c r="E1122">
        <v>48.185001373291023</v>
      </c>
      <c r="F1122">
        <v>3.6159999370574951</v>
      </c>
      <c r="G1122">
        <v>48.397499084472663</v>
      </c>
      <c r="H1122">
        <v>3.6372499465942378</v>
      </c>
      <c r="I1122">
        <v>47.575000762939453</v>
      </c>
      <c r="J1122">
        <v>3.5710000991821289</v>
      </c>
      <c r="K1122">
        <v>47.887500762939453</v>
      </c>
      <c r="L1122">
        <v>3.6127500534057622</v>
      </c>
      <c r="M1122">
        <v>75046000</v>
      </c>
      <c r="N1122">
        <v>394428000</v>
      </c>
      <c r="O1122">
        <v>-2.4719624400050631E-2</v>
      </c>
      <c r="P1122">
        <v>-7.2888658170369392E-3</v>
      </c>
    </row>
    <row r="1123" spans="1:16" x14ac:dyDescent="0.3">
      <c r="A1123" s="1">
        <v>4893</v>
      </c>
      <c r="B1123" s="2">
        <v>43633</v>
      </c>
      <c r="C1123">
        <v>46.726593017578118</v>
      </c>
      <c r="D1123">
        <v>3.6046314239501949</v>
      </c>
      <c r="E1123">
        <v>48.472499847412109</v>
      </c>
      <c r="F1123">
        <v>3.625750064849854</v>
      </c>
      <c r="G1123">
        <v>48.740001678466797</v>
      </c>
      <c r="H1123">
        <v>3.663000106811523</v>
      </c>
      <c r="I1123">
        <v>48.042499542236328</v>
      </c>
      <c r="J1123">
        <v>3.591249942779541</v>
      </c>
      <c r="K1123">
        <v>48.224998474121087</v>
      </c>
      <c r="L1123">
        <v>3.6142499446868901</v>
      </c>
      <c r="M1123">
        <v>58676400</v>
      </c>
      <c r="N1123">
        <v>276040000</v>
      </c>
      <c r="O1123">
        <v>2.692756220872789E-3</v>
      </c>
      <c r="P1123">
        <v>5.9488258714616837E-3</v>
      </c>
    </row>
    <row r="1124" spans="1:16" x14ac:dyDescent="0.3">
      <c r="A1124" s="1">
        <v>4894</v>
      </c>
      <c r="B1124" s="2">
        <v>43634</v>
      </c>
      <c r="C1124">
        <v>47.825523376464837</v>
      </c>
      <c r="D1124">
        <v>3.7997384071350102</v>
      </c>
      <c r="E1124">
        <v>49.612499237060547</v>
      </c>
      <c r="F1124">
        <v>3.8220000267028809</v>
      </c>
      <c r="G1124">
        <v>50.072498321533203</v>
      </c>
      <c r="H1124">
        <v>3.877749919891357</v>
      </c>
      <c r="I1124">
        <v>48.802501678466797</v>
      </c>
      <c r="J1124">
        <v>3.6765000820159912</v>
      </c>
      <c r="K1124">
        <v>49.012500762939453</v>
      </c>
      <c r="L1124">
        <v>3.6875</v>
      </c>
      <c r="M1124">
        <v>106204000</v>
      </c>
      <c r="N1124">
        <v>581920000</v>
      </c>
      <c r="O1124">
        <v>5.271267146056996E-2</v>
      </c>
      <c r="P1124">
        <v>2.3246179056119209E-2</v>
      </c>
    </row>
    <row r="1125" spans="1:16" x14ac:dyDescent="0.3">
      <c r="A1125" s="1">
        <v>4895</v>
      </c>
      <c r="B1125" s="2">
        <v>43635</v>
      </c>
      <c r="C1125">
        <v>47.685749053955078</v>
      </c>
      <c r="D1125">
        <v>3.8057031631469731</v>
      </c>
      <c r="E1125">
        <v>49.467498779296882</v>
      </c>
      <c r="F1125">
        <v>3.8280000686645508</v>
      </c>
      <c r="G1125">
        <v>49.970001220703118</v>
      </c>
      <c r="H1125">
        <v>3.8689999580383301</v>
      </c>
      <c r="I1125">
        <v>49.327499389648438</v>
      </c>
      <c r="J1125">
        <v>3.8017499446868901</v>
      </c>
      <c r="K1125">
        <v>49.919998168945313</v>
      </c>
      <c r="L1125">
        <v>3.8575000762939449</v>
      </c>
      <c r="M1125">
        <v>84496800</v>
      </c>
      <c r="N1125">
        <v>331644000</v>
      </c>
      <c r="O1125">
        <v>1.5686387234494031E-3</v>
      </c>
      <c r="P1125">
        <v>-2.9269391236288389E-3</v>
      </c>
    </row>
    <row r="1126" spans="1:16" x14ac:dyDescent="0.3">
      <c r="A1126" s="1">
        <v>4896</v>
      </c>
      <c r="B1126" s="2">
        <v>43636</v>
      </c>
      <c r="C1126">
        <v>48.068923950195313</v>
      </c>
      <c r="D1126">
        <v>3.830060720443726</v>
      </c>
      <c r="E1126">
        <v>49.865001678466797</v>
      </c>
      <c r="F1126">
        <v>3.8524999618530269</v>
      </c>
      <c r="G1126">
        <v>50.152500152587891</v>
      </c>
      <c r="H1126">
        <v>3.933249950408936</v>
      </c>
      <c r="I1126">
        <v>49.507499694824219</v>
      </c>
      <c r="J1126">
        <v>3.8380000591278081</v>
      </c>
      <c r="K1126">
        <v>50.092498779296882</v>
      </c>
      <c r="L1126">
        <v>3.9192500114440918</v>
      </c>
      <c r="M1126">
        <v>86056000</v>
      </c>
      <c r="N1126">
        <v>350168000</v>
      </c>
      <c r="O1126">
        <v>6.3797867821034013E-3</v>
      </c>
      <c r="P1126">
        <v>8.0035239064625979E-3</v>
      </c>
    </row>
    <row r="1127" spans="1:16" x14ac:dyDescent="0.3">
      <c r="A1127" s="1">
        <v>4897</v>
      </c>
      <c r="B1127" s="2">
        <v>43637</v>
      </c>
      <c r="C1127">
        <v>47.905055999755859</v>
      </c>
      <c r="D1127">
        <v>3.7719013690948491</v>
      </c>
      <c r="E1127">
        <v>49.694999694824219</v>
      </c>
      <c r="F1127">
        <v>3.7939999103546138</v>
      </c>
      <c r="G1127">
        <v>50.212501525878913</v>
      </c>
      <c r="H1127">
        <v>3.8870000839233398</v>
      </c>
      <c r="I1127">
        <v>49.537498474121087</v>
      </c>
      <c r="J1127">
        <v>3.7874999046325679</v>
      </c>
      <c r="K1127">
        <v>49.700000762939453</v>
      </c>
      <c r="L1127">
        <v>3.8375000953674321</v>
      </c>
      <c r="M1127">
        <v>191202400</v>
      </c>
      <c r="N1127">
        <v>434428000</v>
      </c>
      <c r="O1127">
        <v>-1.5301430425635421E-2</v>
      </c>
      <c r="P1127">
        <v>-3.4150692350559189E-3</v>
      </c>
    </row>
    <row r="1128" spans="1:16" x14ac:dyDescent="0.3">
      <c r="A1128" s="1">
        <v>4898</v>
      </c>
      <c r="B1128" s="2">
        <v>43640</v>
      </c>
      <c r="C1128">
        <v>47.856864929199219</v>
      </c>
      <c r="D1128">
        <v>3.794270515441895</v>
      </c>
      <c r="E1128">
        <v>49.645000457763672</v>
      </c>
      <c r="F1128">
        <v>3.8164999485015869</v>
      </c>
      <c r="G1128">
        <v>50.040000915527337</v>
      </c>
      <c r="H1128">
        <v>3.846250057220459</v>
      </c>
      <c r="I1128">
        <v>49.542499542236328</v>
      </c>
      <c r="J1128">
        <v>3.7679998874664311</v>
      </c>
      <c r="K1128">
        <v>49.634998321533203</v>
      </c>
      <c r="L1128">
        <v>3.815500020980835</v>
      </c>
      <c r="M1128">
        <v>72881600</v>
      </c>
      <c r="N1128">
        <v>282948000</v>
      </c>
      <c r="O1128">
        <v>5.9129108781411461E-3</v>
      </c>
      <c r="P1128">
        <v>-1.00662857269519E-3</v>
      </c>
    </row>
    <row r="1129" spans="1:16" x14ac:dyDescent="0.3">
      <c r="A1129" s="1">
        <v>4899</v>
      </c>
      <c r="B1129" s="2">
        <v>43641</v>
      </c>
      <c r="C1129">
        <v>47.131465911865227</v>
      </c>
      <c r="D1129">
        <v>3.7649426460266109</v>
      </c>
      <c r="E1129">
        <v>48.892501831054688</v>
      </c>
      <c r="F1129">
        <v>3.7869999408721919</v>
      </c>
      <c r="G1129">
        <v>49.814998626708977</v>
      </c>
      <c r="H1129">
        <v>3.8970000743865971</v>
      </c>
      <c r="I1129">
        <v>48.822498321533203</v>
      </c>
      <c r="J1129">
        <v>3.784250020980835</v>
      </c>
      <c r="K1129">
        <v>49.607498168945313</v>
      </c>
      <c r="L1129">
        <v>3.8215000629425049</v>
      </c>
      <c r="M1129">
        <v>84281200</v>
      </c>
      <c r="N1129">
        <v>311868000</v>
      </c>
      <c r="O1129">
        <v>-7.759625456470568E-3</v>
      </c>
      <c r="P1129">
        <v>-1.527364177100664E-2</v>
      </c>
    </row>
    <row r="1130" spans="1:16" x14ac:dyDescent="0.3">
      <c r="A1130" s="1">
        <v>4900</v>
      </c>
      <c r="B1130" s="2">
        <v>43642</v>
      </c>
      <c r="C1130">
        <v>48.150867462158203</v>
      </c>
      <c r="D1130">
        <v>3.9583089351654048</v>
      </c>
      <c r="E1130">
        <v>49.950000762939453</v>
      </c>
      <c r="F1130">
        <v>3.9814999103546138</v>
      </c>
      <c r="G1130">
        <v>50.247501373291023</v>
      </c>
      <c r="H1130">
        <v>4.0430002212524414</v>
      </c>
      <c r="I1130">
        <v>49.337501525878913</v>
      </c>
      <c r="J1130">
        <v>3.9022500514984131</v>
      </c>
      <c r="K1130">
        <v>49.442501068115227</v>
      </c>
      <c r="L1130">
        <v>3.9152500629425049</v>
      </c>
      <c r="M1130">
        <v>104270000</v>
      </c>
      <c r="N1130">
        <v>584072000</v>
      </c>
      <c r="O1130">
        <v>5.0084476893587533E-2</v>
      </c>
      <c r="P1130">
        <v>2.1398472433334061E-2</v>
      </c>
    </row>
    <row r="1131" spans="1:16" x14ac:dyDescent="0.3">
      <c r="A1131" s="1">
        <v>4901</v>
      </c>
      <c r="B1131" s="2">
        <v>43643</v>
      </c>
      <c r="C1131">
        <v>48.136402130126953</v>
      </c>
      <c r="D1131">
        <v>4.0569815635681152</v>
      </c>
      <c r="E1131">
        <v>49.935001373291023</v>
      </c>
      <c r="F1131">
        <v>4.0807499885559082</v>
      </c>
      <c r="G1131">
        <v>50.392501831054688</v>
      </c>
      <c r="H1131">
        <v>4.0999999046325684</v>
      </c>
      <c r="I1131">
        <v>49.892501831054688</v>
      </c>
      <c r="J1131">
        <v>4.0314998626708984</v>
      </c>
      <c r="K1131">
        <v>50.072498321533203</v>
      </c>
      <c r="L1131">
        <v>4.0677499771118164</v>
      </c>
      <c r="M1131">
        <v>83598800</v>
      </c>
      <c r="N1131">
        <v>445440000</v>
      </c>
      <c r="O1131">
        <v>2.4622182047716781E-2</v>
      </c>
      <c r="P1131">
        <v>-3.0033317195562461E-4</v>
      </c>
    </row>
    <row r="1132" spans="1:16" x14ac:dyDescent="0.3">
      <c r="A1132" s="1">
        <v>4902</v>
      </c>
      <c r="B1132" s="2">
        <v>43644</v>
      </c>
      <c r="C1132">
        <v>47.697799682617188</v>
      </c>
      <c r="D1132">
        <v>4.0818357467651367</v>
      </c>
      <c r="E1132">
        <v>49.479999542236328</v>
      </c>
      <c r="F1132">
        <v>4.1057500839233398</v>
      </c>
      <c r="G1132">
        <v>49.875</v>
      </c>
      <c r="H1132">
        <v>4.1342501640319824</v>
      </c>
      <c r="I1132">
        <v>49.262500762939453</v>
      </c>
      <c r="J1132">
        <v>4.0587501525878906</v>
      </c>
      <c r="K1132">
        <v>49.669998168945313</v>
      </c>
      <c r="L1132">
        <v>4.125</v>
      </c>
      <c r="M1132">
        <v>124442400</v>
      </c>
      <c r="N1132">
        <v>397668000</v>
      </c>
      <c r="O1132">
        <v>6.1076584283754247E-3</v>
      </c>
      <c r="P1132">
        <v>-9.1536489238717642E-3</v>
      </c>
    </row>
    <row r="1133" spans="1:16" x14ac:dyDescent="0.3">
      <c r="A1133" s="1">
        <v>4903</v>
      </c>
      <c r="B1133" s="2">
        <v>43647</v>
      </c>
      <c r="C1133">
        <v>48.572624206542969</v>
      </c>
      <c r="D1133">
        <v>4.1300525665283203</v>
      </c>
      <c r="E1133">
        <v>50.387500762939453</v>
      </c>
      <c r="F1133">
        <v>4.1542501449584961</v>
      </c>
      <c r="G1133">
        <v>51.122501373291023</v>
      </c>
      <c r="H1133">
        <v>4.348750114440918</v>
      </c>
      <c r="I1133">
        <v>50.162498474121087</v>
      </c>
      <c r="J1133">
        <v>4.1164999008178711</v>
      </c>
      <c r="K1133">
        <v>50.792499542236328</v>
      </c>
      <c r="L1133">
        <v>4.3142499923706046</v>
      </c>
      <c r="M1133">
        <v>109012000</v>
      </c>
      <c r="N1133">
        <v>709756000</v>
      </c>
      <c r="O1133">
        <v>1.1743490817234661E-2</v>
      </c>
      <c r="P1133">
        <v>1.8174605311928719E-2</v>
      </c>
    </row>
    <row r="1134" spans="1:16" x14ac:dyDescent="0.3">
      <c r="A1134" s="1">
        <v>4904</v>
      </c>
      <c r="B1134" s="2">
        <v>43648</v>
      </c>
      <c r="C1134">
        <v>48.856979370117188</v>
      </c>
      <c r="D1134">
        <v>4.032127857208252</v>
      </c>
      <c r="E1134">
        <v>50.682498931884773</v>
      </c>
      <c r="F1134">
        <v>4.0557498931884766</v>
      </c>
      <c r="G1134">
        <v>50.782501220703118</v>
      </c>
      <c r="H1134">
        <v>4.158750057220459</v>
      </c>
      <c r="I1134">
        <v>50.340000152587891</v>
      </c>
      <c r="J1134">
        <v>4.0425000190734863</v>
      </c>
      <c r="K1134">
        <v>50.352500915527337</v>
      </c>
      <c r="L1134">
        <v>4.1374998092651367</v>
      </c>
      <c r="M1134">
        <v>67740800</v>
      </c>
      <c r="N1134">
        <v>400228000</v>
      </c>
      <c r="O1134">
        <v>-2.3996340520662959E-2</v>
      </c>
      <c r="P1134">
        <v>5.8375187008488727E-3</v>
      </c>
    </row>
    <row r="1135" spans="1:16" x14ac:dyDescent="0.3">
      <c r="A1135" s="1">
        <v>4905</v>
      </c>
      <c r="B1135" s="2">
        <v>43649</v>
      </c>
      <c r="C1135">
        <v>49.261856079101563</v>
      </c>
      <c r="D1135">
        <v>4.0450506210327148</v>
      </c>
      <c r="E1135">
        <v>51.102500915527337</v>
      </c>
      <c r="F1135">
        <v>4.0687499046325684</v>
      </c>
      <c r="G1135">
        <v>51.110000610351563</v>
      </c>
      <c r="H1135">
        <v>4.0850000381469727</v>
      </c>
      <c r="I1135">
        <v>50.672500610351563</v>
      </c>
      <c r="J1135">
        <v>4.0085000991821289</v>
      </c>
      <c r="K1135">
        <v>50.819999694824219</v>
      </c>
      <c r="L1135">
        <v>4.0792498588562012</v>
      </c>
      <c r="M1135">
        <v>45448000</v>
      </c>
      <c r="N1135">
        <v>246636000</v>
      </c>
      <c r="O1135">
        <v>3.2002025631963499E-3</v>
      </c>
      <c r="P1135">
        <v>8.2527753219293429E-3</v>
      </c>
    </row>
    <row r="1136" spans="1:16" x14ac:dyDescent="0.3">
      <c r="A1136" s="1">
        <v>4906</v>
      </c>
      <c r="B1136" s="2">
        <v>43651</v>
      </c>
      <c r="C1136">
        <v>49.218479156494141</v>
      </c>
      <c r="D1136">
        <v>3.982418298721313</v>
      </c>
      <c r="E1136">
        <v>51.057498931884773</v>
      </c>
      <c r="F1136">
        <v>4.0057501792907706</v>
      </c>
      <c r="G1136">
        <v>51.270000457763672</v>
      </c>
      <c r="H1136">
        <v>4.0145001411437988</v>
      </c>
      <c r="I1136">
        <v>50.724998474121087</v>
      </c>
      <c r="J1136">
        <v>3.9419999122619629</v>
      </c>
      <c r="K1136">
        <v>50.837501525878913</v>
      </c>
      <c r="L1136">
        <v>4.0100002288818359</v>
      </c>
      <c r="M1136">
        <v>69062000</v>
      </c>
      <c r="N1136">
        <v>396552000</v>
      </c>
      <c r="O1136">
        <v>-1.5604929871537851E-2</v>
      </c>
      <c r="P1136">
        <v>-8.8100991817920181E-4</v>
      </c>
    </row>
    <row r="1137" spans="1:16" x14ac:dyDescent="0.3">
      <c r="A1137" s="1">
        <v>4907</v>
      </c>
      <c r="B1137" s="2">
        <v>43654</v>
      </c>
      <c r="C1137">
        <v>48.203884124755859</v>
      </c>
      <c r="D1137">
        <v>3.9073576927185059</v>
      </c>
      <c r="E1137">
        <v>50.005001068115227</v>
      </c>
      <c r="F1137">
        <v>3.930249929428101</v>
      </c>
      <c r="G1137">
        <v>50.349998474121087</v>
      </c>
      <c r="H1137">
        <v>3.9647500514984131</v>
      </c>
      <c r="I1137">
        <v>49.602500915527337</v>
      </c>
      <c r="J1137">
        <v>3.9000000953674321</v>
      </c>
      <c r="K1137">
        <v>50.202499389648438</v>
      </c>
      <c r="L1137">
        <v>3.9457499980926509</v>
      </c>
      <c r="M1137">
        <v>101354400</v>
      </c>
      <c r="N1137">
        <v>329788000</v>
      </c>
      <c r="O1137">
        <v>-1.9027854530802132E-2</v>
      </c>
      <c r="P1137">
        <v>-2.082940590067801E-2</v>
      </c>
    </row>
    <row r="1138" spans="1:16" x14ac:dyDescent="0.3">
      <c r="A1138" s="1">
        <v>4908</v>
      </c>
      <c r="B1138" s="2">
        <v>43655</v>
      </c>
      <c r="C1138">
        <v>48.497913360595703</v>
      </c>
      <c r="D1138">
        <v>3.9098434448242192</v>
      </c>
      <c r="E1138">
        <v>50.310001373291023</v>
      </c>
      <c r="F1138">
        <v>3.93274998664856</v>
      </c>
      <c r="G1138">
        <v>50.377498626708977</v>
      </c>
      <c r="H1138">
        <v>3.9609999656677251</v>
      </c>
      <c r="I1138">
        <v>49.702499389648438</v>
      </c>
      <c r="J1138">
        <v>3.875</v>
      </c>
      <c r="K1138">
        <v>49.799999237060547</v>
      </c>
      <c r="L1138">
        <v>3.8877499103546138</v>
      </c>
      <c r="M1138">
        <v>82312000</v>
      </c>
      <c r="N1138">
        <v>342860000</v>
      </c>
      <c r="O1138">
        <v>6.3590419213754152E-4</v>
      </c>
      <c r="P1138">
        <v>6.0808700111604826E-3</v>
      </c>
    </row>
    <row r="1139" spans="1:16" x14ac:dyDescent="0.3">
      <c r="A1139" s="1">
        <v>4909</v>
      </c>
      <c r="B1139" s="2">
        <v>43656</v>
      </c>
      <c r="C1139">
        <v>48.977485656738281</v>
      </c>
      <c r="D1139">
        <v>3.9781932830810551</v>
      </c>
      <c r="E1139">
        <v>50.807498931884773</v>
      </c>
      <c r="F1139">
        <v>4.001500129699707</v>
      </c>
      <c r="G1139">
        <v>50.932498931884773</v>
      </c>
      <c r="H1139">
        <v>4.0592498779296884</v>
      </c>
      <c r="I1139">
        <v>50.389999389648438</v>
      </c>
      <c r="J1139">
        <v>3.9625000953674321</v>
      </c>
      <c r="K1139">
        <v>50.462501525878913</v>
      </c>
      <c r="L1139">
        <v>3.9765000343322749</v>
      </c>
      <c r="M1139">
        <v>71588400</v>
      </c>
      <c r="N1139">
        <v>452076000</v>
      </c>
      <c r="O1139">
        <v>1.7330399912195569E-2</v>
      </c>
      <c r="P1139">
        <v>9.8400686597299031E-3</v>
      </c>
    </row>
    <row r="1140" spans="1:16" x14ac:dyDescent="0.3">
      <c r="A1140" s="1">
        <v>4910</v>
      </c>
      <c r="B1140" s="2">
        <v>43657</v>
      </c>
      <c r="C1140">
        <v>48.620819091796882</v>
      </c>
      <c r="D1140">
        <v>4.1327872276306152</v>
      </c>
      <c r="E1140">
        <v>50.4375</v>
      </c>
      <c r="F1140">
        <v>4.1570000648498544</v>
      </c>
      <c r="G1140">
        <v>51.097499847412109</v>
      </c>
      <c r="H1140">
        <v>4.1979999542236328</v>
      </c>
      <c r="I1140">
        <v>50.427501678466797</v>
      </c>
      <c r="J1140">
        <v>4.0374999046325684</v>
      </c>
      <c r="K1140">
        <v>50.827499389648438</v>
      </c>
      <c r="L1140">
        <v>4.0749998092651367</v>
      </c>
      <c r="M1140">
        <v>80767200</v>
      </c>
      <c r="N1140">
        <v>682560000</v>
      </c>
      <c r="O1140">
        <v>3.8124352632922152E-2</v>
      </c>
      <c r="P1140">
        <v>-7.3090144293705894E-3</v>
      </c>
    </row>
    <row r="1141" spans="1:16" x14ac:dyDescent="0.3">
      <c r="A1141" s="1">
        <v>4911</v>
      </c>
      <c r="B1141" s="2">
        <v>43658</v>
      </c>
      <c r="C1141">
        <v>48.994361877441413</v>
      </c>
      <c r="D1141">
        <v>4.1658434867858887</v>
      </c>
      <c r="E1141">
        <v>50.825000762939453</v>
      </c>
      <c r="F1141">
        <v>4.1902499198913574</v>
      </c>
      <c r="G1141">
        <v>51</v>
      </c>
      <c r="H1141">
        <v>4.2617502212524414</v>
      </c>
      <c r="I1141">
        <v>50.549999237060547</v>
      </c>
      <c r="J1141">
        <v>4.184999942779541</v>
      </c>
      <c r="K1141">
        <v>50.612499237060547</v>
      </c>
      <c r="L1141">
        <v>4.184999942779541</v>
      </c>
      <c r="M1141">
        <v>70380800</v>
      </c>
      <c r="N1141">
        <v>506392000</v>
      </c>
      <c r="O1141">
        <v>7.9667030367060257E-3</v>
      </c>
      <c r="P1141">
        <v>7.6534284953485038E-3</v>
      </c>
    </row>
    <row r="1142" spans="1:16" x14ac:dyDescent="0.3">
      <c r="A1142" s="1">
        <v>4912</v>
      </c>
      <c r="B1142" s="2">
        <v>43661</v>
      </c>
      <c r="C1142">
        <v>49.454658508300781</v>
      </c>
      <c r="D1142">
        <v>4.1573929786682129</v>
      </c>
      <c r="E1142">
        <v>51.302501678466797</v>
      </c>
      <c r="F1142">
        <v>4.1817498207092294</v>
      </c>
      <c r="G1142">
        <v>51.467498779296882</v>
      </c>
      <c r="H1142">
        <v>4.2277498245239258</v>
      </c>
      <c r="I1142">
        <v>51</v>
      </c>
      <c r="J1142">
        <v>4.1532502174377441</v>
      </c>
      <c r="K1142">
        <v>51.022499084472663</v>
      </c>
      <c r="L1142">
        <v>4.2115001678466797</v>
      </c>
      <c r="M1142">
        <v>67789600</v>
      </c>
      <c r="N1142">
        <v>289840000</v>
      </c>
      <c r="O1142">
        <v>-2.0306025719625908E-3</v>
      </c>
      <c r="P1142">
        <v>9.3511421243223387E-3</v>
      </c>
    </row>
    <row r="1143" spans="1:16" x14ac:dyDescent="0.3">
      <c r="A1143" s="1">
        <v>4913</v>
      </c>
      <c r="B1143" s="2">
        <v>43662</v>
      </c>
      <c r="C1143">
        <v>49.283554077148438</v>
      </c>
      <c r="D1143">
        <v>4.1526703834533691</v>
      </c>
      <c r="E1143">
        <v>51.125</v>
      </c>
      <c r="F1143">
        <v>4.1770000457763672</v>
      </c>
      <c r="G1143">
        <v>51.527500152587891</v>
      </c>
      <c r="H1143">
        <v>4.2042498588562012</v>
      </c>
      <c r="I1143">
        <v>50.875</v>
      </c>
      <c r="J1143">
        <v>4.120999813079834</v>
      </c>
      <c r="K1143">
        <v>51.147499084472663</v>
      </c>
      <c r="L1143">
        <v>4.1667499542236328</v>
      </c>
      <c r="M1143">
        <v>67467200</v>
      </c>
      <c r="N1143">
        <v>341444000</v>
      </c>
      <c r="O1143">
        <v>-1.136479861213338E-3</v>
      </c>
      <c r="P1143">
        <v>-3.4659022868726201E-3</v>
      </c>
    </row>
    <row r="1144" spans="1:16" x14ac:dyDescent="0.3">
      <c r="A1144" s="1">
        <v>4914</v>
      </c>
      <c r="B1144" s="2">
        <v>43663</v>
      </c>
      <c r="C1144">
        <v>49.006404876708977</v>
      </c>
      <c r="D1144">
        <v>4.2180371284484863</v>
      </c>
      <c r="E1144">
        <v>50.837501525878913</v>
      </c>
      <c r="F1144">
        <v>4.2427501678466797</v>
      </c>
      <c r="G1144">
        <v>51.272499084472663</v>
      </c>
      <c r="H1144">
        <v>4.2497501373291016</v>
      </c>
      <c r="I1144">
        <v>50.817501068115227</v>
      </c>
      <c r="J1144">
        <v>4.1492500305175781</v>
      </c>
      <c r="K1144">
        <v>51.012500762939453</v>
      </c>
      <c r="L1144">
        <v>4.1787500381469727</v>
      </c>
      <c r="M1144">
        <v>56430000</v>
      </c>
      <c r="N1144">
        <v>348204000</v>
      </c>
      <c r="O1144">
        <v>1.5618386995871829E-2</v>
      </c>
      <c r="P1144">
        <v>-5.6393131147935783E-3</v>
      </c>
    </row>
    <row r="1145" spans="1:16" x14ac:dyDescent="0.3">
      <c r="A1145" s="1">
        <v>4915</v>
      </c>
      <c r="B1145" s="2">
        <v>43664</v>
      </c>
      <c r="C1145">
        <v>49.563102722167969</v>
      </c>
      <c r="D1145">
        <v>4.2297191619873047</v>
      </c>
      <c r="E1145">
        <v>51.415000915527337</v>
      </c>
      <c r="F1145">
        <v>4.2544999122619629</v>
      </c>
      <c r="G1145">
        <v>51.470001220703118</v>
      </c>
      <c r="H1145">
        <v>4.3177499771118164</v>
      </c>
      <c r="I1145">
        <v>50.924999237060547</v>
      </c>
      <c r="J1145">
        <v>4.1962499618530273</v>
      </c>
      <c r="K1145">
        <v>51</v>
      </c>
      <c r="L1145">
        <v>4.2532501220703116</v>
      </c>
      <c r="M1145">
        <v>74162400</v>
      </c>
      <c r="N1145">
        <v>442192000</v>
      </c>
      <c r="O1145">
        <v>2.7655422150067999E-3</v>
      </c>
      <c r="P1145">
        <v>1.1295675239601051E-2</v>
      </c>
    </row>
    <row r="1146" spans="1:16" x14ac:dyDescent="0.3">
      <c r="A1146" s="1">
        <v>4916</v>
      </c>
      <c r="B1146" s="2">
        <v>43665</v>
      </c>
      <c r="C1146">
        <v>48.823253631591797</v>
      </c>
      <c r="D1146">
        <v>4.1864724159240723</v>
      </c>
      <c r="E1146">
        <v>50.647499084472663</v>
      </c>
      <c r="F1146">
        <v>4.2109999656677246</v>
      </c>
      <c r="G1146">
        <v>51.625</v>
      </c>
      <c r="H1146">
        <v>4.2994999885559082</v>
      </c>
      <c r="I1146">
        <v>50.590000152587891</v>
      </c>
      <c r="J1146">
        <v>4.2049999237060547</v>
      </c>
      <c r="K1146">
        <v>51.447498321533203</v>
      </c>
      <c r="L1146">
        <v>4.2930002212524414</v>
      </c>
      <c r="M1146">
        <v>83717200</v>
      </c>
      <c r="N1146">
        <v>344896000</v>
      </c>
      <c r="O1146">
        <v>-1.027708465827375E-2</v>
      </c>
      <c r="P1146">
        <v>-1.504012342926056E-2</v>
      </c>
    </row>
    <row r="1147" spans="1:16" x14ac:dyDescent="0.3">
      <c r="A1147" s="1">
        <v>4917</v>
      </c>
      <c r="B1147" s="2">
        <v>43668</v>
      </c>
      <c r="C1147">
        <v>49.939052581787109</v>
      </c>
      <c r="D1147">
        <v>4.2580523490905762</v>
      </c>
      <c r="E1147">
        <v>51.805000305175781</v>
      </c>
      <c r="F1147">
        <v>4.2829999923706046</v>
      </c>
      <c r="G1147">
        <v>51.807498931884773</v>
      </c>
      <c r="H1147">
        <v>4.2960000038146973</v>
      </c>
      <c r="I1147">
        <v>50.902500152587891</v>
      </c>
      <c r="J1147">
        <v>4.2249999046325684</v>
      </c>
      <c r="K1147">
        <v>50.912498474121087</v>
      </c>
      <c r="L1147">
        <v>4.2325000762939453</v>
      </c>
      <c r="M1147">
        <v>89111600</v>
      </c>
      <c r="N1147">
        <v>315940000</v>
      </c>
      <c r="O1147">
        <v>1.69535558251213E-2</v>
      </c>
      <c r="P1147">
        <v>2.2596822536058169E-2</v>
      </c>
    </row>
    <row r="1148" spans="1:16" x14ac:dyDescent="0.3">
      <c r="A1148" s="1">
        <v>4918</v>
      </c>
      <c r="B1148" s="2">
        <v>43669</v>
      </c>
      <c r="C1148">
        <v>50.3294677734375</v>
      </c>
      <c r="D1148">
        <v>4.3659219741821289</v>
      </c>
      <c r="E1148">
        <v>52.209999084472663</v>
      </c>
      <c r="F1148">
        <v>4.3914999961853027</v>
      </c>
      <c r="G1148">
        <v>52.227500915527337</v>
      </c>
      <c r="H1148">
        <v>4.3934998512268066</v>
      </c>
      <c r="I1148">
        <v>51.822498321533203</v>
      </c>
      <c r="J1148">
        <v>4.3067498207092294</v>
      </c>
      <c r="K1148">
        <v>52.115001678466797</v>
      </c>
      <c r="L1148">
        <v>4.3225002288818359</v>
      </c>
      <c r="M1148">
        <v>73420800</v>
      </c>
      <c r="N1148">
        <v>428176000</v>
      </c>
      <c r="O1148">
        <v>2.5017156654466521E-2</v>
      </c>
      <c r="P1148">
        <v>7.7873542924113493E-3</v>
      </c>
    </row>
    <row r="1149" spans="1:16" x14ac:dyDescent="0.3">
      <c r="A1149" s="1">
        <v>4919</v>
      </c>
      <c r="B1149" s="2">
        <v>43670</v>
      </c>
      <c r="C1149">
        <v>50.288494110107422</v>
      </c>
      <c r="D1149">
        <v>4.4404850006103516</v>
      </c>
      <c r="E1149">
        <v>52.167499542236328</v>
      </c>
      <c r="F1149">
        <v>4.4664998054504386</v>
      </c>
      <c r="G1149">
        <v>52.287498474121087</v>
      </c>
      <c r="H1149">
        <v>4.4722499847412109</v>
      </c>
      <c r="I1149">
        <v>51.792499542236328</v>
      </c>
      <c r="J1149">
        <v>4.3585000038146973</v>
      </c>
      <c r="K1149">
        <v>51.917499542236328</v>
      </c>
      <c r="L1149">
        <v>4.434999942779541</v>
      </c>
      <c r="M1149">
        <v>59966400</v>
      </c>
      <c r="N1149">
        <v>366236000</v>
      </c>
      <c r="O1149">
        <v>1.6934207095878409E-2</v>
      </c>
      <c r="P1149">
        <v>-8.1434303646167377E-4</v>
      </c>
    </row>
    <row r="1150" spans="1:16" x14ac:dyDescent="0.3">
      <c r="A1150" s="1">
        <v>4920</v>
      </c>
      <c r="B1150" s="2">
        <v>43671</v>
      </c>
      <c r="C1150">
        <v>49.890857696533203</v>
      </c>
      <c r="D1150">
        <v>4.3092532157897949</v>
      </c>
      <c r="E1150">
        <v>51.755001068115227</v>
      </c>
      <c r="F1150">
        <v>4.3344998359680176</v>
      </c>
      <c r="G1150">
        <v>52.310001373291023</v>
      </c>
      <c r="H1150">
        <v>4.4375</v>
      </c>
      <c r="I1150">
        <v>51.682498931884773</v>
      </c>
      <c r="J1150">
        <v>4.310999870300293</v>
      </c>
      <c r="K1150">
        <v>52.222499847412109</v>
      </c>
      <c r="L1150">
        <v>4.4247498512268066</v>
      </c>
      <c r="M1150">
        <v>55638400</v>
      </c>
      <c r="N1150">
        <v>392700000</v>
      </c>
      <c r="O1150">
        <v>-2.9998835119047249E-2</v>
      </c>
      <c r="P1150">
        <v>-7.9386203768932358E-3</v>
      </c>
    </row>
    <row r="1151" spans="1:16" x14ac:dyDescent="0.3">
      <c r="A1151" s="1">
        <v>4921</v>
      </c>
      <c r="B1151" s="2">
        <v>43672</v>
      </c>
      <c r="C1151">
        <v>50.064376831054688</v>
      </c>
      <c r="D1151">
        <v>4.3512582778930664</v>
      </c>
      <c r="E1151">
        <v>51.935001373291023</v>
      </c>
      <c r="F1151">
        <v>4.3767499923706046</v>
      </c>
      <c r="G1151">
        <v>52.432498931884773</v>
      </c>
      <c r="H1151">
        <v>4.4237499237060547</v>
      </c>
      <c r="I1151">
        <v>51.784999847412109</v>
      </c>
      <c r="J1151">
        <v>4.3617501258850098</v>
      </c>
      <c r="K1151">
        <v>51.869998931884773</v>
      </c>
      <c r="L1151">
        <v>4.3617501258850098</v>
      </c>
      <c r="M1151">
        <v>70475600</v>
      </c>
      <c r="N1151">
        <v>274160000</v>
      </c>
      <c r="O1151">
        <v>9.7002126045288278E-3</v>
      </c>
      <c r="P1151">
        <v>3.4718966486429691E-3</v>
      </c>
    </row>
    <row r="1152" spans="1:16" x14ac:dyDescent="0.3">
      <c r="A1152" s="1">
        <v>4922</v>
      </c>
      <c r="B1152" s="2">
        <v>43675</v>
      </c>
      <c r="C1152">
        <v>50.531902313232422</v>
      </c>
      <c r="D1152">
        <v>4.3450446128845206</v>
      </c>
      <c r="E1152">
        <v>52.419998168945313</v>
      </c>
      <c r="F1152">
        <v>4.3705000877380371</v>
      </c>
      <c r="G1152">
        <v>52.659999847412109</v>
      </c>
      <c r="H1152">
        <v>4.3867502212524414</v>
      </c>
      <c r="I1152">
        <v>52.110000610351563</v>
      </c>
      <c r="J1152">
        <v>4.2817502021789551</v>
      </c>
      <c r="K1152">
        <v>52.115001678466797</v>
      </c>
      <c r="L1152">
        <v>4.3695001602172852</v>
      </c>
      <c r="M1152">
        <v>86693600</v>
      </c>
      <c r="N1152">
        <v>248160000</v>
      </c>
      <c r="O1152">
        <v>-1.428998974277846E-3</v>
      </c>
      <c r="P1152">
        <v>9.2951998425300358E-3</v>
      </c>
    </row>
    <row r="1153" spans="1:16" x14ac:dyDescent="0.3">
      <c r="A1153" s="1">
        <v>4923</v>
      </c>
      <c r="B1153" s="2">
        <v>43676</v>
      </c>
      <c r="C1153">
        <v>50.31500244140625</v>
      </c>
      <c r="D1153">
        <v>4.3607025146484384</v>
      </c>
      <c r="E1153">
        <v>52.194999694824219</v>
      </c>
      <c r="F1153">
        <v>4.3862500190734863</v>
      </c>
      <c r="G1153">
        <v>52.540000915527337</v>
      </c>
      <c r="H1153">
        <v>4.3984999656677246</v>
      </c>
      <c r="I1153">
        <v>51.827499389648438</v>
      </c>
      <c r="J1153">
        <v>4.3092498779296884</v>
      </c>
      <c r="K1153">
        <v>52.189998626708977</v>
      </c>
      <c r="L1153">
        <v>4.3237500190734863</v>
      </c>
      <c r="M1153">
        <v>135742800</v>
      </c>
      <c r="N1153">
        <v>197772000</v>
      </c>
      <c r="O1153">
        <v>3.5972131502976499E-3</v>
      </c>
      <c r="P1153">
        <v>-4.3014639513778673E-3</v>
      </c>
    </row>
    <row r="1154" spans="1:16" x14ac:dyDescent="0.3">
      <c r="A1154" s="1">
        <v>4924</v>
      </c>
      <c r="B1154" s="2">
        <v>43677</v>
      </c>
      <c r="C1154">
        <v>51.341651916503913</v>
      </c>
      <c r="D1154">
        <v>4.1934318542480469</v>
      </c>
      <c r="E1154">
        <v>53.259998321533203</v>
      </c>
      <c r="F1154">
        <v>4.2179999351501456</v>
      </c>
      <c r="G1154">
        <v>55.342498779296882</v>
      </c>
      <c r="H1154">
        <v>4.3555002212524414</v>
      </c>
      <c r="I1154">
        <v>52.825000762939453</v>
      </c>
      <c r="J1154">
        <v>4.1754999160766602</v>
      </c>
      <c r="K1154">
        <v>54.104999542236328</v>
      </c>
      <c r="L1154">
        <v>4.3544998168945313</v>
      </c>
      <c r="M1154">
        <v>277125600</v>
      </c>
      <c r="N1154">
        <v>359416000</v>
      </c>
      <c r="O1154">
        <v>-3.9113585581727638E-2</v>
      </c>
      <c r="P1154">
        <v>2.0198849857778318E-2</v>
      </c>
    </row>
    <row r="1155" spans="1:16" x14ac:dyDescent="0.3">
      <c r="A1155" s="1">
        <v>4925</v>
      </c>
      <c r="B1155" s="2">
        <v>43678</v>
      </c>
      <c r="C1155">
        <v>50.23065185546875</v>
      </c>
      <c r="D1155">
        <v>4.0989851951599121</v>
      </c>
      <c r="E1155">
        <v>52.107498168945313</v>
      </c>
      <c r="F1155">
        <v>4.1230001449584961</v>
      </c>
      <c r="G1155">
        <v>54.507499694824219</v>
      </c>
      <c r="H1155">
        <v>4.3194999694824219</v>
      </c>
      <c r="I1155">
        <v>51.685001373291023</v>
      </c>
      <c r="J1155">
        <v>4.0704998970031738</v>
      </c>
      <c r="K1155">
        <v>53.474998474121087</v>
      </c>
      <c r="L1155">
        <v>4.2284998893737793</v>
      </c>
      <c r="M1155">
        <v>216071600</v>
      </c>
      <c r="N1155">
        <v>421212000</v>
      </c>
      <c r="O1155">
        <v>-2.277997779876989E-2</v>
      </c>
      <c r="P1155">
        <v>-2.1876691677457691E-2</v>
      </c>
    </row>
    <row r="1156" spans="1:16" x14ac:dyDescent="0.3">
      <c r="A1156" s="1">
        <v>4926</v>
      </c>
      <c r="B1156" s="2">
        <v>43679</v>
      </c>
      <c r="C1156">
        <v>49.167873382568359</v>
      </c>
      <c r="D1156">
        <v>4.0062785148620614</v>
      </c>
      <c r="E1156">
        <v>51.005001068115227</v>
      </c>
      <c r="F1156">
        <v>4.029749870300293</v>
      </c>
      <c r="G1156">
        <v>51.607498168945313</v>
      </c>
      <c r="H1156">
        <v>4.0995001792907706</v>
      </c>
      <c r="I1156">
        <v>50.407501220703118</v>
      </c>
      <c r="J1156">
        <v>3.9820001125335689</v>
      </c>
      <c r="K1156">
        <v>51.382499694824219</v>
      </c>
      <c r="L1156">
        <v>4.029749870300293</v>
      </c>
      <c r="M1156">
        <v>163448400</v>
      </c>
      <c r="N1156">
        <v>428348000</v>
      </c>
      <c r="O1156">
        <v>-2.2876781773906299E-2</v>
      </c>
      <c r="P1156">
        <v>-2.1385169117878178E-2</v>
      </c>
    </row>
    <row r="1157" spans="1:16" x14ac:dyDescent="0.3">
      <c r="A1157" s="1">
        <v>4927</v>
      </c>
      <c r="B1157" s="2">
        <v>43682</v>
      </c>
      <c r="C1157">
        <v>46.594047546386719</v>
      </c>
      <c r="D1157">
        <v>3.7477931976318359</v>
      </c>
      <c r="E1157">
        <v>48.334999084472663</v>
      </c>
      <c r="F1157">
        <v>3.7697501182556148</v>
      </c>
      <c r="G1157">
        <v>49.662498474121087</v>
      </c>
      <c r="H1157">
        <v>3.846250057220459</v>
      </c>
      <c r="I1157">
        <v>48.145000457763672</v>
      </c>
      <c r="J1157">
        <v>3.722500085830688</v>
      </c>
      <c r="K1157">
        <v>49.497501373291023</v>
      </c>
      <c r="L1157">
        <v>3.845000028610229</v>
      </c>
      <c r="M1157">
        <v>209572000</v>
      </c>
      <c r="N1157">
        <v>589156000</v>
      </c>
      <c r="O1157">
        <v>-6.6695589475971345E-2</v>
      </c>
      <c r="P1157">
        <v>-5.3767771100588203E-2</v>
      </c>
    </row>
    <row r="1158" spans="1:16" x14ac:dyDescent="0.3">
      <c r="A1158" s="1">
        <v>4928</v>
      </c>
      <c r="B1158" s="2">
        <v>43683</v>
      </c>
      <c r="C1158">
        <v>47.476085662841797</v>
      </c>
      <c r="D1158">
        <v>3.7865662574768071</v>
      </c>
      <c r="E1158">
        <v>49.25</v>
      </c>
      <c r="F1158">
        <v>3.808749914169312</v>
      </c>
      <c r="G1158">
        <v>49.517501831054688</v>
      </c>
      <c r="H1158">
        <v>3.8907499313354492</v>
      </c>
      <c r="I1158">
        <v>48.509998321533203</v>
      </c>
      <c r="J1158">
        <v>3.7607500553131099</v>
      </c>
      <c r="K1158">
        <v>49.077499389648438</v>
      </c>
      <c r="L1158">
        <v>3.845000028610229</v>
      </c>
      <c r="M1158">
        <v>143299200</v>
      </c>
      <c r="N1158">
        <v>361272000</v>
      </c>
      <c r="O1158">
        <v>1.0292311149263451E-2</v>
      </c>
      <c r="P1158">
        <v>1.8753450642821131E-2</v>
      </c>
    </row>
    <row r="1159" spans="1:16" x14ac:dyDescent="0.3">
      <c r="A1159" s="1">
        <v>4929</v>
      </c>
      <c r="B1159" s="2">
        <v>43684</v>
      </c>
      <c r="C1159">
        <v>47.967723846435547</v>
      </c>
      <c r="D1159">
        <v>3.8248412609100342</v>
      </c>
      <c r="E1159">
        <v>49.759998321533203</v>
      </c>
      <c r="F1159">
        <v>3.8472499847412109</v>
      </c>
      <c r="G1159">
        <v>49.889999389648438</v>
      </c>
      <c r="H1159">
        <v>3.8592500686645508</v>
      </c>
      <c r="I1159">
        <v>48.455001831054688</v>
      </c>
      <c r="J1159">
        <v>3.7300000190734859</v>
      </c>
      <c r="K1159">
        <v>48.852500915527337</v>
      </c>
      <c r="L1159">
        <v>3.747499942779541</v>
      </c>
      <c r="M1159">
        <v>133457600</v>
      </c>
      <c r="N1159">
        <v>372560000</v>
      </c>
      <c r="O1159">
        <v>1.005757461302095E-2</v>
      </c>
      <c r="P1159">
        <v>1.03020470815797E-2</v>
      </c>
    </row>
    <row r="1160" spans="1:16" x14ac:dyDescent="0.3">
      <c r="A1160" s="1">
        <v>4930</v>
      </c>
      <c r="B1160" s="2">
        <v>43685</v>
      </c>
      <c r="C1160">
        <v>49.025676727294922</v>
      </c>
      <c r="D1160">
        <v>3.9334549903869629</v>
      </c>
      <c r="E1160">
        <v>50.857498168945313</v>
      </c>
      <c r="F1160">
        <v>3.9565000534057622</v>
      </c>
      <c r="G1160">
        <v>50.882499694824219</v>
      </c>
      <c r="H1160">
        <v>3.9577500820159912</v>
      </c>
      <c r="I1160">
        <v>49.847499847412109</v>
      </c>
      <c r="J1160">
        <v>3.847500085830688</v>
      </c>
      <c r="K1160">
        <v>50.049999237060547</v>
      </c>
      <c r="L1160">
        <v>3.905250072479248</v>
      </c>
      <c r="M1160">
        <v>108038000</v>
      </c>
      <c r="N1160">
        <v>309300000</v>
      </c>
      <c r="O1160">
        <v>2.8001206169675479E-2</v>
      </c>
      <c r="P1160">
        <v>2.1816153540660119E-2</v>
      </c>
    </row>
    <row r="1161" spans="1:16" x14ac:dyDescent="0.3">
      <c r="A1161" s="1">
        <v>4931</v>
      </c>
      <c r="B1161" s="2">
        <v>43686</v>
      </c>
      <c r="C1161">
        <v>48.621700286865227</v>
      </c>
      <c r="D1161">
        <v>3.8320493698120122</v>
      </c>
      <c r="E1161">
        <v>50.247501373291023</v>
      </c>
      <c r="F1161">
        <v>3.8545000553131099</v>
      </c>
      <c r="G1161">
        <v>50.689998626708977</v>
      </c>
      <c r="H1161">
        <v>3.9187500476837158</v>
      </c>
      <c r="I1161">
        <v>49.822498321533203</v>
      </c>
      <c r="J1161">
        <v>3.8037500381469731</v>
      </c>
      <c r="K1161">
        <v>50.325000762939453</v>
      </c>
      <c r="L1161">
        <v>3.9152500629425049</v>
      </c>
      <c r="M1161">
        <v>98478800</v>
      </c>
      <c r="N1161">
        <v>341816000</v>
      </c>
      <c r="O1161">
        <v>-2.611849829789625E-2</v>
      </c>
      <c r="P1161">
        <v>-1.2066746452034059E-2</v>
      </c>
    </row>
    <row r="1162" spans="1:16" x14ac:dyDescent="0.3">
      <c r="A1162" s="1">
        <v>4932</v>
      </c>
      <c r="B1162" s="2">
        <v>43689</v>
      </c>
      <c r="C1162">
        <v>48.498306274414063</v>
      </c>
      <c r="D1162">
        <v>3.7641968727111821</v>
      </c>
      <c r="E1162">
        <v>50.119998931884773</v>
      </c>
      <c r="F1162">
        <v>3.786250114440918</v>
      </c>
      <c r="G1162">
        <v>50.512500762939453</v>
      </c>
      <c r="H1162">
        <v>3.8545000553131099</v>
      </c>
      <c r="I1162">
        <v>49.787498474121087</v>
      </c>
      <c r="J1162">
        <v>3.7642500400543208</v>
      </c>
      <c r="K1162">
        <v>49.904998779296882</v>
      </c>
      <c r="L1162">
        <v>3.8020000457763672</v>
      </c>
      <c r="M1162">
        <v>89927600</v>
      </c>
      <c r="N1162">
        <v>279200000</v>
      </c>
      <c r="O1162">
        <v>-1.7865197682739468E-2</v>
      </c>
      <c r="P1162">
        <v>-2.5407130715942869E-3</v>
      </c>
    </row>
    <row r="1163" spans="1:16" x14ac:dyDescent="0.3">
      <c r="A1163" s="1">
        <v>4933</v>
      </c>
      <c r="B1163" s="2">
        <v>43690</v>
      </c>
      <c r="C1163">
        <v>50.552143096923828</v>
      </c>
      <c r="D1163">
        <v>3.8785266876220699</v>
      </c>
      <c r="E1163">
        <v>52.242500305175781</v>
      </c>
      <c r="F1163">
        <v>3.901249885559082</v>
      </c>
      <c r="G1163">
        <v>53.034999847412109</v>
      </c>
      <c r="H1163">
        <v>3.9474999904632568</v>
      </c>
      <c r="I1163">
        <v>50.119998931884773</v>
      </c>
      <c r="J1163">
        <v>3.7455000877380371</v>
      </c>
      <c r="K1163">
        <v>50.255001068115227</v>
      </c>
      <c r="L1163">
        <v>3.7847499847412109</v>
      </c>
      <c r="M1163">
        <v>188874000</v>
      </c>
      <c r="N1163">
        <v>351956000</v>
      </c>
      <c r="O1163">
        <v>2.9920871683719919E-2</v>
      </c>
      <c r="P1163">
        <v>4.147623699692992E-2</v>
      </c>
    </row>
    <row r="1164" spans="1:16" x14ac:dyDescent="0.3">
      <c r="A1164" s="1">
        <v>4934</v>
      </c>
      <c r="B1164" s="2">
        <v>43691</v>
      </c>
      <c r="C1164">
        <v>49.047462463378913</v>
      </c>
      <c r="D1164">
        <v>3.7298977375030522</v>
      </c>
      <c r="E1164">
        <v>50.6875</v>
      </c>
      <c r="F1164">
        <v>3.751749992370605</v>
      </c>
      <c r="G1164">
        <v>51.610000610351563</v>
      </c>
      <c r="H1164">
        <v>3.8237500190734859</v>
      </c>
      <c r="I1164">
        <v>50.647499084472663</v>
      </c>
      <c r="J1164">
        <v>3.7077500820159912</v>
      </c>
      <c r="K1164">
        <v>50.790000915527337</v>
      </c>
      <c r="L1164">
        <v>3.8125</v>
      </c>
      <c r="M1164">
        <v>146189600</v>
      </c>
      <c r="N1164">
        <v>419880000</v>
      </c>
      <c r="O1164">
        <v>-3.9074589508022887E-2</v>
      </c>
      <c r="P1164">
        <v>-3.0217013838007629E-2</v>
      </c>
    </row>
    <row r="1165" spans="1:16" x14ac:dyDescent="0.3">
      <c r="A1165" s="1">
        <v>4935</v>
      </c>
      <c r="B1165" s="2">
        <v>43692</v>
      </c>
      <c r="C1165">
        <v>48.803123474121087</v>
      </c>
      <c r="D1165">
        <v>3.6975870132446289</v>
      </c>
      <c r="E1165">
        <v>50.435001373291023</v>
      </c>
      <c r="F1165">
        <v>3.719249963760376</v>
      </c>
      <c r="G1165">
        <v>51.284999847412109</v>
      </c>
      <c r="H1165">
        <v>3.7907500267028809</v>
      </c>
      <c r="I1165">
        <v>49.917499542236328</v>
      </c>
      <c r="J1165">
        <v>3.684750080108643</v>
      </c>
      <c r="K1165">
        <v>50.865001678466797</v>
      </c>
      <c r="L1165">
        <v>3.7707500457763672</v>
      </c>
      <c r="M1165">
        <v>108909600</v>
      </c>
      <c r="N1165">
        <v>477200000</v>
      </c>
      <c r="O1165">
        <v>-8.7003704489887947E-3</v>
      </c>
      <c r="P1165">
        <v>-4.9939261399047103E-3</v>
      </c>
    </row>
    <row r="1166" spans="1:16" x14ac:dyDescent="0.3">
      <c r="A1166" s="1">
        <v>4936</v>
      </c>
      <c r="B1166" s="2">
        <v>43693</v>
      </c>
      <c r="C1166">
        <v>49.954627990722663</v>
      </c>
      <c r="D1166">
        <v>3.9657657146453862</v>
      </c>
      <c r="E1166">
        <v>51.625</v>
      </c>
      <c r="F1166">
        <v>3.9890000820159912</v>
      </c>
      <c r="G1166">
        <v>51.790000915527337</v>
      </c>
      <c r="H1166">
        <v>4.0384998321533203</v>
      </c>
      <c r="I1166">
        <v>50.959999084472663</v>
      </c>
      <c r="J1166">
        <v>3.9219999313354492</v>
      </c>
      <c r="K1166">
        <v>51.069999694824219</v>
      </c>
      <c r="L1166">
        <v>3.9837501049041748</v>
      </c>
      <c r="M1166">
        <v>110481600</v>
      </c>
      <c r="N1166">
        <v>1007960000</v>
      </c>
      <c r="O1166">
        <v>7.001856817239166E-2</v>
      </c>
      <c r="P1166">
        <v>2.3320645545469799E-2</v>
      </c>
    </row>
    <row r="1167" spans="1:16" x14ac:dyDescent="0.3">
      <c r="A1167" s="1">
        <v>4937</v>
      </c>
      <c r="B1167" s="2">
        <v>43696</v>
      </c>
      <c r="C1167">
        <v>50.885986328125</v>
      </c>
      <c r="D1167">
        <v>4.2446322441101074</v>
      </c>
      <c r="E1167">
        <v>52.587501525878913</v>
      </c>
      <c r="F1167">
        <v>4.2694997787475586</v>
      </c>
      <c r="G1167">
        <v>53.182498931884773</v>
      </c>
      <c r="H1167">
        <v>4.2855000495910636</v>
      </c>
      <c r="I1167">
        <v>52.507499694824219</v>
      </c>
      <c r="J1167">
        <v>4.0867500305175781</v>
      </c>
      <c r="K1167">
        <v>52.654998779296882</v>
      </c>
      <c r="L1167">
        <v>4.1030001640319824</v>
      </c>
      <c r="M1167">
        <v>97654400</v>
      </c>
      <c r="N1167">
        <v>815112000</v>
      </c>
      <c r="O1167">
        <v>6.7956079060085592E-2</v>
      </c>
      <c r="P1167">
        <v>1.8472426651442209E-2</v>
      </c>
    </row>
    <row r="1168" spans="1:16" x14ac:dyDescent="0.3">
      <c r="A1168" s="1">
        <v>4938</v>
      </c>
      <c r="B1168" s="2">
        <v>43697</v>
      </c>
      <c r="C1168">
        <v>50.888401031494141</v>
      </c>
      <c r="D1168">
        <v>4.172307014465332</v>
      </c>
      <c r="E1168">
        <v>52.590000152587891</v>
      </c>
      <c r="F1168">
        <v>4.1967501640319824</v>
      </c>
      <c r="G1168">
        <v>53.337501525878913</v>
      </c>
      <c r="H1168">
        <v>4.2645001411437988</v>
      </c>
      <c r="I1168">
        <v>52.580001831054688</v>
      </c>
      <c r="J1168">
        <v>4.1754999160766602</v>
      </c>
      <c r="K1168">
        <v>52.720001220703118</v>
      </c>
      <c r="L1168">
        <v>4.2639999389648438</v>
      </c>
      <c r="M1168">
        <v>107537200</v>
      </c>
      <c r="N1168">
        <v>463188000</v>
      </c>
      <c r="O1168">
        <v>-1.7186217238030061E-2</v>
      </c>
      <c r="P1168">
        <v>4.7512570076025613E-5</v>
      </c>
    </row>
    <row r="1169" spans="1:16" x14ac:dyDescent="0.3">
      <c r="A1169" s="1">
        <v>4939</v>
      </c>
      <c r="B1169" s="2">
        <v>43698</v>
      </c>
      <c r="C1169">
        <v>51.439960479736328</v>
      </c>
      <c r="D1169">
        <v>4.2558169364929199</v>
      </c>
      <c r="E1169">
        <v>53.159999847412109</v>
      </c>
      <c r="F1169">
        <v>4.2807497978210449</v>
      </c>
      <c r="G1169">
        <v>53.412498474121087</v>
      </c>
      <c r="H1169">
        <v>4.336249828338623</v>
      </c>
      <c r="I1169">
        <v>52.900001525878913</v>
      </c>
      <c r="J1169">
        <v>4.2414999008178711</v>
      </c>
      <c r="K1169">
        <v>53.247501373291023</v>
      </c>
      <c r="L1169">
        <v>4.2632498741149902</v>
      </c>
      <c r="M1169">
        <v>86141600</v>
      </c>
      <c r="N1169">
        <v>427244000</v>
      </c>
      <c r="O1169">
        <v>1.9817725351280801E-2</v>
      </c>
      <c r="P1169">
        <v>1.07802404719782E-2</v>
      </c>
    </row>
    <row r="1170" spans="1:16" x14ac:dyDescent="0.3">
      <c r="A1170" s="1">
        <v>4940</v>
      </c>
      <c r="B1170" s="2">
        <v>43699</v>
      </c>
      <c r="C1170">
        <v>51.396408081054688</v>
      </c>
      <c r="D1170">
        <v>4.2620306015014648</v>
      </c>
      <c r="E1170">
        <v>53.115001678466797</v>
      </c>
      <c r="F1170">
        <v>4.2870001792907706</v>
      </c>
      <c r="G1170">
        <v>53.610000610351563</v>
      </c>
      <c r="H1170">
        <v>4.3332500457763672</v>
      </c>
      <c r="I1170">
        <v>52.6875</v>
      </c>
      <c r="J1170">
        <v>4.247499942779541</v>
      </c>
      <c r="K1170">
        <v>53.297500610351563</v>
      </c>
      <c r="L1170">
        <v>4.2905001640319824</v>
      </c>
      <c r="M1170">
        <v>89014800</v>
      </c>
      <c r="N1170">
        <v>303488000</v>
      </c>
      <c r="O1170">
        <v>1.459048780660921E-3</v>
      </c>
      <c r="P1170">
        <v>-8.4682514209925212E-4</v>
      </c>
    </row>
    <row r="1171" spans="1:16" x14ac:dyDescent="0.3">
      <c r="A1171" s="1">
        <v>4941</v>
      </c>
      <c r="B1171" s="2">
        <v>43700</v>
      </c>
      <c r="C1171">
        <v>49.020835876464837</v>
      </c>
      <c r="D1171">
        <v>4.037346363067627</v>
      </c>
      <c r="E1171">
        <v>50.659999847412109</v>
      </c>
      <c r="F1171">
        <v>4.060999870300293</v>
      </c>
      <c r="G1171">
        <v>53.012500762939453</v>
      </c>
      <c r="H1171">
        <v>4.2647500038146973</v>
      </c>
      <c r="I1171">
        <v>50.25</v>
      </c>
      <c r="J1171">
        <v>4.0409998893737793</v>
      </c>
      <c r="K1171">
        <v>52.357498168945313</v>
      </c>
      <c r="L1171">
        <v>4.2100000381469727</v>
      </c>
      <c r="M1171">
        <v>187272000</v>
      </c>
      <c r="N1171">
        <v>568056000</v>
      </c>
      <c r="O1171">
        <v>-5.4158012671519908E-2</v>
      </c>
      <c r="P1171">
        <v>-4.7322764271063938E-2</v>
      </c>
    </row>
    <row r="1172" spans="1:16" x14ac:dyDescent="0.3">
      <c r="A1172" s="1">
        <v>4942</v>
      </c>
      <c r="B1172" s="2">
        <v>43703</v>
      </c>
      <c r="C1172">
        <v>49.952205657958977</v>
      </c>
      <c r="D1172">
        <v>4.1121573448181152</v>
      </c>
      <c r="E1172">
        <v>51.622501373291023</v>
      </c>
      <c r="F1172">
        <v>4.1362500190734863</v>
      </c>
      <c r="G1172">
        <v>51.797500610351563</v>
      </c>
      <c r="H1172">
        <v>4.1645002365112296</v>
      </c>
      <c r="I1172">
        <v>51.264999389648438</v>
      </c>
      <c r="J1172">
        <v>4.097750186920166</v>
      </c>
      <c r="K1172">
        <v>51.465000152587891</v>
      </c>
      <c r="L1172">
        <v>4.1402502059936523</v>
      </c>
      <c r="M1172">
        <v>104174400</v>
      </c>
      <c r="N1172">
        <v>318208000</v>
      </c>
      <c r="O1172">
        <v>1.836036809869809E-2</v>
      </c>
      <c r="P1172">
        <v>1.882100899952889E-2</v>
      </c>
    </row>
    <row r="1173" spans="1:16" x14ac:dyDescent="0.3">
      <c r="A1173" s="1">
        <v>4943</v>
      </c>
      <c r="B1173" s="2">
        <v>43704</v>
      </c>
      <c r="C1173">
        <v>49.3885498046875</v>
      </c>
      <c r="D1173">
        <v>4.0214400291442871</v>
      </c>
      <c r="E1173">
        <v>51.040000915527337</v>
      </c>
      <c r="F1173">
        <v>4.0450000762939453</v>
      </c>
      <c r="G1173">
        <v>52.137500762939453</v>
      </c>
      <c r="H1173">
        <v>4.1774997711181641</v>
      </c>
      <c r="I1173">
        <v>50.882499694824219</v>
      </c>
      <c r="J1173">
        <v>4.0155000686645508</v>
      </c>
      <c r="K1173">
        <v>51.965000152587891</v>
      </c>
      <c r="L1173">
        <v>4.1747498512268066</v>
      </c>
      <c r="M1173">
        <v>103493200</v>
      </c>
      <c r="N1173">
        <v>290968000</v>
      </c>
      <c r="O1173">
        <v>-2.23080154932325E-2</v>
      </c>
      <c r="P1173">
        <v>-1.134799358707631E-2</v>
      </c>
    </row>
    <row r="1174" spans="1:16" x14ac:dyDescent="0.3">
      <c r="A1174" s="1">
        <v>4944</v>
      </c>
      <c r="B1174" s="2">
        <v>43705</v>
      </c>
      <c r="C1174">
        <v>49.719970703125</v>
      </c>
      <c r="D1174">
        <v>4.0109896659851074</v>
      </c>
      <c r="E1174">
        <v>51.382499694824219</v>
      </c>
      <c r="F1174">
        <v>4.0304999351501456</v>
      </c>
      <c r="G1174">
        <v>51.430000305175781</v>
      </c>
      <c r="H1174">
        <v>4.0834999084472656</v>
      </c>
      <c r="I1174">
        <v>50.830001831054688</v>
      </c>
      <c r="J1174">
        <v>3.9749999046325679</v>
      </c>
      <c r="K1174">
        <v>51.025001525878913</v>
      </c>
      <c r="L1174">
        <v>4.0145001411437988</v>
      </c>
      <c r="M1174">
        <v>63755200</v>
      </c>
      <c r="N1174">
        <v>255612000</v>
      </c>
      <c r="O1174">
        <v>-3.5911477200119271E-3</v>
      </c>
      <c r="P1174">
        <v>6.6879846497504324E-3</v>
      </c>
    </row>
    <row r="1175" spans="1:16" x14ac:dyDescent="0.3">
      <c r="A1175" s="1">
        <v>4945</v>
      </c>
      <c r="B1175" s="2">
        <v>43706</v>
      </c>
      <c r="C1175">
        <v>50.561820983886719</v>
      </c>
      <c r="D1175">
        <v>4.1547908782958984</v>
      </c>
      <c r="E1175">
        <v>52.252498626708977</v>
      </c>
      <c r="F1175">
        <v>4.1750001907348633</v>
      </c>
      <c r="G1175">
        <v>52.330001831054688</v>
      </c>
      <c r="H1175">
        <v>4.2074999809265137</v>
      </c>
      <c r="I1175">
        <v>51.665000915527337</v>
      </c>
      <c r="J1175">
        <v>4.1189999580383301</v>
      </c>
      <c r="K1175">
        <v>52.125</v>
      </c>
      <c r="L1175">
        <v>4.122499942779541</v>
      </c>
      <c r="M1175">
        <v>83962000</v>
      </c>
      <c r="N1175">
        <v>357976000</v>
      </c>
      <c r="O1175">
        <v>3.5223982336075377E-2</v>
      </c>
      <c r="P1175">
        <v>1.6790068684689619E-2</v>
      </c>
    </row>
    <row r="1176" spans="1:16" x14ac:dyDescent="0.3">
      <c r="A1176" s="1">
        <v>4946</v>
      </c>
      <c r="B1176" s="2">
        <v>43707</v>
      </c>
      <c r="C1176">
        <v>50.496517181396477</v>
      </c>
      <c r="D1176">
        <v>4.1674790382385254</v>
      </c>
      <c r="E1176">
        <v>52.185001373291023</v>
      </c>
      <c r="F1176">
        <v>4.1877498626708984</v>
      </c>
      <c r="G1176">
        <v>52.612499237060547</v>
      </c>
      <c r="H1176">
        <v>4.2715001106262207</v>
      </c>
      <c r="I1176">
        <v>51.799999237060547</v>
      </c>
      <c r="J1176">
        <v>4.1694998741149902</v>
      </c>
      <c r="K1176">
        <v>52.540000915527337</v>
      </c>
      <c r="L1176">
        <v>4.2214999198913574</v>
      </c>
      <c r="M1176">
        <v>84573600</v>
      </c>
      <c r="N1176">
        <v>290616000</v>
      </c>
      <c r="O1176">
        <v>3.049160080791861E-3</v>
      </c>
      <c r="P1176">
        <v>-1.2925867205884349E-3</v>
      </c>
    </row>
    <row r="1177" spans="1:16" x14ac:dyDescent="0.3">
      <c r="A1177" s="1">
        <v>4947</v>
      </c>
      <c r="B1177" s="2">
        <v>43711</v>
      </c>
      <c r="C1177">
        <v>49.761085510253913</v>
      </c>
      <c r="D1177">
        <v>4.0843830108642578</v>
      </c>
      <c r="E1177">
        <v>51.424999237060547</v>
      </c>
      <c r="F1177">
        <v>4.1042499542236328</v>
      </c>
      <c r="G1177">
        <v>51.744998931884773</v>
      </c>
      <c r="H1177">
        <v>4.1477499008178711</v>
      </c>
      <c r="I1177">
        <v>51.055000305175781</v>
      </c>
      <c r="J1177">
        <v>4.0812501907348633</v>
      </c>
      <c r="K1177">
        <v>51.607498168945313</v>
      </c>
      <c r="L1177">
        <v>4.1145000457763672</v>
      </c>
      <c r="M1177">
        <v>80092000</v>
      </c>
      <c r="N1177">
        <v>296140000</v>
      </c>
      <c r="O1177">
        <v>-2.014055302952257E-2</v>
      </c>
      <c r="P1177">
        <v>-1.467070288477708E-2</v>
      </c>
    </row>
    <row r="1178" spans="1:16" x14ac:dyDescent="0.3">
      <c r="A1178" s="1">
        <v>4948</v>
      </c>
      <c r="B1178" s="2">
        <v>43712</v>
      </c>
      <c r="C1178">
        <v>50.605365753173828</v>
      </c>
      <c r="D1178">
        <v>4.1985788345336914</v>
      </c>
      <c r="E1178">
        <v>52.297500610351563</v>
      </c>
      <c r="F1178">
        <v>4.2189998626708984</v>
      </c>
      <c r="G1178">
        <v>52.369998931884773</v>
      </c>
      <c r="H1178">
        <v>4.2265000343322754</v>
      </c>
      <c r="I1178">
        <v>51.830001831054688</v>
      </c>
      <c r="J1178">
        <v>4.1652498245239258</v>
      </c>
      <c r="K1178">
        <v>52.097499847412109</v>
      </c>
      <c r="L1178">
        <v>4.1652498245239258</v>
      </c>
      <c r="M1178">
        <v>76752400</v>
      </c>
      <c r="N1178">
        <v>227728000</v>
      </c>
      <c r="O1178">
        <v>2.757508955296234E-2</v>
      </c>
      <c r="P1178">
        <v>1.6824159748841539E-2</v>
      </c>
    </row>
    <row r="1179" spans="1:16" x14ac:dyDescent="0.3">
      <c r="A1179" s="1">
        <v>4949</v>
      </c>
      <c r="B1179" s="2">
        <v>43713</v>
      </c>
      <c r="C1179">
        <v>51.594772338867188</v>
      </c>
      <c r="D1179">
        <v>4.4717497825622559</v>
      </c>
      <c r="E1179">
        <v>53.319999694824219</v>
      </c>
      <c r="F1179">
        <v>4.4935002326965332</v>
      </c>
      <c r="G1179">
        <v>53.492500305175781</v>
      </c>
      <c r="H1179">
        <v>4.4997501373291016</v>
      </c>
      <c r="I1179">
        <v>52.877498626708977</v>
      </c>
      <c r="J1179">
        <v>4.320000171661377</v>
      </c>
      <c r="K1179">
        <v>53</v>
      </c>
      <c r="L1179">
        <v>4.3217501640319824</v>
      </c>
      <c r="M1179">
        <v>95654800</v>
      </c>
      <c r="N1179">
        <v>695676000</v>
      </c>
      <c r="O1179">
        <v>6.3033859309384571E-2</v>
      </c>
      <c r="P1179">
        <v>1.9362909135132861E-2</v>
      </c>
    </row>
    <row r="1180" spans="1:16" x14ac:dyDescent="0.3">
      <c r="A1180" s="1">
        <v>4950</v>
      </c>
      <c r="B1180" s="2">
        <v>43714</v>
      </c>
      <c r="C1180">
        <v>51.589942932128913</v>
      </c>
      <c r="D1180">
        <v>4.4446315765380859</v>
      </c>
      <c r="E1180">
        <v>53.314998626708977</v>
      </c>
      <c r="F1180">
        <v>4.466249942779541</v>
      </c>
      <c r="G1180">
        <v>53.604999542236328</v>
      </c>
      <c r="H1180">
        <v>4.527249813079834</v>
      </c>
      <c r="I1180">
        <v>53.127498626708977</v>
      </c>
      <c r="J1180">
        <v>4.4279999732971191</v>
      </c>
      <c r="K1180">
        <v>53.512500762939453</v>
      </c>
      <c r="L1180">
        <v>4.4699997901916504</v>
      </c>
      <c r="M1180">
        <v>77449200</v>
      </c>
      <c r="N1180">
        <v>376976000</v>
      </c>
      <c r="O1180">
        <v>-6.0828423576944042E-3</v>
      </c>
      <c r="P1180">
        <v>-9.3797874949442308E-5</v>
      </c>
    </row>
    <row r="1181" spans="1:16" x14ac:dyDescent="0.3">
      <c r="A1181" s="1">
        <v>4951</v>
      </c>
      <c r="B1181" s="2">
        <v>43717</v>
      </c>
      <c r="C1181">
        <v>51.810070037841797</v>
      </c>
      <c r="D1181">
        <v>4.4906582832336426</v>
      </c>
      <c r="E1181">
        <v>53.542499542236328</v>
      </c>
      <c r="F1181">
        <v>4.5124998092651367</v>
      </c>
      <c r="G1181">
        <v>54.110000610351563</v>
      </c>
      <c r="H1181">
        <v>4.5995001792907706</v>
      </c>
      <c r="I1181">
        <v>52.767501831054688</v>
      </c>
      <c r="J1181">
        <v>4.495999813079834</v>
      </c>
      <c r="K1181">
        <v>53.709999084472663</v>
      </c>
      <c r="L1181">
        <v>4.497499942779541</v>
      </c>
      <c r="M1181">
        <v>109237600</v>
      </c>
      <c r="N1181">
        <v>417524000</v>
      </c>
      <c r="O1181">
        <v>1.030216384714791E-2</v>
      </c>
      <c r="P1181">
        <v>4.2580308009679269E-3</v>
      </c>
    </row>
    <row r="1182" spans="1:16" x14ac:dyDescent="0.3">
      <c r="A1182" s="1">
        <v>4952</v>
      </c>
      <c r="B1182" s="2">
        <v>43718</v>
      </c>
      <c r="C1182">
        <v>52.422111511230469</v>
      </c>
      <c r="D1182">
        <v>4.5573329925537109</v>
      </c>
      <c r="E1182">
        <v>54.174999237060547</v>
      </c>
      <c r="F1182">
        <v>4.5795001983642578</v>
      </c>
      <c r="G1182">
        <v>54.194999694824219</v>
      </c>
      <c r="H1182">
        <v>4.6062498092651367</v>
      </c>
      <c r="I1182">
        <v>52.927501678466797</v>
      </c>
      <c r="J1182">
        <v>4.469749927520752</v>
      </c>
      <c r="K1182">
        <v>53.465000152587891</v>
      </c>
      <c r="L1182">
        <v>4.4794998168945313</v>
      </c>
      <c r="M1182">
        <v>127111600</v>
      </c>
      <c r="N1182">
        <v>352812000</v>
      </c>
      <c r="O1182">
        <v>1.4738583785721579E-2</v>
      </c>
      <c r="P1182">
        <v>1.1743810826503571E-2</v>
      </c>
    </row>
    <row r="1183" spans="1:16" x14ac:dyDescent="0.3">
      <c r="A1183" s="1">
        <v>4953</v>
      </c>
      <c r="B1183" s="2">
        <v>43719</v>
      </c>
      <c r="C1183">
        <v>54.088878631591797</v>
      </c>
      <c r="D1183">
        <v>4.5859441757202148</v>
      </c>
      <c r="E1183">
        <v>55.897499084472663</v>
      </c>
      <c r="F1183">
        <v>4.6082501411437988</v>
      </c>
      <c r="G1183">
        <v>55.927501678466797</v>
      </c>
      <c r="H1183">
        <v>4.6567502021789551</v>
      </c>
      <c r="I1183">
        <v>54.432498931884773</v>
      </c>
      <c r="J1183">
        <v>4.565000057220459</v>
      </c>
      <c r="K1183">
        <v>54.517501831054688</v>
      </c>
      <c r="L1183">
        <v>4.5942502021789551</v>
      </c>
      <c r="M1183">
        <v>177158400</v>
      </c>
      <c r="N1183">
        <v>361512000</v>
      </c>
      <c r="O1183">
        <v>6.2583408460421212E-3</v>
      </c>
      <c r="P1183">
        <v>3.130010672358681E-2</v>
      </c>
    </row>
    <row r="1184" spans="1:16" x14ac:dyDescent="0.3">
      <c r="A1184" s="1">
        <v>4954</v>
      </c>
      <c r="B1184" s="2">
        <v>43720</v>
      </c>
      <c r="C1184">
        <v>53.967929840087891</v>
      </c>
      <c r="D1184">
        <v>4.5844511985778809</v>
      </c>
      <c r="E1184">
        <v>55.772499084472663</v>
      </c>
      <c r="F1184">
        <v>4.6067500114440918</v>
      </c>
      <c r="G1184">
        <v>56.604999542236328</v>
      </c>
      <c r="H1184">
        <v>4.7100000381469727</v>
      </c>
      <c r="I1184">
        <v>55.715000152587891</v>
      </c>
      <c r="J1184">
        <v>4.598750114440918</v>
      </c>
      <c r="K1184">
        <v>56.200000762939453</v>
      </c>
      <c r="L1184">
        <v>4.6550002098083496</v>
      </c>
      <c r="M1184">
        <v>128906800</v>
      </c>
      <c r="N1184">
        <v>327840000</v>
      </c>
      <c r="O1184">
        <v>-3.2558430561443189E-4</v>
      </c>
      <c r="P1184">
        <v>-2.2387401138625261E-3</v>
      </c>
    </row>
    <row r="1185" spans="1:16" x14ac:dyDescent="0.3">
      <c r="A1185" s="1">
        <v>4955</v>
      </c>
      <c r="B1185" s="2">
        <v>43721</v>
      </c>
      <c r="C1185">
        <v>52.918033599853523</v>
      </c>
      <c r="D1185">
        <v>4.5264830589294434</v>
      </c>
      <c r="E1185">
        <v>54.6875</v>
      </c>
      <c r="F1185">
        <v>4.5485000610351563</v>
      </c>
      <c r="G1185">
        <v>55.197498321533203</v>
      </c>
      <c r="H1185">
        <v>4.5770001411437988</v>
      </c>
      <c r="I1185">
        <v>54.255001068115227</v>
      </c>
      <c r="J1185">
        <v>4.5044999122619629</v>
      </c>
      <c r="K1185">
        <v>55</v>
      </c>
      <c r="L1185">
        <v>4.5397500991821289</v>
      </c>
      <c r="M1185">
        <v>159053200</v>
      </c>
      <c r="N1185">
        <v>324592000</v>
      </c>
      <c r="O1185">
        <v>-1.27251000183107E-2</v>
      </c>
      <c r="P1185">
        <v>-1.96457358314443E-2</v>
      </c>
    </row>
    <row r="1186" spans="1:16" x14ac:dyDescent="0.3">
      <c r="A1186" s="1">
        <v>4956</v>
      </c>
      <c r="B1186" s="2">
        <v>43724</v>
      </c>
      <c r="C1186">
        <v>53.196231842041023</v>
      </c>
      <c r="D1186">
        <v>4.4834423065185547</v>
      </c>
      <c r="E1186">
        <v>54.974998474121087</v>
      </c>
      <c r="F1186">
        <v>4.5052499771118164</v>
      </c>
      <c r="G1186">
        <v>55.032501220703118</v>
      </c>
      <c r="H1186">
        <v>4.5399999618530273</v>
      </c>
      <c r="I1186">
        <v>54.389999389648438</v>
      </c>
      <c r="J1186">
        <v>4.4625000953674316</v>
      </c>
      <c r="K1186">
        <v>54.432498931884773</v>
      </c>
      <c r="L1186">
        <v>4.4730000495910636</v>
      </c>
      <c r="M1186">
        <v>84632400</v>
      </c>
      <c r="N1186">
        <v>231832000</v>
      </c>
      <c r="O1186">
        <v>-9.5541433628157525E-3</v>
      </c>
      <c r="P1186">
        <v>5.2433445671220954E-3</v>
      </c>
    </row>
    <row r="1187" spans="1:16" x14ac:dyDescent="0.3">
      <c r="A1187" s="1">
        <v>4957</v>
      </c>
      <c r="B1187" s="2">
        <v>43725</v>
      </c>
      <c r="C1187">
        <v>53.389747619628913</v>
      </c>
      <c r="D1187">
        <v>4.5048389434814453</v>
      </c>
      <c r="E1187">
        <v>55.174999237060547</v>
      </c>
      <c r="F1187">
        <v>4.5267500877380371</v>
      </c>
      <c r="G1187">
        <v>55.205001831054688</v>
      </c>
      <c r="H1187">
        <v>4.5310001373291016</v>
      </c>
      <c r="I1187">
        <v>54.779998779296882</v>
      </c>
      <c r="J1187">
        <v>4.4652500152587891</v>
      </c>
      <c r="K1187">
        <v>54.990001678466797</v>
      </c>
      <c r="L1187">
        <v>4.5120000839233398</v>
      </c>
      <c r="M1187">
        <v>73274800</v>
      </c>
      <c r="N1187">
        <v>223048000</v>
      </c>
      <c r="O1187">
        <v>4.7608837648329336E-3</v>
      </c>
      <c r="P1187">
        <v>3.6314296302153259E-3</v>
      </c>
    </row>
    <row r="1188" spans="1:16" x14ac:dyDescent="0.3">
      <c r="A1188" s="1">
        <v>4958</v>
      </c>
      <c r="B1188" s="2">
        <v>43726</v>
      </c>
      <c r="C1188">
        <v>53.890514373779297</v>
      </c>
      <c r="D1188">
        <v>4.4777212142944336</v>
      </c>
      <c r="E1188">
        <v>55.692501068115227</v>
      </c>
      <c r="F1188">
        <v>4.4994997978210449</v>
      </c>
      <c r="G1188">
        <v>55.712501525878913</v>
      </c>
      <c r="H1188">
        <v>4.5355000495910636</v>
      </c>
      <c r="I1188">
        <v>54.860000610351563</v>
      </c>
      <c r="J1188">
        <v>4.4124999046325684</v>
      </c>
      <c r="K1188">
        <v>55.264999389648438</v>
      </c>
      <c r="L1188">
        <v>4.5197501182556152</v>
      </c>
      <c r="M1188">
        <v>101360000</v>
      </c>
      <c r="N1188">
        <v>258152000</v>
      </c>
      <c r="O1188">
        <v>-6.0380275425244746E-3</v>
      </c>
      <c r="P1188">
        <v>9.3355688205196546E-3</v>
      </c>
    </row>
    <row r="1189" spans="1:16" x14ac:dyDescent="0.3">
      <c r="A1189" s="1">
        <v>4959</v>
      </c>
      <c r="B1189" s="2">
        <v>43727</v>
      </c>
      <c r="C1189">
        <v>53.452655792236328</v>
      </c>
      <c r="D1189">
        <v>4.4020881652832031</v>
      </c>
      <c r="E1189">
        <v>55.240001678466797</v>
      </c>
      <c r="F1189">
        <v>4.4235000610351563</v>
      </c>
      <c r="G1189">
        <v>55.939998626708977</v>
      </c>
      <c r="H1189">
        <v>4.5240001678466797</v>
      </c>
      <c r="I1189">
        <v>55.092498779296882</v>
      </c>
      <c r="J1189">
        <v>4.4127497673034668</v>
      </c>
      <c r="K1189">
        <v>55.502498626708977</v>
      </c>
      <c r="L1189">
        <v>4.5054998397827148</v>
      </c>
      <c r="M1189">
        <v>88242400</v>
      </c>
      <c r="N1189">
        <v>245476000</v>
      </c>
      <c r="O1189">
        <v>-1.703498281897943E-2</v>
      </c>
      <c r="P1189">
        <v>-8.1581482096102567E-3</v>
      </c>
    </row>
    <row r="1190" spans="1:16" x14ac:dyDescent="0.3">
      <c r="A1190" s="1">
        <v>4960</v>
      </c>
      <c r="B1190" s="2">
        <v>43728</v>
      </c>
      <c r="C1190">
        <v>52.671279907226563</v>
      </c>
      <c r="D1190">
        <v>4.2963523864746094</v>
      </c>
      <c r="E1190">
        <v>54.432498931884773</v>
      </c>
      <c r="F1190">
        <v>4.3172497749328613</v>
      </c>
      <c r="G1190">
        <v>55.639999389648438</v>
      </c>
      <c r="H1190">
        <v>4.4462499618530273</v>
      </c>
      <c r="I1190">
        <v>54.367500305175781</v>
      </c>
      <c r="J1190">
        <v>4.3070001602172852</v>
      </c>
      <c r="K1190">
        <v>55.345001220703118</v>
      </c>
      <c r="L1190">
        <v>4.4225001335144043</v>
      </c>
      <c r="M1190">
        <v>221652400</v>
      </c>
      <c r="N1190">
        <v>350244000</v>
      </c>
      <c r="O1190">
        <v>-2.4312678388656021E-2</v>
      </c>
      <c r="P1190">
        <v>-1.472597660449125E-2</v>
      </c>
    </row>
    <row r="1191" spans="1:16" x14ac:dyDescent="0.3">
      <c r="A1191" s="1">
        <v>4961</v>
      </c>
      <c r="B1191" s="2">
        <v>43731</v>
      </c>
      <c r="C1191">
        <v>52.910789489746087</v>
      </c>
      <c r="D1191">
        <v>4.3498435020446777</v>
      </c>
      <c r="E1191">
        <v>54.680000305175781</v>
      </c>
      <c r="F1191">
        <v>4.370999813079834</v>
      </c>
      <c r="G1191">
        <v>54.959999084472663</v>
      </c>
      <c r="H1191">
        <v>4.4167499542236328</v>
      </c>
      <c r="I1191">
        <v>54.412498474121087</v>
      </c>
      <c r="J1191">
        <v>4.3137497901916504</v>
      </c>
      <c r="K1191">
        <v>54.737499237060547</v>
      </c>
      <c r="L1191">
        <v>4.317500114440918</v>
      </c>
      <c r="M1191">
        <v>76662000</v>
      </c>
      <c r="N1191">
        <v>249712000</v>
      </c>
      <c r="O1191">
        <v>1.237319976688863E-2</v>
      </c>
      <c r="P1191">
        <v>4.5366351152827536E-3</v>
      </c>
    </row>
    <row r="1192" spans="1:16" x14ac:dyDescent="0.3">
      <c r="A1192" s="1">
        <v>4962</v>
      </c>
      <c r="B1192" s="2">
        <v>43732</v>
      </c>
      <c r="C1192">
        <v>52.659175872802727</v>
      </c>
      <c r="D1192">
        <v>4.2923712730407706</v>
      </c>
      <c r="E1192">
        <v>54.419998168945313</v>
      </c>
      <c r="F1192">
        <v>4.3132500648498544</v>
      </c>
      <c r="G1192">
        <v>55.622501373291023</v>
      </c>
      <c r="H1192">
        <v>4.4322500228881836</v>
      </c>
      <c r="I1192">
        <v>54.297500610351563</v>
      </c>
      <c r="J1192">
        <v>4.2775001525878906</v>
      </c>
      <c r="K1192">
        <v>55.257499694824219</v>
      </c>
      <c r="L1192">
        <v>4.4025001525878906</v>
      </c>
      <c r="M1192">
        <v>124763200</v>
      </c>
      <c r="N1192">
        <v>317268000</v>
      </c>
      <c r="O1192">
        <v>-1.330007780260041E-2</v>
      </c>
      <c r="P1192">
        <v>-4.7663177284950333E-3</v>
      </c>
    </row>
    <row r="1193" spans="1:16" x14ac:dyDescent="0.3">
      <c r="A1193" s="1">
        <v>4963</v>
      </c>
      <c r="B1193" s="2">
        <v>43733</v>
      </c>
      <c r="C1193">
        <v>53.469589233398438</v>
      </c>
      <c r="D1193">
        <v>4.4341826438903809</v>
      </c>
      <c r="E1193">
        <v>55.257499694824219</v>
      </c>
      <c r="F1193">
        <v>4.4557499885559082</v>
      </c>
      <c r="G1193">
        <v>55.375</v>
      </c>
      <c r="H1193">
        <v>4.4755001068115234</v>
      </c>
      <c r="I1193">
        <v>54.284999847412109</v>
      </c>
      <c r="J1193">
        <v>4.2677497863769531</v>
      </c>
      <c r="K1193">
        <v>54.637500762939453</v>
      </c>
      <c r="L1193">
        <v>4.3127498626708984</v>
      </c>
      <c r="M1193">
        <v>87613600</v>
      </c>
      <c r="N1193">
        <v>308432000</v>
      </c>
      <c r="O1193">
        <v>3.2503699038567688E-2</v>
      </c>
      <c r="P1193">
        <v>1.527237256029002E-2</v>
      </c>
    </row>
    <row r="1194" spans="1:16" x14ac:dyDescent="0.3">
      <c r="A1194" s="1">
        <v>4964</v>
      </c>
      <c r="B1194" s="2">
        <v>43734</v>
      </c>
      <c r="C1194">
        <v>53.193813323974609</v>
      </c>
      <c r="D1194">
        <v>4.4120407104492188</v>
      </c>
      <c r="E1194">
        <v>54.972499847412109</v>
      </c>
      <c r="F1194">
        <v>4.433499813079834</v>
      </c>
      <c r="G1194">
        <v>55.235000610351563</v>
      </c>
      <c r="H1194">
        <v>4.4547500610351563</v>
      </c>
      <c r="I1194">
        <v>54.707500457763672</v>
      </c>
      <c r="J1194">
        <v>4.3822498321533203</v>
      </c>
      <c r="K1194">
        <v>55</v>
      </c>
      <c r="L1194">
        <v>4.4460000991821289</v>
      </c>
      <c r="M1194">
        <v>75334000</v>
      </c>
      <c r="N1194">
        <v>234564000</v>
      </c>
      <c r="O1194">
        <v>-5.0060966763708914E-3</v>
      </c>
      <c r="P1194">
        <v>-5.1710148535908046E-3</v>
      </c>
    </row>
    <row r="1195" spans="1:16" x14ac:dyDescent="0.3">
      <c r="A1195" s="1">
        <v>4965</v>
      </c>
      <c r="B1195" s="2">
        <v>43735</v>
      </c>
      <c r="C1195">
        <v>52.934967041015618</v>
      </c>
      <c r="D1195">
        <v>4.2732138633728027</v>
      </c>
      <c r="E1195">
        <v>54.705001831054688</v>
      </c>
      <c r="F1195">
        <v>4.2940001487731934</v>
      </c>
      <c r="G1195">
        <v>55.240001678466797</v>
      </c>
      <c r="H1195">
        <v>4.442500114440918</v>
      </c>
      <c r="I1195">
        <v>54.319999694824219</v>
      </c>
      <c r="J1195">
        <v>4.2329998016357422</v>
      </c>
      <c r="K1195">
        <v>55.134998321533203</v>
      </c>
      <c r="L1195">
        <v>4.3914999961853027</v>
      </c>
      <c r="M1195">
        <v>101408000</v>
      </c>
      <c r="N1195">
        <v>362056000</v>
      </c>
      <c r="O1195">
        <v>-3.1970563573715249E-2</v>
      </c>
      <c r="P1195">
        <v>-4.8779110148907913E-3</v>
      </c>
    </row>
    <row r="1196" spans="1:16" x14ac:dyDescent="0.3">
      <c r="A1196" s="1">
        <v>4966</v>
      </c>
      <c r="B1196" s="2">
        <v>43738</v>
      </c>
      <c r="C1196">
        <v>54.180812835693359</v>
      </c>
      <c r="D1196">
        <v>4.3306856155395508</v>
      </c>
      <c r="E1196">
        <v>55.992500305175781</v>
      </c>
      <c r="F1196">
        <v>4.3517498970031738</v>
      </c>
      <c r="G1196">
        <v>56.145000457763672</v>
      </c>
      <c r="H1196">
        <v>4.3619999885559082</v>
      </c>
      <c r="I1196">
        <v>55.197498321533203</v>
      </c>
      <c r="J1196">
        <v>4.2884998321533203</v>
      </c>
      <c r="K1196">
        <v>55.224998474121087</v>
      </c>
      <c r="L1196">
        <v>4.320000171661377</v>
      </c>
      <c r="M1196">
        <v>103909600</v>
      </c>
      <c r="N1196">
        <v>186184000</v>
      </c>
      <c r="O1196">
        <v>1.3359305279421521E-2</v>
      </c>
      <c r="P1196">
        <v>2.3262612244601549E-2</v>
      </c>
    </row>
    <row r="1197" spans="1:16" x14ac:dyDescent="0.3">
      <c r="A1197" s="1">
        <v>4967</v>
      </c>
      <c r="B1197" s="2">
        <v>43739</v>
      </c>
      <c r="C1197">
        <v>54.330791473388672</v>
      </c>
      <c r="D1197">
        <v>4.3289446830749512</v>
      </c>
      <c r="E1197">
        <v>56.147499084472663</v>
      </c>
      <c r="F1197">
        <v>4.3499999046325684</v>
      </c>
      <c r="G1197">
        <v>57.055000305175781</v>
      </c>
      <c r="H1197">
        <v>4.5250000953674316</v>
      </c>
      <c r="I1197">
        <v>56.049999237060547</v>
      </c>
      <c r="J1197">
        <v>4.345250129699707</v>
      </c>
      <c r="K1197">
        <v>56.267501831054688</v>
      </c>
      <c r="L1197">
        <v>4.375</v>
      </c>
      <c r="M1197">
        <v>139223200</v>
      </c>
      <c r="N1197">
        <v>366008000</v>
      </c>
      <c r="O1197">
        <v>-4.0221620572655352E-4</v>
      </c>
      <c r="P1197">
        <v>2.7643816452000191E-3</v>
      </c>
    </row>
    <row r="1198" spans="1:16" x14ac:dyDescent="0.3">
      <c r="A1198" s="1">
        <v>4968</v>
      </c>
      <c r="B1198" s="2">
        <v>43740</v>
      </c>
      <c r="C1198">
        <v>52.968833923339837</v>
      </c>
      <c r="D1198">
        <v>4.3050603866577148</v>
      </c>
      <c r="E1198">
        <v>54.740001678466797</v>
      </c>
      <c r="F1198">
        <v>4.3260002136230469</v>
      </c>
      <c r="G1198">
        <v>55.895000457763672</v>
      </c>
      <c r="H1198">
        <v>4.3400001525878906</v>
      </c>
      <c r="I1198">
        <v>54.482498168945313</v>
      </c>
      <c r="J1198">
        <v>4.2532501220703116</v>
      </c>
      <c r="K1198">
        <v>55.764999389648438</v>
      </c>
      <c r="L1198">
        <v>4.3280000686645508</v>
      </c>
      <c r="M1198">
        <v>138449200</v>
      </c>
      <c r="N1198">
        <v>293372000</v>
      </c>
      <c r="O1198">
        <v>-5.5324462649848152E-3</v>
      </c>
      <c r="P1198">
        <v>-2.5387406014925441E-2</v>
      </c>
    </row>
    <row r="1199" spans="1:16" x14ac:dyDescent="0.3">
      <c r="A1199" s="1">
        <v>4969</v>
      </c>
      <c r="B1199" s="2">
        <v>43741</v>
      </c>
      <c r="C1199">
        <v>53.418781280517578</v>
      </c>
      <c r="D1199">
        <v>4.5108094215393066</v>
      </c>
      <c r="E1199">
        <v>55.205001831054688</v>
      </c>
      <c r="F1199">
        <v>4.532750129699707</v>
      </c>
      <c r="G1199">
        <v>55.240001678466797</v>
      </c>
      <c r="H1199">
        <v>4.5390000343322754</v>
      </c>
      <c r="I1199">
        <v>53.782501220703118</v>
      </c>
      <c r="J1199">
        <v>4.3000001907348633</v>
      </c>
      <c r="K1199">
        <v>54.607498168945313</v>
      </c>
      <c r="L1199">
        <v>4.3305001258850098</v>
      </c>
      <c r="M1199">
        <v>114426000</v>
      </c>
      <c r="N1199">
        <v>450588000</v>
      </c>
      <c r="O1199">
        <v>4.6685471025631947E-2</v>
      </c>
      <c r="P1199">
        <v>8.4588277843152329E-3</v>
      </c>
    </row>
    <row r="1200" spans="1:16" x14ac:dyDescent="0.3">
      <c r="A1200" s="1">
        <v>4970</v>
      </c>
      <c r="B1200" s="2">
        <v>43742</v>
      </c>
      <c r="C1200">
        <v>54.916213989257813</v>
      </c>
      <c r="D1200">
        <v>4.5272302627563477</v>
      </c>
      <c r="E1200">
        <v>56.752498626708977</v>
      </c>
      <c r="F1200">
        <v>4.5492501258850098</v>
      </c>
      <c r="G1200">
        <v>56.872501373291023</v>
      </c>
      <c r="H1200">
        <v>4.5787501335144043</v>
      </c>
      <c r="I1200">
        <v>55.972499847412109</v>
      </c>
      <c r="J1200">
        <v>4.4695000648498544</v>
      </c>
      <c r="K1200">
        <v>56.409999847412109</v>
      </c>
      <c r="L1200">
        <v>4.5349998474121094</v>
      </c>
      <c r="M1200">
        <v>138478800</v>
      </c>
      <c r="N1200">
        <v>265524000</v>
      </c>
      <c r="O1200">
        <v>3.6335639451189148E-3</v>
      </c>
      <c r="P1200">
        <v>2.7646121997378349E-2</v>
      </c>
    </row>
    <row r="1201" spans="1:16" x14ac:dyDescent="0.3">
      <c r="A1201" s="1">
        <v>4971</v>
      </c>
      <c r="B1201" s="2">
        <v>43745</v>
      </c>
      <c r="C1201">
        <v>54.928314208984382</v>
      </c>
      <c r="D1201">
        <v>4.5859441757202148</v>
      </c>
      <c r="E1201">
        <v>56.764999389648438</v>
      </c>
      <c r="F1201">
        <v>4.6082501411437988</v>
      </c>
      <c r="G1201">
        <v>57.482498168945313</v>
      </c>
      <c r="H1201">
        <v>4.7084999084472656</v>
      </c>
      <c r="I1201">
        <v>56.459999084472663</v>
      </c>
      <c r="J1201">
        <v>4.6057500839233398</v>
      </c>
      <c r="K1201">
        <v>56.567501068115227</v>
      </c>
      <c r="L1201">
        <v>4.6145000457763672</v>
      </c>
      <c r="M1201">
        <v>122306000</v>
      </c>
      <c r="N1201">
        <v>480984000</v>
      </c>
      <c r="O1201">
        <v>1.2885794139837351E-2</v>
      </c>
      <c r="P1201">
        <v>2.2024380749102591E-4</v>
      </c>
    </row>
    <row r="1202" spans="1:16" x14ac:dyDescent="0.3">
      <c r="A1202" s="1">
        <v>4972</v>
      </c>
      <c r="B1202" s="2">
        <v>43746</v>
      </c>
      <c r="C1202">
        <v>54.284832000732422</v>
      </c>
      <c r="D1202">
        <v>4.4093031883239746</v>
      </c>
      <c r="E1202">
        <v>56.099998474121087</v>
      </c>
      <c r="F1202">
        <v>4.4307498931884766</v>
      </c>
      <c r="G1202">
        <v>57.014999389648438</v>
      </c>
      <c r="H1202">
        <v>4.5159997940063477</v>
      </c>
      <c r="I1202">
        <v>56.082500457763672</v>
      </c>
      <c r="J1202">
        <v>4.4124999046325684</v>
      </c>
      <c r="K1202">
        <v>56.455001831054688</v>
      </c>
      <c r="L1202">
        <v>4.5159997940063477</v>
      </c>
      <c r="M1202">
        <v>111820000</v>
      </c>
      <c r="N1202">
        <v>444436000</v>
      </c>
      <c r="O1202">
        <v>-3.9279360176408797E-2</v>
      </c>
      <c r="P1202">
        <v>-1.1784142534862501E-2</v>
      </c>
    </row>
    <row r="1203" spans="1:16" x14ac:dyDescent="0.3">
      <c r="A1203" s="1">
        <v>4973</v>
      </c>
      <c r="B1203" s="2">
        <v>43747</v>
      </c>
      <c r="C1203">
        <v>54.921054840087891</v>
      </c>
      <c r="D1203">
        <v>4.4958810806274414</v>
      </c>
      <c r="E1203">
        <v>56.757499694824219</v>
      </c>
      <c r="F1203">
        <v>4.5177497863769531</v>
      </c>
      <c r="G1203">
        <v>56.947498321533203</v>
      </c>
      <c r="H1203">
        <v>4.567500114440918</v>
      </c>
      <c r="I1203">
        <v>56.409999847412109</v>
      </c>
      <c r="J1203">
        <v>4.4790000915527344</v>
      </c>
      <c r="K1203">
        <v>56.757499694824219</v>
      </c>
      <c r="L1203">
        <v>4.5079998970031738</v>
      </c>
      <c r="M1203">
        <v>74770400</v>
      </c>
      <c r="N1203">
        <v>292412000</v>
      </c>
      <c r="O1203">
        <v>1.944518916462145E-2</v>
      </c>
      <c r="P1203">
        <v>1.1652015513424331E-2</v>
      </c>
    </row>
    <row r="1204" spans="1:16" x14ac:dyDescent="0.3">
      <c r="A1204" s="1">
        <v>4974</v>
      </c>
      <c r="B1204" s="2">
        <v>43748</v>
      </c>
      <c r="C1204">
        <v>55.661293029785163</v>
      </c>
      <c r="D1204">
        <v>4.5536012649536133</v>
      </c>
      <c r="E1204">
        <v>57.522499084472663</v>
      </c>
      <c r="F1204">
        <v>4.5757498741149902</v>
      </c>
      <c r="G1204">
        <v>57.610000610351563</v>
      </c>
      <c r="H1204">
        <v>4.6269998550415039</v>
      </c>
      <c r="I1204">
        <v>56.825000762939453</v>
      </c>
      <c r="J1204">
        <v>4.5102500915527344</v>
      </c>
      <c r="K1204">
        <v>56.982498168945313</v>
      </c>
      <c r="L1204">
        <v>4.5155000686645508</v>
      </c>
      <c r="M1204">
        <v>113013600</v>
      </c>
      <c r="N1204">
        <v>309124000</v>
      </c>
      <c r="O1204">
        <v>1.275655719573392E-2</v>
      </c>
      <c r="P1204">
        <v>1.3388358852756859E-2</v>
      </c>
    </row>
    <row r="1205" spans="1:16" x14ac:dyDescent="0.3">
      <c r="A1205" s="1">
        <v>4975</v>
      </c>
      <c r="B1205" s="2">
        <v>43749</v>
      </c>
      <c r="C1205">
        <v>57.141792297363281</v>
      </c>
      <c r="D1205">
        <v>4.6272430419921884</v>
      </c>
      <c r="E1205">
        <v>59.052501678466797</v>
      </c>
      <c r="F1205">
        <v>4.6497502326965332</v>
      </c>
      <c r="G1205">
        <v>59.409999847412109</v>
      </c>
      <c r="H1205">
        <v>4.7335000038146973</v>
      </c>
      <c r="I1205">
        <v>58.077499389648438</v>
      </c>
      <c r="J1205">
        <v>4.6412501335144043</v>
      </c>
      <c r="K1205">
        <v>58.237499237060547</v>
      </c>
      <c r="L1205">
        <v>4.660250186920166</v>
      </c>
      <c r="M1205">
        <v>166795600</v>
      </c>
      <c r="N1205">
        <v>446404000</v>
      </c>
      <c r="O1205">
        <v>1.6042912551458639E-2</v>
      </c>
      <c r="P1205">
        <v>2.625074747745957E-2</v>
      </c>
    </row>
    <row r="1206" spans="1:16" x14ac:dyDescent="0.3">
      <c r="A1206" s="1">
        <v>4976</v>
      </c>
      <c r="B1206" s="2">
        <v>43752</v>
      </c>
      <c r="C1206">
        <v>57.059547424316413</v>
      </c>
      <c r="D1206">
        <v>4.6406779289245614</v>
      </c>
      <c r="E1206">
        <v>58.967498779296882</v>
      </c>
      <c r="F1206">
        <v>4.6632499694824219</v>
      </c>
      <c r="G1206">
        <v>59.532501220703118</v>
      </c>
      <c r="H1206">
        <v>4.6842498779296884</v>
      </c>
      <c r="I1206">
        <v>58.667499542236328</v>
      </c>
      <c r="J1206">
        <v>4.6097497940063477</v>
      </c>
      <c r="K1206">
        <v>58.724998474121087</v>
      </c>
      <c r="L1206">
        <v>4.6409997940063477</v>
      </c>
      <c r="M1206">
        <v>96427600</v>
      </c>
      <c r="N1206">
        <v>200040000</v>
      </c>
      <c r="O1206">
        <v>2.8991186402088998E-3</v>
      </c>
      <c r="P1206">
        <v>-1.4404831984168589E-3</v>
      </c>
    </row>
    <row r="1207" spans="1:16" x14ac:dyDescent="0.3">
      <c r="A1207" s="1">
        <v>4977</v>
      </c>
      <c r="B1207" s="2">
        <v>43753</v>
      </c>
      <c r="C1207">
        <v>56.926498413085938</v>
      </c>
      <c r="D1207">
        <v>4.8854875564575204</v>
      </c>
      <c r="E1207">
        <v>58.830001831054688</v>
      </c>
      <c r="F1207">
        <v>4.9092497825622559</v>
      </c>
      <c r="G1207">
        <v>59.412498474121087</v>
      </c>
      <c r="H1207">
        <v>4.9822502136230469</v>
      </c>
      <c r="I1207">
        <v>58.720001220703118</v>
      </c>
      <c r="J1207">
        <v>4.7399997711181641</v>
      </c>
      <c r="K1207">
        <v>59.097499847412109</v>
      </c>
      <c r="L1207">
        <v>4.754000186920166</v>
      </c>
      <c r="M1207">
        <v>87360000</v>
      </c>
      <c r="N1207">
        <v>664124000</v>
      </c>
      <c r="O1207">
        <v>5.1408512958500553E-2</v>
      </c>
      <c r="P1207">
        <v>-2.3344639737363738E-3</v>
      </c>
    </row>
    <row r="1208" spans="1:16" x14ac:dyDescent="0.3">
      <c r="A1208" s="1">
        <v>4978</v>
      </c>
      <c r="B1208" s="2">
        <v>43754</v>
      </c>
      <c r="C1208">
        <v>56.696681976318359</v>
      </c>
      <c r="D1208">
        <v>4.8317475318908691</v>
      </c>
      <c r="E1208">
        <v>58.592498779296882</v>
      </c>
      <c r="F1208">
        <v>4.8552498817443848</v>
      </c>
      <c r="G1208">
        <v>58.810001373291023</v>
      </c>
      <c r="H1208">
        <v>4.9805002212524414</v>
      </c>
      <c r="I1208">
        <v>58.299999237060547</v>
      </c>
      <c r="J1208">
        <v>4.84375</v>
      </c>
      <c r="K1208">
        <v>58.342498779296882</v>
      </c>
      <c r="L1208">
        <v>4.875</v>
      </c>
      <c r="M1208">
        <v>73903200</v>
      </c>
      <c r="N1208">
        <v>428944000</v>
      </c>
      <c r="O1208">
        <v>-1.106056698957579E-2</v>
      </c>
      <c r="P1208">
        <v>-4.0452787907556348E-3</v>
      </c>
    </row>
    <row r="1209" spans="1:16" x14ac:dyDescent="0.3">
      <c r="A1209" s="1">
        <v>4979</v>
      </c>
      <c r="B1209" s="2">
        <v>43755</v>
      </c>
      <c r="C1209">
        <v>56.916812896728523</v>
      </c>
      <c r="D1209">
        <v>4.8337392807006836</v>
      </c>
      <c r="E1209">
        <v>58.819999694824219</v>
      </c>
      <c r="F1209">
        <v>4.8572502136230469</v>
      </c>
      <c r="G1209">
        <v>59.037498474121087</v>
      </c>
      <c r="H1209">
        <v>4.9452500343322754</v>
      </c>
      <c r="I1209">
        <v>58.380001068115227</v>
      </c>
      <c r="J1209">
        <v>4.8024997711181641</v>
      </c>
      <c r="K1209">
        <v>58.772499084472663</v>
      </c>
      <c r="L1209">
        <v>4.9000000953674316</v>
      </c>
      <c r="M1209">
        <v>67585200</v>
      </c>
      <c r="N1209">
        <v>263436000</v>
      </c>
      <c r="O1209">
        <v>4.1190875414241692E-4</v>
      </c>
      <c r="P1209">
        <v>3.8752467274349488E-3</v>
      </c>
    </row>
    <row r="1210" spans="1:16" x14ac:dyDescent="0.3">
      <c r="A1210" s="1">
        <v>4980</v>
      </c>
      <c r="B1210" s="2">
        <v>43756</v>
      </c>
      <c r="C1210">
        <v>57.190181732177727</v>
      </c>
      <c r="D1210">
        <v>4.7391982078552246</v>
      </c>
      <c r="E1210">
        <v>59.102500915527337</v>
      </c>
      <c r="F1210">
        <v>4.7622499465942383</v>
      </c>
      <c r="G1210">
        <v>59.395000457763672</v>
      </c>
      <c r="H1210">
        <v>4.8905000686645508</v>
      </c>
      <c r="I1210">
        <v>58.572498321533203</v>
      </c>
      <c r="J1210">
        <v>4.6875</v>
      </c>
      <c r="K1210">
        <v>58.647499084472663</v>
      </c>
      <c r="L1210">
        <v>4.8577499389648438</v>
      </c>
      <c r="M1210">
        <v>97433600</v>
      </c>
      <c r="N1210">
        <v>307440000</v>
      </c>
      <c r="O1210">
        <v>-1.9752243699056218E-2</v>
      </c>
      <c r="P1210">
        <v>4.791312254767542E-3</v>
      </c>
    </row>
    <row r="1211" spans="1:16" x14ac:dyDescent="0.3">
      <c r="A1211" s="1">
        <v>4981</v>
      </c>
      <c r="B1211" s="2">
        <v>43759</v>
      </c>
      <c r="C1211">
        <v>58.182014465332031</v>
      </c>
      <c r="D1211">
        <v>4.876530647277832</v>
      </c>
      <c r="E1211">
        <v>60.127498626708977</v>
      </c>
      <c r="F1211">
        <v>4.9002499580383301</v>
      </c>
      <c r="G1211">
        <v>60.247501373291023</v>
      </c>
      <c r="H1211">
        <v>4.913750171661377</v>
      </c>
      <c r="I1211">
        <v>59.330001831054688</v>
      </c>
      <c r="J1211">
        <v>4.804999828338623</v>
      </c>
      <c r="K1211">
        <v>59.380001068115227</v>
      </c>
      <c r="L1211">
        <v>4.8239998817443848</v>
      </c>
      <c r="M1211">
        <v>87247200</v>
      </c>
      <c r="N1211">
        <v>261868000</v>
      </c>
      <c r="O1211">
        <v>2.85659812378047E-2</v>
      </c>
      <c r="P1211">
        <v>1.7194044571112881E-2</v>
      </c>
    </row>
    <row r="1212" spans="1:16" x14ac:dyDescent="0.3">
      <c r="A1212" s="1">
        <v>4982</v>
      </c>
      <c r="B1212" s="2">
        <v>43760</v>
      </c>
      <c r="C1212">
        <v>58.048965454101563</v>
      </c>
      <c r="D1212">
        <v>4.8665790557861328</v>
      </c>
      <c r="E1212">
        <v>59.990001678466797</v>
      </c>
      <c r="F1212">
        <v>4.8902502059936523</v>
      </c>
      <c r="G1212">
        <v>60.549999237060547</v>
      </c>
      <c r="H1212">
        <v>5.0632500648498544</v>
      </c>
      <c r="I1212">
        <v>59.904998779296882</v>
      </c>
      <c r="J1212">
        <v>4.882500171661377</v>
      </c>
      <c r="K1212">
        <v>60.290000915527337</v>
      </c>
      <c r="L1212">
        <v>4.9574999809265137</v>
      </c>
      <c r="M1212">
        <v>82293600</v>
      </c>
      <c r="N1212">
        <v>328720000</v>
      </c>
      <c r="O1212">
        <v>-2.042746612409618E-3</v>
      </c>
      <c r="P1212">
        <v>-2.2893751193185721E-3</v>
      </c>
    </row>
    <row r="1213" spans="1:16" x14ac:dyDescent="0.3">
      <c r="A1213" s="1">
        <v>4983</v>
      </c>
      <c r="B1213" s="2">
        <v>43761</v>
      </c>
      <c r="C1213">
        <v>58.827919006347663</v>
      </c>
      <c r="D1213">
        <v>4.8536415100097656</v>
      </c>
      <c r="E1213">
        <v>60.794998168945313</v>
      </c>
      <c r="F1213">
        <v>4.8772501945495614</v>
      </c>
      <c r="G1213">
        <v>60.810001373291023</v>
      </c>
      <c r="H1213">
        <v>4.8914999961853027</v>
      </c>
      <c r="I1213">
        <v>60.305000305175781</v>
      </c>
      <c r="J1213">
        <v>4.7757501602172852</v>
      </c>
      <c r="K1213">
        <v>60.525001525878913</v>
      </c>
      <c r="L1213">
        <v>4.8077502250671387</v>
      </c>
      <c r="M1213">
        <v>75828800</v>
      </c>
      <c r="N1213">
        <v>279916000</v>
      </c>
      <c r="O1213">
        <v>-2.6618927232438011E-3</v>
      </c>
      <c r="P1213">
        <v>1.33296089857621E-2</v>
      </c>
    </row>
    <row r="1214" spans="1:16" x14ac:dyDescent="0.3">
      <c r="A1214" s="1">
        <v>4984</v>
      </c>
      <c r="B1214" s="2">
        <v>43762</v>
      </c>
      <c r="C1214">
        <v>58.924671173095703</v>
      </c>
      <c r="D1214">
        <v>4.8976778984069824</v>
      </c>
      <c r="E1214">
        <v>60.895000457763672</v>
      </c>
      <c r="F1214">
        <v>4.9215002059936523</v>
      </c>
      <c r="G1214">
        <v>61.200000762939453</v>
      </c>
      <c r="H1214">
        <v>4.9552497863769531</v>
      </c>
      <c r="I1214">
        <v>60.452499389648438</v>
      </c>
      <c r="J1214">
        <v>4.8845000267028809</v>
      </c>
      <c r="K1214">
        <v>61.127498626708977</v>
      </c>
      <c r="L1214">
        <v>4.9187498092651367</v>
      </c>
      <c r="M1214">
        <v>69275200</v>
      </c>
      <c r="N1214">
        <v>232020000</v>
      </c>
      <c r="O1214">
        <v>9.0318276185708726E-3</v>
      </c>
      <c r="P1214">
        <v>1.6435584264626101E-3</v>
      </c>
    </row>
    <row r="1215" spans="1:16" x14ac:dyDescent="0.3">
      <c r="A1215" s="1">
        <v>4985</v>
      </c>
      <c r="B1215" s="2">
        <v>43763</v>
      </c>
      <c r="C1215">
        <v>59.650413513183587</v>
      </c>
      <c r="D1215">
        <v>5.0887484550476074</v>
      </c>
      <c r="E1215">
        <v>61.645000457763672</v>
      </c>
      <c r="F1215">
        <v>5.1135001182556152</v>
      </c>
      <c r="G1215">
        <v>61.682498931884773</v>
      </c>
      <c r="H1215">
        <v>5.1345000267028809</v>
      </c>
      <c r="I1215">
        <v>60.720001220703118</v>
      </c>
      <c r="J1215">
        <v>4.9947500228881836</v>
      </c>
      <c r="K1215">
        <v>60.790000915527337</v>
      </c>
      <c r="L1215">
        <v>5.002500057220459</v>
      </c>
      <c r="M1215">
        <v>73477200</v>
      </c>
      <c r="N1215">
        <v>423092000</v>
      </c>
      <c r="O1215">
        <v>3.827072044709371E-2</v>
      </c>
      <c r="P1215">
        <v>1.2241053689984009E-2</v>
      </c>
    </row>
    <row r="1216" spans="1:16" x14ac:dyDescent="0.3">
      <c r="A1216" s="1">
        <v>4986</v>
      </c>
      <c r="B1216" s="2">
        <v>43766</v>
      </c>
      <c r="C1216">
        <v>60.247932434082031</v>
      </c>
      <c r="D1216">
        <v>5.1447267532348633</v>
      </c>
      <c r="E1216">
        <v>62.262500762939453</v>
      </c>
      <c r="F1216">
        <v>5.1697502136230469</v>
      </c>
      <c r="G1216">
        <v>62.3125</v>
      </c>
      <c r="H1216">
        <v>5.2224998474121094</v>
      </c>
      <c r="I1216">
        <v>61.680000305175781</v>
      </c>
      <c r="J1216">
        <v>5.1279997825622559</v>
      </c>
      <c r="K1216">
        <v>61.854999542236328</v>
      </c>
      <c r="L1216">
        <v>5.1574997901916504</v>
      </c>
      <c r="M1216">
        <v>96572800</v>
      </c>
      <c r="N1216">
        <v>330792000</v>
      </c>
      <c r="O1216">
        <v>1.094024838338011E-2</v>
      </c>
      <c r="P1216">
        <v>9.9671999066768702E-3</v>
      </c>
    </row>
    <row r="1217" spans="1:16" x14ac:dyDescent="0.3">
      <c r="A1217" s="1">
        <v>4987</v>
      </c>
      <c r="B1217" s="2">
        <v>43767</v>
      </c>
      <c r="C1217">
        <v>58.854526519775391</v>
      </c>
      <c r="D1217">
        <v>5.0484442710876456</v>
      </c>
      <c r="E1217">
        <v>60.822498321533203</v>
      </c>
      <c r="F1217">
        <v>5.0729999542236328</v>
      </c>
      <c r="G1217">
        <v>62.4375</v>
      </c>
      <c r="H1217">
        <v>5.1622500419616699</v>
      </c>
      <c r="I1217">
        <v>60.642501831054688</v>
      </c>
      <c r="J1217">
        <v>5.0535001754760742</v>
      </c>
      <c r="K1217">
        <v>62.242500305175781</v>
      </c>
      <c r="L1217">
        <v>5.1557497978210449</v>
      </c>
      <c r="M1217">
        <v>142839600</v>
      </c>
      <c r="N1217">
        <v>211236000</v>
      </c>
      <c r="O1217">
        <v>-1.8892023212446409E-2</v>
      </c>
      <c r="P1217">
        <v>-2.3399571945007039E-2</v>
      </c>
    </row>
    <row r="1218" spans="1:16" x14ac:dyDescent="0.3">
      <c r="A1218" s="1">
        <v>4988</v>
      </c>
      <c r="B1218" s="2">
        <v>43768</v>
      </c>
      <c r="C1218">
        <v>58.847267150878913</v>
      </c>
      <c r="D1218">
        <v>5.0504345893859863</v>
      </c>
      <c r="E1218">
        <v>60.814998626708977</v>
      </c>
      <c r="F1218">
        <v>5.0749998092651367</v>
      </c>
      <c r="G1218">
        <v>61.325000762939453</v>
      </c>
      <c r="H1218">
        <v>5.1057500839233398</v>
      </c>
      <c r="I1218">
        <v>60.302501678466797</v>
      </c>
      <c r="J1218">
        <v>5.0064997673034668</v>
      </c>
      <c r="K1218">
        <v>61.189998626708977</v>
      </c>
      <c r="L1218">
        <v>5.0999999046325684</v>
      </c>
      <c r="M1218">
        <v>124522000</v>
      </c>
      <c r="N1218">
        <v>205960000</v>
      </c>
      <c r="O1218">
        <v>3.9413778360297518E-4</v>
      </c>
      <c r="P1218">
        <v>-1.2331221904237689E-4</v>
      </c>
    </row>
    <row r="1219" spans="1:16" x14ac:dyDescent="0.3">
      <c r="A1219" s="1">
        <v>4989</v>
      </c>
      <c r="B1219" s="2">
        <v>43769</v>
      </c>
      <c r="C1219">
        <v>60.177783966064453</v>
      </c>
      <c r="D1219">
        <v>5.0011744499206543</v>
      </c>
      <c r="E1219">
        <v>62.189998626708977</v>
      </c>
      <c r="F1219">
        <v>5.0254998207092294</v>
      </c>
      <c r="G1219">
        <v>62.292499542236328</v>
      </c>
      <c r="H1219">
        <v>5.0749998092651367</v>
      </c>
      <c r="I1219">
        <v>59.314998626708977</v>
      </c>
      <c r="J1219">
        <v>4.9452500343322754</v>
      </c>
      <c r="K1219">
        <v>61.810001373291023</v>
      </c>
      <c r="L1219">
        <v>5.0539999008178711</v>
      </c>
      <c r="M1219">
        <v>139162000</v>
      </c>
      <c r="N1219">
        <v>209732000</v>
      </c>
      <c r="O1219">
        <v>-9.8015715381748105E-3</v>
      </c>
      <c r="P1219">
        <v>2.235774654466641E-2</v>
      </c>
    </row>
    <row r="1220" spans="1:16" x14ac:dyDescent="0.3">
      <c r="A1220" s="1">
        <v>4990</v>
      </c>
      <c r="B1220" s="2">
        <v>43770</v>
      </c>
      <c r="C1220">
        <v>61.88568115234375</v>
      </c>
      <c r="D1220">
        <v>5.0402345657348633</v>
      </c>
      <c r="E1220">
        <v>63.955001831054688</v>
      </c>
      <c r="F1220">
        <v>5.0647501945495614</v>
      </c>
      <c r="G1220">
        <v>63.982498168945313</v>
      </c>
      <c r="H1220">
        <v>5.0972499847412109</v>
      </c>
      <c r="I1220">
        <v>62.290000915527337</v>
      </c>
      <c r="J1220">
        <v>4.964749813079834</v>
      </c>
      <c r="K1220">
        <v>62.384998321533203</v>
      </c>
      <c r="L1220">
        <v>4.9899997711181641</v>
      </c>
      <c r="M1220">
        <v>151125200</v>
      </c>
      <c r="N1220">
        <v>283640000</v>
      </c>
      <c r="O1220">
        <v>7.7799007469425566E-3</v>
      </c>
      <c r="P1220">
        <v>2.7985546648102579E-2</v>
      </c>
    </row>
    <row r="1221" spans="1:16" x14ac:dyDescent="0.3">
      <c r="A1221" s="1">
        <v>4991</v>
      </c>
      <c r="B1221" s="2">
        <v>43773</v>
      </c>
      <c r="C1221">
        <v>62.292087554931641</v>
      </c>
      <c r="D1221">
        <v>5.2370266914367676</v>
      </c>
      <c r="E1221">
        <v>64.375</v>
      </c>
      <c r="F1221">
        <v>5.2624998092651367</v>
      </c>
      <c r="G1221">
        <v>64.462501525878906</v>
      </c>
      <c r="H1221">
        <v>5.2750000953674316</v>
      </c>
      <c r="I1221">
        <v>63.845001220703118</v>
      </c>
      <c r="J1221">
        <v>5.1230001449584961</v>
      </c>
      <c r="K1221">
        <v>64.332496643066406</v>
      </c>
      <c r="L1221">
        <v>5.1462497711181641</v>
      </c>
      <c r="M1221">
        <v>103272000</v>
      </c>
      <c r="N1221">
        <v>376716000</v>
      </c>
      <c r="O1221">
        <v>3.8301346210950722E-2</v>
      </c>
      <c r="P1221">
        <v>6.5456193021840234E-3</v>
      </c>
    </row>
    <row r="1222" spans="1:16" x14ac:dyDescent="0.3">
      <c r="A1222" s="1">
        <v>4992</v>
      </c>
      <c r="B1222" s="2">
        <v>43774</v>
      </c>
      <c r="C1222">
        <v>62.202587127685547</v>
      </c>
      <c r="D1222">
        <v>5.2148847579956046</v>
      </c>
      <c r="E1222">
        <v>64.282501220703125</v>
      </c>
      <c r="F1222">
        <v>5.2402501106262207</v>
      </c>
      <c r="G1222">
        <v>64.547500610351563</v>
      </c>
      <c r="H1222">
        <v>5.2884998321533203</v>
      </c>
      <c r="I1222">
        <v>64.080001831054688</v>
      </c>
      <c r="J1222">
        <v>5.1919999122619629</v>
      </c>
      <c r="K1222">
        <v>64.262496948242188</v>
      </c>
      <c r="L1222">
        <v>5.2622499465942383</v>
      </c>
      <c r="M1222">
        <v>79897600</v>
      </c>
      <c r="N1222">
        <v>300868000</v>
      </c>
      <c r="O1222">
        <v>-4.2369345349451554E-3</v>
      </c>
      <c r="P1222">
        <v>-1.437907535225163E-3</v>
      </c>
    </row>
    <row r="1223" spans="1:16" x14ac:dyDescent="0.3">
      <c r="A1223" s="1">
        <v>4993</v>
      </c>
      <c r="B1223" s="2">
        <v>43775</v>
      </c>
      <c r="C1223">
        <v>62.229179382324219</v>
      </c>
      <c r="D1223">
        <v>5.1656241416931152</v>
      </c>
      <c r="E1223">
        <v>64.30999755859375</v>
      </c>
      <c r="F1223">
        <v>5.1907501220703116</v>
      </c>
      <c r="G1223">
        <v>64.37249755859375</v>
      </c>
      <c r="H1223">
        <v>5.2417497634887704</v>
      </c>
      <c r="I1223">
        <v>63.842498779296882</v>
      </c>
      <c r="J1223">
        <v>5.1027498245239258</v>
      </c>
      <c r="K1223">
        <v>64.192497253417969</v>
      </c>
      <c r="L1223">
        <v>5.2160000801086426</v>
      </c>
      <c r="M1223">
        <v>75864400</v>
      </c>
      <c r="N1223">
        <v>269012000</v>
      </c>
      <c r="O1223">
        <v>-9.4910093045613691E-3</v>
      </c>
      <c r="P1223">
        <v>4.2765073500700899E-4</v>
      </c>
    </row>
    <row r="1224" spans="1:16" x14ac:dyDescent="0.3">
      <c r="A1224" s="1">
        <v>4994</v>
      </c>
      <c r="B1224" s="2">
        <v>43776</v>
      </c>
      <c r="C1224">
        <v>62.947406768798828</v>
      </c>
      <c r="D1224">
        <v>5.1832880973815918</v>
      </c>
      <c r="E1224">
        <v>64.857498168945313</v>
      </c>
      <c r="F1224">
        <v>5.2084999084472656</v>
      </c>
      <c r="G1224">
        <v>65.087501525878906</v>
      </c>
      <c r="H1224">
        <v>5.2925000190734863</v>
      </c>
      <c r="I1224">
        <v>64.527496337890625</v>
      </c>
      <c r="J1224">
        <v>5.1634998321533203</v>
      </c>
      <c r="K1224">
        <v>64.68499755859375</v>
      </c>
      <c r="L1224">
        <v>5.2777500152587891</v>
      </c>
      <c r="M1224">
        <v>94940400</v>
      </c>
      <c r="N1224">
        <v>280340000</v>
      </c>
      <c r="O1224">
        <v>3.413669939965688E-3</v>
      </c>
      <c r="P1224">
        <v>8.4774251631551875E-3</v>
      </c>
    </row>
    <row r="1225" spans="1:16" x14ac:dyDescent="0.3">
      <c r="A1225" s="1">
        <v>4995</v>
      </c>
      <c r="B1225" s="2">
        <v>43777</v>
      </c>
      <c r="C1225">
        <v>63.119667053222663</v>
      </c>
      <c r="D1225">
        <v>5.1693568229675293</v>
      </c>
      <c r="E1225">
        <v>65.035003662109375</v>
      </c>
      <c r="F1225">
        <v>5.1944999694824219</v>
      </c>
      <c r="G1225">
        <v>65.110000610351563</v>
      </c>
      <c r="H1225">
        <v>5.226250171661377</v>
      </c>
      <c r="I1225">
        <v>64.212501525878906</v>
      </c>
      <c r="J1225">
        <v>5.153749942779541</v>
      </c>
      <c r="K1225">
        <v>64.672500610351563</v>
      </c>
      <c r="L1225">
        <v>5.191500186920166</v>
      </c>
      <c r="M1225">
        <v>69986400</v>
      </c>
      <c r="N1225">
        <v>189100000</v>
      </c>
      <c r="O1225">
        <v>-2.6915212113334539E-3</v>
      </c>
      <c r="P1225">
        <v>2.7331154786888862E-3</v>
      </c>
    </row>
    <row r="1226" spans="1:16" x14ac:dyDescent="0.3">
      <c r="A1226" s="1">
        <v>4996</v>
      </c>
      <c r="B1226" s="2">
        <v>43780</v>
      </c>
      <c r="C1226">
        <v>63.619503021240227</v>
      </c>
      <c r="D1226">
        <v>5.1793088912963867</v>
      </c>
      <c r="E1226">
        <v>65.550003051757813</v>
      </c>
      <c r="F1226">
        <v>5.2045001983642578</v>
      </c>
      <c r="G1226">
        <v>65.617500305175781</v>
      </c>
      <c r="H1226">
        <v>5.2277498245239258</v>
      </c>
      <c r="I1226">
        <v>64.569999694824219</v>
      </c>
      <c r="J1226">
        <v>5.1069998741149902</v>
      </c>
      <c r="K1226">
        <v>64.574996948242188</v>
      </c>
      <c r="L1226">
        <v>5.1937499046325684</v>
      </c>
      <c r="M1226">
        <v>81821200</v>
      </c>
      <c r="N1226">
        <v>243436000</v>
      </c>
      <c r="O1226">
        <v>1.923306433904435E-3</v>
      </c>
      <c r="P1226">
        <v>7.8876139403649854E-3</v>
      </c>
    </row>
    <row r="1227" spans="1:16" x14ac:dyDescent="0.3">
      <c r="A1227" s="1">
        <v>4997</v>
      </c>
      <c r="B1227" s="2">
        <v>43781</v>
      </c>
      <c r="C1227">
        <v>63.561256408691413</v>
      </c>
      <c r="D1227">
        <v>5.2148847579956046</v>
      </c>
      <c r="E1227">
        <v>65.489997863769531</v>
      </c>
      <c r="F1227">
        <v>5.2402501106262207</v>
      </c>
      <c r="G1227">
        <v>65.697502136230469</v>
      </c>
      <c r="H1227">
        <v>5.2965002059936523</v>
      </c>
      <c r="I1227">
        <v>65.230003356933594</v>
      </c>
      <c r="J1227">
        <v>5.2077498435974121</v>
      </c>
      <c r="K1227">
        <v>65.387496948242188</v>
      </c>
      <c r="L1227">
        <v>5.2430000305175781</v>
      </c>
      <c r="M1227">
        <v>87388800</v>
      </c>
      <c r="N1227">
        <v>283504000</v>
      </c>
      <c r="O1227">
        <v>6.8455541420247186E-3</v>
      </c>
      <c r="P1227">
        <v>-9.1583015511499416E-4</v>
      </c>
    </row>
    <row r="1228" spans="1:16" x14ac:dyDescent="0.3">
      <c r="A1228" s="1">
        <v>4998</v>
      </c>
      <c r="B1228" s="2">
        <v>43782</v>
      </c>
      <c r="C1228">
        <v>64.170272827148438</v>
      </c>
      <c r="D1228">
        <v>5.1890101432800293</v>
      </c>
      <c r="E1228">
        <v>66.117500305175781</v>
      </c>
      <c r="F1228">
        <v>5.2142500877380371</v>
      </c>
      <c r="G1228">
        <v>66.194999694824219</v>
      </c>
      <c r="H1228">
        <v>5.2364997863769531</v>
      </c>
      <c r="I1228">
        <v>65.267501831054688</v>
      </c>
      <c r="J1228">
        <v>5.1475000381469727</v>
      </c>
      <c r="K1228">
        <v>65.282501220703125</v>
      </c>
      <c r="L1228">
        <v>5.2087497711181641</v>
      </c>
      <c r="M1228">
        <v>102734400</v>
      </c>
      <c r="N1228">
        <v>300188000</v>
      </c>
      <c r="O1228">
        <v>-4.9739492082040799E-3</v>
      </c>
      <c r="P1228">
        <v>9.5360402005407463E-3</v>
      </c>
    </row>
    <row r="1229" spans="1:16" x14ac:dyDescent="0.3">
      <c r="A1229" s="1">
        <v>4999</v>
      </c>
      <c r="B1229" s="2">
        <v>43783</v>
      </c>
      <c r="C1229">
        <v>63.72625732421875</v>
      </c>
      <c r="D1229">
        <v>5.2193636894226074</v>
      </c>
      <c r="E1229">
        <v>65.660003662109375</v>
      </c>
      <c r="F1229">
        <v>5.2447500228881836</v>
      </c>
      <c r="G1229">
        <v>66.220001220703125</v>
      </c>
      <c r="H1229">
        <v>5.2470002174377441</v>
      </c>
      <c r="I1229">
        <v>65.525001525878906</v>
      </c>
      <c r="J1229">
        <v>5.1630001068115234</v>
      </c>
      <c r="K1229">
        <v>65.9375</v>
      </c>
      <c r="L1229">
        <v>5.2232499122619629</v>
      </c>
      <c r="M1229">
        <v>89182800</v>
      </c>
      <c r="N1229">
        <v>518080000</v>
      </c>
      <c r="O1229">
        <v>5.8323016127715763E-3</v>
      </c>
      <c r="P1229">
        <v>-6.9434989640463117E-3</v>
      </c>
    </row>
    <row r="1230" spans="1:16" x14ac:dyDescent="0.3">
      <c r="A1230" s="1">
        <v>5000</v>
      </c>
      <c r="B1230" s="2">
        <v>43784</v>
      </c>
      <c r="C1230">
        <v>64.483291625976563</v>
      </c>
      <c r="D1230">
        <v>5.0800414085388184</v>
      </c>
      <c r="E1230">
        <v>66.44000244140625</v>
      </c>
      <c r="F1230">
        <v>5.1047501564025879</v>
      </c>
      <c r="G1230">
        <v>66.444999694824219</v>
      </c>
      <c r="H1230">
        <v>5.2944998741149902</v>
      </c>
      <c r="I1230">
        <v>65.75250244140625</v>
      </c>
      <c r="J1230">
        <v>5.0159997940063477</v>
      </c>
      <c r="K1230">
        <v>65.919998168945313</v>
      </c>
      <c r="L1230">
        <v>5.242499828338623</v>
      </c>
      <c r="M1230">
        <v>100206400</v>
      </c>
      <c r="N1230">
        <v>1053628000</v>
      </c>
      <c r="O1230">
        <v>-2.7056071174322131E-2</v>
      </c>
      <c r="P1230">
        <v>1.18093536438532E-2</v>
      </c>
    </row>
    <row r="1231" spans="1:16" x14ac:dyDescent="0.3">
      <c r="A1231" s="1">
        <v>5001</v>
      </c>
      <c r="B1231" s="2">
        <v>43787</v>
      </c>
      <c r="C1231">
        <v>64.808425903320313</v>
      </c>
      <c r="D1231">
        <v>5.2813129425048828</v>
      </c>
      <c r="E1231">
        <v>66.775001525878906</v>
      </c>
      <c r="F1231">
        <v>5.3070001602172852</v>
      </c>
      <c r="G1231">
        <v>66.857498168945313</v>
      </c>
      <c r="H1231">
        <v>5.3337497711181641</v>
      </c>
      <c r="I1231">
        <v>66.057502746582031</v>
      </c>
      <c r="J1231">
        <v>5.0942502021789551</v>
      </c>
      <c r="K1231">
        <v>66.449996948242188</v>
      </c>
      <c r="L1231">
        <v>5.0972499847412109</v>
      </c>
      <c r="M1231">
        <v>86703200</v>
      </c>
      <c r="N1231">
        <v>574588000</v>
      </c>
      <c r="O1231">
        <v>3.8855224575915927E-2</v>
      </c>
      <c r="P1231">
        <v>5.0294603559511899E-3</v>
      </c>
    </row>
    <row r="1232" spans="1:16" x14ac:dyDescent="0.3">
      <c r="A1232" s="1">
        <v>5002</v>
      </c>
      <c r="B1232" s="2">
        <v>43788</v>
      </c>
      <c r="C1232">
        <v>64.611862182617188</v>
      </c>
      <c r="D1232">
        <v>5.1745796203613281</v>
      </c>
      <c r="E1232">
        <v>66.572502136230469</v>
      </c>
      <c r="F1232">
        <v>5.1997499465942383</v>
      </c>
      <c r="G1232">
        <v>67</v>
      </c>
      <c r="H1232">
        <v>5.2994999885559082</v>
      </c>
      <c r="I1232">
        <v>66.347503662109375</v>
      </c>
      <c r="J1232">
        <v>5.1412501335144043</v>
      </c>
      <c r="K1232">
        <v>66.974998474121094</v>
      </c>
      <c r="L1232">
        <v>5.2757501602172852</v>
      </c>
      <c r="M1232">
        <v>76167200</v>
      </c>
      <c r="N1232">
        <v>414564000</v>
      </c>
      <c r="O1232">
        <v>-2.041619679782081E-2</v>
      </c>
      <c r="P1232">
        <v>-3.0371703968733771E-3</v>
      </c>
    </row>
    <row r="1233" spans="1:16" x14ac:dyDescent="0.3">
      <c r="A1233" s="1">
        <v>5003</v>
      </c>
      <c r="B1233" s="2">
        <v>43789</v>
      </c>
      <c r="C1233">
        <v>63.859703063964837</v>
      </c>
      <c r="D1233">
        <v>5.2539448738098136</v>
      </c>
      <c r="E1233">
        <v>65.797500610351563</v>
      </c>
      <c r="F1233">
        <v>5.2795000076293954</v>
      </c>
      <c r="G1233">
        <v>66.519996643066406</v>
      </c>
      <c r="H1233">
        <v>5.3637499809265137</v>
      </c>
      <c r="I1233">
        <v>65.099998474121094</v>
      </c>
      <c r="J1233">
        <v>5.1640000343322754</v>
      </c>
      <c r="K1233">
        <v>66.385002136230469</v>
      </c>
      <c r="L1233">
        <v>5.1767501831054688</v>
      </c>
      <c r="M1233">
        <v>106234400</v>
      </c>
      <c r="N1233">
        <v>472588000</v>
      </c>
      <c r="O1233">
        <v>1.5220860471790189E-2</v>
      </c>
      <c r="P1233">
        <v>-1.170975848547798E-2</v>
      </c>
    </row>
    <row r="1234" spans="1:16" x14ac:dyDescent="0.3">
      <c r="A1234" s="1">
        <v>5004</v>
      </c>
      <c r="B1234" s="2">
        <v>43790</v>
      </c>
      <c r="C1234">
        <v>63.573394775390618</v>
      </c>
      <c r="D1234">
        <v>5.2290654182434082</v>
      </c>
      <c r="E1234">
        <v>65.50250244140625</v>
      </c>
      <c r="F1234">
        <v>5.2544999122619629</v>
      </c>
      <c r="G1234">
        <v>66.00250244140625</v>
      </c>
      <c r="H1234">
        <v>5.3309998512268066</v>
      </c>
      <c r="I1234">
        <v>65.294998168945313</v>
      </c>
      <c r="J1234">
        <v>5.2327499389648438</v>
      </c>
      <c r="K1234">
        <v>65.922500610351563</v>
      </c>
      <c r="L1234">
        <v>5.2750000953674316</v>
      </c>
      <c r="M1234">
        <v>121395200</v>
      </c>
      <c r="N1234">
        <v>288388000</v>
      </c>
      <c r="O1234">
        <v>-4.7465620837107356E-3</v>
      </c>
      <c r="P1234">
        <v>-4.4935058410086716E-3</v>
      </c>
    </row>
    <row r="1235" spans="1:16" x14ac:dyDescent="0.3">
      <c r="A1235" s="1">
        <v>5005</v>
      </c>
      <c r="B1235" s="2">
        <v>43791</v>
      </c>
      <c r="C1235">
        <v>63.517574310302727</v>
      </c>
      <c r="D1235">
        <v>5.2467293739318848</v>
      </c>
      <c r="E1235">
        <v>65.444999694824219</v>
      </c>
      <c r="F1235">
        <v>5.2722501754760742</v>
      </c>
      <c r="G1235">
        <v>65.794998168945313</v>
      </c>
      <c r="H1235">
        <v>5.3239998817443848</v>
      </c>
      <c r="I1235">
        <v>65.209999084472656</v>
      </c>
      <c r="J1235">
        <v>5.248499870300293</v>
      </c>
      <c r="K1235">
        <v>65.647499084472656</v>
      </c>
      <c r="L1235">
        <v>5.277249813079834</v>
      </c>
      <c r="M1235">
        <v>65325200</v>
      </c>
      <c r="N1235">
        <v>224100000</v>
      </c>
      <c r="O1235">
        <v>3.3724140668748201E-3</v>
      </c>
      <c r="P1235">
        <v>-8.7825654311999993E-4</v>
      </c>
    </row>
    <row r="1236" spans="1:16" x14ac:dyDescent="0.3">
      <c r="A1236" s="1">
        <v>5006</v>
      </c>
      <c r="B1236" s="2">
        <v>43794</v>
      </c>
      <c r="C1236">
        <v>64.631301879882813</v>
      </c>
      <c r="D1236">
        <v>5.5034818649291992</v>
      </c>
      <c r="E1236">
        <v>66.592498779296875</v>
      </c>
      <c r="F1236">
        <v>5.530250072479248</v>
      </c>
      <c r="G1236">
        <v>66.610000610351563</v>
      </c>
      <c r="H1236">
        <v>5.535250186920166</v>
      </c>
      <c r="I1236">
        <v>65.629997253417969</v>
      </c>
      <c r="J1236">
        <v>5.3880000114440918</v>
      </c>
      <c r="K1236">
        <v>65.677497863769531</v>
      </c>
      <c r="L1236">
        <v>5.4010000228881836</v>
      </c>
      <c r="M1236">
        <v>84020400</v>
      </c>
      <c r="N1236">
        <v>506476000</v>
      </c>
      <c r="O1236">
        <v>4.7775785882263208E-2</v>
      </c>
      <c r="P1236">
        <v>1.7381849680919569E-2</v>
      </c>
    </row>
    <row r="1237" spans="1:16" x14ac:dyDescent="0.3">
      <c r="A1237" s="1">
        <v>5007</v>
      </c>
      <c r="B1237" s="2">
        <v>43795</v>
      </c>
      <c r="C1237">
        <v>64.126602172851563</v>
      </c>
      <c r="D1237">
        <v>5.3987398147583008</v>
      </c>
      <c r="E1237">
        <v>66.072502136230469</v>
      </c>
      <c r="F1237">
        <v>5.4250001907348633</v>
      </c>
      <c r="G1237">
        <v>66.790000915527344</v>
      </c>
      <c r="H1237">
        <v>5.5172500610351563</v>
      </c>
      <c r="I1237">
        <v>65.625</v>
      </c>
      <c r="J1237">
        <v>5.4184999465942383</v>
      </c>
      <c r="K1237">
        <v>66.735000610351563</v>
      </c>
      <c r="L1237">
        <v>5.5124998092651367</v>
      </c>
      <c r="M1237">
        <v>105207600</v>
      </c>
      <c r="N1237">
        <v>385244000</v>
      </c>
      <c r="O1237">
        <v>-1.921510098993438E-2</v>
      </c>
      <c r="P1237">
        <v>-7.8392839480008782E-3</v>
      </c>
    </row>
    <row r="1238" spans="1:16" x14ac:dyDescent="0.3">
      <c r="A1238" s="1">
        <v>5008</v>
      </c>
      <c r="B1238" s="2">
        <v>43796</v>
      </c>
      <c r="C1238">
        <v>64.987968444824219</v>
      </c>
      <c r="D1238">
        <v>5.4335966110229492</v>
      </c>
      <c r="E1238">
        <v>66.959999084472656</v>
      </c>
      <c r="F1238">
        <v>5.4559998512268066</v>
      </c>
      <c r="G1238">
        <v>66.995002746582031</v>
      </c>
      <c r="H1238">
        <v>5.5012497901916504</v>
      </c>
      <c r="I1238">
        <v>66.327499389648438</v>
      </c>
      <c r="J1238">
        <v>5.4295001029968262</v>
      </c>
      <c r="K1238">
        <v>66.394996643066406</v>
      </c>
      <c r="L1238">
        <v>5.4667501449584961</v>
      </c>
      <c r="M1238">
        <v>65235600</v>
      </c>
      <c r="N1238">
        <v>215784000</v>
      </c>
      <c r="O1238">
        <v>5.6979586883237473E-3</v>
      </c>
      <c r="P1238">
        <v>1.3342756194956441E-2</v>
      </c>
    </row>
    <row r="1239" spans="1:16" x14ac:dyDescent="0.3">
      <c r="A1239" s="1">
        <v>5009</v>
      </c>
      <c r="B1239" s="2">
        <v>43798</v>
      </c>
      <c r="C1239">
        <v>64.844795227050781</v>
      </c>
      <c r="D1239">
        <v>5.3962512016296387</v>
      </c>
      <c r="E1239">
        <v>66.8125</v>
      </c>
      <c r="F1239">
        <v>5.4184999465942383</v>
      </c>
      <c r="G1239">
        <v>67</v>
      </c>
      <c r="H1239">
        <v>5.4534997940063477</v>
      </c>
      <c r="I1239">
        <v>66.474998474121094</v>
      </c>
      <c r="J1239">
        <v>5.3944997787475586</v>
      </c>
      <c r="K1239">
        <v>66.650001525878906</v>
      </c>
      <c r="L1239">
        <v>5.4250001907348633</v>
      </c>
      <c r="M1239">
        <v>46617600</v>
      </c>
      <c r="N1239">
        <v>141556000</v>
      </c>
      <c r="O1239">
        <v>-6.8968787486230381E-3</v>
      </c>
      <c r="P1239">
        <v>-2.2052237232057649E-3</v>
      </c>
    </row>
    <row r="1240" spans="1:16" x14ac:dyDescent="0.3">
      <c r="A1240" s="1">
        <v>5010</v>
      </c>
      <c r="B1240" s="2">
        <v>43801</v>
      </c>
      <c r="C1240">
        <v>64.095054626464844</v>
      </c>
      <c r="D1240">
        <v>5.2097692489624023</v>
      </c>
      <c r="E1240">
        <v>66.040000915527344</v>
      </c>
      <c r="F1240">
        <v>5.2312498092651367</v>
      </c>
      <c r="G1240">
        <v>67.0625</v>
      </c>
      <c r="H1240">
        <v>5.4250001907348633</v>
      </c>
      <c r="I1240">
        <v>65.862503051757813</v>
      </c>
      <c r="J1240">
        <v>5.2160000801086426</v>
      </c>
      <c r="K1240">
        <v>66.817497253417969</v>
      </c>
      <c r="L1240">
        <v>5.4114999771118164</v>
      </c>
      <c r="M1240">
        <v>94487200</v>
      </c>
      <c r="N1240">
        <v>372036000</v>
      </c>
      <c r="O1240">
        <v>-3.5168795729742588E-2</v>
      </c>
      <c r="P1240">
        <v>-1.16295558701124E-2</v>
      </c>
    </row>
    <row r="1241" spans="1:16" x14ac:dyDescent="0.3">
      <c r="A1241" s="1">
        <v>5011</v>
      </c>
      <c r="B1241" s="2">
        <v>43802</v>
      </c>
      <c r="C1241">
        <v>62.952247619628913</v>
      </c>
      <c r="D1241">
        <v>5.1701831817626953</v>
      </c>
      <c r="E1241">
        <v>64.862503051757813</v>
      </c>
      <c r="F1241">
        <v>5.191500186920166</v>
      </c>
      <c r="G1241">
        <v>64.882499694824219</v>
      </c>
      <c r="H1241">
        <v>5.1954998970031738</v>
      </c>
      <c r="I1241">
        <v>64.072502136230469</v>
      </c>
      <c r="J1241">
        <v>5.0092501640319824</v>
      </c>
      <c r="K1241">
        <v>64.577499389648438</v>
      </c>
      <c r="L1241">
        <v>5.0467500686645508</v>
      </c>
      <c r="M1241">
        <v>114430400</v>
      </c>
      <c r="N1241">
        <v>465232000</v>
      </c>
      <c r="O1241">
        <v>-7.6275100285698337E-3</v>
      </c>
      <c r="P1241">
        <v>-1.7990941171646371E-2</v>
      </c>
    </row>
    <row r="1242" spans="1:16" x14ac:dyDescent="0.3">
      <c r="A1242" s="1">
        <v>5012</v>
      </c>
      <c r="B1242" s="2">
        <v>43803</v>
      </c>
      <c r="C1242">
        <v>63.507881164550781</v>
      </c>
      <c r="D1242">
        <v>5.2140021324157706</v>
      </c>
      <c r="E1242">
        <v>65.43499755859375</v>
      </c>
      <c r="F1242">
        <v>5.2354998588562012</v>
      </c>
      <c r="G1242">
        <v>65.827499389648438</v>
      </c>
      <c r="H1242">
        <v>5.2979998588562012</v>
      </c>
      <c r="I1242">
        <v>65.169998168945313</v>
      </c>
      <c r="J1242">
        <v>5.2067499160766602</v>
      </c>
      <c r="K1242">
        <v>65.267501831054688</v>
      </c>
      <c r="L1242">
        <v>5.2754998207092294</v>
      </c>
      <c r="M1242">
        <v>67181600</v>
      </c>
      <c r="N1242">
        <v>273424000</v>
      </c>
      <c r="O1242">
        <v>8.4396150199769031E-3</v>
      </c>
      <c r="P1242">
        <v>8.7875544535345497E-3</v>
      </c>
    </row>
    <row r="1243" spans="1:16" x14ac:dyDescent="0.3">
      <c r="A1243" s="1">
        <v>5013</v>
      </c>
      <c r="B1243" s="2">
        <v>43804</v>
      </c>
      <c r="C1243">
        <v>64.439613342285156</v>
      </c>
      <c r="D1243">
        <v>5.1970729827880859</v>
      </c>
      <c r="E1243">
        <v>66.394996643066406</v>
      </c>
      <c r="F1243">
        <v>5.2185001373291016</v>
      </c>
      <c r="G1243">
        <v>66.472503662109375</v>
      </c>
      <c r="H1243">
        <v>5.2732501029968262</v>
      </c>
      <c r="I1243">
        <v>65.682502746582031</v>
      </c>
      <c r="J1243">
        <v>5.1877498626708984</v>
      </c>
      <c r="K1243">
        <v>65.947502136230469</v>
      </c>
      <c r="L1243">
        <v>5.257500171661377</v>
      </c>
      <c r="M1243">
        <v>74424400</v>
      </c>
      <c r="N1243">
        <v>184884000</v>
      </c>
      <c r="O1243">
        <v>-3.252293192600056E-3</v>
      </c>
      <c r="P1243">
        <v>1.456445568521368E-2</v>
      </c>
    </row>
    <row r="1244" spans="1:16" x14ac:dyDescent="0.3">
      <c r="A1244" s="1">
        <v>5014</v>
      </c>
      <c r="B1244" s="2">
        <v>43805</v>
      </c>
      <c r="C1244">
        <v>65.684341430664063</v>
      </c>
      <c r="D1244">
        <v>5.2824697494506836</v>
      </c>
      <c r="E1244">
        <v>67.677497863769531</v>
      </c>
      <c r="F1244">
        <v>5.3042497634887704</v>
      </c>
      <c r="G1244">
        <v>67.75</v>
      </c>
      <c r="H1244">
        <v>5.3372502326965332</v>
      </c>
      <c r="I1244">
        <v>66.824996948242188</v>
      </c>
      <c r="J1244">
        <v>5.2779998779296884</v>
      </c>
      <c r="K1244">
        <v>66.870002746582031</v>
      </c>
      <c r="L1244">
        <v>5.2880001068115234</v>
      </c>
      <c r="M1244">
        <v>106075600</v>
      </c>
      <c r="N1244">
        <v>232236000</v>
      </c>
      <c r="O1244">
        <v>1.629831082829461E-2</v>
      </c>
      <c r="P1244">
        <v>1.9132042634335589E-2</v>
      </c>
    </row>
    <row r="1245" spans="1:16" x14ac:dyDescent="0.3">
      <c r="A1245" s="1">
        <v>5015</v>
      </c>
      <c r="B1245" s="2">
        <v>43808</v>
      </c>
      <c r="C1245">
        <v>64.764747619628906</v>
      </c>
      <c r="D1245">
        <v>5.2824697494506836</v>
      </c>
      <c r="E1245">
        <v>66.730003356933594</v>
      </c>
      <c r="F1245">
        <v>5.3042497634887704</v>
      </c>
      <c r="G1245">
        <v>67.699996948242188</v>
      </c>
      <c r="H1245">
        <v>5.3592500686645508</v>
      </c>
      <c r="I1245">
        <v>66.227500915527344</v>
      </c>
      <c r="J1245">
        <v>5.2725000381469727</v>
      </c>
      <c r="K1245">
        <v>67.5</v>
      </c>
      <c r="L1245">
        <v>5.28125</v>
      </c>
      <c r="M1245">
        <v>128042400</v>
      </c>
      <c r="N1245">
        <v>211880000</v>
      </c>
      <c r="O1245">
        <v>0</v>
      </c>
      <c r="P1245">
        <v>-1.409906729486214E-2</v>
      </c>
    </row>
    <row r="1246" spans="1:16" x14ac:dyDescent="0.3">
      <c r="A1246" s="1">
        <v>5016</v>
      </c>
      <c r="B1246" s="2">
        <v>43809</v>
      </c>
      <c r="C1246">
        <v>65.143264770507813</v>
      </c>
      <c r="D1246">
        <v>5.3275346755981454</v>
      </c>
      <c r="E1246">
        <v>67.120002746582031</v>
      </c>
      <c r="F1246">
        <v>5.3495001792907706</v>
      </c>
      <c r="G1246">
        <v>67.517501831054688</v>
      </c>
      <c r="H1246">
        <v>5.4015002250671387</v>
      </c>
      <c r="I1246">
        <v>66.464996337890625</v>
      </c>
      <c r="J1246">
        <v>5.2814998626708984</v>
      </c>
      <c r="K1246">
        <v>67.150001525878906</v>
      </c>
      <c r="L1246">
        <v>5.3344998359680176</v>
      </c>
      <c r="M1246">
        <v>90420400</v>
      </c>
      <c r="N1246">
        <v>256388000</v>
      </c>
      <c r="O1246">
        <v>8.4947906898669157E-3</v>
      </c>
      <c r="P1246">
        <v>5.8274258576942461E-3</v>
      </c>
    </row>
    <row r="1247" spans="1:16" x14ac:dyDescent="0.3">
      <c r="A1247" s="1">
        <v>5017</v>
      </c>
      <c r="B1247" s="2">
        <v>43810</v>
      </c>
      <c r="C1247">
        <v>65.698905944824219</v>
      </c>
      <c r="D1247">
        <v>5.4111881256103516</v>
      </c>
      <c r="E1247">
        <v>67.692497253417969</v>
      </c>
      <c r="F1247">
        <v>5.433499813079834</v>
      </c>
      <c r="G1247">
        <v>67.775001525878906</v>
      </c>
      <c r="H1247">
        <v>5.439000129699707</v>
      </c>
      <c r="I1247">
        <v>67.125</v>
      </c>
      <c r="J1247">
        <v>5.3575000762939453</v>
      </c>
      <c r="K1247">
        <v>67.202499389648438</v>
      </c>
      <c r="L1247">
        <v>5.3600001335144043</v>
      </c>
      <c r="M1247">
        <v>78756800</v>
      </c>
      <c r="N1247">
        <v>233796000</v>
      </c>
      <c r="O1247">
        <v>1.558032700738962E-2</v>
      </c>
      <c r="P1247">
        <v>8.4932472619569915E-3</v>
      </c>
    </row>
    <row r="1248" spans="1:16" x14ac:dyDescent="0.3">
      <c r="A1248" s="1">
        <v>5018</v>
      </c>
      <c r="B1248" s="2">
        <v>43811</v>
      </c>
      <c r="C1248">
        <v>65.866294860839844</v>
      </c>
      <c r="D1248">
        <v>5.5787482261657706</v>
      </c>
      <c r="E1248">
        <v>67.864997863769531</v>
      </c>
      <c r="F1248">
        <v>5.6017498970031738</v>
      </c>
      <c r="G1248">
        <v>68.139999389648438</v>
      </c>
      <c r="H1248">
        <v>5.619999885559082</v>
      </c>
      <c r="I1248">
        <v>66.830001831054688</v>
      </c>
      <c r="J1248">
        <v>5.3955001831054688</v>
      </c>
      <c r="K1248">
        <v>66.944999694824219</v>
      </c>
      <c r="L1248">
        <v>5.4045000076293954</v>
      </c>
      <c r="M1248">
        <v>137310400</v>
      </c>
      <c r="N1248">
        <v>404348000</v>
      </c>
      <c r="O1248">
        <v>3.049557141726459E-2</v>
      </c>
      <c r="P1248">
        <v>2.545055930903498E-3</v>
      </c>
    </row>
    <row r="1249" spans="1:16" x14ac:dyDescent="0.3">
      <c r="A1249" s="1">
        <v>5019</v>
      </c>
      <c r="B1249" s="2">
        <v>43812</v>
      </c>
      <c r="C1249">
        <v>66.761642456054688</v>
      </c>
      <c r="D1249">
        <v>5.5767560005187988</v>
      </c>
      <c r="E1249">
        <v>68.787498474121094</v>
      </c>
      <c r="F1249">
        <v>5.5997500419616699</v>
      </c>
      <c r="G1249">
        <v>68.824996948242188</v>
      </c>
      <c r="H1249">
        <v>5.7245001792907706</v>
      </c>
      <c r="I1249">
        <v>67.732498168945313</v>
      </c>
      <c r="J1249">
        <v>5.5454998016357422</v>
      </c>
      <c r="K1249">
        <v>67.864997863769531</v>
      </c>
      <c r="L1249">
        <v>5.6047501564025879</v>
      </c>
      <c r="M1249">
        <v>133587600</v>
      </c>
      <c r="N1249">
        <v>454704000</v>
      </c>
      <c r="O1249">
        <v>-3.5706915567537548E-4</v>
      </c>
      <c r="P1249">
        <v>1.350161393109253E-2</v>
      </c>
    </row>
    <row r="1250" spans="1:16" x14ac:dyDescent="0.3">
      <c r="A1250" s="1">
        <v>5020</v>
      </c>
      <c r="B1250" s="2">
        <v>43815</v>
      </c>
      <c r="C1250">
        <v>67.904472351074219</v>
      </c>
      <c r="D1250">
        <v>5.6056370735168457</v>
      </c>
      <c r="E1250">
        <v>69.964996337890625</v>
      </c>
      <c r="F1250">
        <v>5.6287498474121094</v>
      </c>
      <c r="G1250">
        <v>70.197502136230469</v>
      </c>
      <c r="H1250">
        <v>5.7014999389648438</v>
      </c>
      <c r="I1250">
        <v>69.245002746582031</v>
      </c>
      <c r="J1250">
        <v>5.6192498207092294</v>
      </c>
      <c r="K1250">
        <v>69.25</v>
      </c>
      <c r="L1250">
        <v>5.6475000381469727</v>
      </c>
      <c r="M1250">
        <v>128186000</v>
      </c>
      <c r="N1250">
        <v>320976000</v>
      </c>
      <c r="O1250">
        <v>5.1654041440518453E-3</v>
      </c>
      <c r="P1250">
        <v>1.6973044462281799E-2</v>
      </c>
    </row>
    <row r="1251" spans="1:16" x14ac:dyDescent="0.3">
      <c r="A1251" s="1">
        <v>5021</v>
      </c>
      <c r="B1251" s="2">
        <v>43816</v>
      </c>
      <c r="C1251">
        <v>68.037933349609375</v>
      </c>
      <c r="D1251">
        <v>5.6838154792785636</v>
      </c>
      <c r="E1251">
        <v>70.102500915527344</v>
      </c>
      <c r="F1251">
        <v>5.7072501182556152</v>
      </c>
      <c r="G1251">
        <v>70.442497253417969</v>
      </c>
      <c r="H1251">
        <v>5.7300000190734863</v>
      </c>
      <c r="I1251">
        <v>69.699996948242188</v>
      </c>
      <c r="J1251">
        <v>5.6380000114440918</v>
      </c>
      <c r="K1251">
        <v>69.892501831054688</v>
      </c>
      <c r="L1251">
        <v>5.6475000381469727</v>
      </c>
      <c r="M1251">
        <v>114158400</v>
      </c>
      <c r="N1251">
        <v>321196000</v>
      </c>
      <c r="O1251">
        <v>1.384995164284851E-2</v>
      </c>
      <c r="P1251">
        <v>1.9634051368935951E-3</v>
      </c>
    </row>
    <row r="1252" spans="1:16" x14ac:dyDescent="0.3">
      <c r="A1252" s="1">
        <v>5022</v>
      </c>
      <c r="B1252" s="2">
        <v>43817</v>
      </c>
      <c r="C1252">
        <v>67.875335693359375</v>
      </c>
      <c r="D1252">
        <v>5.7141895294189453</v>
      </c>
      <c r="E1252">
        <v>69.93499755859375</v>
      </c>
      <c r="F1252">
        <v>5.7377500534057617</v>
      </c>
      <c r="G1252">
        <v>70.474998474121094</v>
      </c>
      <c r="H1252">
        <v>5.7985000610351563</v>
      </c>
      <c r="I1252">
        <v>69.779998779296875</v>
      </c>
      <c r="J1252">
        <v>5.7337498664855957</v>
      </c>
      <c r="K1252">
        <v>69.949996948242188</v>
      </c>
      <c r="L1252">
        <v>5.7422499656677246</v>
      </c>
      <c r="M1252">
        <v>116028400</v>
      </c>
      <c r="N1252">
        <v>343548000</v>
      </c>
      <c r="O1252">
        <v>5.3298395620973603E-3</v>
      </c>
      <c r="P1252">
        <v>-2.3922654809314138E-3</v>
      </c>
    </row>
    <row r="1253" spans="1:16" x14ac:dyDescent="0.3">
      <c r="A1253" s="1">
        <v>5023</v>
      </c>
      <c r="B1253" s="2">
        <v>43818</v>
      </c>
      <c r="C1253">
        <v>67.943305969238281</v>
      </c>
      <c r="D1253">
        <v>5.8623290061950684</v>
      </c>
      <c r="E1253">
        <v>70.004997253417969</v>
      </c>
      <c r="F1253">
        <v>5.8864998817443848</v>
      </c>
      <c r="G1253">
        <v>70.294998168945313</v>
      </c>
      <c r="H1253">
        <v>5.9000000953674316</v>
      </c>
      <c r="I1253">
        <v>69.737503051757813</v>
      </c>
      <c r="J1253">
        <v>5.7674999237060547</v>
      </c>
      <c r="K1253">
        <v>69.875</v>
      </c>
      <c r="L1253">
        <v>5.7725000381469727</v>
      </c>
      <c r="M1253">
        <v>98369200</v>
      </c>
      <c r="N1253">
        <v>445360000</v>
      </c>
      <c r="O1253">
        <v>2.5594416716896291E-2</v>
      </c>
      <c r="P1253">
        <v>1.000424514185763E-3</v>
      </c>
    </row>
    <row r="1254" spans="1:16" x14ac:dyDescent="0.3">
      <c r="A1254" s="1">
        <v>5024</v>
      </c>
      <c r="B1254" s="2">
        <v>43819</v>
      </c>
      <c r="C1254">
        <v>67.802574157714844</v>
      </c>
      <c r="D1254">
        <v>5.9596762657165527</v>
      </c>
      <c r="E1254">
        <v>69.860000610351563</v>
      </c>
      <c r="F1254">
        <v>5.9842500686645508</v>
      </c>
      <c r="G1254">
        <v>70.662498474121094</v>
      </c>
      <c r="H1254">
        <v>6.0097498893737793</v>
      </c>
      <c r="I1254">
        <v>69.639999389648438</v>
      </c>
      <c r="J1254">
        <v>5.9340000152587891</v>
      </c>
      <c r="K1254">
        <v>70.557502746582031</v>
      </c>
      <c r="L1254">
        <v>5.9532499313354492</v>
      </c>
      <c r="M1254">
        <v>275978000</v>
      </c>
      <c r="N1254">
        <v>603044000</v>
      </c>
      <c r="O1254">
        <v>1.6469455901751959E-2</v>
      </c>
      <c r="P1254">
        <v>-2.0733807203366841E-3</v>
      </c>
    </row>
    <row r="1255" spans="1:16" x14ac:dyDescent="0.3">
      <c r="A1255" s="1">
        <v>5025</v>
      </c>
      <c r="B1255" s="2">
        <v>43822</v>
      </c>
      <c r="C1255">
        <v>68.908973693847656</v>
      </c>
      <c r="D1255">
        <v>5.9459834098815918</v>
      </c>
      <c r="E1255">
        <v>71</v>
      </c>
      <c r="F1255">
        <v>5.9704999923706046</v>
      </c>
      <c r="G1255">
        <v>71.0625</v>
      </c>
      <c r="H1255">
        <v>6.0452499389648438</v>
      </c>
      <c r="I1255">
        <v>70.092498779296875</v>
      </c>
      <c r="J1255">
        <v>5.9597501754760742</v>
      </c>
      <c r="K1255">
        <v>70.132499694824219</v>
      </c>
      <c r="L1255">
        <v>6.0130000114440918</v>
      </c>
      <c r="M1255">
        <v>98572000</v>
      </c>
      <c r="N1255">
        <v>355060000</v>
      </c>
      <c r="O1255">
        <v>-2.3003546351207248E-3</v>
      </c>
      <c r="P1255">
        <v>1.6186628925848049E-2</v>
      </c>
    </row>
    <row r="1256" spans="1:16" x14ac:dyDescent="0.3">
      <c r="A1256" s="1">
        <v>5026</v>
      </c>
      <c r="B1256" s="2">
        <v>43823</v>
      </c>
      <c r="C1256">
        <v>68.9744873046875</v>
      </c>
      <c r="D1256">
        <v>5.9410042762756348</v>
      </c>
      <c r="E1256">
        <v>71.067497253417969</v>
      </c>
      <c r="F1256">
        <v>5.9654998779296884</v>
      </c>
      <c r="G1256">
        <v>71.222503662109375</v>
      </c>
      <c r="H1256">
        <v>5.9827499389648438</v>
      </c>
      <c r="I1256">
        <v>70.730003356933594</v>
      </c>
      <c r="J1256">
        <v>5.9204998016357422</v>
      </c>
      <c r="K1256">
        <v>71.172500610351563</v>
      </c>
      <c r="L1256">
        <v>5.9549999237060547</v>
      </c>
      <c r="M1256">
        <v>48478800</v>
      </c>
      <c r="N1256">
        <v>138864000</v>
      </c>
      <c r="O1256">
        <v>-8.3782084244873726E-4</v>
      </c>
      <c r="P1256">
        <v>9.5021394480141895E-4</v>
      </c>
    </row>
    <row r="1257" spans="1:16" x14ac:dyDescent="0.3">
      <c r="A1257" s="1">
        <v>5027</v>
      </c>
      <c r="B1257" s="2">
        <v>43825</v>
      </c>
      <c r="C1257">
        <v>70.342971801757813</v>
      </c>
      <c r="D1257">
        <v>5.955197811126709</v>
      </c>
      <c r="E1257">
        <v>72.477500915527344</v>
      </c>
      <c r="F1257">
        <v>5.9797501564025879</v>
      </c>
      <c r="G1257">
        <v>72.495002746582031</v>
      </c>
      <c r="H1257">
        <v>6.0079998970031738</v>
      </c>
      <c r="I1257">
        <v>71.175003051757813</v>
      </c>
      <c r="J1257">
        <v>5.9499998092651367</v>
      </c>
      <c r="K1257">
        <v>71.205001831054688</v>
      </c>
      <c r="L1257">
        <v>5.9689998626708984</v>
      </c>
      <c r="M1257">
        <v>93121200</v>
      </c>
      <c r="N1257">
        <v>182852000</v>
      </c>
      <c r="O1257">
        <v>2.3859333529444591E-3</v>
      </c>
      <c r="P1257">
        <v>1.9646090511887811E-2</v>
      </c>
    </row>
    <row r="1258" spans="1:16" x14ac:dyDescent="0.3">
      <c r="A1258" s="1">
        <v>5028</v>
      </c>
      <c r="B1258" s="2">
        <v>43826</v>
      </c>
      <c r="C1258">
        <v>70.3162841796875</v>
      </c>
      <c r="D1258">
        <v>5.8974356651306152</v>
      </c>
      <c r="E1258">
        <v>72.449996948242188</v>
      </c>
      <c r="F1258">
        <v>5.9217500686645508</v>
      </c>
      <c r="G1258">
        <v>73.492500305175781</v>
      </c>
      <c r="H1258">
        <v>6.0085000991821289</v>
      </c>
      <c r="I1258">
        <v>72.029998779296875</v>
      </c>
      <c r="J1258">
        <v>5.8952498435974121</v>
      </c>
      <c r="K1258">
        <v>72.779998779296875</v>
      </c>
      <c r="L1258">
        <v>5.994999885559082</v>
      </c>
      <c r="M1258">
        <v>146266000</v>
      </c>
      <c r="N1258">
        <v>254644000</v>
      </c>
      <c r="O1258">
        <v>-9.7467623080813651E-3</v>
      </c>
      <c r="P1258">
        <v>-3.7955485357511862E-4</v>
      </c>
    </row>
    <row r="1259" spans="1:16" x14ac:dyDescent="0.3">
      <c r="A1259" s="1">
        <v>5029</v>
      </c>
      <c r="B1259" s="2">
        <v>43829</v>
      </c>
      <c r="C1259">
        <v>70.733619689941406</v>
      </c>
      <c r="D1259">
        <v>5.784151554107666</v>
      </c>
      <c r="E1259">
        <v>72.879997253417969</v>
      </c>
      <c r="F1259">
        <v>5.8080000877380371</v>
      </c>
      <c r="G1259">
        <v>73.172500610351563</v>
      </c>
      <c r="H1259">
        <v>5.9050002098083496</v>
      </c>
      <c r="I1259">
        <v>71.305000305175781</v>
      </c>
      <c r="J1259">
        <v>5.7765002250671387</v>
      </c>
      <c r="K1259">
        <v>72.364997863769531</v>
      </c>
      <c r="L1259">
        <v>5.8997502326965332</v>
      </c>
      <c r="M1259">
        <v>144114400</v>
      </c>
      <c r="N1259">
        <v>258056000</v>
      </c>
      <c r="O1259">
        <v>-1.9395732286961981E-2</v>
      </c>
      <c r="P1259">
        <v>5.9175886209110792E-3</v>
      </c>
    </row>
    <row r="1260" spans="1:16" x14ac:dyDescent="0.3">
      <c r="A1260" s="1">
        <v>5030</v>
      </c>
      <c r="B1260" s="2">
        <v>43830</v>
      </c>
      <c r="C1260">
        <v>71.250442504882813</v>
      </c>
      <c r="D1260">
        <v>5.8583459854125977</v>
      </c>
      <c r="E1260">
        <v>73.412498474121094</v>
      </c>
      <c r="F1260">
        <v>5.882500171661377</v>
      </c>
      <c r="G1260">
        <v>73.419998168945313</v>
      </c>
      <c r="H1260">
        <v>5.8920001983642578</v>
      </c>
      <c r="I1260">
        <v>72.379997253417969</v>
      </c>
      <c r="J1260">
        <v>5.7532501220703116</v>
      </c>
      <c r="K1260">
        <v>72.482498168945313</v>
      </c>
      <c r="L1260">
        <v>5.7725000381469727</v>
      </c>
      <c r="M1260">
        <v>100805600</v>
      </c>
      <c r="N1260">
        <v>231004000</v>
      </c>
      <c r="O1260">
        <v>1.274557817217848E-2</v>
      </c>
      <c r="P1260">
        <v>7.2799847982956759E-3</v>
      </c>
    </row>
    <row r="1261" spans="1:16" x14ac:dyDescent="0.3">
      <c r="A1261" s="1">
        <v>5031</v>
      </c>
      <c r="B1261" s="2">
        <v>43832</v>
      </c>
      <c r="C1261">
        <v>72.876106262207031</v>
      </c>
      <c r="D1261">
        <v>5.9731225967407227</v>
      </c>
      <c r="E1261">
        <v>75.087501525878906</v>
      </c>
      <c r="F1261">
        <v>5.9977498054504386</v>
      </c>
      <c r="G1261">
        <v>75.150001525878906</v>
      </c>
      <c r="H1261">
        <v>5.9977498054504386</v>
      </c>
      <c r="I1261">
        <v>73.797500610351563</v>
      </c>
      <c r="J1261">
        <v>5.9180002212524414</v>
      </c>
      <c r="K1261">
        <v>74.05999755859375</v>
      </c>
      <c r="L1261">
        <v>5.96875</v>
      </c>
      <c r="M1261">
        <v>135480400</v>
      </c>
      <c r="N1261">
        <v>237536000</v>
      </c>
      <c r="O1261">
        <v>1.9402495659796171E-2</v>
      </c>
      <c r="P1261">
        <v>2.2559920433986979E-2</v>
      </c>
    </row>
    <row r="1262" spans="1:16" x14ac:dyDescent="0.3">
      <c r="A1262" s="1">
        <v>5032</v>
      </c>
      <c r="B1262" s="2">
        <v>43833</v>
      </c>
      <c r="C1262">
        <v>72.167610168457031</v>
      </c>
      <c r="D1262">
        <v>5.8775167465209961</v>
      </c>
      <c r="E1262">
        <v>74.357498168945313</v>
      </c>
      <c r="F1262">
        <v>5.9017500877380371</v>
      </c>
      <c r="G1262">
        <v>75.144996643066406</v>
      </c>
      <c r="H1262">
        <v>5.9457502365112296</v>
      </c>
      <c r="I1262">
        <v>74.125</v>
      </c>
      <c r="J1262">
        <v>5.8524999618530273</v>
      </c>
      <c r="K1262">
        <v>74.287498474121094</v>
      </c>
      <c r="L1262">
        <v>5.877500057220459</v>
      </c>
      <c r="M1262">
        <v>146322800</v>
      </c>
      <c r="N1262">
        <v>205384000</v>
      </c>
      <c r="O1262">
        <v>-1.6135434493371272E-2</v>
      </c>
      <c r="P1262">
        <v>-9.7696030604976607E-3</v>
      </c>
    </row>
    <row r="1263" spans="1:16" x14ac:dyDescent="0.3">
      <c r="A1263" s="1">
        <v>5033</v>
      </c>
      <c r="B1263" s="2">
        <v>43836</v>
      </c>
      <c r="C1263">
        <v>72.742652893066406</v>
      </c>
      <c r="D1263">
        <v>5.902165412902832</v>
      </c>
      <c r="E1263">
        <v>74.949996948242188</v>
      </c>
      <c r="F1263">
        <v>5.9264998435974121</v>
      </c>
      <c r="G1263">
        <v>74.989997863769531</v>
      </c>
      <c r="H1263">
        <v>5.9317498207092294</v>
      </c>
      <c r="I1263">
        <v>73.1875</v>
      </c>
      <c r="J1263">
        <v>5.7817502021789551</v>
      </c>
      <c r="K1263">
        <v>73.447502136230469</v>
      </c>
      <c r="L1263">
        <v>5.8080000877380371</v>
      </c>
      <c r="M1263">
        <v>118387200</v>
      </c>
      <c r="N1263">
        <v>262636000</v>
      </c>
      <c r="O1263">
        <v>4.184861179528104E-3</v>
      </c>
      <c r="P1263">
        <v>7.93666639423103E-3</v>
      </c>
    </row>
    <row r="1264" spans="1:16" x14ac:dyDescent="0.3">
      <c r="A1264" s="1">
        <v>5034</v>
      </c>
      <c r="B1264" s="2">
        <v>43837</v>
      </c>
      <c r="C1264">
        <v>72.400543212890625</v>
      </c>
      <c r="D1264">
        <v>5.9736189842224121</v>
      </c>
      <c r="E1264">
        <v>74.597503662109375</v>
      </c>
      <c r="F1264">
        <v>5.9982500076293954</v>
      </c>
      <c r="G1264">
        <v>75.224998474121094</v>
      </c>
      <c r="H1264">
        <v>6.0442500114440918</v>
      </c>
      <c r="I1264">
        <v>74.370002746582031</v>
      </c>
      <c r="J1264">
        <v>5.9097499847412109</v>
      </c>
      <c r="K1264">
        <v>74.959999084472656</v>
      </c>
      <c r="L1264">
        <v>5.9549999237060547</v>
      </c>
      <c r="M1264">
        <v>108872000</v>
      </c>
      <c r="N1264">
        <v>314856000</v>
      </c>
      <c r="O1264">
        <v>1.203396814329284E-2</v>
      </c>
      <c r="P1264">
        <v>-4.7141401559447479E-3</v>
      </c>
    </row>
    <row r="1265" spans="1:16" x14ac:dyDescent="0.3">
      <c r="A1265" s="1">
        <v>5035</v>
      </c>
      <c r="B1265" s="2">
        <v>43838</v>
      </c>
      <c r="C1265">
        <v>73.565216064453125</v>
      </c>
      <c r="D1265">
        <v>5.9848237037658691</v>
      </c>
      <c r="E1265">
        <v>75.797500610351563</v>
      </c>
      <c r="F1265">
        <v>6.0095000267028809</v>
      </c>
      <c r="G1265">
        <v>76.110000610351563</v>
      </c>
      <c r="H1265">
        <v>6.0510001182556152</v>
      </c>
      <c r="I1265">
        <v>74.290000915527344</v>
      </c>
      <c r="J1265">
        <v>5.9537501335144043</v>
      </c>
      <c r="K1265">
        <v>74.290000915527344</v>
      </c>
      <c r="L1265">
        <v>5.9939999580383301</v>
      </c>
      <c r="M1265">
        <v>132079200</v>
      </c>
      <c r="N1265">
        <v>277108000</v>
      </c>
      <c r="O1265">
        <v>1.8737935638207771E-3</v>
      </c>
      <c r="P1265">
        <v>1.59582749510652E-2</v>
      </c>
    </row>
    <row r="1266" spans="1:16" x14ac:dyDescent="0.3">
      <c r="A1266" s="1">
        <v>5036</v>
      </c>
      <c r="B1266" s="2">
        <v>43839</v>
      </c>
      <c r="C1266">
        <v>75.127784729003906</v>
      </c>
      <c r="D1266">
        <v>6.0505533218383789</v>
      </c>
      <c r="E1266">
        <v>77.407501220703125</v>
      </c>
      <c r="F1266">
        <v>6.0755000114440918</v>
      </c>
      <c r="G1266">
        <v>77.607498168945313</v>
      </c>
      <c r="H1266">
        <v>6.1482501029968262</v>
      </c>
      <c r="I1266">
        <v>76.550003051757813</v>
      </c>
      <c r="J1266">
        <v>6.0215001106262207</v>
      </c>
      <c r="K1266">
        <v>76.80999755859375</v>
      </c>
      <c r="L1266">
        <v>6.096250057220459</v>
      </c>
      <c r="M1266">
        <v>170108400</v>
      </c>
      <c r="N1266">
        <v>255112000</v>
      </c>
      <c r="O1266">
        <v>1.092273739602429E-2</v>
      </c>
      <c r="P1266">
        <v>2.1018372269413731E-2</v>
      </c>
    </row>
    <row r="1267" spans="1:16" x14ac:dyDescent="0.3">
      <c r="A1267" s="1">
        <v>5037</v>
      </c>
      <c r="B1267" s="2">
        <v>43840</v>
      </c>
      <c r="C1267">
        <v>75.297622680664063</v>
      </c>
      <c r="D1267">
        <v>6.0829195976257324</v>
      </c>
      <c r="E1267">
        <v>77.582496643066406</v>
      </c>
      <c r="F1267">
        <v>6.1079998016357422</v>
      </c>
      <c r="G1267">
        <v>78.167503356933594</v>
      </c>
      <c r="H1267">
        <v>6.213749885559082</v>
      </c>
      <c r="I1267">
        <v>77.0625</v>
      </c>
      <c r="J1267">
        <v>6.09375</v>
      </c>
      <c r="K1267">
        <v>77.650001525878906</v>
      </c>
      <c r="L1267">
        <v>6.1832499504089364</v>
      </c>
      <c r="M1267">
        <v>140644800</v>
      </c>
      <c r="N1267">
        <v>316296000</v>
      </c>
      <c r="O1267">
        <v>5.3350626300708833E-3</v>
      </c>
      <c r="P1267">
        <v>2.2581521277163451E-3</v>
      </c>
    </row>
    <row r="1268" spans="1:16" x14ac:dyDescent="0.3">
      <c r="A1268" s="1">
        <v>5038</v>
      </c>
      <c r="B1268" s="2">
        <v>43843</v>
      </c>
      <c r="C1268">
        <v>76.90631103515625</v>
      </c>
      <c r="D1268">
        <v>6.2736325263977051</v>
      </c>
      <c r="E1268">
        <v>79.239997863769531</v>
      </c>
      <c r="F1268">
        <v>6.2994999885559082</v>
      </c>
      <c r="G1268">
        <v>79.267501831054688</v>
      </c>
      <c r="H1268">
        <v>6.3247499465942383</v>
      </c>
      <c r="I1268">
        <v>77.787498474121094</v>
      </c>
      <c r="J1268">
        <v>6.1687498092651367</v>
      </c>
      <c r="K1268">
        <v>77.910003662109375</v>
      </c>
      <c r="L1268">
        <v>6.191500186920166</v>
      </c>
      <c r="M1268">
        <v>121532000</v>
      </c>
      <c r="N1268">
        <v>319840000</v>
      </c>
      <c r="O1268">
        <v>3.087090847163431E-2</v>
      </c>
      <c r="P1268">
        <v>2.1139351847751231E-2</v>
      </c>
    </row>
    <row r="1269" spans="1:16" x14ac:dyDescent="0.3">
      <c r="A1269" s="1">
        <v>5039</v>
      </c>
      <c r="B1269" s="2">
        <v>43844</v>
      </c>
      <c r="C1269">
        <v>75.867813110351563</v>
      </c>
      <c r="D1269">
        <v>6.1566162109375</v>
      </c>
      <c r="E1269">
        <v>78.169998168945313</v>
      </c>
      <c r="F1269">
        <v>6.1820001602172852</v>
      </c>
      <c r="G1269">
        <v>79.392501831054688</v>
      </c>
      <c r="H1269">
        <v>6.2820000648498544</v>
      </c>
      <c r="I1269">
        <v>78.042503356933594</v>
      </c>
      <c r="J1269">
        <v>6.1687498092651367</v>
      </c>
      <c r="K1269">
        <v>79.175003051757813</v>
      </c>
      <c r="L1269">
        <v>6.2564997673034668</v>
      </c>
      <c r="M1269">
        <v>161954400</v>
      </c>
      <c r="N1269">
        <v>359088000</v>
      </c>
      <c r="O1269">
        <v>-1.882839372521666E-2</v>
      </c>
      <c r="P1269">
        <v>-1.3595276063127489E-2</v>
      </c>
    </row>
    <row r="1270" spans="1:16" x14ac:dyDescent="0.3">
      <c r="A1270" s="1">
        <v>5040</v>
      </c>
      <c r="B1270" s="2">
        <v>43845</v>
      </c>
      <c r="C1270">
        <v>75.542686462402344</v>
      </c>
      <c r="D1270">
        <v>6.1140408515930176</v>
      </c>
      <c r="E1270">
        <v>77.834999084472656</v>
      </c>
      <c r="F1270">
        <v>6.1392498016357422</v>
      </c>
      <c r="G1270">
        <v>78.875</v>
      </c>
      <c r="H1270">
        <v>6.217249870300293</v>
      </c>
      <c r="I1270">
        <v>77.387496948242188</v>
      </c>
      <c r="J1270">
        <v>6.1132497787475586</v>
      </c>
      <c r="K1270">
        <v>77.962501525878906</v>
      </c>
      <c r="L1270">
        <v>6.1947498321533203</v>
      </c>
      <c r="M1270">
        <v>121923600</v>
      </c>
      <c r="N1270">
        <v>263104000</v>
      </c>
      <c r="O1270">
        <v>-6.9393170764750671E-3</v>
      </c>
      <c r="P1270">
        <v>-4.2947290828305356E-3</v>
      </c>
    </row>
    <row r="1271" spans="1:16" x14ac:dyDescent="0.3">
      <c r="A1271" s="1">
        <v>5041</v>
      </c>
      <c r="B1271" s="2">
        <v>43846</v>
      </c>
      <c r="C1271">
        <v>76.488990783691406</v>
      </c>
      <c r="D1271">
        <v>6.1976966857910156</v>
      </c>
      <c r="E1271">
        <v>78.80999755859375</v>
      </c>
      <c r="F1271">
        <v>6.2232499122619629</v>
      </c>
      <c r="G1271">
        <v>78.925003051757813</v>
      </c>
      <c r="H1271">
        <v>6.2292499542236328</v>
      </c>
      <c r="I1271">
        <v>78.022499084472656</v>
      </c>
      <c r="J1271">
        <v>6.1694998741149902</v>
      </c>
      <c r="K1271">
        <v>78.397499084472656</v>
      </c>
      <c r="L1271">
        <v>6.1929998397827148</v>
      </c>
      <c r="M1271">
        <v>108829200</v>
      </c>
      <c r="N1271">
        <v>284192000</v>
      </c>
      <c r="O1271">
        <v>1.3589711681263959E-2</v>
      </c>
      <c r="P1271">
        <v>1.2448671661775559E-2</v>
      </c>
    </row>
    <row r="1272" spans="1:16" x14ac:dyDescent="0.3">
      <c r="A1272" s="1">
        <v>5042</v>
      </c>
      <c r="B1272" s="2">
        <v>43847</v>
      </c>
      <c r="C1272">
        <v>77.335784912109375</v>
      </c>
      <c r="D1272">
        <v>6.2064108848571777</v>
      </c>
      <c r="E1272">
        <v>79.682502746582031</v>
      </c>
      <c r="F1272">
        <v>6.2319998741149902</v>
      </c>
      <c r="G1272">
        <v>79.68499755859375</v>
      </c>
      <c r="H1272">
        <v>6.25</v>
      </c>
      <c r="I1272">
        <v>78.75</v>
      </c>
      <c r="J1272">
        <v>6.1842498779296884</v>
      </c>
      <c r="K1272">
        <v>79.067497253417969</v>
      </c>
      <c r="L1272">
        <v>6.242499828338623</v>
      </c>
      <c r="M1272">
        <v>137816400</v>
      </c>
      <c r="N1272">
        <v>253792000</v>
      </c>
      <c r="O1272">
        <v>1.405024137217058E-3</v>
      </c>
      <c r="P1272">
        <v>1.10101613680479E-2</v>
      </c>
    </row>
    <row r="1273" spans="1:16" x14ac:dyDescent="0.3">
      <c r="A1273" s="1">
        <v>5043</v>
      </c>
      <c r="B1273" s="2">
        <v>43851</v>
      </c>
      <c r="C1273">
        <v>76.811676025390625</v>
      </c>
      <c r="D1273">
        <v>6.1730480194091797</v>
      </c>
      <c r="E1273">
        <v>79.142501831054688</v>
      </c>
      <c r="F1273">
        <v>6.1985001564025879</v>
      </c>
      <c r="G1273">
        <v>79.754997253417969</v>
      </c>
      <c r="H1273">
        <v>6.2322502136230469</v>
      </c>
      <c r="I1273">
        <v>79</v>
      </c>
      <c r="J1273">
        <v>6.1642498970031738</v>
      </c>
      <c r="K1273">
        <v>79.297500610351563</v>
      </c>
      <c r="L1273">
        <v>6.1952500343322754</v>
      </c>
      <c r="M1273">
        <v>110843200</v>
      </c>
      <c r="N1273">
        <v>217916000</v>
      </c>
      <c r="O1273">
        <v>-5.3899358402774364E-3</v>
      </c>
      <c r="P1273">
        <v>-6.7999745726403677E-3</v>
      </c>
    </row>
    <row r="1274" spans="1:16" x14ac:dyDescent="0.3">
      <c r="A1274" s="1">
        <v>5044</v>
      </c>
      <c r="B1274" s="2">
        <v>43852</v>
      </c>
      <c r="C1274">
        <v>77.085868835449219</v>
      </c>
      <c r="D1274">
        <v>6.2270750999450684</v>
      </c>
      <c r="E1274">
        <v>79.425003051757813</v>
      </c>
      <c r="F1274">
        <v>6.2527499198913574</v>
      </c>
      <c r="G1274">
        <v>79.99749755859375</v>
      </c>
      <c r="H1274">
        <v>6.339749813079834</v>
      </c>
      <c r="I1274">
        <v>79.327499389648438</v>
      </c>
      <c r="J1274">
        <v>6.2249999046325684</v>
      </c>
      <c r="K1274">
        <v>79.644996643066406</v>
      </c>
      <c r="L1274">
        <v>6.2439999580383301</v>
      </c>
      <c r="M1274">
        <v>101832400</v>
      </c>
      <c r="N1274">
        <v>239240000</v>
      </c>
      <c r="O1274">
        <v>8.7140016365570769E-3</v>
      </c>
      <c r="P1274">
        <v>3.5631703961344582E-3</v>
      </c>
    </row>
    <row r="1275" spans="1:16" x14ac:dyDescent="0.3">
      <c r="A1275" s="1">
        <v>5045</v>
      </c>
      <c r="B1275" s="2">
        <v>43853</v>
      </c>
      <c r="C1275">
        <v>77.457099914550781</v>
      </c>
      <c r="D1275">
        <v>6.2955422401428223</v>
      </c>
      <c r="E1275">
        <v>79.807502746582031</v>
      </c>
      <c r="F1275">
        <v>6.3214998245239258</v>
      </c>
      <c r="G1275">
        <v>79.889999389648438</v>
      </c>
      <c r="H1275">
        <v>6.3299999237060547</v>
      </c>
      <c r="I1275">
        <v>78.912498474121094</v>
      </c>
      <c r="J1275">
        <v>6.2037501335144043</v>
      </c>
      <c r="K1275">
        <v>79.480003356933594</v>
      </c>
      <c r="L1275">
        <v>6.2930002212524414</v>
      </c>
      <c r="M1275">
        <v>104472000</v>
      </c>
      <c r="N1275">
        <v>244516000</v>
      </c>
      <c r="O1275">
        <v>1.093513984625194E-2</v>
      </c>
      <c r="P1275">
        <v>4.8043008382272524E-3</v>
      </c>
    </row>
    <row r="1276" spans="1:16" x14ac:dyDescent="0.3">
      <c r="A1276" s="1">
        <v>5046</v>
      </c>
      <c r="B1276" s="2">
        <v>43854</v>
      </c>
      <c r="C1276">
        <v>77.233863830566406</v>
      </c>
      <c r="D1276">
        <v>6.2362875938415527</v>
      </c>
      <c r="E1276">
        <v>79.577499389648438</v>
      </c>
      <c r="F1276">
        <v>6.2620000839233398</v>
      </c>
      <c r="G1276">
        <v>80.832496643066406</v>
      </c>
      <c r="H1276">
        <v>6.4875001907348633</v>
      </c>
      <c r="I1276">
        <v>79.379997253417969</v>
      </c>
      <c r="J1276">
        <v>6.2074999809265137</v>
      </c>
      <c r="K1276">
        <v>80.0625</v>
      </c>
      <c r="L1276">
        <v>6.4375</v>
      </c>
      <c r="M1276">
        <v>146537600</v>
      </c>
      <c r="N1276">
        <v>373512000</v>
      </c>
      <c r="O1276">
        <v>-9.4568577049851717E-3</v>
      </c>
      <c r="P1276">
        <v>-2.886137509897144E-3</v>
      </c>
    </row>
    <row r="1277" spans="1:16" x14ac:dyDescent="0.3">
      <c r="A1277" s="1">
        <v>5047</v>
      </c>
      <c r="B1277" s="2">
        <v>43857</v>
      </c>
      <c r="C1277">
        <v>74.962799072265625</v>
      </c>
      <c r="D1277">
        <v>5.9803414344787598</v>
      </c>
      <c r="E1277">
        <v>77.237503051757813</v>
      </c>
      <c r="F1277">
        <v>6.005000114440918</v>
      </c>
      <c r="G1277">
        <v>77.942497253417969</v>
      </c>
      <c r="H1277">
        <v>6.0562500953674316</v>
      </c>
      <c r="I1277">
        <v>76.220001220703125</v>
      </c>
      <c r="J1277">
        <v>5.8057498931884766</v>
      </c>
      <c r="K1277">
        <v>77.514999389648438</v>
      </c>
      <c r="L1277">
        <v>5.9559998512268066</v>
      </c>
      <c r="M1277">
        <v>161940000</v>
      </c>
      <c r="N1277">
        <v>470536000</v>
      </c>
      <c r="O1277">
        <v>-4.190716171666474E-2</v>
      </c>
      <c r="P1277">
        <v>-2.9846252008602119E-2</v>
      </c>
    </row>
    <row r="1278" spans="1:16" x14ac:dyDescent="0.3">
      <c r="A1278" s="1">
        <v>5048</v>
      </c>
      <c r="B1278" s="2">
        <v>43858</v>
      </c>
      <c r="C1278">
        <v>77.08343505859375</v>
      </c>
      <c r="D1278">
        <v>6.173795223236084</v>
      </c>
      <c r="E1278">
        <v>79.422500610351563</v>
      </c>
      <c r="F1278">
        <v>6.1992502212524414</v>
      </c>
      <c r="G1278">
        <v>79.599998474121094</v>
      </c>
      <c r="H1278">
        <v>6.2317500114440918</v>
      </c>
      <c r="I1278">
        <v>78.047500610351563</v>
      </c>
      <c r="J1278">
        <v>6.0177497863769531</v>
      </c>
      <c r="K1278">
        <v>78.150001525878906</v>
      </c>
      <c r="L1278">
        <v>6.0712499618530273</v>
      </c>
      <c r="M1278">
        <v>162234000</v>
      </c>
      <c r="N1278">
        <v>310976000</v>
      </c>
      <c r="O1278">
        <v>3.1835878092565613E-2</v>
      </c>
      <c r="P1278">
        <v>2.789658121117404E-2</v>
      </c>
    </row>
    <row r="1279" spans="1:16" x14ac:dyDescent="0.3">
      <c r="A1279" s="1">
        <v>5049</v>
      </c>
      <c r="B1279" s="2">
        <v>43859</v>
      </c>
      <c r="C1279">
        <v>78.696975708007813</v>
      </c>
      <c r="D1279">
        <v>6.1132946014404297</v>
      </c>
      <c r="E1279">
        <v>81.084999084472656</v>
      </c>
      <c r="F1279">
        <v>6.1385002136230469</v>
      </c>
      <c r="G1279">
        <v>81.962501525878906</v>
      </c>
      <c r="H1279">
        <v>6.2210001945495614</v>
      </c>
      <c r="I1279">
        <v>80.345001220703125</v>
      </c>
      <c r="J1279">
        <v>6.0984997749328613</v>
      </c>
      <c r="K1279">
        <v>81.112503051757813</v>
      </c>
      <c r="L1279">
        <v>6.1847500801086426</v>
      </c>
      <c r="M1279">
        <v>216229200</v>
      </c>
      <c r="N1279">
        <v>258848000</v>
      </c>
      <c r="O1279">
        <v>-9.8479052428315211E-3</v>
      </c>
      <c r="P1279">
        <v>2.0716264770759218E-2</v>
      </c>
    </row>
    <row r="1280" spans="1:16" x14ac:dyDescent="0.3">
      <c r="A1280" s="1">
        <v>5050</v>
      </c>
      <c r="B1280" s="2">
        <v>43860</v>
      </c>
      <c r="C1280">
        <v>78.582939147949219</v>
      </c>
      <c r="D1280">
        <v>6.1200156211853027</v>
      </c>
      <c r="E1280">
        <v>80.967498779296875</v>
      </c>
      <c r="F1280">
        <v>6.1452498435974121</v>
      </c>
      <c r="G1280">
        <v>81.022499084472656</v>
      </c>
      <c r="H1280">
        <v>6.158750057220459</v>
      </c>
      <c r="I1280">
        <v>79.6875</v>
      </c>
      <c r="J1280">
        <v>5.9850001335144043</v>
      </c>
      <c r="K1280">
        <v>80.135002136230469</v>
      </c>
      <c r="L1280">
        <v>6.0402498245239258</v>
      </c>
      <c r="M1280">
        <v>126743200</v>
      </c>
      <c r="N1280">
        <v>290504000</v>
      </c>
      <c r="O1280">
        <v>1.098952782695345E-3</v>
      </c>
      <c r="P1280">
        <v>-1.4501513684274281E-3</v>
      </c>
    </row>
    <row r="1281" spans="1:16" x14ac:dyDescent="0.3">
      <c r="A1281" s="1">
        <v>5051</v>
      </c>
      <c r="B1281" s="2">
        <v>43861</v>
      </c>
      <c r="C1281">
        <v>75.098655700683594</v>
      </c>
      <c r="D1281">
        <v>5.886479377746582</v>
      </c>
      <c r="E1281">
        <v>77.37750244140625</v>
      </c>
      <c r="F1281">
        <v>5.9107499122619629</v>
      </c>
      <c r="G1281">
        <v>80.669998168945313</v>
      </c>
      <c r="H1281">
        <v>6.1112499237060547</v>
      </c>
      <c r="I1281">
        <v>77.072502136230469</v>
      </c>
      <c r="J1281">
        <v>5.8687500953674316</v>
      </c>
      <c r="K1281">
        <v>80.232498168945313</v>
      </c>
      <c r="L1281">
        <v>6.0992498397827148</v>
      </c>
      <c r="M1281">
        <v>199588400</v>
      </c>
      <c r="N1281">
        <v>370420000</v>
      </c>
      <c r="O1281">
        <v>-3.8906688146057501E-2</v>
      </c>
      <c r="P1281">
        <v>-4.5351752299560469E-2</v>
      </c>
    </row>
    <row r="1282" spans="1:16" x14ac:dyDescent="0.3">
      <c r="A1282" s="1">
        <v>5052</v>
      </c>
      <c r="B1282" s="2">
        <v>43864</v>
      </c>
      <c r="C1282">
        <v>74.892425537109375</v>
      </c>
      <c r="D1282">
        <v>5.983579158782959</v>
      </c>
      <c r="E1282">
        <v>77.165000915527344</v>
      </c>
      <c r="F1282">
        <v>6.0082502365112296</v>
      </c>
      <c r="G1282">
        <v>78.37249755859375</v>
      </c>
      <c r="H1282">
        <v>6.0277500152587891</v>
      </c>
      <c r="I1282">
        <v>75.555000305175781</v>
      </c>
      <c r="J1282">
        <v>5.8862500190734863</v>
      </c>
      <c r="K1282">
        <v>76.074996948242188</v>
      </c>
      <c r="L1282">
        <v>5.8924999237060547</v>
      </c>
      <c r="M1282">
        <v>173788400</v>
      </c>
      <c r="N1282">
        <v>255564000</v>
      </c>
      <c r="O1282">
        <v>1.6360852069686731E-2</v>
      </c>
      <c r="P1282">
        <v>-2.7500739950553649E-3</v>
      </c>
    </row>
    <row r="1283" spans="1:16" x14ac:dyDescent="0.3">
      <c r="A1283" s="1">
        <v>5053</v>
      </c>
      <c r="B1283" s="2">
        <v>43865</v>
      </c>
      <c r="C1283">
        <v>77.364913940429688</v>
      </c>
      <c r="D1283">
        <v>6.1528806686401367</v>
      </c>
      <c r="E1283">
        <v>79.712501525878906</v>
      </c>
      <c r="F1283">
        <v>6.1782498359680176</v>
      </c>
      <c r="G1283">
        <v>79.910003662109375</v>
      </c>
      <c r="H1283">
        <v>6.1975002288818359</v>
      </c>
      <c r="I1283">
        <v>78.407501220703125</v>
      </c>
      <c r="J1283">
        <v>6.1005001068115234</v>
      </c>
      <c r="K1283">
        <v>78.827499389648438</v>
      </c>
      <c r="L1283">
        <v>6.1507501602172852</v>
      </c>
      <c r="M1283">
        <v>136616400</v>
      </c>
      <c r="N1283">
        <v>271544000</v>
      </c>
      <c r="O1283">
        <v>2.7901469152417421E-2</v>
      </c>
      <c r="P1283">
        <v>3.2480432566332491E-2</v>
      </c>
    </row>
    <row r="1284" spans="1:16" x14ac:dyDescent="0.3">
      <c r="A1284" s="1">
        <v>5054</v>
      </c>
      <c r="B1284" s="2">
        <v>43866</v>
      </c>
      <c r="C1284">
        <v>77.995780944824219</v>
      </c>
      <c r="D1284">
        <v>6.2432594299316406</v>
      </c>
      <c r="E1284">
        <v>80.362503051757813</v>
      </c>
      <c r="F1284">
        <v>6.2690000534057617</v>
      </c>
      <c r="G1284">
        <v>81.19000244140625</v>
      </c>
      <c r="H1284">
        <v>6.309999942779541</v>
      </c>
      <c r="I1284">
        <v>79.737503051757813</v>
      </c>
      <c r="J1284">
        <v>6.1852498054504386</v>
      </c>
      <c r="K1284">
        <v>80.879997253417969</v>
      </c>
      <c r="L1284">
        <v>6.2997498512268066</v>
      </c>
      <c r="M1284">
        <v>118826800</v>
      </c>
      <c r="N1284">
        <v>208220000</v>
      </c>
      <c r="O1284">
        <v>1.4581827512827659E-2</v>
      </c>
      <c r="P1284">
        <v>8.1212566590345165E-3</v>
      </c>
    </row>
    <row r="1285" spans="1:16" x14ac:dyDescent="0.3">
      <c r="A1285" s="1">
        <v>5055</v>
      </c>
      <c r="B1285" s="2">
        <v>43867</v>
      </c>
      <c r="C1285">
        <v>78.908073425292969</v>
      </c>
      <c r="D1285">
        <v>6.3301506042480469</v>
      </c>
      <c r="E1285">
        <v>81.302497863769531</v>
      </c>
      <c r="F1285">
        <v>6.3562498092651367</v>
      </c>
      <c r="G1285">
        <v>81.305000305175781</v>
      </c>
      <c r="H1285">
        <v>6.3562498092651367</v>
      </c>
      <c r="I1285">
        <v>80.06500244140625</v>
      </c>
      <c r="J1285">
        <v>6.2220001220703116</v>
      </c>
      <c r="K1285">
        <v>80.642501831054688</v>
      </c>
      <c r="L1285">
        <v>6.3035001754760742</v>
      </c>
      <c r="M1285">
        <v>105425600</v>
      </c>
      <c r="N1285">
        <v>218284000</v>
      </c>
      <c r="O1285">
        <v>1.382168999642572E-2</v>
      </c>
      <c r="P1285">
        <v>1.1629052670693699E-2</v>
      </c>
    </row>
    <row r="1286" spans="1:16" x14ac:dyDescent="0.3">
      <c r="A1286" s="1">
        <v>5056</v>
      </c>
      <c r="B1286" s="2">
        <v>43868</v>
      </c>
      <c r="C1286">
        <v>77.835494995117188</v>
      </c>
      <c r="D1286">
        <v>6.263923168182373</v>
      </c>
      <c r="E1286">
        <v>80.007499694824219</v>
      </c>
      <c r="F1286">
        <v>6.2897500991821289</v>
      </c>
      <c r="G1286">
        <v>80.849998474121094</v>
      </c>
      <c r="H1286">
        <v>6.3382501602172852</v>
      </c>
      <c r="I1286">
        <v>79.5</v>
      </c>
      <c r="J1286">
        <v>6.2642498016357422</v>
      </c>
      <c r="K1286">
        <v>80.592498779296875</v>
      </c>
      <c r="L1286">
        <v>6.3159999847412109</v>
      </c>
      <c r="M1286">
        <v>117684000</v>
      </c>
      <c r="N1286">
        <v>189752000</v>
      </c>
      <c r="O1286">
        <v>-1.0517210743940721E-2</v>
      </c>
      <c r="P1286">
        <v>-1.605636364811177E-2</v>
      </c>
    </row>
    <row r="1287" spans="1:16" x14ac:dyDescent="0.3">
      <c r="A1287" s="1">
        <v>5057</v>
      </c>
      <c r="B1287" s="2">
        <v>43871</v>
      </c>
      <c r="C1287">
        <v>78.2052001953125</v>
      </c>
      <c r="D1287">
        <v>6.5472545623779297</v>
      </c>
      <c r="E1287">
        <v>80.387496948242188</v>
      </c>
      <c r="F1287">
        <v>6.5742502212524414</v>
      </c>
      <c r="G1287">
        <v>80.387496948242188</v>
      </c>
      <c r="H1287">
        <v>6.5749998092651367</v>
      </c>
      <c r="I1287">
        <v>78.462501525878906</v>
      </c>
      <c r="J1287">
        <v>6.307499885559082</v>
      </c>
      <c r="K1287">
        <v>78.544998168945313</v>
      </c>
      <c r="L1287">
        <v>6.3125</v>
      </c>
      <c r="M1287">
        <v>109348800</v>
      </c>
      <c r="N1287">
        <v>529608000</v>
      </c>
      <c r="O1287">
        <v>4.4239196707523451E-2</v>
      </c>
      <c r="P1287">
        <v>4.7382770326066291E-3</v>
      </c>
    </row>
    <row r="1288" spans="1:16" x14ac:dyDescent="0.3">
      <c r="A1288" s="1">
        <v>5058</v>
      </c>
      <c r="B1288" s="2">
        <v>43872</v>
      </c>
      <c r="C1288">
        <v>77.733352661132813</v>
      </c>
      <c r="D1288">
        <v>6.6697497367858887</v>
      </c>
      <c r="E1288">
        <v>79.902496337890625</v>
      </c>
      <c r="F1288">
        <v>6.6972498893737793</v>
      </c>
      <c r="G1288">
        <v>80.974998474121094</v>
      </c>
      <c r="H1288">
        <v>6.8125</v>
      </c>
      <c r="I1288">
        <v>79.677497863769531</v>
      </c>
      <c r="J1288">
        <v>6.6207499504089364</v>
      </c>
      <c r="K1288">
        <v>80.900001525878906</v>
      </c>
      <c r="L1288">
        <v>6.6830000877380371</v>
      </c>
      <c r="M1288">
        <v>94323200</v>
      </c>
      <c r="N1288">
        <v>638556000</v>
      </c>
      <c r="O1288">
        <v>1.8536441089967819E-2</v>
      </c>
      <c r="P1288">
        <v>-6.0515579359939082E-3</v>
      </c>
    </row>
    <row r="1289" spans="1:16" x14ac:dyDescent="0.3">
      <c r="A1289" s="1">
        <v>5059</v>
      </c>
      <c r="B1289" s="2">
        <v>43873</v>
      </c>
      <c r="C1289">
        <v>79.579345703125</v>
      </c>
      <c r="D1289">
        <v>6.7855224609375</v>
      </c>
      <c r="E1289">
        <v>81.800003051757813</v>
      </c>
      <c r="F1289">
        <v>6.813499927520752</v>
      </c>
      <c r="G1289">
        <v>81.805000305175781</v>
      </c>
      <c r="H1289">
        <v>6.820000171661377</v>
      </c>
      <c r="I1289">
        <v>80.367500305175781</v>
      </c>
      <c r="J1289">
        <v>6.711249828338623</v>
      </c>
      <c r="K1289">
        <v>80.367500305175781</v>
      </c>
      <c r="L1289">
        <v>6.7502498626708984</v>
      </c>
      <c r="M1289">
        <v>113730400</v>
      </c>
      <c r="N1289">
        <v>374644000</v>
      </c>
      <c r="O1289">
        <v>1.7208949709312481E-2</v>
      </c>
      <c r="P1289">
        <v>2.347018535435549E-2</v>
      </c>
    </row>
    <row r="1290" spans="1:16" x14ac:dyDescent="0.3">
      <c r="A1290" s="1">
        <v>5060</v>
      </c>
      <c r="B1290" s="2">
        <v>43874</v>
      </c>
      <c r="C1290">
        <v>79.01263427734375</v>
      </c>
      <c r="D1290">
        <v>6.7417025566101074</v>
      </c>
      <c r="E1290">
        <v>81.217498779296875</v>
      </c>
      <c r="F1290">
        <v>6.7694997787475586</v>
      </c>
      <c r="G1290">
        <v>81.555000305175781</v>
      </c>
      <c r="H1290">
        <v>6.8369998931884766</v>
      </c>
      <c r="I1290">
        <v>80.837501525878906</v>
      </c>
      <c r="J1290">
        <v>6.7277498245239258</v>
      </c>
      <c r="K1290">
        <v>81.047500610351563</v>
      </c>
      <c r="L1290">
        <v>6.7552499771118164</v>
      </c>
      <c r="M1290">
        <v>94747600</v>
      </c>
      <c r="N1290">
        <v>528016000</v>
      </c>
      <c r="O1290">
        <v>-6.4787313008359566E-3</v>
      </c>
      <c r="P1290">
        <v>-7.1465547577968646E-3</v>
      </c>
    </row>
    <row r="1291" spans="1:16" x14ac:dyDescent="0.3">
      <c r="A1291" s="1">
        <v>5061</v>
      </c>
      <c r="B1291" s="2">
        <v>43875</v>
      </c>
      <c r="C1291">
        <v>79.032119750976563</v>
      </c>
      <c r="D1291">
        <v>7.2150015830993652</v>
      </c>
      <c r="E1291">
        <v>81.237503051757813</v>
      </c>
      <c r="F1291">
        <v>7.2447500228881836</v>
      </c>
      <c r="G1291">
        <v>81.495002746582031</v>
      </c>
      <c r="H1291">
        <v>7.3742499351501456</v>
      </c>
      <c r="I1291">
        <v>80.712501525878906</v>
      </c>
      <c r="J1291">
        <v>7.1500000953674316</v>
      </c>
      <c r="K1291">
        <v>81.18499755859375</v>
      </c>
      <c r="L1291">
        <v>7.1814999580383301</v>
      </c>
      <c r="M1291">
        <v>80113600</v>
      </c>
      <c r="N1291">
        <v>1041924000</v>
      </c>
      <c r="O1291">
        <v>6.7849875511005547E-2</v>
      </c>
      <c r="P1291">
        <v>2.462746278855343E-4</v>
      </c>
    </row>
    <row r="1292" spans="1:16" x14ac:dyDescent="0.3">
      <c r="A1292" s="1">
        <v>5062</v>
      </c>
      <c r="B1292" s="2">
        <v>43879</v>
      </c>
      <c r="C1292">
        <v>77.584999084472656</v>
      </c>
      <c r="D1292">
        <v>7.3838052749633789</v>
      </c>
      <c r="E1292">
        <v>79.75</v>
      </c>
      <c r="F1292">
        <v>7.4142498970031738</v>
      </c>
      <c r="G1292">
        <v>79.9375</v>
      </c>
      <c r="H1292">
        <v>7.4327502250671387</v>
      </c>
      <c r="I1292">
        <v>78.652496337890625</v>
      </c>
      <c r="J1292">
        <v>7.1215000152587891</v>
      </c>
      <c r="K1292">
        <v>78.839996337890625</v>
      </c>
      <c r="L1292">
        <v>7.1409997940063477</v>
      </c>
      <c r="M1292">
        <v>152531200</v>
      </c>
      <c r="N1292">
        <v>620164000</v>
      </c>
      <c r="O1292">
        <v>2.3126738477191319E-2</v>
      </c>
      <c r="P1292">
        <v>-1.8480259121388169E-2</v>
      </c>
    </row>
    <row r="1293" spans="1:16" x14ac:dyDescent="0.3">
      <c r="A1293" s="1">
        <v>5063</v>
      </c>
      <c r="B1293" s="2">
        <v>43880</v>
      </c>
      <c r="C1293">
        <v>78.708633422851563</v>
      </c>
      <c r="D1293">
        <v>7.8351950645446777</v>
      </c>
      <c r="E1293">
        <v>80.904998779296875</v>
      </c>
      <c r="F1293">
        <v>7.867499828338623</v>
      </c>
      <c r="G1293">
        <v>81.142501831054688</v>
      </c>
      <c r="H1293">
        <v>7.8852500915527344</v>
      </c>
      <c r="I1293">
        <v>80</v>
      </c>
      <c r="J1293">
        <v>7.5372500419616699</v>
      </c>
      <c r="K1293">
        <v>80</v>
      </c>
      <c r="L1293">
        <v>7.5372500419616699</v>
      </c>
      <c r="M1293">
        <v>93984000</v>
      </c>
      <c r="N1293">
        <v>694332000</v>
      </c>
      <c r="O1293">
        <v>5.9336517879869523E-2</v>
      </c>
      <c r="P1293">
        <v>1.4378870098712341E-2</v>
      </c>
    </row>
    <row r="1294" spans="1:16" x14ac:dyDescent="0.3">
      <c r="A1294" s="1">
        <v>5064</v>
      </c>
      <c r="B1294" s="2">
        <v>43881</v>
      </c>
      <c r="C1294">
        <v>77.901161193847656</v>
      </c>
      <c r="D1294">
        <v>7.6858115196228027</v>
      </c>
      <c r="E1294">
        <v>80.074996948242188</v>
      </c>
      <c r="F1294">
        <v>7.7175002098083496</v>
      </c>
      <c r="G1294">
        <v>81.162498474121094</v>
      </c>
      <c r="H1294">
        <v>7.9079999923706046</v>
      </c>
      <c r="I1294">
        <v>79.552497863769531</v>
      </c>
      <c r="J1294">
        <v>7.408750057220459</v>
      </c>
      <c r="K1294">
        <v>80.657501220703125</v>
      </c>
      <c r="L1294">
        <v>7.8192501068115234</v>
      </c>
      <c r="M1294">
        <v>100566000</v>
      </c>
      <c r="N1294">
        <v>810052000</v>
      </c>
      <c r="O1294">
        <v>-1.924982355714638E-2</v>
      </c>
      <c r="P1294">
        <v>-1.0311954379688661E-2</v>
      </c>
    </row>
    <row r="1295" spans="1:16" x14ac:dyDescent="0.3">
      <c r="A1295" s="1">
        <v>5065</v>
      </c>
      <c r="B1295" s="2">
        <v>43882</v>
      </c>
      <c r="C1295">
        <v>76.13787841796875</v>
      </c>
      <c r="D1295">
        <v>7.3215632438659668</v>
      </c>
      <c r="E1295">
        <v>78.262496948242188</v>
      </c>
      <c r="F1295">
        <v>7.3517498970031738</v>
      </c>
      <c r="G1295">
        <v>80.112503051757813</v>
      </c>
      <c r="H1295">
        <v>7.630000114440918</v>
      </c>
      <c r="I1295">
        <v>77.625</v>
      </c>
      <c r="J1295">
        <v>7.2664999961853027</v>
      </c>
      <c r="K1295">
        <v>79.654998779296875</v>
      </c>
      <c r="L1295">
        <v>7.6047501564025879</v>
      </c>
      <c r="M1295">
        <v>129554000</v>
      </c>
      <c r="N1295">
        <v>768180000</v>
      </c>
      <c r="O1295">
        <v>-4.8552138467398413E-2</v>
      </c>
      <c r="P1295">
        <v>-2.2895135306420449E-2</v>
      </c>
    </row>
    <row r="1296" spans="1:16" x14ac:dyDescent="0.3">
      <c r="A1296" s="1">
        <v>5066</v>
      </c>
      <c r="B1296" s="2">
        <v>43885</v>
      </c>
      <c r="C1296">
        <v>72.521293640136719</v>
      </c>
      <c r="D1296">
        <v>6.8039464950561523</v>
      </c>
      <c r="E1296">
        <v>74.544998168945313</v>
      </c>
      <c r="F1296">
        <v>6.8319997787475586</v>
      </c>
      <c r="G1296">
        <v>76.044998168945313</v>
      </c>
      <c r="H1296">
        <v>7.0467500686645508</v>
      </c>
      <c r="I1296">
        <v>72.307502746582031</v>
      </c>
      <c r="J1296">
        <v>6.6999998092651367</v>
      </c>
      <c r="K1296">
        <v>74.31500244140625</v>
      </c>
      <c r="L1296">
        <v>6.7547497749328613</v>
      </c>
      <c r="M1296">
        <v>222195200</v>
      </c>
      <c r="N1296">
        <v>856916000</v>
      </c>
      <c r="O1296">
        <v>-7.3320942011286486E-2</v>
      </c>
      <c r="P1296">
        <v>-4.86655767602737E-2</v>
      </c>
    </row>
    <row r="1297" spans="1:16" x14ac:dyDescent="0.3">
      <c r="A1297" s="1">
        <v>5067</v>
      </c>
      <c r="B1297" s="2">
        <v>43886</v>
      </c>
      <c r="C1297">
        <v>70.064842224121094</v>
      </c>
      <c r="D1297">
        <v>6.5243501663208008</v>
      </c>
      <c r="E1297">
        <v>72.019996643066406</v>
      </c>
      <c r="F1297">
        <v>6.5512499809265137</v>
      </c>
      <c r="G1297">
        <v>75.632499694824219</v>
      </c>
      <c r="H1297">
        <v>6.969749927520752</v>
      </c>
      <c r="I1297">
        <v>71.532501220703125</v>
      </c>
      <c r="J1297">
        <v>6.4489998817443848</v>
      </c>
      <c r="K1297">
        <v>75.237503051757813</v>
      </c>
      <c r="L1297">
        <v>6.9074997901916504</v>
      </c>
      <c r="M1297">
        <v>230673600</v>
      </c>
      <c r="N1297">
        <v>1055496000</v>
      </c>
      <c r="O1297">
        <v>-4.196155587873121E-2</v>
      </c>
      <c r="P1297">
        <v>-3.4459133707685649E-2</v>
      </c>
    </row>
    <row r="1298" spans="1:16" x14ac:dyDescent="0.3">
      <c r="A1298" s="1">
        <v>5068</v>
      </c>
      <c r="B1298" s="2">
        <v>43887</v>
      </c>
      <c r="C1298">
        <v>71.176315307617188</v>
      </c>
      <c r="D1298">
        <v>6.6637749671936044</v>
      </c>
      <c r="E1298">
        <v>73.162498474121094</v>
      </c>
      <c r="F1298">
        <v>6.6912498474121094</v>
      </c>
      <c r="G1298">
        <v>74.470001220703125</v>
      </c>
      <c r="H1298">
        <v>6.8862500190734863</v>
      </c>
      <c r="I1298">
        <v>71.625</v>
      </c>
      <c r="J1298">
        <v>6.5500001907348633</v>
      </c>
      <c r="K1298">
        <v>71.632499694824219</v>
      </c>
      <c r="L1298">
        <v>6.5514998435974121</v>
      </c>
      <c r="M1298">
        <v>198054800</v>
      </c>
      <c r="N1298">
        <v>747732000</v>
      </c>
      <c r="O1298">
        <v>2.114481169854825E-2</v>
      </c>
      <c r="P1298">
        <v>1.5739162151716508E-2</v>
      </c>
    </row>
    <row r="1299" spans="1:16" x14ac:dyDescent="0.3">
      <c r="A1299" s="1">
        <v>5069</v>
      </c>
      <c r="B1299" s="2">
        <v>43888</v>
      </c>
      <c r="C1299">
        <v>66.523658752441406</v>
      </c>
      <c r="D1299">
        <v>6.2928314208984384</v>
      </c>
      <c r="E1299">
        <v>68.379997253417969</v>
      </c>
      <c r="F1299">
        <v>6.315000057220459</v>
      </c>
      <c r="G1299">
        <v>71.5</v>
      </c>
      <c r="H1299">
        <v>6.6750001907348633</v>
      </c>
      <c r="I1299">
        <v>68.239997863769531</v>
      </c>
      <c r="J1299">
        <v>6.2222499847412109</v>
      </c>
      <c r="K1299">
        <v>70.275001525878906</v>
      </c>
      <c r="L1299">
        <v>6.372499942779541</v>
      </c>
      <c r="M1299">
        <v>320605600</v>
      </c>
      <c r="N1299">
        <v>906416000</v>
      </c>
      <c r="O1299">
        <v>-5.7872915057867208E-2</v>
      </c>
      <c r="P1299">
        <v>-6.7602629716612544E-2</v>
      </c>
    </row>
    <row r="1300" spans="1:16" x14ac:dyDescent="0.3">
      <c r="A1300" s="1">
        <v>5070</v>
      </c>
      <c r="B1300" s="2">
        <v>43889</v>
      </c>
      <c r="C1300">
        <v>66.484725952148438</v>
      </c>
      <c r="D1300">
        <v>6.7280478477478027</v>
      </c>
      <c r="E1300">
        <v>68.339996337890625</v>
      </c>
      <c r="F1300">
        <v>6.7517499923706046</v>
      </c>
      <c r="G1300">
        <v>69.602500915527344</v>
      </c>
      <c r="H1300">
        <v>6.811500072479248</v>
      </c>
      <c r="I1300">
        <v>64.092498779296875</v>
      </c>
      <c r="J1300">
        <v>6.0447502136230469</v>
      </c>
      <c r="K1300">
        <v>64.31500244140625</v>
      </c>
      <c r="L1300">
        <v>6.061500072479248</v>
      </c>
      <c r="M1300">
        <v>426510000</v>
      </c>
      <c r="N1300">
        <v>1133252000</v>
      </c>
      <c r="O1300">
        <v>6.6873964548342851E-2</v>
      </c>
      <c r="P1300">
        <v>-5.8515094417405241E-4</v>
      </c>
    </row>
    <row r="1301" spans="1:16" x14ac:dyDescent="0.3">
      <c r="A1301" s="1">
        <v>5071</v>
      </c>
      <c r="B1301" s="2">
        <v>43892</v>
      </c>
      <c r="C1301">
        <v>72.674507141113281</v>
      </c>
      <c r="D1301">
        <v>6.8864903450012207</v>
      </c>
      <c r="E1301">
        <v>74.702499389648438</v>
      </c>
      <c r="F1301">
        <v>6.9107499122619629</v>
      </c>
      <c r="G1301">
        <v>75.360000610351563</v>
      </c>
      <c r="H1301">
        <v>6.9397501945495614</v>
      </c>
      <c r="I1301">
        <v>69.430000305175781</v>
      </c>
      <c r="J1301">
        <v>6.5250000953674316</v>
      </c>
      <c r="K1301">
        <v>70.569999694824219</v>
      </c>
      <c r="L1301">
        <v>6.9225001335144043</v>
      </c>
      <c r="M1301">
        <v>341397200</v>
      </c>
      <c r="N1301">
        <v>890744000</v>
      </c>
      <c r="O1301">
        <v>2.3276428132221479E-2</v>
      </c>
      <c r="P1301">
        <v>8.9018357509941248E-2</v>
      </c>
    </row>
    <row r="1302" spans="1:16" x14ac:dyDescent="0.3">
      <c r="A1302" s="1">
        <v>5072</v>
      </c>
      <c r="B1302" s="2">
        <v>43893</v>
      </c>
      <c r="C1302">
        <v>70.366424560546875</v>
      </c>
      <c r="D1302">
        <v>6.6239156723022461</v>
      </c>
      <c r="E1302">
        <v>72.330001831054688</v>
      </c>
      <c r="F1302">
        <v>6.6472501754760742</v>
      </c>
      <c r="G1302">
        <v>76</v>
      </c>
      <c r="H1302">
        <v>7.0267500877380371</v>
      </c>
      <c r="I1302">
        <v>71.449996948242188</v>
      </c>
      <c r="J1302">
        <v>6.561500072479248</v>
      </c>
      <c r="K1302">
        <v>75.917503356933594</v>
      </c>
      <c r="L1302">
        <v>6.9667501449584961</v>
      </c>
      <c r="M1302">
        <v>319475600</v>
      </c>
      <c r="N1302">
        <v>652792000</v>
      </c>
      <c r="O1302">
        <v>-3.8874895841281468E-2</v>
      </c>
      <c r="P1302">
        <v>-3.2274544433993267E-2</v>
      </c>
    </row>
    <row r="1303" spans="1:16" x14ac:dyDescent="0.3">
      <c r="A1303" s="1">
        <v>5073</v>
      </c>
      <c r="B1303" s="2">
        <v>43894</v>
      </c>
      <c r="C1303">
        <v>73.630355834960938</v>
      </c>
      <c r="D1303">
        <v>7.0877814292907706</v>
      </c>
      <c r="E1303">
        <v>75.68499755859375</v>
      </c>
      <c r="F1303">
        <v>7.1127500534057617</v>
      </c>
      <c r="G1303">
        <v>75.849998474121094</v>
      </c>
      <c r="H1303">
        <v>7.1222500801086426</v>
      </c>
      <c r="I1303">
        <v>73.282501220703125</v>
      </c>
      <c r="J1303">
        <v>6.679999828338623</v>
      </c>
      <c r="K1303">
        <v>74.110000610351563</v>
      </c>
      <c r="L1303">
        <v>6.755000114440918</v>
      </c>
      <c r="M1303">
        <v>219178400</v>
      </c>
      <c r="N1303">
        <v>597408000</v>
      </c>
      <c r="O1303">
        <v>6.7685694025288845E-2</v>
      </c>
      <c r="P1303">
        <v>4.5340951780587009E-2</v>
      </c>
    </row>
    <row r="1304" spans="1:16" x14ac:dyDescent="0.3">
      <c r="A1304" s="1">
        <v>5074</v>
      </c>
      <c r="B1304" s="2">
        <v>43895</v>
      </c>
      <c r="C1304">
        <v>71.241981506347656</v>
      </c>
      <c r="D1304">
        <v>6.8082661628723136</v>
      </c>
      <c r="E1304">
        <v>73.230003356933594</v>
      </c>
      <c r="F1304">
        <v>6.8322501182556152</v>
      </c>
      <c r="G1304">
        <v>74.887496948242188</v>
      </c>
      <c r="H1304">
        <v>7.0799999237060547</v>
      </c>
      <c r="I1304">
        <v>72.852500915527344</v>
      </c>
      <c r="J1304">
        <v>6.7874999046325684</v>
      </c>
      <c r="K1304">
        <v>73.879997253417969</v>
      </c>
      <c r="L1304">
        <v>6.9124999046325684</v>
      </c>
      <c r="M1304">
        <v>187572800</v>
      </c>
      <c r="N1304">
        <v>540328000</v>
      </c>
      <c r="O1304">
        <v>-4.0234890096986838E-2</v>
      </c>
      <c r="P1304">
        <v>-3.2974739043124181E-2</v>
      </c>
    </row>
    <row r="1305" spans="1:16" x14ac:dyDescent="0.3">
      <c r="A1305" s="1">
        <v>5075</v>
      </c>
      <c r="B1305" s="2">
        <v>43896</v>
      </c>
      <c r="C1305">
        <v>70.295906066894531</v>
      </c>
      <c r="D1305">
        <v>6.6276521682739258</v>
      </c>
      <c r="E1305">
        <v>72.257499694824219</v>
      </c>
      <c r="F1305">
        <v>6.6510000228881836</v>
      </c>
      <c r="G1305">
        <v>72.705001831054688</v>
      </c>
      <c r="H1305">
        <v>6.7097501754760742</v>
      </c>
      <c r="I1305">
        <v>70.307502746582031</v>
      </c>
      <c r="J1305">
        <v>6.4499998092651367</v>
      </c>
      <c r="K1305">
        <v>70.5</v>
      </c>
      <c r="L1305">
        <v>6.6519999504089364</v>
      </c>
      <c r="M1305">
        <v>226176800</v>
      </c>
      <c r="N1305">
        <v>515412000</v>
      </c>
      <c r="O1305">
        <v>-2.6886842887479102E-2</v>
      </c>
      <c r="P1305">
        <v>-1.336909530396492E-2</v>
      </c>
    </row>
    <row r="1306" spans="1:16" x14ac:dyDescent="0.3">
      <c r="A1306" s="1">
        <v>5076</v>
      </c>
      <c r="B1306" s="2">
        <v>43899</v>
      </c>
      <c r="C1306">
        <v>64.736053466796875</v>
      </c>
      <c r="D1306">
        <v>6.1144595146179199</v>
      </c>
      <c r="E1306">
        <v>66.542503356933594</v>
      </c>
      <c r="F1306">
        <v>6.1360001564025879</v>
      </c>
      <c r="G1306">
        <v>69.522499084472656</v>
      </c>
      <c r="H1306">
        <v>6.4850001335144043</v>
      </c>
      <c r="I1306">
        <v>65.75</v>
      </c>
      <c r="J1306">
        <v>5.9545001983642578</v>
      </c>
      <c r="K1306">
        <v>65.9375</v>
      </c>
      <c r="L1306">
        <v>5.997499942779541</v>
      </c>
      <c r="M1306">
        <v>286744800</v>
      </c>
      <c r="N1306">
        <v>614160000</v>
      </c>
      <c r="O1306">
        <v>-8.0594133189304404E-2</v>
      </c>
      <c r="P1306">
        <v>-8.2395231891835174E-2</v>
      </c>
    </row>
    <row r="1307" spans="1:16" x14ac:dyDescent="0.3">
      <c r="A1307" s="1">
        <v>5077</v>
      </c>
      <c r="B1307" s="2">
        <v>43900</v>
      </c>
      <c r="C1307">
        <v>69.3984375</v>
      </c>
      <c r="D1307">
        <v>6.5040860176086426</v>
      </c>
      <c r="E1307">
        <v>71.334999084472656</v>
      </c>
      <c r="F1307">
        <v>6.5269999504089364</v>
      </c>
      <c r="G1307">
        <v>71.610000610351563</v>
      </c>
      <c r="H1307">
        <v>6.5269999504089364</v>
      </c>
      <c r="I1307">
        <v>67.342498779296875</v>
      </c>
      <c r="J1307">
        <v>6.1497502326965332</v>
      </c>
      <c r="K1307">
        <v>69.285003662109375</v>
      </c>
      <c r="L1307">
        <v>6.4134998321533203</v>
      </c>
      <c r="M1307">
        <v>285290000</v>
      </c>
      <c r="N1307">
        <v>580648000</v>
      </c>
      <c r="O1307">
        <v>6.1774322500951703E-2</v>
      </c>
      <c r="P1307">
        <v>6.9546186014443456E-2</v>
      </c>
    </row>
    <row r="1308" spans="1:16" x14ac:dyDescent="0.3">
      <c r="A1308" s="1">
        <v>5078</v>
      </c>
      <c r="B1308" s="2">
        <v>43901</v>
      </c>
      <c r="C1308">
        <v>66.988189697265625</v>
      </c>
      <c r="D1308">
        <v>6.1401190757751456</v>
      </c>
      <c r="E1308">
        <v>68.857498168945313</v>
      </c>
      <c r="F1308">
        <v>6.1617498397827148</v>
      </c>
      <c r="G1308">
        <v>70.305000305175781</v>
      </c>
      <c r="H1308">
        <v>6.4149999618530273</v>
      </c>
      <c r="I1308">
        <v>67.964996337890625</v>
      </c>
      <c r="J1308">
        <v>6.0642499923706046</v>
      </c>
      <c r="K1308">
        <v>69.347503662109375</v>
      </c>
      <c r="L1308">
        <v>6.3864998817443848</v>
      </c>
      <c r="M1308">
        <v>255598800</v>
      </c>
      <c r="N1308">
        <v>499964000</v>
      </c>
      <c r="O1308">
        <v>-5.758660994882088E-2</v>
      </c>
      <c r="P1308">
        <v>-3.5347952620697252E-2</v>
      </c>
    </row>
    <row r="1309" spans="1:16" x14ac:dyDescent="0.3">
      <c r="A1309" s="1">
        <v>5079</v>
      </c>
      <c r="B1309" s="2">
        <v>43902</v>
      </c>
      <c r="C1309">
        <v>60.372791290283203</v>
      </c>
      <c r="D1309">
        <v>5.3887662887573242</v>
      </c>
      <c r="E1309">
        <v>62.057498931884773</v>
      </c>
      <c r="F1309">
        <v>5.407750129699707</v>
      </c>
      <c r="G1309">
        <v>67.5</v>
      </c>
      <c r="H1309">
        <v>5.9029998779296884</v>
      </c>
      <c r="I1309">
        <v>62</v>
      </c>
      <c r="J1309">
        <v>5.3949999809265137</v>
      </c>
      <c r="K1309">
        <v>63.985000610351563</v>
      </c>
      <c r="L1309">
        <v>5.6364998817443848</v>
      </c>
      <c r="M1309">
        <v>418474000</v>
      </c>
      <c r="N1309">
        <v>816540000</v>
      </c>
      <c r="O1309">
        <v>-0.13052766826090881</v>
      </c>
      <c r="P1309">
        <v>-0.1039777677112788</v>
      </c>
    </row>
    <row r="1310" spans="1:16" x14ac:dyDescent="0.3">
      <c r="A1310" s="1">
        <v>5080</v>
      </c>
      <c r="B1310" s="2">
        <v>43903</v>
      </c>
      <c r="C1310">
        <v>67.60595703125</v>
      </c>
      <c r="D1310">
        <v>5.9998631477355957</v>
      </c>
      <c r="E1310">
        <v>69.492500305175781</v>
      </c>
      <c r="F1310">
        <v>6.0209999084472656</v>
      </c>
      <c r="G1310">
        <v>69.980003356933594</v>
      </c>
      <c r="H1310">
        <v>6.0254998207092294</v>
      </c>
      <c r="I1310">
        <v>63.237499237060547</v>
      </c>
      <c r="J1310">
        <v>5.4902501106262207</v>
      </c>
      <c r="K1310">
        <v>66.222503662109375</v>
      </c>
      <c r="L1310">
        <v>5.7624998092651367</v>
      </c>
      <c r="M1310">
        <v>370732000</v>
      </c>
      <c r="N1310">
        <v>634836000</v>
      </c>
      <c r="O1310">
        <v>0.1074202094312247</v>
      </c>
      <c r="P1310">
        <v>0.1131574800694692</v>
      </c>
    </row>
    <row r="1311" spans="1:16" x14ac:dyDescent="0.3">
      <c r="A1311" s="1">
        <v>5081</v>
      </c>
      <c r="B1311" s="2">
        <v>43906</v>
      </c>
      <c r="C1311">
        <v>58.908657073974609</v>
      </c>
      <c r="D1311">
        <v>4.892763614654541</v>
      </c>
      <c r="E1311">
        <v>60.552501678466797</v>
      </c>
      <c r="F1311">
        <v>4.9099998474121094</v>
      </c>
      <c r="G1311">
        <v>64.769996643066406</v>
      </c>
      <c r="H1311">
        <v>5.6525001525878906</v>
      </c>
      <c r="I1311">
        <v>60</v>
      </c>
      <c r="J1311">
        <v>4.8499999046325684</v>
      </c>
      <c r="K1311">
        <v>60.487499237060547</v>
      </c>
      <c r="L1311">
        <v>5.3102498054504386</v>
      </c>
      <c r="M1311">
        <v>322423600</v>
      </c>
      <c r="N1311">
        <v>726972000</v>
      </c>
      <c r="O1311">
        <v>-0.2039794325472758</v>
      </c>
      <c r="P1311">
        <v>-0.13770805241253201</v>
      </c>
    </row>
    <row r="1312" spans="1:16" x14ac:dyDescent="0.3">
      <c r="A1312" s="1">
        <v>5082</v>
      </c>
      <c r="B1312" s="2">
        <v>43907</v>
      </c>
      <c r="C1312">
        <v>61.498874664306641</v>
      </c>
      <c r="D1312">
        <v>5.412682056427002</v>
      </c>
      <c r="E1312">
        <v>63.215000152587891</v>
      </c>
      <c r="F1312">
        <v>5.4317498207092294</v>
      </c>
      <c r="G1312">
        <v>64.402496337890625</v>
      </c>
      <c r="H1312">
        <v>5.5215001106262207</v>
      </c>
      <c r="I1312">
        <v>59.599998474121087</v>
      </c>
      <c r="J1312">
        <v>4.7750000953674316</v>
      </c>
      <c r="K1312">
        <v>61.877498626708977</v>
      </c>
      <c r="L1312">
        <v>5.0227499008178711</v>
      </c>
      <c r="M1312">
        <v>324056000</v>
      </c>
      <c r="N1312">
        <v>833632000</v>
      </c>
      <c r="O1312">
        <v>0.1009874218958273</v>
      </c>
      <c r="P1312">
        <v>4.3030832120110413E-2</v>
      </c>
    </row>
    <row r="1313" spans="1:16" x14ac:dyDescent="0.3">
      <c r="A1313" s="1">
        <v>5083</v>
      </c>
      <c r="B1313" s="2">
        <v>43908</v>
      </c>
      <c r="C1313">
        <v>59.993385314941413</v>
      </c>
      <c r="D1313">
        <v>5.052699089050293</v>
      </c>
      <c r="E1313">
        <v>61.667499542236328</v>
      </c>
      <c r="F1313">
        <v>5.0704998970031738</v>
      </c>
      <c r="G1313">
        <v>62.5</v>
      </c>
      <c r="H1313">
        <v>5.248499870300293</v>
      </c>
      <c r="I1313">
        <v>59.279998779296882</v>
      </c>
      <c r="J1313">
        <v>4.5170001983642578</v>
      </c>
      <c r="K1313">
        <v>59.942501068115227</v>
      </c>
      <c r="L1313">
        <v>5.002500057220459</v>
      </c>
      <c r="M1313">
        <v>300233600</v>
      </c>
      <c r="N1313">
        <v>874268000</v>
      </c>
      <c r="O1313">
        <v>-6.8821920868331429E-2</v>
      </c>
      <c r="P1313">
        <v>-2.4784574768325959E-2</v>
      </c>
    </row>
    <row r="1314" spans="1:16" x14ac:dyDescent="0.3">
      <c r="A1314" s="1">
        <v>5084</v>
      </c>
      <c r="B1314" s="2">
        <v>43909</v>
      </c>
      <c r="C1314">
        <v>59.533710479736328</v>
      </c>
      <c r="D1314">
        <v>5.3055596351623544</v>
      </c>
      <c r="E1314">
        <v>61.194999694824219</v>
      </c>
      <c r="F1314">
        <v>5.3242502212524414</v>
      </c>
      <c r="G1314">
        <v>63.209999084472663</v>
      </c>
      <c r="H1314">
        <v>5.4182500839233398</v>
      </c>
      <c r="I1314">
        <v>60.652500152587891</v>
      </c>
      <c r="J1314">
        <v>4.8347501754760742</v>
      </c>
      <c r="K1314">
        <v>61.847499847412109</v>
      </c>
      <c r="L1314">
        <v>5.0489997863769531</v>
      </c>
      <c r="M1314">
        <v>271857200</v>
      </c>
      <c r="N1314">
        <v>765512000</v>
      </c>
      <c r="O1314">
        <v>4.8832486404112987E-2</v>
      </c>
      <c r="P1314">
        <v>-7.6915605619655696E-3</v>
      </c>
    </row>
    <row r="1315" spans="1:16" x14ac:dyDescent="0.3">
      <c r="A1315" s="1">
        <v>5085</v>
      </c>
      <c r="B1315" s="2">
        <v>43910</v>
      </c>
      <c r="C1315">
        <v>55.754180908203118</v>
      </c>
      <c r="D1315">
        <v>5.1256933212280273</v>
      </c>
      <c r="E1315">
        <v>57.310001373291023</v>
      </c>
      <c r="F1315">
        <v>5.1437501907348633</v>
      </c>
      <c r="G1315">
        <v>62.957500457763672</v>
      </c>
      <c r="H1315">
        <v>5.7579998970031738</v>
      </c>
      <c r="I1315">
        <v>57</v>
      </c>
      <c r="J1315">
        <v>5.1282501220703116</v>
      </c>
      <c r="K1315">
        <v>61.794998168945313</v>
      </c>
      <c r="L1315">
        <v>5.4749999046325684</v>
      </c>
      <c r="M1315">
        <v>401693200</v>
      </c>
      <c r="N1315">
        <v>804636000</v>
      </c>
      <c r="O1315">
        <v>-3.448947563693508E-2</v>
      </c>
      <c r="P1315">
        <v>-6.5590329321213683E-2</v>
      </c>
    </row>
    <row r="1316" spans="1:16" x14ac:dyDescent="0.3">
      <c r="A1316" s="1">
        <v>5086</v>
      </c>
      <c r="B1316" s="2">
        <v>43913</v>
      </c>
      <c r="C1316">
        <v>54.569732666015618</v>
      </c>
      <c r="D1316">
        <v>5.2985835075378418</v>
      </c>
      <c r="E1316">
        <v>56.092498779296882</v>
      </c>
      <c r="F1316">
        <v>5.3172497749328613</v>
      </c>
      <c r="G1316">
        <v>57.125</v>
      </c>
      <c r="H1316">
        <v>5.4120001792907706</v>
      </c>
      <c r="I1316">
        <v>53.152500152587891</v>
      </c>
      <c r="J1316">
        <v>4.9629998207092294</v>
      </c>
      <c r="K1316">
        <v>57.020000457763672</v>
      </c>
      <c r="L1316">
        <v>5.1427497863769531</v>
      </c>
      <c r="M1316">
        <v>336752800</v>
      </c>
      <c r="N1316">
        <v>643876000</v>
      </c>
      <c r="O1316">
        <v>3.3173787560644249E-2</v>
      </c>
      <c r="P1316">
        <v>-2.147306053667657E-2</v>
      </c>
    </row>
    <row r="1317" spans="1:16" x14ac:dyDescent="0.3">
      <c r="A1317" s="1">
        <v>5087</v>
      </c>
      <c r="B1317" s="2">
        <v>43914</v>
      </c>
      <c r="C1317">
        <v>60.044464111328118</v>
      </c>
      <c r="D1317">
        <v>6.2076311111450204</v>
      </c>
      <c r="E1317">
        <v>61.720001220703118</v>
      </c>
      <c r="F1317">
        <v>6.2294998168945313</v>
      </c>
      <c r="G1317">
        <v>61.922500610351563</v>
      </c>
      <c r="H1317">
        <v>6.316500186920166</v>
      </c>
      <c r="I1317">
        <v>58.575000762939453</v>
      </c>
      <c r="J1317">
        <v>5.7012500762939453</v>
      </c>
      <c r="K1317">
        <v>59.090000152587891</v>
      </c>
      <c r="L1317">
        <v>5.7249999046325684</v>
      </c>
      <c r="M1317">
        <v>287531200</v>
      </c>
      <c r="N1317">
        <v>1101644000</v>
      </c>
      <c r="O1317">
        <v>0.15833983327871201</v>
      </c>
      <c r="P1317">
        <v>9.5605955283568758E-2</v>
      </c>
    </row>
    <row r="1318" spans="1:16" x14ac:dyDescent="0.3">
      <c r="A1318" s="1">
        <v>5088</v>
      </c>
      <c r="B1318" s="2">
        <v>43915</v>
      </c>
      <c r="C1318">
        <v>59.713691711425781</v>
      </c>
      <c r="D1318">
        <v>6.1189446449279794</v>
      </c>
      <c r="E1318">
        <v>61.380001068115227</v>
      </c>
      <c r="F1318">
        <v>6.1405000686645508</v>
      </c>
      <c r="G1318">
        <v>64.5625</v>
      </c>
      <c r="H1318">
        <v>6.5454998016357422</v>
      </c>
      <c r="I1318">
        <v>61.075000762939453</v>
      </c>
      <c r="J1318">
        <v>6.0914998054504386</v>
      </c>
      <c r="K1318">
        <v>62.6875</v>
      </c>
      <c r="L1318">
        <v>6.3449997901916504</v>
      </c>
      <c r="M1318">
        <v>303602000</v>
      </c>
      <c r="N1318">
        <v>793432000</v>
      </c>
      <c r="O1318">
        <v>-1.438986011295279E-2</v>
      </c>
      <c r="P1318">
        <v>-5.5239806797684364E-3</v>
      </c>
    </row>
    <row r="1319" spans="1:16" x14ac:dyDescent="0.3">
      <c r="A1319" s="1">
        <v>5089</v>
      </c>
      <c r="B1319" s="2">
        <v>43916</v>
      </c>
      <c r="C1319">
        <v>62.856006622314453</v>
      </c>
      <c r="D1319">
        <v>6.4084243774414063</v>
      </c>
      <c r="E1319">
        <v>64.610000610351563</v>
      </c>
      <c r="F1319">
        <v>6.4310002326965332</v>
      </c>
      <c r="G1319">
        <v>64.669998168945313</v>
      </c>
      <c r="H1319">
        <v>6.5555000305175781</v>
      </c>
      <c r="I1319">
        <v>61.590000152587891</v>
      </c>
      <c r="J1319">
        <v>6.25</v>
      </c>
      <c r="K1319">
        <v>61.630001068115227</v>
      </c>
      <c r="L1319">
        <v>6.3484997749328613</v>
      </c>
      <c r="M1319">
        <v>252087200</v>
      </c>
      <c r="N1319">
        <v>696108000</v>
      </c>
      <c r="O1319">
        <v>4.6223900085751987E-2</v>
      </c>
      <c r="P1319">
        <v>5.1285140423506521E-2</v>
      </c>
    </row>
    <row r="1320" spans="1:16" x14ac:dyDescent="0.3">
      <c r="A1320" s="1">
        <v>5090</v>
      </c>
      <c r="B1320" s="2">
        <v>43917</v>
      </c>
      <c r="C1320">
        <v>60.253623962402337</v>
      </c>
      <c r="D1320">
        <v>6.2960691452026367</v>
      </c>
      <c r="E1320">
        <v>61.935001373291023</v>
      </c>
      <c r="F1320">
        <v>6.3182501792907706</v>
      </c>
      <c r="G1320">
        <v>63.967498779296882</v>
      </c>
      <c r="H1320">
        <v>6.5780000686645508</v>
      </c>
      <c r="I1320">
        <v>61.762500762939453</v>
      </c>
      <c r="J1320">
        <v>6.2170000076293954</v>
      </c>
      <c r="K1320">
        <v>63.1875</v>
      </c>
      <c r="L1320">
        <v>6.25</v>
      </c>
      <c r="M1320">
        <v>204216800</v>
      </c>
      <c r="N1320">
        <v>638828000</v>
      </c>
      <c r="O1320">
        <v>-1.7687783878588631E-2</v>
      </c>
      <c r="P1320">
        <v>-4.2283736837514262E-2</v>
      </c>
    </row>
    <row r="1321" spans="1:16" x14ac:dyDescent="0.3">
      <c r="A1321" s="1">
        <v>5091</v>
      </c>
      <c r="B1321" s="2">
        <v>43920</v>
      </c>
      <c r="C1321">
        <v>61.973140716552727</v>
      </c>
      <c r="D1321">
        <v>6.6164417266845703</v>
      </c>
      <c r="E1321">
        <v>63.702499389648438</v>
      </c>
      <c r="F1321">
        <v>6.6397500038146973</v>
      </c>
      <c r="G1321">
        <v>63.880001068115227</v>
      </c>
      <c r="H1321">
        <v>6.6490001678466797</v>
      </c>
      <c r="I1321">
        <v>62.349998474121087</v>
      </c>
      <c r="J1321">
        <v>6.339749813079834</v>
      </c>
      <c r="K1321">
        <v>62.685001373291023</v>
      </c>
      <c r="L1321">
        <v>6.3839998245239258</v>
      </c>
      <c r="M1321">
        <v>167976400</v>
      </c>
      <c r="N1321">
        <v>602252000</v>
      </c>
      <c r="O1321">
        <v>4.963201329394934E-2</v>
      </c>
      <c r="P1321">
        <v>2.813832851526777E-2</v>
      </c>
    </row>
    <row r="1322" spans="1:16" x14ac:dyDescent="0.3">
      <c r="A1322" s="1">
        <v>5092</v>
      </c>
      <c r="B1322" s="2">
        <v>43921</v>
      </c>
      <c r="C1322">
        <v>61.846664428710938</v>
      </c>
      <c r="D1322">
        <v>6.5668654441833496</v>
      </c>
      <c r="E1322">
        <v>63.572498321533203</v>
      </c>
      <c r="F1322">
        <v>6.5900001525878906</v>
      </c>
      <c r="G1322">
        <v>65.62249755859375</v>
      </c>
      <c r="H1322">
        <v>6.8850002288818359</v>
      </c>
      <c r="I1322">
        <v>63</v>
      </c>
      <c r="J1322">
        <v>6.4437499046325684</v>
      </c>
      <c r="K1322">
        <v>63.900001525878913</v>
      </c>
      <c r="L1322">
        <v>6.679999828338623</v>
      </c>
      <c r="M1322">
        <v>197002000</v>
      </c>
      <c r="N1322">
        <v>949960000</v>
      </c>
      <c r="O1322">
        <v>-7.5209410827798756E-3</v>
      </c>
      <c r="P1322">
        <v>-2.0428381954504509E-3</v>
      </c>
    </row>
    <row r="1323" spans="1:16" x14ac:dyDescent="0.3">
      <c r="A1323" s="1">
        <v>5093</v>
      </c>
      <c r="B1323" s="2">
        <v>43922</v>
      </c>
      <c r="C1323">
        <v>58.592483520507813</v>
      </c>
      <c r="D1323">
        <v>6.055417537689209</v>
      </c>
      <c r="E1323">
        <v>60.227500915527337</v>
      </c>
      <c r="F1323">
        <v>6.0767498016357422</v>
      </c>
      <c r="G1323">
        <v>62.180000305175781</v>
      </c>
      <c r="H1323">
        <v>6.5382499694824219</v>
      </c>
      <c r="I1323">
        <v>59.782501220703118</v>
      </c>
      <c r="J1323">
        <v>6.0320000648498544</v>
      </c>
      <c r="K1323">
        <v>61.625</v>
      </c>
      <c r="L1323">
        <v>6.3912501335144043</v>
      </c>
      <c r="M1323">
        <v>176218400</v>
      </c>
      <c r="N1323">
        <v>656912000</v>
      </c>
      <c r="O1323">
        <v>-8.1083390724790538E-2</v>
      </c>
      <c r="P1323">
        <v>-5.4051886658137753E-2</v>
      </c>
    </row>
    <row r="1324" spans="1:16" x14ac:dyDescent="0.3">
      <c r="A1324" s="1">
        <v>5094</v>
      </c>
      <c r="B1324" s="2">
        <v>43923</v>
      </c>
      <c r="C1324">
        <v>59.570198059082031</v>
      </c>
      <c r="D1324">
        <v>6.3643302917480469</v>
      </c>
      <c r="E1324">
        <v>61.232498168945313</v>
      </c>
      <c r="F1324">
        <v>6.3867502212524414</v>
      </c>
      <c r="G1324">
        <v>61.287498474121087</v>
      </c>
      <c r="H1324">
        <v>6.4000000953674316</v>
      </c>
      <c r="I1324">
        <v>59.224998474121087</v>
      </c>
      <c r="J1324">
        <v>6.0577502250671387</v>
      </c>
      <c r="K1324">
        <v>60.084999084472663</v>
      </c>
      <c r="L1324">
        <v>6.1059999465942383</v>
      </c>
      <c r="M1324">
        <v>165934000</v>
      </c>
      <c r="N1324">
        <v>675764000</v>
      </c>
      <c r="O1324">
        <v>4.9755585504510758E-2</v>
      </c>
      <c r="P1324">
        <v>1.6548990570761039E-2</v>
      </c>
    </row>
    <row r="1325" spans="1:16" x14ac:dyDescent="0.3">
      <c r="A1325" s="1">
        <v>5095</v>
      </c>
      <c r="B1325" s="2">
        <v>43924</v>
      </c>
      <c r="C1325">
        <v>58.714084625244141</v>
      </c>
      <c r="D1325">
        <v>6.0763435363769531</v>
      </c>
      <c r="E1325">
        <v>60.352500915527337</v>
      </c>
      <c r="F1325">
        <v>6.097750186920166</v>
      </c>
      <c r="G1325">
        <v>61.424999237060547</v>
      </c>
      <c r="H1325">
        <v>6.3907499313354492</v>
      </c>
      <c r="I1325">
        <v>59.742500305175781</v>
      </c>
      <c r="J1325">
        <v>5.9597501754760742</v>
      </c>
      <c r="K1325">
        <v>60.700000762939453</v>
      </c>
      <c r="L1325">
        <v>6.3489999771118164</v>
      </c>
      <c r="M1325">
        <v>129880000</v>
      </c>
      <c r="N1325">
        <v>663212000</v>
      </c>
      <c r="O1325">
        <v>-4.6305685117190611E-2</v>
      </c>
      <c r="P1325">
        <v>-1.4475677535777E-2</v>
      </c>
    </row>
    <row r="1326" spans="1:16" x14ac:dyDescent="0.3">
      <c r="A1326" s="1">
        <v>5096</v>
      </c>
      <c r="B1326" s="2">
        <v>43927</v>
      </c>
      <c r="C1326">
        <v>63.836147308349609</v>
      </c>
      <c r="D1326">
        <v>6.6864452362060547</v>
      </c>
      <c r="E1326">
        <v>65.617500305175781</v>
      </c>
      <c r="F1326">
        <v>6.7100000381469727</v>
      </c>
      <c r="G1326">
        <v>65.777496337890625</v>
      </c>
      <c r="H1326">
        <v>6.7470002174377441</v>
      </c>
      <c r="I1326">
        <v>62.345001220703118</v>
      </c>
      <c r="J1326">
        <v>6.3232498168945313</v>
      </c>
      <c r="K1326">
        <v>62.724998474121087</v>
      </c>
      <c r="L1326">
        <v>6.3810000419616699</v>
      </c>
      <c r="M1326">
        <v>201820400</v>
      </c>
      <c r="N1326">
        <v>727884000</v>
      </c>
      <c r="O1326">
        <v>9.5679075337278166E-2</v>
      </c>
      <c r="P1326">
        <v>8.3640046441293581E-2</v>
      </c>
    </row>
    <row r="1327" spans="1:16" x14ac:dyDescent="0.3">
      <c r="A1327" s="1">
        <v>5097</v>
      </c>
      <c r="B1327" s="2">
        <v>43928</v>
      </c>
      <c r="C1327">
        <v>63.096797943115227</v>
      </c>
      <c r="D1327">
        <v>6.4530167579650879</v>
      </c>
      <c r="E1327">
        <v>64.857498168945313</v>
      </c>
      <c r="F1327">
        <v>6.4757499694824219</v>
      </c>
      <c r="G1327">
        <v>67.925003051757813</v>
      </c>
      <c r="H1327">
        <v>6.9562501907348633</v>
      </c>
      <c r="I1327">
        <v>64.75</v>
      </c>
      <c r="J1327">
        <v>6.432499885559082</v>
      </c>
      <c r="K1327">
        <v>67.699996948242188</v>
      </c>
      <c r="L1327">
        <v>6.932499885559082</v>
      </c>
      <c r="M1327">
        <v>202887200</v>
      </c>
      <c r="N1327">
        <v>784520000</v>
      </c>
      <c r="O1327">
        <v>-3.553453038763512E-2</v>
      </c>
      <c r="P1327">
        <v>-1.1649905970384161E-2</v>
      </c>
    </row>
    <row r="1328" spans="1:16" x14ac:dyDescent="0.3">
      <c r="A1328" s="1">
        <v>5098</v>
      </c>
      <c r="B1328" s="2">
        <v>43929</v>
      </c>
      <c r="C1328">
        <v>64.711723327636719</v>
      </c>
      <c r="D1328">
        <v>6.6503214836120614</v>
      </c>
      <c r="E1328">
        <v>66.517501831054688</v>
      </c>
      <c r="F1328">
        <v>6.6737499237060547</v>
      </c>
      <c r="G1328">
        <v>66.842498779296875</v>
      </c>
      <c r="H1328">
        <v>6.6987500190734863</v>
      </c>
      <c r="I1328">
        <v>65.307502746582031</v>
      </c>
      <c r="J1328">
        <v>6.5149998664855957</v>
      </c>
      <c r="K1328">
        <v>65.68499755859375</v>
      </c>
      <c r="L1328">
        <v>6.5852499008178711</v>
      </c>
      <c r="M1328">
        <v>168895200</v>
      </c>
      <c r="N1328">
        <v>542444000</v>
      </c>
      <c r="O1328">
        <v>3.0117483119265431E-2</v>
      </c>
      <c r="P1328">
        <v>2.5272571117155349E-2</v>
      </c>
    </row>
    <row r="1329" spans="1:16" x14ac:dyDescent="0.3">
      <c r="A1329" s="1">
        <v>5099</v>
      </c>
      <c r="B1329" s="2">
        <v>43930</v>
      </c>
      <c r="C1329">
        <v>65.178703308105469</v>
      </c>
      <c r="D1329">
        <v>6.5506730079650879</v>
      </c>
      <c r="E1329">
        <v>66.99749755859375</v>
      </c>
      <c r="F1329">
        <v>6.5737500190734863</v>
      </c>
      <c r="G1329">
        <v>67.517501831054688</v>
      </c>
      <c r="H1329">
        <v>6.8229999542236328</v>
      </c>
      <c r="I1329">
        <v>66.175003051757813</v>
      </c>
      <c r="J1329">
        <v>6.5104999542236328</v>
      </c>
      <c r="K1329">
        <v>67.175003051757813</v>
      </c>
      <c r="L1329">
        <v>6.8000001907348633</v>
      </c>
      <c r="M1329">
        <v>161834800</v>
      </c>
      <c r="N1329">
        <v>525564000</v>
      </c>
      <c r="O1329">
        <v>-1.5097460577434579E-2</v>
      </c>
      <c r="P1329">
        <v>7.1901703577146097E-3</v>
      </c>
    </row>
    <row r="1330" spans="1:16" x14ac:dyDescent="0.3">
      <c r="A1330" s="1">
        <v>5100</v>
      </c>
      <c r="B1330" s="2">
        <v>43934</v>
      </c>
      <c r="C1330">
        <v>66.457992553710938</v>
      </c>
      <c r="D1330">
        <v>6.7225666046142578</v>
      </c>
      <c r="E1330">
        <v>68.3125</v>
      </c>
      <c r="F1330">
        <v>6.7462501525878906</v>
      </c>
      <c r="G1330">
        <v>68.425003051757813</v>
      </c>
      <c r="H1330">
        <v>6.755000114440918</v>
      </c>
      <c r="I1330">
        <v>66.457496643066406</v>
      </c>
      <c r="J1330">
        <v>6.4250001907348633</v>
      </c>
      <c r="K1330">
        <v>67.077499389648438</v>
      </c>
      <c r="L1330">
        <v>6.5137500762939453</v>
      </c>
      <c r="M1330">
        <v>131022800</v>
      </c>
      <c r="N1330">
        <v>398408000</v>
      </c>
      <c r="O1330">
        <v>2.5902368746015311E-2</v>
      </c>
      <c r="P1330">
        <v>1.943749711505021E-2</v>
      </c>
    </row>
    <row r="1331" spans="1:16" x14ac:dyDescent="0.3">
      <c r="A1331" s="1">
        <v>5101</v>
      </c>
      <c r="B1331" s="2">
        <v>43935</v>
      </c>
      <c r="C1331">
        <v>69.8143310546875</v>
      </c>
      <c r="D1331">
        <v>7.0738296508789063</v>
      </c>
      <c r="E1331">
        <v>71.762496948242188</v>
      </c>
      <c r="F1331">
        <v>7.098750114440918</v>
      </c>
      <c r="G1331">
        <v>72.0625</v>
      </c>
      <c r="H1331">
        <v>7.1329998970031738</v>
      </c>
      <c r="I1331">
        <v>69.512496948242188</v>
      </c>
      <c r="J1331">
        <v>6.8472499847412109</v>
      </c>
      <c r="K1331">
        <v>70</v>
      </c>
      <c r="L1331">
        <v>6.875</v>
      </c>
      <c r="M1331">
        <v>194994800</v>
      </c>
      <c r="N1331">
        <v>530948000</v>
      </c>
      <c r="O1331">
        <v>5.0931910761888188E-2</v>
      </c>
      <c r="P1331">
        <v>4.9269247031195659E-2</v>
      </c>
    </row>
    <row r="1332" spans="1:16" x14ac:dyDescent="0.3">
      <c r="A1332" s="1">
        <v>5102</v>
      </c>
      <c r="B1332" s="2">
        <v>43936</v>
      </c>
      <c r="C1332">
        <v>69.177108764648438</v>
      </c>
      <c r="D1332">
        <v>6.9963536262512207</v>
      </c>
      <c r="E1332">
        <v>71.107498168945313</v>
      </c>
      <c r="F1332">
        <v>7.0209999084472656</v>
      </c>
      <c r="G1332">
        <v>71.582496643066406</v>
      </c>
      <c r="H1332">
        <v>7.1042499542236328</v>
      </c>
      <c r="I1332">
        <v>70.157501220703125</v>
      </c>
      <c r="J1332">
        <v>6.8845000267028809</v>
      </c>
      <c r="K1332">
        <v>70.599998474121094</v>
      </c>
      <c r="L1332">
        <v>6.929999828338623</v>
      </c>
      <c r="M1332">
        <v>131154400</v>
      </c>
      <c r="N1332">
        <v>366148000</v>
      </c>
      <c r="O1332">
        <v>-1.101308333551339E-2</v>
      </c>
      <c r="P1332">
        <v>-9.1692222403807738E-3</v>
      </c>
    </row>
    <row r="1333" spans="1:16" x14ac:dyDescent="0.3">
      <c r="A1333" s="1">
        <v>5103</v>
      </c>
      <c r="B1333" s="2">
        <v>43937</v>
      </c>
      <c r="C1333">
        <v>69.726776123046875</v>
      </c>
      <c r="D1333">
        <v>7.3416366577148438</v>
      </c>
      <c r="E1333">
        <v>71.672500610351563</v>
      </c>
      <c r="F1333">
        <v>7.367499828338623</v>
      </c>
      <c r="G1333">
        <v>72.050003051757813</v>
      </c>
      <c r="H1333">
        <v>7.4749999046325684</v>
      </c>
      <c r="I1333">
        <v>70.587501525878906</v>
      </c>
      <c r="J1333">
        <v>7.163750171661377</v>
      </c>
      <c r="K1333">
        <v>71.845001220703125</v>
      </c>
      <c r="L1333">
        <v>7.1770000457763672</v>
      </c>
      <c r="M1333">
        <v>157125200</v>
      </c>
      <c r="N1333">
        <v>745620000</v>
      </c>
      <c r="O1333">
        <v>4.8172767334629628E-2</v>
      </c>
      <c r="P1333">
        <v>7.9143492842366232E-3</v>
      </c>
    </row>
    <row r="1334" spans="1:16" x14ac:dyDescent="0.3">
      <c r="A1334" s="1">
        <v>5104</v>
      </c>
      <c r="B1334" s="2">
        <v>43938</v>
      </c>
      <c r="C1334">
        <v>68.780670166015625</v>
      </c>
      <c r="D1334">
        <v>7.2823452949523926</v>
      </c>
      <c r="E1334">
        <v>70.699996948242188</v>
      </c>
      <c r="F1334">
        <v>7.3080000877380371</v>
      </c>
      <c r="G1334">
        <v>71.737503051757813</v>
      </c>
      <c r="H1334">
        <v>7.4714999198913574</v>
      </c>
      <c r="I1334">
        <v>69.214996337890625</v>
      </c>
      <c r="J1334">
        <v>7.1735000610351563</v>
      </c>
      <c r="K1334">
        <v>71.172500610351563</v>
      </c>
      <c r="L1334">
        <v>7.4499998092651367</v>
      </c>
      <c r="M1334">
        <v>215250000</v>
      </c>
      <c r="N1334">
        <v>539120000</v>
      </c>
      <c r="O1334">
        <v>-8.1087618083863743E-3</v>
      </c>
      <c r="P1334">
        <v>-1.366161027417399E-2</v>
      </c>
    </row>
    <row r="1335" spans="1:16" x14ac:dyDescent="0.3">
      <c r="A1335" s="1">
        <v>5105</v>
      </c>
      <c r="B1335" s="2">
        <v>43941</v>
      </c>
      <c r="C1335">
        <v>67.352996826171875</v>
      </c>
      <c r="D1335">
        <v>7.1510581970214844</v>
      </c>
      <c r="E1335">
        <v>69.232498168945313</v>
      </c>
      <c r="F1335">
        <v>7.1762499809265137</v>
      </c>
      <c r="G1335">
        <v>70.419998168945313</v>
      </c>
      <c r="H1335">
        <v>7.3375000953674316</v>
      </c>
      <c r="I1335">
        <v>69.212501525878906</v>
      </c>
      <c r="J1335">
        <v>7.1317501068115234</v>
      </c>
      <c r="K1335">
        <v>69.487503051757813</v>
      </c>
      <c r="L1335">
        <v>7.1810002326965332</v>
      </c>
      <c r="M1335">
        <v>130015200</v>
      </c>
      <c r="N1335">
        <v>449388000</v>
      </c>
      <c r="O1335">
        <v>-1.8192690679665498E-2</v>
      </c>
      <c r="P1335">
        <v>-2.0975150635262521E-2</v>
      </c>
    </row>
    <row r="1336" spans="1:16" x14ac:dyDescent="0.3">
      <c r="A1336" s="1">
        <v>5106</v>
      </c>
      <c r="B1336" s="2">
        <v>43942</v>
      </c>
      <c r="C1336">
        <v>65.271110534667969</v>
      </c>
      <c r="D1336">
        <v>6.7140974998474121</v>
      </c>
      <c r="E1336">
        <v>67.092498779296875</v>
      </c>
      <c r="F1336">
        <v>6.7377500534057617</v>
      </c>
      <c r="G1336">
        <v>69.3125</v>
      </c>
      <c r="H1336">
        <v>7.1192498207092294</v>
      </c>
      <c r="I1336">
        <v>66.357498168945313</v>
      </c>
      <c r="J1336">
        <v>6.6777501106262207</v>
      </c>
      <c r="K1336">
        <v>69.069999694824219</v>
      </c>
      <c r="L1336">
        <v>7.0577502250671387</v>
      </c>
      <c r="M1336">
        <v>180991600</v>
      </c>
      <c r="N1336">
        <v>735160000</v>
      </c>
      <c r="O1336">
        <v>-6.3050910617391764E-2</v>
      </c>
      <c r="P1336">
        <v>-3.1398133038616313E-2</v>
      </c>
    </row>
    <row r="1337" spans="1:16" x14ac:dyDescent="0.3">
      <c r="A1337" s="1">
        <v>5107</v>
      </c>
      <c r="B1337" s="2">
        <v>43943</v>
      </c>
      <c r="C1337">
        <v>67.151153564453125</v>
      </c>
      <c r="D1337">
        <v>7.1286377906799316</v>
      </c>
      <c r="E1337">
        <v>69.025001525878906</v>
      </c>
      <c r="F1337">
        <v>7.153749942779541</v>
      </c>
      <c r="G1337">
        <v>69.474998474121094</v>
      </c>
      <c r="H1337">
        <v>7.1967501640319824</v>
      </c>
      <c r="I1337">
        <v>68.050003051757813</v>
      </c>
      <c r="J1337">
        <v>6.8850002288818359</v>
      </c>
      <c r="K1337">
        <v>68.402496337890625</v>
      </c>
      <c r="L1337">
        <v>6.9307498931884766</v>
      </c>
      <c r="M1337">
        <v>116862400</v>
      </c>
      <c r="N1337">
        <v>483356000</v>
      </c>
      <c r="O1337">
        <v>5.9910637518053408E-2</v>
      </c>
      <c r="P1337">
        <v>2.8396533858639321E-2</v>
      </c>
    </row>
    <row r="1338" spans="1:16" x14ac:dyDescent="0.3">
      <c r="A1338" s="1">
        <v>5108</v>
      </c>
      <c r="B1338" s="2">
        <v>43944</v>
      </c>
      <c r="C1338">
        <v>66.890922546386719</v>
      </c>
      <c r="D1338">
        <v>7.0753254890441886</v>
      </c>
      <c r="E1338">
        <v>68.757499694824219</v>
      </c>
      <c r="F1338">
        <v>7.1002497673034668</v>
      </c>
      <c r="G1338">
        <v>70.4375</v>
      </c>
      <c r="H1338">
        <v>7.3284997940063477</v>
      </c>
      <c r="I1338">
        <v>68.717498779296875</v>
      </c>
      <c r="J1338">
        <v>7.0749998092651367</v>
      </c>
      <c r="K1338">
        <v>68.967498779296875</v>
      </c>
      <c r="L1338">
        <v>7.1960000991821289</v>
      </c>
      <c r="M1338">
        <v>124814400</v>
      </c>
      <c r="N1338">
        <v>424160000</v>
      </c>
      <c r="O1338">
        <v>-7.5067248205415984E-3</v>
      </c>
      <c r="P1338">
        <v>-3.8829628550406271E-3</v>
      </c>
    </row>
    <row r="1339" spans="1:16" x14ac:dyDescent="0.3">
      <c r="A1339" s="1">
        <v>5109</v>
      </c>
      <c r="B1339" s="2">
        <v>43945</v>
      </c>
      <c r="C1339">
        <v>68.822036743164063</v>
      </c>
      <c r="D1339">
        <v>7.2143354415893546</v>
      </c>
      <c r="E1339">
        <v>70.742500305175781</v>
      </c>
      <c r="F1339">
        <v>7.2397499084472656</v>
      </c>
      <c r="G1339">
        <v>70.75250244140625</v>
      </c>
      <c r="H1339">
        <v>7.2417497634887704</v>
      </c>
      <c r="I1339">
        <v>69.25</v>
      </c>
      <c r="J1339">
        <v>7.0149998664855957</v>
      </c>
      <c r="K1339">
        <v>69.300003051757813</v>
      </c>
      <c r="L1339">
        <v>7.0900001525878906</v>
      </c>
      <c r="M1339">
        <v>126161200</v>
      </c>
      <c r="N1339">
        <v>352328000</v>
      </c>
      <c r="O1339">
        <v>1.9456700846888091E-2</v>
      </c>
      <c r="P1339">
        <v>2.8460711083603929E-2</v>
      </c>
    </row>
    <row r="1340" spans="1:16" x14ac:dyDescent="0.3">
      <c r="A1340" s="1">
        <v>5110</v>
      </c>
      <c r="B1340" s="2">
        <v>43948</v>
      </c>
      <c r="C1340">
        <v>68.870689392089844</v>
      </c>
      <c r="D1340">
        <v>7.4009265899658203</v>
      </c>
      <c r="E1340">
        <v>70.792503356933594</v>
      </c>
      <c r="F1340">
        <v>7.4270000457763672</v>
      </c>
      <c r="G1340">
        <v>71.135002136230469</v>
      </c>
      <c r="H1340">
        <v>7.5875000953674316</v>
      </c>
      <c r="I1340">
        <v>69.987503051757813</v>
      </c>
      <c r="J1340">
        <v>7.3499999046325684</v>
      </c>
      <c r="K1340">
        <v>70.449996948242188</v>
      </c>
      <c r="L1340">
        <v>7.3747501373291016</v>
      </c>
      <c r="M1340">
        <v>117087600</v>
      </c>
      <c r="N1340">
        <v>479388000</v>
      </c>
      <c r="O1340">
        <v>2.5535352081811419E-2</v>
      </c>
      <c r="P1340">
        <v>7.0658215345160004E-4</v>
      </c>
    </row>
    <row r="1341" spans="1:16" x14ac:dyDescent="0.3">
      <c r="A1341" s="1">
        <v>5111</v>
      </c>
      <c r="B1341" s="2">
        <v>43949</v>
      </c>
      <c r="C1341">
        <v>67.754295349121094</v>
      </c>
      <c r="D1341">
        <v>7.258430004119873</v>
      </c>
      <c r="E1341">
        <v>69.644996643066406</v>
      </c>
      <c r="F1341">
        <v>7.2839999198913574</v>
      </c>
      <c r="G1341">
        <v>71.457496643066406</v>
      </c>
      <c r="H1341">
        <v>7.6050000190734863</v>
      </c>
      <c r="I1341">
        <v>69.550003051757813</v>
      </c>
      <c r="J1341">
        <v>7.2785000801086426</v>
      </c>
      <c r="K1341">
        <v>71.269996643066406</v>
      </c>
      <c r="L1341">
        <v>7.5749998092651367</v>
      </c>
      <c r="M1341">
        <v>112004800</v>
      </c>
      <c r="N1341">
        <v>442904000</v>
      </c>
      <c r="O1341">
        <v>-1.9441863983196681E-2</v>
      </c>
      <c r="P1341">
        <v>-1.634224836505721E-2</v>
      </c>
    </row>
    <row r="1342" spans="1:16" x14ac:dyDescent="0.3">
      <c r="A1342" s="1">
        <v>5112</v>
      </c>
      <c r="B1342" s="2">
        <v>43950</v>
      </c>
      <c r="C1342">
        <v>69.979705810546875</v>
      </c>
      <c r="D1342">
        <v>7.4353070259094238</v>
      </c>
      <c r="E1342">
        <v>71.932502746582031</v>
      </c>
      <c r="F1342">
        <v>7.4615001678466797</v>
      </c>
      <c r="G1342">
        <v>72.417503356933594</v>
      </c>
      <c r="H1342">
        <v>7.5145001411437988</v>
      </c>
      <c r="I1342">
        <v>70.972503662109375</v>
      </c>
      <c r="J1342">
        <v>7.34375</v>
      </c>
      <c r="K1342">
        <v>71.182502746582031</v>
      </c>
      <c r="L1342">
        <v>7.4192500114440918</v>
      </c>
      <c r="M1342">
        <v>137280800</v>
      </c>
      <c r="N1342">
        <v>379160000</v>
      </c>
      <c r="O1342">
        <v>2.4076338016947321E-2</v>
      </c>
      <c r="P1342">
        <v>3.2317355531493931E-2</v>
      </c>
    </row>
    <row r="1343" spans="1:16" x14ac:dyDescent="0.3">
      <c r="A1343" s="1">
        <v>5113</v>
      </c>
      <c r="B1343" s="2">
        <v>43951</v>
      </c>
      <c r="C1343">
        <v>71.456024169921875</v>
      </c>
      <c r="D1343">
        <v>7.2813496589660636</v>
      </c>
      <c r="E1343">
        <v>73.449996948242188</v>
      </c>
      <c r="F1343">
        <v>7.3070001602172852</v>
      </c>
      <c r="G1343">
        <v>73.632499694824219</v>
      </c>
      <c r="H1343">
        <v>7.4615001678466797</v>
      </c>
      <c r="I1343">
        <v>72.087501525878906</v>
      </c>
      <c r="J1343">
        <v>7.2930002212524414</v>
      </c>
      <c r="K1343">
        <v>72.489997863769531</v>
      </c>
      <c r="L1343">
        <v>7.407249927520752</v>
      </c>
      <c r="M1343">
        <v>183064000</v>
      </c>
      <c r="N1343">
        <v>375916000</v>
      </c>
      <c r="O1343">
        <v>-2.092367414878878E-2</v>
      </c>
      <c r="P1343">
        <v>2.0876643600259499E-2</v>
      </c>
    </row>
    <row r="1344" spans="1:16" x14ac:dyDescent="0.3">
      <c r="A1344" s="1">
        <v>5114</v>
      </c>
      <c r="B1344" s="2">
        <v>43952</v>
      </c>
      <c r="C1344">
        <v>70.305625915527344</v>
      </c>
      <c r="D1344">
        <v>7.0446829795837402</v>
      </c>
      <c r="E1344">
        <v>72.267501831054688</v>
      </c>
      <c r="F1344">
        <v>7.0694999694824219</v>
      </c>
      <c r="G1344">
        <v>74.75</v>
      </c>
      <c r="H1344">
        <v>7.2224998474121094</v>
      </c>
      <c r="I1344">
        <v>71.462501525878906</v>
      </c>
      <c r="J1344">
        <v>7.0209999084472656</v>
      </c>
      <c r="K1344">
        <v>71.5625</v>
      </c>
      <c r="L1344">
        <v>7.1087498664855957</v>
      </c>
      <c r="M1344">
        <v>240616800</v>
      </c>
      <c r="N1344">
        <v>342096000</v>
      </c>
      <c r="O1344">
        <v>-3.3043063002664602E-2</v>
      </c>
      <c r="P1344">
        <v>-1.623032353771697E-2</v>
      </c>
    </row>
    <row r="1345" spans="1:16" x14ac:dyDescent="0.3">
      <c r="A1345" s="1">
        <v>5115</v>
      </c>
      <c r="B1345" s="2">
        <v>43955</v>
      </c>
      <c r="C1345">
        <v>71.300376892089844</v>
      </c>
      <c r="D1345">
        <v>7.256685733795166</v>
      </c>
      <c r="E1345">
        <v>73.290000915527344</v>
      </c>
      <c r="F1345">
        <v>7.282249927520752</v>
      </c>
      <c r="G1345">
        <v>73.422500610351563</v>
      </c>
      <c r="H1345">
        <v>7.2960000038146973</v>
      </c>
      <c r="I1345">
        <v>71.580001831054688</v>
      </c>
      <c r="J1345">
        <v>7.0219998359680176</v>
      </c>
      <c r="K1345">
        <v>72.292503356933594</v>
      </c>
      <c r="L1345">
        <v>7.0219998359680176</v>
      </c>
      <c r="M1345">
        <v>133568000</v>
      </c>
      <c r="N1345">
        <v>317556000</v>
      </c>
      <c r="O1345">
        <v>2.9650118705794929E-2</v>
      </c>
      <c r="P1345">
        <v>1.4049648896214481E-2</v>
      </c>
    </row>
    <row r="1346" spans="1:16" x14ac:dyDescent="0.3">
      <c r="A1346" s="1">
        <v>5116</v>
      </c>
      <c r="B1346" s="2">
        <v>43956</v>
      </c>
      <c r="C1346">
        <v>72.370521545410156</v>
      </c>
      <c r="D1346">
        <v>7.3177204132080078</v>
      </c>
      <c r="E1346">
        <v>74.389999389648438</v>
      </c>
      <c r="F1346">
        <v>7.3435001373291016</v>
      </c>
      <c r="G1346">
        <v>75.25</v>
      </c>
      <c r="H1346">
        <v>7.5067501068115234</v>
      </c>
      <c r="I1346">
        <v>73.614997863769531</v>
      </c>
      <c r="J1346">
        <v>7.282249927520752</v>
      </c>
      <c r="K1346">
        <v>73.764999389648438</v>
      </c>
      <c r="L1346">
        <v>7.3867502212524414</v>
      </c>
      <c r="M1346">
        <v>147751200</v>
      </c>
      <c r="N1346">
        <v>368896000</v>
      </c>
      <c r="O1346">
        <v>8.3757164737908452E-3</v>
      </c>
      <c r="P1346">
        <v>1.4897329568893161E-2</v>
      </c>
    </row>
    <row r="1347" spans="1:16" x14ac:dyDescent="0.3">
      <c r="A1347" s="1">
        <v>5117</v>
      </c>
      <c r="B1347" s="2">
        <v>43957</v>
      </c>
      <c r="C1347">
        <v>73.117149353027344</v>
      </c>
      <c r="D1347">
        <v>7.4186153411865234</v>
      </c>
      <c r="E1347">
        <v>75.157501220703125</v>
      </c>
      <c r="F1347">
        <v>7.4447498321533203</v>
      </c>
      <c r="G1347">
        <v>75.80999755859375</v>
      </c>
      <c r="H1347">
        <v>7.5500001907348633</v>
      </c>
      <c r="I1347">
        <v>74.717498779296875</v>
      </c>
      <c r="J1347">
        <v>7.3852500915527344</v>
      </c>
      <c r="K1347">
        <v>75.114997863769531</v>
      </c>
      <c r="L1347">
        <v>7.4232501983642578</v>
      </c>
      <c r="M1347">
        <v>142333600</v>
      </c>
      <c r="N1347">
        <v>323464000</v>
      </c>
      <c r="O1347">
        <v>1.36934765303591E-2</v>
      </c>
      <c r="P1347">
        <v>1.02644118618928E-2</v>
      </c>
    </row>
    <row r="1348" spans="1:16" x14ac:dyDescent="0.3">
      <c r="A1348" s="1">
        <v>5118</v>
      </c>
      <c r="B1348" s="2">
        <v>43958</v>
      </c>
      <c r="C1348">
        <v>73.873558044433594</v>
      </c>
      <c r="D1348">
        <v>7.5949945449829102</v>
      </c>
      <c r="E1348">
        <v>75.93499755859375</v>
      </c>
      <c r="F1348">
        <v>7.6217498779296884</v>
      </c>
      <c r="G1348">
        <v>76.292503356933594</v>
      </c>
      <c r="H1348">
        <v>7.6852498054504386</v>
      </c>
      <c r="I1348">
        <v>75.492500305175781</v>
      </c>
      <c r="J1348">
        <v>7.5329999923706046</v>
      </c>
      <c r="K1348">
        <v>75.805000305175781</v>
      </c>
      <c r="L1348">
        <v>7.5844998359680176</v>
      </c>
      <c r="M1348">
        <v>115215200</v>
      </c>
      <c r="N1348">
        <v>373732000</v>
      </c>
      <c r="O1348">
        <v>2.3496922664705721E-2</v>
      </c>
      <c r="P1348">
        <v>1.0291751170578451E-2</v>
      </c>
    </row>
    <row r="1349" spans="1:16" x14ac:dyDescent="0.3">
      <c r="A1349" s="1">
        <v>5119</v>
      </c>
      <c r="B1349" s="2">
        <v>43959</v>
      </c>
      <c r="C1349">
        <v>75.631866455078125</v>
      </c>
      <c r="D1349">
        <v>7.7850742340087891</v>
      </c>
      <c r="E1349">
        <v>77.532501220703125</v>
      </c>
      <c r="F1349">
        <v>7.8125</v>
      </c>
      <c r="G1349">
        <v>77.587501525878906</v>
      </c>
      <c r="H1349">
        <v>7.8187499046325684</v>
      </c>
      <c r="I1349">
        <v>76.072502136230469</v>
      </c>
      <c r="J1349">
        <v>7.6597499847412109</v>
      </c>
      <c r="K1349">
        <v>76.410003662109375</v>
      </c>
      <c r="L1349">
        <v>7.6937499046325684</v>
      </c>
      <c r="M1349">
        <v>133838400</v>
      </c>
      <c r="N1349">
        <v>339216000</v>
      </c>
      <c r="O1349">
        <v>2.471902895490553E-2</v>
      </c>
      <c r="P1349">
        <v>2.081954000678209E-2</v>
      </c>
    </row>
    <row r="1350" spans="1:16" x14ac:dyDescent="0.3">
      <c r="A1350" s="1">
        <v>5120</v>
      </c>
      <c r="B1350" s="2">
        <v>43962</v>
      </c>
      <c r="C1350">
        <v>76.82196044921875</v>
      </c>
      <c r="D1350">
        <v>8.0371847152709961</v>
      </c>
      <c r="E1350">
        <v>78.75250244140625</v>
      </c>
      <c r="F1350">
        <v>8.0655002593994141</v>
      </c>
      <c r="G1350">
        <v>79.262496948242188</v>
      </c>
      <c r="H1350">
        <v>8.1125001907348633</v>
      </c>
      <c r="I1350">
        <v>76.80999755859375</v>
      </c>
      <c r="J1350">
        <v>7.778749942779541</v>
      </c>
      <c r="K1350">
        <v>77.025001525878906</v>
      </c>
      <c r="L1350">
        <v>7.807499885559082</v>
      </c>
      <c r="M1350">
        <v>145946400</v>
      </c>
      <c r="N1350">
        <v>469060000</v>
      </c>
      <c r="O1350">
        <v>3.1870723034788738E-2</v>
      </c>
      <c r="P1350">
        <v>1.5612835196842669E-2</v>
      </c>
    </row>
    <row r="1351" spans="1:16" x14ac:dyDescent="0.3">
      <c r="A1351" s="1">
        <v>5121</v>
      </c>
      <c r="B1351" s="2">
        <v>43963</v>
      </c>
      <c r="C1351">
        <v>75.944023132324219</v>
      </c>
      <c r="D1351">
        <v>7.775108814239502</v>
      </c>
      <c r="E1351">
        <v>77.852500915527344</v>
      </c>
      <c r="F1351">
        <v>7.8024997711181641</v>
      </c>
      <c r="G1351">
        <v>79.922500610351563</v>
      </c>
      <c r="H1351">
        <v>8.1724996566772461</v>
      </c>
      <c r="I1351">
        <v>77.727500915527344</v>
      </c>
      <c r="J1351">
        <v>7.7927498817443848</v>
      </c>
      <c r="K1351">
        <v>79.457496643066406</v>
      </c>
      <c r="L1351">
        <v>8.123499870300293</v>
      </c>
      <c r="M1351">
        <v>162301200</v>
      </c>
      <c r="N1351">
        <v>493060000</v>
      </c>
      <c r="O1351">
        <v>-3.3151572268934587E-2</v>
      </c>
      <c r="P1351">
        <v>-1.149403167253722E-2</v>
      </c>
    </row>
    <row r="1352" spans="1:16" x14ac:dyDescent="0.3">
      <c r="A1352" s="1">
        <v>5122</v>
      </c>
      <c r="B1352" s="2">
        <v>43964</v>
      </c>
      <c r="C1352">
        <v>75.027053833007813</v>
      </c>
      <c r="D1352">
        <v>7.7526888847351074</v>
      </c>
      <c r="E1352">
        <v>76.912498474121094</v>
      </c>
      <c r="F1352">
        <v>7.7800002098083496</v>
      </c>
      <c r="G1352">
        <v>78.987503051757813</v>
      </c>
      <c r="H1352">
        <v>8.0784997940063477</v>
      </c>
      <c r="I1352">
        <v>75.802497863769531</v>
      </c>
      <c r="J1352">
        <v>7.594749927520752</v>
      </c>
      <c r="K1352">
        <v>78.037498474121094</v>
      </c>
      <c r="L1352">
        <v>7.9175000190734863</v>
      </c>
      <c r="M1352">
        <v>200622400</v>
      </c>
      <c r="N1352">
        <v>625852000</v>
      </c>
      <c r="O1352">
        <v>-2.8878006704198432E-3</v>
      </c>
      <c r="P1352">
        <v>-1.2147630334601299E-2</v>
      </c>
    </row>
    <row r="1353" spans="1:16" x14ac:dyDescent="0.3">
      <c r="A1353" s="1">
        <v>5123</v>
      </c>
      <c r="B1353" s="2">
        <v>43965</v>
      </c>
      <c r="C1353">
        <v>75.48797607421875</v>
      </c>
      <c r="D1353">
        <v>8.0023088455200195</v>
      </c>
      <c r="E1353">
        <v>77.385002136230469</v>
      </c>
      <c r="F1353">
        <v>8.0305004119873047</v>
      </c>
      <c r="G1353">
        <v>77.447502136230469</v>
      </c>
      <c r="H1353">
        <v>8.0360002517700195</v>
      </c>
      <c r="I1353">
        <v>75.382499694824219</v>
      </c>
      <c r="J1353">
        <v>7.6875</v>
      </c>
      <c r="K1353">
        <v>76.12750244140625</v>
      </c>
      <c r="L1353">
        <v>7.8417501449584961</v>
      </c>
      <c r="M1353">
        <v>158929200</v>
      </c>
      <c r="N1353">
        <v>602312000</v>
      </c>
      <c r="O1353">
        <v>3.1690478665680567E-2</v>
      </c>
      <c r="P1353">
        <v>6.1245987424944394E-3</v>
      </c>
    </row>
    <row r="1354" spans="1:16" x14ac:dyDescent="0.3">
      <c r="A1354" s="1">
        <v>5124</v>
      </c>
      <c r="B1354" s="2">
        <v>43966</v>
      </c>
      <c r="C1354">
        <v>75.04168701171875</v>
      </c>
      <c r="D1354">
        <v>8.4609441757202148</v>
      </c>
      <c r="E1354">
        <v>76.927497863769531</v>
      </c>
      <c r="F1354">
        <v>8.4907503128051758</v>
      </c>
      <c r="G1354">
        <v>76.974998474121094</v>
      </c>
      <c r="H1354">
        <v>8.5004997253417969</v>
      </c>
      <c r="I1354">
        <v>75.052497863769531</v>
      </c>
      <c r="J1354">
        <v>7.874000072479248</v>
      </c>
      <c r="K1354">
        <v>75.087501525878906</v>
      </c>
      <c r="L1354">
        <v>7.8897500038146973</v>
      </c>
      <c r="M1354">
        <v>166348400</v>
      </c>
      <c r="N1354">
        <v>987660000</v>
      </c>
      <c r="O1354">
        <v>5.573052866125635E-2</v>
      </c>
      <c r="P1354">
        <v>-5.9295988718103499E-3</v>
      </c>
    </row>
    <row r="1355" spans="1:16" x14ac:dyDescent="0.3">
      <c r="A1355" s="1">
        <v>5125</v>
      </c>
      <c r="B1355" s="2">
        <v>43969</v>
      </c>
      <c r="C1355">
        <v>76.809768676757813</v>
      </c>
      <c r="D1355">
        <v>8.7195329666137695</v>
      </c>
      <c r="E1355">
        <v>78.739997863769531</v>
      </c>
      <c r="F1355">
        <v>8.7502498626708984</v>
      </c>
      <c r="G1355">
        <v>79.125</v>
      </c>
      <c r="H1355">
        <v>8.9165000915527344</v>
      </c>
      <c r="I1355">
        <v>77.580001831054688</v>
      </c>
      <c r="J1355">
        <v>8.6805000305175781</v>
      </c>
      <c r="K1355">
        <v>78.292503356933594</v>
      </c>
      <c r="L1355">
        <v>8.7604999542236328</v>
      </c>
      <c r="M1355">
        <v>135178400</v>
      </c>
      <c r="N1355">
        <v>774460000</v>
      </c>
      <c r="O1355">
        <v>3.0104883210741739E-2</v>
      </c>
      <c r="P1355">
        <v>2.3287866287270979E-2</v>
      </c>
    </row>
    <row r="1356" spans="1:16" x14ac:dyDescent="0.3">
      <c r="A1356" s="1">
        <v>5126</v>
      </c>
      <c r="B1356" s="2">
        <v>43970</v>
      </c>
      <c r="C1356">
        <v>76.365936279296875</v>
      </c>
      <c r="D1356">
        <v>8.7745885848999023</v>
      </c>
      <c r="E1356">
        <v>78.285003662109375</v>
      </c>
      <c r="F1356">
        <v>8.8055000305175781</v>
      </c>
      <c r="G1356">
        <v>79.629997253417969</v>
      </c>
      <c r="H1356">
        <v>9.0874996185302734</v>
      </c>
      <c r="I1356">
        <v>78.25250244140625</v>
      </c>
      <c r="J1356">
        <v>8.7627496719360352</v>
      </c>
      <c r="K1356">
        <v>78.757499694824219</v>
      </c>
      <c r="L1356">
        <v>8.7902498245239258</v>
      </c>
      <c r="M1356">
        <v>101729600</v>
      </c>
      <c r="N1356">
        <v>717320000</v>
      </c>
      <c r="O1356">
        <v>6.2942740231104969E-3</v>
      </c>
      <c r="P1356">
        <v>-5.7951978427285122E-3</v>
      </c>
    </row>
    <row r="1357" spans="1:16" x14ac:dyDescent="0.3">
      <c r="A1357" s="1">
        <v>5127</v>
      </c>
      <c r="B1357" s="2">
        <v>43971</v>
      </c>
      <c r="C1357">
        <v>77.851104736328125</v>
      </c>
      <c r="D1357">
        <v>8.9385108947753906</v>
      </c>
      <c r="E1357">
        <v>79.807502746582031</v>
      </c>
      <c r="F1357">
        <v>8.9700002670288086</v>
      </c>
      <c r="G1357">
        <v>79.879997253417969</v>
      </c>
      <c r="H1357">
        <v>9.0430002212524414</v>
      </c>
      <c r="I1357">
        <v>79.129997253417969</v>
      </c>
      <c r="J1357">
        <v>8.8887500762939453</v>
      </c>
      <c r="K1357">
        <v>79.169998168945313</v>
      </c>
      <c r="L1357">
        <v>8.9910001754760742</v>
      </c>
      <c r="M1357">
        <v>111504800</v>
      </c>
      <c r="N1357">
        <v>587536000</v>
      </c>
      <c r="O1357">
        <v>1.850917612105895E-2</v>
      </c>
      <c r="P1357">
        <v>1.9261458874264038E-2</v>
      </c>
    </row>
    <row r="1358" spans="1:16" x14ac:dyDescent="0.3">
      <c r="A1358" s="1">
        <v>5128</v>
      </c>
      <c r="B1358" s="2">
        <v>43972</v>
      </c>
      <c r="C1358">
        <v>77.270698547363281</v>
      </c>
      <c r="D1358">
        <v>8.7444477081298828</v>
      </c>
      <c r="E1358">
        <v>79.212501525878906</v>
      </c>
      <c r="F1358">
        <v>8.7752504348754883</v>
      </c>
      <c r="G1358">
        <v>80.222503662109375</v>
      </c>
      <c r="H1358">
        <v>9.0524997711181641</v>
      </c>
      <c r="I1358">
        <v>78.967498779296875</v>
      </c>
      <c r="J1358">
        <v>8.7375001907348633</v>
      </c>
      <c r="K1358">
        <v>79.665000915527344</v>
      </c>
      <c r="L1358">
        <v>9.0515003204345703</v>
      </c>
      <c r="M1358">
        <v>102688800</v>
      </c>
      <c r="N1358">
        <v>761068000</v>
      </c>
      <c r="O1358">
        <v>-2.195039730816882E-2</v>
      </c>
      <c r="P1358">
        <v>-7.4833855042026019E-3</v>
      </c>
    </row>
    <row r="1359" spans="1:16" x14ac:dyDescent="0.3">
      <c r="A1359" s="1">
        <v>5129</v>
      </c>
      <c r="B1359" s="2">
        <v>43973</v>
      </c>
      <c r="C1359">
        <v>77.7681884765625</v>
      </c>
      <c r="D1359">
        <v>8.994563102722168</v>
      </c>
      <c r="E1359">
        <v>79.722503662109375</v>
      </c>
      <c r="F1359">
        <v>9.026249885559082</v>
      </c>
      <c r="G1359">
        <v>79.807502746582031</v>
      </c>
      <c r="H1359">
        <v>9.0930004119873047</v>
      </c>
      <c r="I1359">
        <v>78.837501525878906</v>
      </c>
      <c r="J1359">
        <v>8.7132501602172852</v>
      </c>
      <c r="K1359">
        <v>78.942497253417969</v>
      </c>
      <c r="L1359">
        <v>8.8252496719360352</v>
      </c>
      <c r="M1359">
        <v>81803200</v>
      </c>
      <c r="N1359">
        <v>1038764000</v>
      </c>
      <c r="O1359">
        <v>2.8201677572942691E-2</v>
      </c>
      <c r="P1359">
        <v>6.4177666350069577E-3</v>
      </c>
    </row>
    <row r="1360" spans="1:16" x14ac:dyDescent="0.3">
      <c r="A1360" s="1">
        <v>5130</v>
      </c>
      <c r="B1360" s="2">
        <v>43977</v>
      </c>
      <c r="C1360">
        <v>77.241424560546875</v>
      </c>
      <c r="D1360">
        <v>8.6871471405029297</v>
      </c>
      <c r="E1360">
        <v>79.182502746582031</v>
      </c>
      <c r="F1360">
        <v>8.7177495956420898</v>
      </c>
      <c r="G1360">
        <v>81.05999755859375</v>
      </c>
      <c r="H1360">
        <v>9.1817502975463867</v>
      </c>
      <c r="I1360">
        <v>79.125</v>
      </c>
      <c r="J1360">
        <v>8.6719999313354492</v>
      </c>
      <c r="K1360">
        <v>80.875</v>
      </c>
      <c r="L1360">
        <v>9.1567497253417969</v>
      </c>
      <c r="M1360">
        <v>125522000</v>
      </c>
      <c r="N1360">
        <v>770780000</v>
      </c>
      <c r="O1360">
        <v>-3.4775855384741643E-2</v>
      </c>
      <c r="P1360">
        <v>-6.7965510517674311E-3</v>
      </c>
    </row>
    <row r="1361" spans="1:16" x14ac:dyDescent="0.3">
      <c r="A1361" s="1">
        <v>5131</v>
      </c>
      <c r="B1361" s="2">
        <v>43978</v>
      </c>
      <c r="C1361">
        <v>77.577964782714844</v>
      </c>
      <c r="D1361">
        <v>8.4953212738037109</v>
      </c>
      <c r="E1361">
        <v>79.527496337890625</v>
      </c>
      <c r="F1361">
        <v>8.5252504348754883</v>
      </c>
      <c r="G1361">
        <v>79.677497863769531</v>
      </c>
      <c r="H1361">
        <v>8.6327495574951172</v>
      </c>
      <c r="I1361">
        <v>78.272499084472656</v>
      </c>
      <c r="J1361">
        <v>7.9967498779296884</v>
      </c>
      <c r="K1361">
        <v>79.035003662109375</v>
      </c>
      <c r="L1361">
        <v>8.625</v>
      </c>
      <c r="M1361">
        <v>112945200</v>
      </c>
      <c r="N1361">
        <v>1175892000</v>
      </c>
      <c r="O1361">
        <v>-2.2328731456751749E-2</v>
      </c>
      <c r="P1361">
        <v>4.3474782519029127E-3</v>
      </c>
    </row>
    <row r="1362" spans="1:16" x14ac:dyDescent="0.3">
      <c r="A1362" s="1">
        <v>5132</v>
      </c>
      <c r="B1362" s="2">
        <v>43979</v>
      </c>
      <c r="C1362">
        <v>77.612106323242188</v>
      </c>
      <c r="D1362">
        <v>8.4572076797485352</v>
      </c>
      <c r="E1362">
        <v>79.5625</v>
      </c>
      <c r="F1362">
        <v>8.4870004653930664</v>
      </c>
      <c r="G1362">
        <v>80.860000610351563</v>
      </c>
      <c r="H1362">
        <v>8.7604999542236328</v>
      </c>
      <c r="I1362">
        <v>78.907501220703125</v>
      </c>
      <c r="J1362">
        <v>8.3792495727539063</v>
      </c>
      <c r="K1362">
        <v>79.192497253417969</v>
      </c>
      <c r="L1362">
        <v>8.4122495651245117</v>
      </c>
      <c r="M1362">
        <v>133560800</v>
      </c>
      <c r="N1362">
        <v>734896000</v>
      </c>
      <c r="O1362">
        <v>-4.4967634395521767E-3</v>
      </c>
      <c r="P1362">
        <v>4.400485697400987E-4</v>
      </c>
    </row>
    <row r="1363" spans="1:16" x14ac:dyDescent="0.3">
      <c r="A1363" s="1">
        <v>5133</v>
      </c>
      <c r="B1363" s="2">
        <v>43980</v>
      </c>
      <c r="C1363">
        <v>77.536506652832031</v>
      </c>
      <c r="D1363">
        <v>8.8443441390991211</v>
      </c>
      <c r="E1363">
        <v>79.485000610351563</v>
      </c>
      <c r="F1363">
        <v>8.8754997253417969</v>
      </c>
      <c r="G1363">
        <v>80.287498474121094</v>
      </c>
      <c r="H1363">
        <v>8.8754997253417969</v>
      </c>
      <c r="I1363">
        <v>79.117500305175781</v>
      </c>
      <c r="J1363">
        <v>8.4849996566772461</v>
      </c>
      <c r="K1363">
        <v>79.8125</v>
      </c>
      <c r="L1363">
        <v>8.554499626159668</v>
      </c>
      <c r="M1363">
        <v>153532400</v>
      </c>
      <c r="N1363">
        <v>745256000</v>
      </c>
      <c r="O1363">
        <v>4.4759005033530662E-2</v>
      </c>
      <c r="P1363">
        <v>-9.745440259632908E-4</v>
      </c>
    </row>
    <row r="1364" spans="1:16" x14ac:dyDescent="0.3">
      <c r="A1364" s="1">
        <v>5134</v>
      </c>
      <c r="B1364" s="2">
        <v>43983</v>
      </c>
      <c r="C1364">
        <v>78.490058898925781</v>
      </c>
      <c r="D1364">
        <v>8.7753372192382813</v>
      </c>
      <c r="E1364">
        <v>80.462501525878906</v>
      </c>
      <c r="F1364">
        <v>8.8062496185302734</v>
      </c>
      <c r="G1364">
        <v>80.587501525878906</v>
      </c>
      <c r="H1364">
        <v>8.8407497406005859</v>
      </c>
      <c r="I1364">
        <v>79.302497863769531</v>
      </c>
      <c r="J1364">
        <v>8.6894998550415039</v>
      </c>
      <c r="K1364">
        <v>79.4375</v>
      </c>
      <c r="L1364">
        <v>8.8332500457763672</v>
      </c>
      <c r="M1364">
        <v>80791200</v>
      </c>
      <c r="N1364">
        <v>389876000</v>
      </c>
      <c r="O1364">
        <v>-7.8329875102757414E-3</v>
      </c>
      <c r="P1364">
        <v>1.222292405092352E-2</v>
      </c>
    </row>
    <row r="1365" spans="1:16" x14ac:dyDescent="0.3">
      <c r="A1365" s="1">
        <v>5135</v>
      </c>
      <c r="B1365" s="2">
        <v>43984</v>
      </c>
      <c r="C1365">
        <v>78.853416442871094</v>
      </c>
      <c r="D1365">
        <v>8.7942686080932617</v>
      </c>
      <c r="E1365">
        <v>80.834999084472656</v>
      </c>
      <c r="F1365">
        <v>8.8252496719360352</v>
      </c>
      <c r="G1365">
        <v>80.860000610351563</v>
      </c>
      <c r="H1365">
        <v>8.837249755859375</v>
      </c>
      <c r="I1365">
        <v>79.732498168945313</v>
      </c>
      <c r="J1365">
        <v>8.6579999923706055</v>
      </c>
      <c r="K1365">
        <v>80.1875</v>
      </c>
      <c r="L1365">
        <v>8.7962503433227539</v>
      </c>
      <c r="M1365">
        <v>87642800</v>
      </c>
      <c r="N1365">
        <v>391320000</v>
      </c>
      <c r="O1365">
        <v>2.1552405098908319E-3</v>
      </c>
      <c r="P1365">
        <v>4.6187723851061338E-3</v>
      </c>
    </row>
    <row r="1366" spans="1:16" x14ac:dyDescent="0.3">
      <c r="A1366" s="1">
        <v>5136</v>
      </c>
      <c r="B1366" s="2">
        <v>43985</v>
      </c>
      <c r="C1366">
        <v>79.287498474121094</v>
      </c>
      <c r="D1366">
        <v>8.738713264465332</v>
      </c>
      <c r="E1366">
        <v>81.279998779296875</v>
      </c>
      <c r="F1366">
        <v>8.7694997787475586</v>
      </c>
      <c r="G1366">
        <v>81.550003051757813</v>
      </c>
      <c r="H1366">
        <v>8.8662500381469727</v>
      </c>
      <c r="I1366">
        <v>80.574996948242188</v>
      </c>
      <c r="J1366">
        <v>8.6999998092651367</v>
      </c>
      <c r="K1366">
        <v>81.165000915527344</v>
      </c>
      <c r="L1366">
        <v>8.8222503662109375</v>
      </c>
      <c r="M1366">
        <v>104491200</v>
      </c>
      <c r="N1366">
        <v>365440000</v>
      </c>
      <c r="O1366">
        <v>-6.3371268703881186E-3</v>
      </c>
      <c r="P1366">
        <v>5.4899400839867642E-3</v>
      </c>
    </row>
    <row r="1367" spans="1:16" x14ac:dyDescent="0.3">
      <c r="A1367" s="1">
        <v>5137</v>
      </c>
      <c r="B1367" s="2">
        <v>43986</v>
      </c>
      <c r="C1367">
        <v>78.60467529296875</v>
      </c>
      <c r="D1367">
        <v>8.7397117614746094</v>
      </c>
      <c r="E1367">
        <v>80.580001831054688</v>
      </c>
      <c r="F1367">
        <v>8.7665004730224609</v>
      </c>
      <c r="G1367">
        <v>81.404998779296875</v>
      </c>
      <c r="H1367">
        <v>8.9432497024536133</v>
      </c>
      <c r="I1367">
        <v>80.194999694824219</v>
      </c>
      <c r="J1367">
        <v>8.6774997711181641</v>
      </c>
      <c r="K1367">
        <v>81.097503662109375</v>
      </c>
      <c r="L1367">
        <v>8.7279996871948242</v>
      </c>
      <c r="M1367">
        <v>87560400</v>
      </c>
      <c r="N1367">
        <v>424280000</v>
      </c>
      <c r="O1367">
        <v>-3.4207410028311058E-4</v>
      </c>
      <c r="P1367">
        <v>-8.6494663250389174E-3</v>
      </c>
    </row>
    <row r="1368" spans="1:16" x14ac:dyDescent="0.3">
      <c r="A1368" s="1">
        <v>5138</v>
      </c>
      <c r="B1368" s="2">
        <v>43987</v>
      </c>
      <c r="C1368">
        <v>80.843406677246094</v>
      </c>
      <c r="D1368">
        <v>8.8927431106567383</v>
      </c>
      <c r="E1368">
        <v>82.875</v>
      </c>
      <c r="F1368">
        <v>8.9200000762939453</v>
      </c>
      <c r="G1368">
        <v>82.9375</v>
      </c>
      <c r="H1368">
        <v>8.9969997406005859</v>
      </c>
      <c r="I1368">
        <v>80.807502746582031</v>
      </c>
      <c r="J1368">
        <v>8.7080001831054688</v>
      </c>
      <c r="K1368">
        <v>80.837501525878906</v>
      </c>
      <c r="L1368">
        <v>8.7945003509521484</v>
      </c>
      <c r="M1368">
        <v>137250400</v>
      </c>
      <c r="N1368">
        <v>481748000</v>
      </c>
      <c r="O1368">
        <v>1.7358262259045871E-2</v>
      </c>
      <c r="P1368">
        <v>2.8082946019387021E-2</v>
      </c>
    </row>
    <row r="1369" spans="1:16" x14ac:dyDescent="0.3">
      <c r="A1369" s="1">
        <v>5139</v>
      </c>
      <c r="B1369" s="2">
        <v>43990</v>
      </c>
      <c r="C1369">
        <v>81.321388244628906</v>
      </c>
      <c r="D1369">
        <v>8.7780952453613281</v>
      </c>
      <c r="E1369">
        <v>83.364997863769531</v>
      </c>
      <c r="F1369">
        <v>8.8050003051757813</v>
      </c>
      <c r="G1369">
        <v>83.400001525878906</v>
      </c>
      <c r="H1369">
        <v>8.8897495269775391</v>
      </c>
      <c r="I1369">
        <v>81.830001831054688</v>
      </c>
      <c r="J1369">
        <v>8.6857500076293945</v>
      </c>
      <c r="K1369">
        <v>82.5625</v>
      </c>
      <c r="L1369">
        <v>8.8772497177124023</v>
      </c>
      <c r="M1369">
        <v>95654400</v>
      </c>
      <c r="N1369">
        <v>387736000</v>
      </c>
      <c r="O1369">
        <v>-1.2976178537508799E-2</v>
      </c>
      <c r="P1369">
        <v>5.8950828813672251E-3</v>
      </c>
    </row>
    <row r="1370" spans="1:16" x14ac:dyDescent="0.3">
      <c r="A1370" s="1">
        <v>5140</v>
      </c>
      <c r="B1370" s="2">
        <v>43991</v>
      </c>
      <c r="C1370">
        <v>83.889358520507813</v>
      </c>
      <c r="D1370">
        <v>9.0183572769165039</v>
      </c>
      <c r="E1370">
        <v>85.99749755859375</v>
      </c>
      <c r="F1370">
        <v>9.0459995269775391</v>
      </c>
      <c r="G1370">
        <v>86.402496337890625</v>
      </c>
      <c r="H1370">
        <v>9.1097497940063477</v>
      </c>
      <c r="I1370">
        <v>83.00250244140625</v>
      </c>
      <c r="J1370">
        <v>8.7512502670288086</v>
      </c>
      <c r="K1370">
        <v>83.035003662109375</v>
      </c>
      <c r="L1370">
        <v>8.8000001907348633</v>
      </c>
      <c r="M1370">
        <v>147712400</v>
      </c>
      <c r="N1370">
        <v>468488000</v>
      </c>
      <c r="O1370">
        <v>2.7002842157320829E-2</v>
      </c>
      <c r="P1370">
        <v>3.1089666286867899E-2</v>
      </c>
    </row>
    <row r="1371" spans="1:16" x14ac:dyDescent="0.3">
      <c r="A1371" s="1">
        <v>5141</v>
      </c>
      <c r="B1371" s="2">
        <v>43992</v>
      </c>
      <c r="C1371">
        <v>86.047622680664063</v>
      </c>
      <c r="D1371">
        <v>9.3381271362304688</v>
      </c>
      <c r="E1371">
        <v>88.209999084472656</v>
      </c>
      <c r="F1371">
        <v>9.3667497634887695</v>
      </c>
      <c r="G1371">
        <v>88.692497253417969</v>
      </c>
      <c r="H1371">
        <v>9.5</v>
      </c>
      <c r="I1371">
        <v>86.522499084472656</v>
      </c>
      <c r="J1371">
        <v>9.1534996032714844</v>
      </c>
      <c r="K1371">
        <v>86.974998474121094</v>
      </c>
      <c r="L1371">
        <v>9.167750358581543</v>
      </c>
      <c r="M1371">
        <v>166651600</v>
      </c>
      <c r="N1371">
        <v>632180000</v>
      </c>
      <c r="O1371">
        <v>3.4843540414219373E-2</v>
      </c>
      <c r="P1371">
        <v>2.5402127217462E-2</v>
      </c>
    </row>
    <row r="1372" spans="1:16" x14ac:dyDescent="0.3">
      <c r="A1372" s="1">
        <v>5142</v>
      </c>
      <c r="B1372" s="2">
        <v>43993</v>
      </c>
      <c r="C1372">
        <v>81.916450500488281</v>
      </c>
      <c r="D1372">
        <v>8.7693719863891602</v>
      </c>
      <c r="E1372">
        <v>83.974998474121094</v>
      </c>
      <c r="F1372">
        <v>8.7962503433227539</v>
      </c>
      <c r="G1372">
        <v>87.764999389648438</v>
      </c>
      <c r="H1372">
        <v>9.2612495422363281</v>
      </c>
      <c r="I1372">
        <v>83.870002746582031</v>
      </c>
      <c r="J1372">
        <v>8.7860002517700195</v>
      </c>
      <c r="K1372">
        <v>87.327499389648438</v>
      </c>
      <c r="L1372">
        <v>9.1499996185302734</v>
      </c>
      <c r="M1372">
        <v>201662400</v>
      </c>
      <c r="N1372">
        <v>583652000</v>
      </c>
      <c r="O1372">
        <v>-6.2840625849879608E-2</v>
      </c>
      <c r="P1372">
        <v>-4.9201207564000378E-2</v>
      </c>
    </row>
    <row r="1373" spans="1:16" x14ac:dyDescent="0.3">
      <c r="A1373" s="1">
        <v>5143</v>
      </c>
      <c r="B1373" s="2">
        <v>43994</v>
      </c>
      <c r="C1373">
        <v>82.6236572265625</v>
      </c>
      <c r="D1373">
        <v>8.9052038192749023</v>
      </c>
      <c r="E1373">
        <v>84.699996948242188</v>
      </c>
      <c r="F1373">
        <v>8.932499885559082</v>
      </c>
      <c r="G1373">
        <v>86.949996948242188</v>
      </c>
      <c r="H1373">
        <v>9.1872501373291016</v>
      </c>
      <c r="I1373">
        <v>83.555000305175781</v>
      </c>
      <c r="J1373">
        <v>8.7032499313354492</v>
      </c>
      <c r="K1373">
        <v>86.180000305175781</v>
      </c>
      <c r="L1373">
        <v>9.1625003814697266</v>
      </c>
      <c r="M1373">
        <v>200146000</v>
      </c>
      <c r="N1373">
        <v>570908000</v>
      </c>
      <c r="O1373">
        <v>1.5370764774479521E-2</v>
      </c>
      <c r="P1373">
        <v>8.5964483000863356E-3</v>
      </c>
    </row>
    <row r="1374" spans="1:16" x14ac:dyDescent="0.3">
      <c r="A1374" s="1">
        <v>5144</v>
      </c>
      <c r="B1374" s="2">
        <v>43997</v>
      </c>
      <c r="C1374">
        <v>83.645492553710938</v>
      </c>
      <c r="D1374">
        <v>9.145716667175293</v>
      </c>
      <c r="E1374">
        <v>85.74749755859375</v>
      </c>
      <c r="F1374">
        <v>9.1737499237060547</v>
      </c>
      <c r="G1374">
        <v>86.419998168945313</v>
      </c>
      <c r="H1374">
        <v>9.1822500228881836</v>
      </c>
      <c r="I1374">
        <v>83.144996643066406</v>
      </c>
      <c r="J1374">
        <v>8.7437496185302734</v>
      </c>
      <c r="K1374">
        <v>83.3125</v>
      </c>
      <c r="L1374">
        <v>8.8152503967285156</v>
      </c>
      <c r="M1374">
        <v>138808800</v>
      </c>
      <c r="N1374">
        <v>400004000</v>
      </c>
      <c r="O1374">
        <v>2.6649838456903871E-2</v>
      </c>
      <c r="P1374">
        <v>1.2291337002247681E-2</v>
      </c>
    </row>
    <row r="1375" spans="1:16" x14ac:dyDescent="0.3">
      <c r="A1375" s="1">
        <v>5145</v>
      </c>
      <c r="B1375" s="2">
        <v>43998</v>
      </c>
      <c r="C1375">
        <v>85.862281799316406</v>
      </c>
      <c r="D1375">
        <v>9.0407886505126953</v>
      </c>
      <c r="E1375">
        <v>88.019996643066406</v>
      </c>
      <c r="F1375">
        <v>9.0684995651245117</v>
      </c>
      <c r="G1375">
        <v>88.300003051757813</v>
      </c>
      <c r="H1375">
        <v>9.2667503356933594</v>
      </c>
      <c r="I1375">
        <v>86.180000305175781</v>
      </c>
      <c r="J1375">
        <v>8.838749885559082</v>
      </c>
      <c r="K1375">
        <v>87.864997863769531</v>
      </c>
      <c r="L1375">
        <v>9.2250003814697266</v>
      </c>
      <c r="M1375">
        <v>165428800</v>
      </c>
      <c r="N1375">
        <v>535716000</v>
      </c>
      <c r="O1375">
        <v>-1.153931443975789E-2</v>
      </c>
      <c r="P1375">
        <v>2.6157120614582509E-2</v>
      </c>
    </row>
    <row r="1376" spans="1:16" x14ac:dyDescent="0.3">
      <c r="A1376" s="1">
        <v>5146</v>
      </c>
      <c r="B1376" s="2">
        <v>43999</v>
      </c>
      <c r="C1376">
        <v>85.742790222167969</v>
      </c>
      <c r="D1376">
        <v>9.2077770233154297</v>
      </c>
      <c r="E1376">
        <v>87.897499084472656</v>
      </c>
      <c r="F1376">
        <v>9.2360000610351563</v>
      </c>
      <c r="G1376">
        <v>88.849998474121094</v>
      </c>
      <c r="H1376">
        <v>9.2989997863769531</v>
      </c>
      <c r="I1376">
        <v>87.772499084472656</v>
      </c>
      <c r="J1376">
        <v>9.0702495574951172</v>
      </c>
      <c r="K1376">
        <v>88.787498474121094</v>
      </c>
      <c r="L1376">
        <v>9.1137504577636719</v>
      </c>
      <c r="M1376">
        <v>114406400</v>
      </c>
      <c r="N1376">
        <v>408304000</v>
      </c>
      <c r="O1376">
        <v>1.8302075979817929E-2</v>
      </c>
      <c r="P1376">
        <v>-1.39267078451895E-3</v>
      </c>
    </row>
    <row r="1377" spans="1:16" x14ac:dyDescent="0.3">
      <c r="A1377" s="1">
        <v>5147</v>
      </c>
      <c r="B1377" s="2">
        <v>44000</v>
      </c>
      <c r="C1377">
        <v>85.776939392089844</v>
      </c>
      <c r="D1377">
        <v>9.1898307800292969</v>
      </c>
      <c r="E1377">
        <v>87.932502746582031</v>
      </c>
      <c r="F1377">
        <v>9.2180004119873047</v>
      </c>
      <c r="G1377">
        <v>88.362503051757813</v>
      </c>
      <c r="H1377">
        <v>9.2825002670288086</v>
      </c>
      <c r="I1377">
        <v>87.305000305175781</v>
      </c>
      <c r="J1377">
        <v>9.1145000457763672</v>
      </c>
      <c r="K1377">
        <v>87.852500915527344</v>
      </c>
      <c r="L1377">
        <v>9.2270002365112305</v>
      </c>
      <c r="M1377">
        <v>96820400</v>
      </c>
      <c r="N1377">
        <v>254408000</v>
      </c>
      <c r="O1377">
        <v>-1.950759108546101E-3</v>
      </c>
      <c r="P1377">
        <v>3.9815346877401851E-4</v>
      </c>
    </row>
    <row r="1378" spans="1:16" x14ac:dyDescent="0.3">
      <c r="A1378" s="1">
        <v>5148</v>
      </c>
      <c r="B1378" s="2">
        <v>44001</v>
      </c>
      <c r="C1378">
        <v>85.2867431640625</v>
      </c>
      <c r="D1378">
        <v>9.2329492568969727</v>
      </c>
      <c r="E1378">
        <v>87.430000305175781</v>
      </c>
      <c r="F1378">
        <v>9.2612495422363281</v>
      </c>
      <c r="G1378">
        <v>89.139999389648438</v>
      </c>
      <c r="H1378">
        <v>9.4449996948242188</v>
      </c>
      <c r="I1378">
        <v>86.287498474121094</v>
      </c>
      <c r="J1378">
        <v>9.2272500991821289</v>
      </c>
      <c r="K1378">
        <v>88.660003662109375</v>
      </c>
      <c r="L1378">
        <v>9.2425003051757813</v>
      </c>
      <c r="M1378">
        <v>264476000</v>
      </c>
      <c r="N1378">
        <v>524160000</v>
      </c>
      <c r="O1378">
        <v>4.680840328778948E-3</v>
      </c>
      <c r="P1378">
        <v>-5.7310292455795744E-3</v>
      </c>
    </row>
    <row r="1379" spans="1:16" x14ac:dyDescent="0.3">
      <c r="A1379" s="1">
        <v>5149</v>
      </c>
      <c r="B1379" s="2">
        <v>44004</v>
      </c>
      <c r="C1379">
        <v>87.518150329589844</v>
      </c>
      <c r="D1379">
        <v>9.4976377487182617</v>
      </c>
      <c r="E1379">
        <v>89.717498779296875</v>
      </c>
      <c r="F1379">
        <v>9.5267496109008789</v>
      </c>
      <c r="G1379">
        <v>89.864997863769531</v>
      </c>
      <c r="H1379">
        <v>9.53125</v>
      </c>
      <c r="I1379">
        <v>87.787498474121094</v>
      </c>
      <c r="J1379">
        <v>9.273249626159668</v>
      </c>
      <c r="K1379">
        <v>87.834999084472656</v>
      </c>
      <c r="L1379">
        <v>9.3000001907348633</v>
      </c>
      <c r="M1379">
        <v>135445200</v>
      </c>
      <c r="N1379">
        <v>398468000</v>
      </c>
      <c r="O1379">
        <v>2.8264611007463612E-2</v>
      </c>
      <c r="P1379">
        <v>2.5827354507163291E-2</v>
      </c>
    </row>
    <row r="1380" spans="1:16" x14ac:dyDescent="0.3">
      <c r="A1380" s="1">
        <v>5150</v>
      </c>
      <c r="B1380" s="2">
        <v>44005</v>
      </c>
      <c r="C1380">
        <v>89.386215209960938</v>
      </c>
      <c r="D1380">
        <v>9.4211235046386719</v>
      </c>
      <c r="E1380">
        <v>91.632499694824219</v>
      </c>
      <c r="F1380">
        <v>9.4499998092651367</v>
      </c>
      <c r="G1380">
        <v>93.095001220703125</v>
      </c>
      <c r="H1380">
        <v>9.6424999237060547</v>
      </c>
      <c r="I1380">
        <v>90.567497253417969</v>
      </c>
      <c r="J1380">
        <v>9.4075002670288086</v>
      </c>
      <c r="K1380">
        <v>91</v>
      </c>
      <c r="L1380">
        <v>9.550999641418457</v>
      </c>
      <c r="M1380">
        <v>212155600</v>
      </c>
      <c r="N1380">
        <v>375108000</v>
      </c>
      <c r="O1380">
        <v>-8.0888690062747241E-3</v>
      </c>
      <c r="P1380">
        <v>2.1120177724748761E-2</v>
      </c>
    </row>
    <row r="1381" spans="1:16" x14ac:dyDescent="0.3">
      <c r="A1381" s="1">
        <v>5151</v>
      </c>
      <c r="B1381" s="2">
        <v>44006</v>
      </c>
      <c r="C1381">
        <v>87.808372497558594</v>
      </c>
      <c r="D1381">
        <v>9.2072772979736328</v>
      </c>
      <c r="E1381">
        <v>90.014999389648438</v>
      </c>
      <c r="F1381">
        <v>9.2355003356933594</v>
      </c>
      <c r="G1381">
        <v>92.197502136230469</v>
      </c>
      <c r="H1381">
        <v>9.5565004348754883</v>
      </c>
      <c r="I1381">
        <v>89.629997253417969</v>
      </c>
      <c r="J1381">
        <v>9.1444997787475586</v>
      </c>
      <c r="K1381">
        <v>91.25</v>
      </c>
      <c r="L1381">
        <v>9.4762496948242188</v>
      </c>
      <c r="M1381">
        <v>192623200</v>
      </c>
      <c r="N1381">
        <v>449372000</v>
      </c>
      <c r="O1381">
        <v>-2.2959930936678849E-2</v>
      </c>
      <c r="P1381">
        <v>-1.7809692586195549E-2</v>
      </c>
    </row>
    <row r="1382" spans="1:16" x14ac:dyDescent="0.3">
      <c r="A1382" s="1">
        <v>5152</v>
      </c>
      <c r="B1382" s="2">
        <v>44007</v>
      </c>
      <c r="C1382">
        <v>88.974090576171875</v>
      </c>
      <c r="D1382">
        <v>9.4610004425048828</v>
      </c>
      <c r="E1382">
        <v>91.209999084472656</v>
      </c>
      <c r="F1382">
        <v>9.4899997711181641</v>
      </c>
      <c r="G1382">
        <v>91.25</v>
      </c>
      <c r="H1382">
        <v>9.505000114440918</v>
      </c>
      <c r="I1382">
        <v>89.392501831054688</v>
      </c>
      <c r="J1382">
        <v>9.1822500228881836</v>
      </c>
      <c r="K1382">
        <v>90.175003051757813</v>
      </c>
      <c r="L1382">
        <v>9.3557500839233398</v>
      </c>
      <c r="M1382">
        <v>137522400</v>
      </c>
      <c r="N1382">
        <v>376072000</v>
      </c>
      <c r="O1382">
        <v>2.71837981182349E-2</v>
      </c>
      <c r="P1382">
        <v>1.3188213825458621E-2</v>
      </c>
    </row>
    <row r="1383" spans="1:16" x14ac:dyDescent="0.3">
      <c r="A1383" s="1">
        <v>5153</v>
      </c>
      <c r="B1383" s="2">
        <v>44008</v>
      </c>
      <c r="C1383">
        <v>86.240280151367188</v>
      </c>
      <c r="D1383">
        <v>9.1270246505737305</v>
      </c>
      <c r="E1383">
        <v>88.407501220703125</v>
      </c>
      <c r="F1383">
        <v>9.1549997329711914</v>
      </c>
      <c r="G1383">
        <v>91.330001831054688</v>
      </c>
      <c r="H1383">
        <v>9.5</v>
      </c>
      <c r="I1383">
        <v>88.254997253417969</v>
      </c>
      <c r="J1383">
        <v>9.125</v>
      </c>
      <c r="K1383">
        <v>91.102500915527344</v>
      </c>
      <c r="L1383">
        <v>9.5</v>
      </c>
      <c r="M1383">
        <v>205256800</v>
      </c>
      <c r="N1383">
        <v>592084000</v>
      </c>
      <c r="O1383">
        <v>-3.5938439544687922E-2</v>
      </c>
      <c r="P1383">
        <v>-3.1207708673093651E-2</v>
      </c>
    </row>
    <row r="1384" spans="1:16" x14ac:dyDescent="0.3">
      <c r="A1384" s="1">
        <v>5154</v>
      </c>
      <c r="B1384" s="2">
        <v>44011</v>
      </c>
      <c r="C1384">
        <v>88.227836608886719</v>
      </c>
      <c r="D1384">
        <v>9.1718873977661133</v>
      </c>
      <c r="E1384">
        <v>90.444999694824219</v>
      </c>
      <c r="F1384">
        <v>9.1999998092651367</v>
      </c>
      <c r="G1384">
        <v>90.542503356933594</v>
      </c>
      <c r="H1384">
        <v>9.2045001983642578</v>
      </c>
      <c r="I1384">
        <v>87.819999694824219</v>
      </c>
      <c r="J1384">
        <v>8.8999996185302734</v>
      </c>
      <c r="K1384">
        <v>88.3125</v>
      </c>
      <c r="L1384">
        <v>9.1697502136230469</v>
      </c>
      <c r="M1384">
        <v>130646000</v>
      </c>
      <c r="N1384">
        <v>342248000</v>
      </c>
      <c r="O1384">
        <v>4.9033143640082513E-3</v>
      </c>
      <c r="P1384">
        <v>2.278510629804284E-2</v>
      </c>
    </row>
    <row r="1385" spans="1:16" x14ac:dyDescent="0.3">
      <c r="A1385" s="1">
        <v>5155</v>
      </c>
      <c r="B1385" s="2">
        <v>44012</v>
      </c>
      <c r="C1385">
        <v>88.964317321777344</v>
      </c>
      <c r="D1385">
        <v>9.4687261581420898</v>
      </c>
      <c r="E1385">
        <v>91.199996948242188</v>
      </c>
      <c r="F1385">
        <v>9.4977502822875977</v>
      </c>
      <c r="G1385">
        <v>91.495002746582031</v>
      </c>
      <c r="H1385">
        <v>9.526249885559082</v>
      </c>
      <c r="I1385">
        <v>90</v>
      </c>
      <c r="J1385">
        <v>9.2665004730224609</v>
      </c>
      <c r="K1385">
        <v>90.019996643066406</v>
      </c>
      <c r="L1385">
        <v>9.314000129699707</v>
      </c>
      <c r="M1385">
        <v>140223200</v>
      </c>
      <c r="N1385">
        <v>367892000</v>
      </c>
      <c r="O1385">
        <v>3.1851494848290023E-2</v>
      </c>
      <c r="P1385">
        <v>8.3129358385887094E-3</v>
      </c>
    </row>
    <row r="1386" spans="1:16" x14ac:dyDescent="0.3">
      <c r="A1386" s="1">
        <v>5156</v>
      </c>
      <c r="B1386" s="2">
        <v>44013</v>
      </c>
      <c r="C1386">
        <v>88.796043395996094</v>
      </c>
      <c r="D1386">
        <v>9.5008792877197266</v>
      </c>
      <c r="E1386">
        <v>91.027496337890625</v>
      </c>
      <c r="F1386">
        <v>9.5299997329711914</v>
      </c>
      <c r="G1386">
        <v>91.839996337890625</v>
      </c>
      <c r="H1386">
        <v>9.5757503509521484</v>
      </c>
      <c r="I1386">
        <v>90.977500915527344</v>
      </c>
      <c r="J1386">
        <v>9.4130001068115234</v>
      </c>
      <c r="K1386">
        <v>91.279998779296875</v>
      </c>
      <c r="L1386">
        <v>9.5207500457763672</v>
      </c>
      <c r="M1386">
        <v>110737200</v>
      </c>
      <c r="N1386">
        <v>326648000</v>
      </c>
      <c r="O1386">
        <v>3.389731475064247E-3</v>
      </c>
      <c r="P1386">
        <v>-1.89324518234253E-3</v>
      </c>
    </row>
    <row r="1387" spans="1:16" x14ac:dyDescent="0.3">
      <c r="A1387" s="1">
        <v>5157</v>
      </c>
      <c r="B1387" s="2">
        <v>44014</v>
      </c>
      <c r="C1387">
        <v>88.796043395996094</v>
      </c>
      <c r="D1387">
        <v>9.5828771591186523</v>
      </c>
      <c r="E1387">
        <v>91.027496337890625</v>
      </c>
      <c r="F1387">
        <v>9.6122503280639648</v>
      </c>
      <c r="G1387">
        <v>92.617500305175781</v>
      </c>
      <c r="H1387">
        <v>9.7375001907348633</v>
      </c>
      <c r="I1387">
        <v>90.910003662109375</v>
      </c>
      <c r="J1387">
        <v>9.5782499313354492</v>
      </c>
      <c r="K1387">
        <v>91.962501525878906</v>
      </c>
      <c r="L1387">
        <v>9.6389999389648438</v>
      </c>
      <c r="M1387">
        <v>114041600</v>
      </c>
      <c r="N1387">
        <v>364056000</v>
      </c>
      <c r="O1387">
        <v>8.5936711746926412E-3</v>
      </c>
      <c r="P1387">
        <v>0</v>
      </c>
    </row>
    <row r="1388" spans="1:16" x14ac:dyDescent="0.3">
      <c r="A1388" s="1">
        <v>5158</v>
      </c>
      <c r="B1388" s="2">
        <v>44018</v>
      </c>
      <c r="C1388">
        <v>91.171371459960938</v>
      </c>
      <c r="D1388">
        <v>9.8091831207275391</v>
      </c>
      <c r="E1388">
        <v>93.462501525878906</v>
      </c>
      <c r="F1388">
        <v>9.8392496109008789</v>
      </c>
      <c r="G1388">
        <v>93.944999694824219</v>
      </c>
      <c r="H1388">
        <v>9.9087495803833008</v>
      </c>
      <c r="I1388">
        <v>92.467498779296875</v>
      </c>
      <c r="J1388">
        <v>9.7124996185302734</v>
      </c>
      <c r="K1388">
        <v>92.5</v>
      </c>
      <c r="L1388">
        <v>9.7417497634887695</v>
      </c>
      <c r="M1388">
        <v>118655600</v>
      </c>
      <c r="N1388">
        <v>315892000</v>
      </c>
      <c r="O1388">
        <v>2.33410882805128E-2</v>
      </c>
      <c r="P1388">
        <v>2.6398684216456431E-2</v>
      </c>
    </row>
    <row r="1389" spans="1:16" x14ac:dyDescent="0.3">
      <c r="A1389" s="1">
        <v>5159</v>
      </c>
      <c r="B1389" s="2">
        <v>44019</v>
      </c>
      <c r="C1389">
        <v>90.888481140136719</v>
      </c>
      <c r="D1389">
        <v>9.8415842056274414</v>
      </c>
      <c r="E1389">
        <v>93.172500610351563</v>
      </c>
      <c r="F1389">
        <v>9.8717498779296875</v>
      </c>
      <c r="G1389">
        <v>94.654998779296875</v>
      </c>
      <c r="H1389">
        <v>10.069999694824221</v>
      </c>
      <c r="I1389">
        <v>93.057502746582031</v>
      </c>
      <c r="J1389">
        <v>9.8507499694824219</v>
      </c>
      <c r="K1389">
        <v>93.852500915527344</v>
      </c>
      <c r="L1389">
        <v>9.9462499618530273</v>
      </c>
      <c r="M1389">
        <v>112424400</v>
      </c>
      <c r="N1389">
        <v>357800000</v>
      </c>
      <c r="O1389">
        <v>3.2976812261376171E-3</v>
      </c>
      <c r="P1389">
        <v>-3.1076823275681771E-3</v>
      </c>
    </row>
    <row r="1390" spans="1:16" x14ac:dyDescent="0.3">
      <c r="A1390" s="1">
        <v>5160</v>
      </c>
      <c r="B1390" s="2">
        <v>44020</v>
      </c>
      <c r="C1390">
        <v>93.005287170410156</v>
      </c>
      <c r="D1390">
        <v>10.184781074523929</v>
      </c>
      <c r="E1390">
        <v>95.342498779296875</v>
      </c>
      <c r="F1390">
        <v>10.215999603271481</v>
      </c>
      <c r="G1390">
        <v>95.375</v>
      </c>
      <c r="H1390">
        <v>10.22500038146973</v>
      </c>
      <c r="I1390">
        <v>94.089996337890625</v>
      </c>
      <c r="J1390">
        <v>9.9654998779296875</v>
      </c>
      <c r="K1390">
        <v>94.180000305175781</v>
      </c>
      <c r="L1390">
        <v>9.9937496185302734</v>
      </c>
      <c r="M1390">
        <v>117092000</v>
      </c>
      <c r="N1390">
        <v>365480000</v>
      </c>
      <c r="O1390">
        <v>3.4277949568559667E-2</v>
      </c>
      <c r="P1390">
        <v>2.3023038247490749E-2</v>
      </c>
    </row>
    <row r="1391" spans="1:16" x14ac:dyDescent="0.3">
      <c r="A1391" s="1">
        <v>5161</v>
      </c>
      <c r="B1391" s="2">
        <v>44021</v>
      </c>
      <c r="C1391">
        <v>93.405235290527344</v>
      </c>
      <c r="D1391">
        <v>10.47688674926758</v>
      </c>
      <c r="E1391">
        <v>95.75250244140625</v>
      </c>
      <c r="F1391">
        <v>10.508999824523929</v>
      </c>
      <c r="G1391">
        <v>96.317497253417969</v>
      </c>
      <c r="H1391">
        <v>10.569999694824221</v>
      </c>
      <c r="I1391">
        <v>94.672500610351563</v>
      </c>
      <c r="J1391">
        <v>10.233499526977541</v>
      </c>
      <c r="K1391">
        <v>96.262496948242188</v>
      </c>
      <c r="L1391">
        <v>10.38024997711182</v>
      </c>
      <c r="M1391">
        <v>125642800</v>
      </c>
      <c r="N1391">
        <v>494548000</v>
      </c>
      <c r="O1391">
        <v>2.8276936289563469E-2</v>
      </c>
      <c r="P1391">
        <v>4.2911043054631587E-3</v>
      </c>
    </row>
    <row r="1392" spans="1:16" x14ac:dyDescent="0.3">
      <c r="A1392" s="1">
        <v>5162</v>
      </c>
      <c r="B1392" s="2">
        <v>44022</v>
      </c>
      <c r="C1392">
        <v>93.568618774414063</v>
      </c>
      <c r="D1392">
        <v>10.44722843170166</v>
      </c>
      <c r="E1392">
        <v>95.919998168945313</v>
      </c>
      <c r="F1392">
        <v>10.479249954223629</v>
      </c>
      <c r="G1392">
        <v>95.980003356933594</v>
      </c>
      <c r="H1392">
        <v>10.65524959564209</v>
      </c>
      <c r="I1392">
        <v>94.705001831054688</v>
      </c>
      <c r="J1392">
        <v>10.378749847412109</v>
      </c>
      <c r="K1392">
        <v>95.334999084472656</v>
      </c>
      <c r="L1392">
        <v>10.58874988555908</v>
      </c>
      <c r="M1392">
        <v>90257200</v>
      </c>
      <c r="N1392">
        <v>497676000</v>
      </c>
      <c r="O1392">
        <v>-2.834909107539833E-3</v>
      </c>
      <c r="P1392">
        <v>1.7477287523365941E-3</v>
      </c>
    </row>
    <row r="1393" spans="1:16" x14ac:dyDescent="0.3">
      <c r="A1393" s="1">
        <v>5163</v>
      </c>
      <c r="B1393" s="2">
        <v>44025</v>
      </c>
      <c r="C1393">
        <v>93.136962890625</v>
      </c>
      <c r="D1393">
        <v>10.0215311050415</v>
      </c>
      <c r="E1393">
        <v>95.477500915527344</v>
      </c>
      <c r="F1393">
        <v>10.052249908447269</v>
      </c>
      <c r="G1393">
        <v>99.955001831054688</v>
      </c>
      <c r="H1393">
        <v>10.79224967956543</v>
      </c>
      <c r="I1393">
        <v>95.257499694824219</v>
      </c>
      <c r="J1393">
        <v>10.02499961853027</v>
      </c>
      <c r="K1393">
        <v>97.264999389648438</v>
      </c>
      <c r="L1393">
        <v>10.59500026702881</v>
      </c>
      <c r="M1393">
        <v>191649200</v>
      </c>
      <c r="N1393">
        <v>457076000</v>
      </c>
      <c r="O1393">
        <v>-4.160062614133183E-2</v>
      </c>
      <c r="P1393">
        <v>-4.6238644070213638E-3</v>
      </c>
    </row>
    <row r="1394" spans="1:16" x14ac:dyDescent="0.3">
      <c r="A1394" s="1">
        <v>5164</v>
      </c>
      <c r="B1394" s="2">
        <v>44026</v>
      </c>
      <c r="C1394">
        <v>94.678230285644531</v>
      </c>
      <c r="D1394">
        <v>10.345291137695311</v>
      </c>
      <c r="E1394">
        <v>97.057502746582031</v>
      </c>
      <c r="F1394">
        <v>10.3769998550415</v>
      </c>
      <c r="G1394">
        <v>97.254997253417969</v>
      </c>
      <c r="H1394">
        <v>10.402750015258791</v>
      </c>
      <c r="I1394">
        <v>93.87750244140625</v>
      </c>
      <c r="J1394">
        <v>9.7854995727539063</v>
      </c>
      <c r="K1394">
        <v>94.839996337890625</v>
      </c>
      <c r="L1394">
        <v>10.07499980926514</v>
      </c>
      <c r="M1394">
        <v>170989200</v>
      </c>
      <c r="N1394">
        <v>542676000</v>
      </c>
      <c r="O1394">
        <v>3.179532371703811E-2</v>
      </c>
      <c r="P1394">
        <v>1.6412987457458079E-2</v>
      </c>
    </row>
    <row r="1395" spans="1:16" x14ac:dyDescent="0.3">
      <c r="A1395" s="1">
        <v>5165</v>
      </c>
      <c r="B1395" s="2">
        <v>44027</v>
      </c>
      <c r="C1395">
        <v>95.329368591308594</v>
      </c>
      <c r="D1395">
        <v>10.195999145507811</v>
      </c>
      <c r="E1395">
        <v>97.724998474121094</v>
      </c>
      <c r="F1395">
        <v>10.227250099182131</v>
      </c>
      <c r="G1395">
        <v>99.24749755859375</v>
      </c>
      <c r="H1395">
        <v>10.432999610900881</v>
      </c>
      <c r="I1395">
        <v>96.489997863769531</v>
      </c>
      <c r="J1395">
        <v>10.05574989318848</v>
      </c>
      <c r="K1395">
        <v>98.989997863769531</v>
      </c>
      <c r="L1395">
        <v>10.41425037384033</v>
      </c>
      <c r="M1395">
        <v>153198000</v>
      </c>
      <c r="N1395">
        <v>403984000</v>
      </c>
      <c r="O1395">
        <v>-1.4536068334688269E-2</v>
      </c>
      <c r="P1395">
        <v>6.8537813847095444E-3</v>
      </c>
    </row>
    <row r="1396" spans="1:16" x14ac:dyDescent="0.3">
      <c r="A1396" s="1">
        <v>5166</v>
      </c>
      <c r="B1396" s="2">
        <v>44028</v>
      </c>
      <c r="C1396">
        <v>94.156356811523438</v>
      </c>
      <c r="D1396">
        <v>10.103781700134279</v>
      </c>
      <c r="E1396">
        <v>96.522499084472656</v>
      </c>
      <c r="F1396">
        <v>10.134750366210939</v>
      </c>
      <c r="G1396">
        <v>97.404998779296875</v>
      </c>
      <c r="H1396">
        <v>10.20674991607666</v>
      </c>
      <c r="I1396">
        <v>95.904998779296875</v>
      </c>
      <c r="J1396">
        <v>9.8955001831054688</v>
      </c>
      <c r="K1396">
        <v>96.5625</v>
      </c>
      <c r="L1396">
        <v>10.01500034332275</v>
      </c>
      <c r="M1396">
        <v>110577600</v>
      </c>
      <c r="N1396">
        <v>344964000</v>
      </c>
      <c r="O1396">
        <v>-9.0855875808895127E-3</v>
      </c>
      <c r="P1396">
        <v>-1.2381263761140571E-2</v>
      </c>
    </row>
    <row r="1397" spans="1:16" x14ac:dyDescent="0.3">
      <c r="A1397" s="1">
        <v>5167</v>
      </c>
      <c r="B1397" s="2">
        <v>44029</v>
      </c>
      <c r="C1397">
        <v>93.966133117675781</v>
      </c>
      <c r="D1397">
        <v>10.170329093933111</v>
      </c>
      <c r="E1397">
        <v>96.327499389648438</v>
      </c>
      <c r="F1397">
        <v>10.20149993896484</v>
      </c>
      <c r="G1397">
        <v>97.147499084472656</v>
      </c>
      <c r="H1397">
        <v>10.248499870300289</v>
      </c>
      <c r="I1397">
        <v>95.839996337890625</v>
      </c>
      <c r="J1397">
        <v>10.08775043487549</v>
      </c>
      <c r="K1397">
        <v>96.987503051757813</v>
      </c>
      <c r="L1397">
        <v>10.22550010681152</v>
      </c>
      <c r="M1397">
        <v>92186800</v>
      </c>
      <c r="N1397">
        <v>266284000</v>
      </c>
      <c r="O1397">
        <v>6.5646135803540309E-3</v>
      </c>
      <c r="P1397">
        <v>-2.022294662423985E-3</v>
      </c>
    </row>
    <row r="1398" spans="1:16" x14ac:dyDescent="0.3">
      <c r="A1398" s="1">
        <v>5168</v>
      </c>
      <c r="B1398" s="2">
        <v>44032</v>
      </c>
      <c r="C1398">
        <v>95.946365356445313</v>
      </c>
      <c r="D1398">
        <v>10.4786319732666</v>
      </c>
      <c r="E1398">
        <v>98.357498168945313</v>
      </c>
      <c r="F1398">
        <v>10.510749816894529</v>
      </c>
      <c r="G1398">
        <v>98.5</v>
      </c>
      <c r="H1398">
        <v>10.53125</v>
      </c>
      <c r="I1398">
        <v>96.0625</v>
      </c>
      <c r="J1398">
        <v>10.1567497253418</v>
      </c>
      <c r="K1398">
        <v>96.417503356933594</v>
      </c>
      <c r="L1398">
        <v>10.27425003051758</v>
      </c>
      <c r="M1398">
        <v>90318000</v>
      </c>
      <c r="N1398">
        <v>284852000</v>
      </c>
      <c r="O1398">
        <v>2.9863763212268871E-2</v>
      </c>
      <c r="P1398">
        <v>2.0854943931100101E-2</v>
      </c>
    </row>
    <row r="1399" spans="1:16" x14ac:dyDescent="0.3">
      <c r="A1399" s="1">
        <v>5169</v>
      </c>
      <c r="B1399" s="2">
        <v>44033</v>
      </c>
      <c r="C1399">
        <v>94.622154235839844</v>
      </c>
      <c r="D1399">
        <v>10.296938896179199</v>
      </c>
      <c r="E1399">
        <v>97</v>
      </c>
      <c r="F1399">
        <v>10.328499794006349</v>
      </c>
      <c r="G1399">
        <v>99.25</v>
      </c>
      <c r="H1399">
        <v>10.560000419616699</v>
      </c>
      <c r="I1399">
        <v>96.742500305175781</v>
      </c>
      <c r="J1399">
        <v>10.28674983978271</v>
      </c>
      <c r="K1399">
        <v>99.172500610351563</v>
      </c>
      <c r="L1399">
        <v>10.51299953460693</v>
      </c>
      <c r="M1399">
        <v>103433200</v>
      </c>
      <c r="N1399">
        <v>277036000</v>
      </c>
      <c r="O1399">
        <v>-1.7491481019003972E-2</v>
      </c>
      <c r="P1399">
        <v>-1.3897803069163441E-2</v>
      </c>
    </row>
    <row r="1400" spans="1:16" x14ac:dyDescent="0.3">
      <c r="A1400" s="1">
        <v>5170</v>
      </c>
      <c r="B1400" s="2">
        <v>44034</v>
      </c>
      <c r="C1400">
        <v>94.887969970703125</v>
      </c>
      <c r="D1400">
        <v>10.406852722167971</v>
      </c>
      <c r="E1400">
        <v>97.272499084472656</v>
      </c>
      <c r="F1400">
        <v>10.43875026702881</v>
      </c>
      <c r="G1400">
        <v>97.974998474121094</v>
      </c>
      <c r="H1400">
        <v>10.602499961853029</v>
      </c>
      <c r="I1400">
        <v>96.602500915527344</v>
      </c>
      <c r="J1400">
        <v>10.291500091552731</v>
      </c>
      <c r="K1400">
        <v>96.692497253417969</v>
      </c>
      <c r="L1400">
        <v>10.367500305175779</v>
      </c>
      <c r="M1400">
        <v>89001600</v>
      </c>
      <c r="N1400">
        <v>367292000</v>
      </c>
      <c r="O1400">
        <v>1.061782455386494E-2</v>
      </c>
      <c r="P1400">
        <v>2.805330290885563E-3</v>
      </c>
    </row>
    <row r="1401" spans="1:16" x14ac:dyDescent="0.3">
      <c r="A1401" s="1">
        <v>5171</v>
      </c>
      <c r="B1401" s="2">
        <v>44035</v>
      </c>
      <c r="C1401">
        <v>90.569015502929688</v>
      </c>
      <c r="D1401">
        <v>10.098795890808111</v>
      </c>
      <c r="E1401">
        <v>92.845001220703125</v>
      </c>
      <c r="F1401">
        <v>10.12975025177002</v>
      </c>
      <c r="G1401">
        <v>97.077499389648438</v>
      </c>
      <c r="H1401">
        <v>10.546999931335449</v>
      </c>
      <c r="I1401">
        <v>92.010002136230469</v>
      </c>
      <c r="J1401">
        <v>10.03125</v>
      </c>
      <c r="K1401">
        <v>96.99749755859375</v>
      </c>
      <c r="L1401">
        <v>10.44999980926514</v>
      </c>
      <c r="M1401">
        <v>197004400</v>
      </c>
      <c r="N1401">
        <v>411660000</v>
      </c>
      <c r="O1401">
        <v>-3.0048205426045992E-2</v>
      </c>
      <c r="P1401">
        <v>-4.658485959395655E-2</v>
      </c>
    </row>
    <row r="1402" spans="1:16" x14ac:dyDescent="0.3">
      <c r="A1402" s="1">
        <v>5172</v>
      </c>
      <c r="B1402" s="2">
        <v>44036</v>
      </c>
      <c r="C1402">
        <v>90.344635009765625</v>
      </c>
      <c r="D1402">
        <v>10.163346290588381</v>
      </c>
      <c r="E1402">
        <v>92.614997863769531</v>
      </c>
      <c r="F1402">
        <v>10.19449996948242</v>
      </c>
      <c r="G1402">
        <v>92.970001220703125</v>
      </c>
      <c r="H1402">
        <v>10.364749908447269</v>
      </c>
      <c r="I1402">
        <v>89.144996643066406</v>
      </c>
      <c r="J1402">
        <v>9.7770004272460938</v>
      </c>
      <c r="K1402">
        <v>90.987503051757813</v>
      </c>
      <c r="L1402">
        <v>9.875</v>
      </c>
      <c r="M1402">
        <v>185438800</v>
      </c>
      <c r="N1402">
        <v>473292000</v>
      </c>
      <c r="O1402">
        <v>6.3716925415675616E-3</v>
      </c>
      <c r="P1402">
        <v>-2.480356691332931E-3</v>
      </c>
    </row>
    <row r="1403" spans="1:16" x14ac:dyDescent="0.3">
      <c r="A1403" s="1">
        <v>5173</v>
      </c>
      <c r="B1403" s="2">
        <v>44039</v>
      </c>
      <c r="C1403">
        <v>92.485809326171875</v>
      </c>
      <c r="D1403">
        <v>10.38965511322021</v>
      </c>
      <c r="E1403">
        <v>94.80999755859375</v>
      </c>
      <c r="F1403">
        <v>10.421500205993651</v>
      </c>
      <c r="G1403">
        <v>94.904998779296875</v>
      </c>
      <c r="H1403">
        <v>10.44174957275391</v>
      </c>
      <c r="I1403">
        <v>93.480003356933594</v>
      </c>
      <c r="J1403">
        <v>10.21774959564209</v>
      </c>
      <c r="K1403">
        <v>93.709999084472656</v>
      </c>
      <c r="L1403">
        <v>10.23225021362305</v>
      </c>
      <c r="M1403">
        <v>121214000</v>
      </c>
      <c r="N1403">
        <v>292132000</v>
      </c>
      <c r="O1403">
        <v>2.2022643484448809E-2</v>
      </c>
      <c r="P1403">
        <v>2.3423770670374339E-2</v>
      </c>
    </row>
    <row r="1404" spans="1:16" x14ac:dyDescent="0.3">
      <c r="A1404" s="1">
        <v>5174</v>
      </c>
      <c r="B1404" s="2">
        <v>44040</v>
      </c>
      <c r="C1404">
        <v>90.966506958007813</v>
      </c>
      <c r="D1404">
        <v>10.18428421020508</v>
      </c>
      <c r="E1404">
        <v>93.25250244140625</v>
      </c>
      <c r="F1404">
        <v>10.215499877929689</v>
      </c>
      <c r="G1404">
        <v>94.550003051757813</v>
      </c>
      <c r="H1404">
        <v>10.38199996948242</v>
      </c>
      <c r="I1404">
        <v>93.24749755859375</v>
      </c>
      <c r="J1404">
        <v>10.209250450134279</v>
      </c>
      <c r="K1404">
        <v>94.367500305175781</v>
      </c>
      <c r="L1404">
        <v>10.374250411987299</v>
      </c>
      <c r="M1404">
        <v>103625600</v>
      </c>
      <c r="N1404">
        <v>271636000</v>
      </c>
      <c r="O1404">
        <v>-1.9964836917596901E-2</v>
      </c>
      <c r="P1404">
        <v>-1.6563969182728001E-2</v>
      </c>
    </row>
    <row r="1405" spans="1:16" x14ac:dyDescent="0.3">
      <c r="A1405" s="1">
        <v>5175</v>
      </c>
      <c r="B1405" s="2">
        <v>44041</v>
      </c>
      <c r="C1405">
        <v>92.710212707519531</v>
      </c>
      <c r="D1405">
        <v>10.43352031707764</v>
      </c>
      <c r="E1405">
        <v>95.040000915527344</v>
      </c>
      <c r="F1405">
        <v>10.465499877929689</v>
      </c>
      <c r="G1405">
        <v>95.230003356933594</v>
      </c>
      <c r="H1405">
        <v>10.51624965667725</v>
      </c>
      <c r="I1405">
        <v>93.712501525878906</v>
      </c>
      <c r="J1405">
        <v>10.347000122070311</v>
      </c>
      <c r="K1405">
        <v>93.75</v>
      </c>
      <c r="L1405">
        <v>10.390749931335449</v>
      </c>
      <c r="M1405">
        <v>90329200</v>
      </c>
      <c r="N1405">
        <v>284508000</v>
      </c>
      <c r="O1405">
        <v>2.417795865298451E-2</v>
      </c>
      <c r="P1405">
        <v>1.8986971250783521E-2</v>
      </c>
    </row>
    <row r="1406" spans="1:16" x14ac:dyDescent="0.3">
      <c r="A1406" s="1">
        <v>5176</v>
      </c>
      <c r="B1406" s="2">
        <v>44042</v>
      </c>
      <c r="C1406">
        <v>93.832000732421875</v>
      </c>
      <c r="D1406">
        <v>10.58156681060791</v>
      </c>
      <c r="E1406">
        <v>96.19000244140625</v>
      </c>
      <c r="F1406">
        <v>10.61400032043457</v>
      </c>
      <c r="G1406">
        <v>96.297500610351563</v>
      </c>
      <c r="H1406">
        <v>10.6230001449585</v>
      </c>
      <c r="I1406">
        <v>93.767501831054688</v>
      </c>
      <c r="J1406">
        <v>10.29524993896484</v>
      </c>
      <c r="K1406">
        <v>94.1875</v>
      </c>
      <c r="L1406">
        <v>10.375</v>
      </c>
      <c r="M1406">
        <v>158130000</v>
      </c>
      <c r="N1406">
        <v>308880000</v>
      </c>
      <c r="O1406">
        <v>1.4089793194310821E-2</v>
      </c>
      <c r="P1406">
        <v>1.2027562298197E-2</v>
      </c>
    </row>
    <row r="1407" spans="1:16" x14ac:dyDescent="0.3">
      <c r="A1407" s="1">
        <v>5177</v>
      </c>
      <c r="B1407" s="2">
        <v>44043</v>
      </c>
      <c r="C1407">
        <v>103.6551513671875</v>
      </c>
      <c r="D1407">
        <v>10.582315444946291</v>
      </c>
      <c r="E1407">
        <v>106.2600021362305</v>
      </c>
      <c r="F1407">
        <v>10.614749908447269</v>
      </c>
      <c r="G1407">
        <v>106.4150009155273</v>
      </c>
      <c r="H1407">
        <v>10.766500473022459</v>
      </c>
      <c r="I1407">
        <v>100.8249969482422</v>
      </c>
      <c r="J1407">
        <v>10.432999610900881</v>
      </c>
      <c r="K1407">
        <v>102.8850021362305</v>
      </c>
      <c r="L1407">
        <v>10.563249588012701</v>
      </c>
      <c r="M1407">
        <v>374336800</v>
      </c>
      <c r="N1407">
        <v>386080000</v>
      </c>
      <c r="O1407">
        <v>7.0620079366421812E-5</v>
      </c>
      <c r="P1407">
        <v>9.9563513580997826E-2</v>
      </c>
    </row>
    <row r="1408" spans="1:16" x14ac:dyDescent="0.3">
      <c r="A1408" s="1">
        <v>5178</v>
      </c>
      <c r="B1408" s="2">
        <v>44046</v>
      </c>
      <c r="C1408">
        <v>106.2670059204102</v>
      </c>
      <c r="D1408">
        <v>10.976606369018549</v>
      </c>
      <c r="E1408">
        <v>108.9375</v>
      </c>
      <c r="F1408">
        <v>11.010250091552731</v>
      </c>
      <c r="G1408">
        <v>111.6374969482422</v>
      </c>
      <c r="H1408">
        <v>11.09875011444092</v>
      </c>
      <c r="I1408">
        <v>107.8925018310547</v>
      </c>
      <c r="J1408">
        <v>10.715250015258791</v>
      </c>
      <c r="K1408">
        <v>108.1999969482422</v>
      </c>
      <c r="L1408">
        <v>10.732500076293951</v>
      </c>
      <c r="M1408">
        <v>308151200</v>
      </c>
      <c r="N1408">
        <v>412720000</v>
      </c>
      <c r="O1408">
        <v>3.6582130747488201E-2</v>
      </c>
      <c r="P1408">
        <v>2.4885382153636271E-2</v>
      </c>
    </row>
    <row r="1409" spans="1:16" x14ac:dyDescent="0.3">
      <c r="A1409" s="1">
        <v>5179</v>
      </c>
      <c r="B1409" s="2">
        <v>44047</v>
      </c>
      <c r="C1409">
        <v>106.9766845703125</v>
      </c>
      <c r="D1409">
        <v>11.193441390991209</v>
      </c>
      <c r="E1409">
        <v>109.6650009155273</v>
      </c>
      <c r="F1409">
        <v>11.227749824523929</v>
      </c>
      <c r="G1409">
        <v>110.7900009155273</v>
      </c>
      <c r="H1409">
        <v>11.227749824523929</v>
      </c>
      <c r="I1409">
        <v>108.3874969482422</v>
      </c>
      <c r="J1409">
        <v>10.9060001373291</v>
      </c>
      <c r="K1409">
        <v>109.1324996948242</v>
      </c>
      <c r="L1409">
        <v>11.05000019073486</v>
      </c>
      <c r="M1409">
        <v>173071600</v>
      </c>
      <c r="N1409">
        <v>310336000</v>
      </c>
      <c r="O1409">
        <v>1.9561711436445001E-2</v>
      </c>
      <c r="P1409">
        <v>6.6559494815496452E-3</v>
      </c>
    </row>
    <row r="1410" spans="1:16" x14ac:dyDescent="0.3">
      <c r="A1410" s="1">
        <v>5180</v>
      </c>
      <c r="B1410" s="2">
        <v>44048</v>
      </c>
      <c r="C1410">
        <v>107.3644332885742</v>
      </c>
      <c r="D1410">
        <v>11.252262115478519</v>
      </c>
      <c r="E1410">
        <v>110.0625</v>
      </c>
      <c r="F1410">
        <v>11.28674983978271</v>
      </c>
      <c r="G1410">
        <v>110.3925018310547</v>
      </c>
      <c r="H1410">
        <v>11.371749877929689</v>
      </c>
      <c r="I1410">
        <v>108.8974990844727</v>
      </c>
      <c r="J1410">
        <v>11.166250228881839</v>
      </c>
      <c r="K1410">
        <v>109.37750244140619</v>
      </c>
      <c r="L1410">
        <v>11.24400043487549</v>
      </c>
      <c r="M1410">
        <v>121776800</v>
      </c>
      <c r="N1410">
        <v>249924000</v>
      </c>
      <c r="O1410">
        <v>5.2410802988294416E-3</v>
      </c>
      <c r="P1410">
        <v>3.6181134946353831E-3</v>
      </c>
    </row>
    <row r="1411" spans="1:16" x14ac:dyDescent="0.3">
      <c r="A1411" s="1">
        <v>5181</v>
      </c>
      <c r="B1411" s="2">
        <v>44049</v>
      </c>
      <c r="C1411">
        <v>111.1103057861328</v>
      </c>
      <c r="D1411">
        <v>11.30086040496826</v>
      </c>
      <c r="E1411">
        <v>113.9024963378906</v>
      </c>
      <c r="F1411">
        <v>11.33549976348877</v>
      </c>
      <c r="G1411">
        <v>114.41249847412109</v>
      </c>
      <c r="H1411">
        <v>11.35799980163574</v>
      </c>
      <c r="I1411">
        <v>109.79750061035161</v>
      </c>
      <c r="J1411">
        <v>11.178750038146971</v>
      </c>
      <c r="K1411">
        <v>110.4049987792969</v>
      </c>
      <c r="L1411">
        <v>11.34974956512451</v>
      </c>
      <c r="M1411">
        <v>202428800</v>
      </c>
      <c r="N1411">
        <v>244316000</v>
      </c>
      <c r="O1411">
        <v>4.3099161244629317E-3</v>
      </c>
      <c r="P1411">
        <v>3.4294400882708097E-2</v>
      </c>
    </row>
    <row r="1412" spans="1:16" x14ac:dyDescent="0.3">
      <c r="A1412" s="1">
        <v>5182</v>
      </c>
      <c r="B1412" s="2">
        <v>44050</v>
      </c>
      <c r="C1412">
        <v>108.58412170410161</v>
      </c>
      <c r="D1412">
        <v>11.16527843475342</v>
      </c>
      <c r="E1412">
        <v>111.1125030517578</v>
      </c>
      <c r="F1412">
        <v>11.19950008392334</v>
      </c>
      <c r="G1412">
        <v>113.6750030517578</v>
      </c>
      <c r="H1412">
        <v>11.50475025177002</v>
      </c>
      <c r="I1412">
        <v>110.29250335693359</v>
      </c>
      <c r="J1412">
        <v>11.03750038146973</v>
      </c>
      <c r="K1412">
        <v>113.2050018310547</v>
      </c>
      <c r="L1412">
        <v>11.3125</v>
      </c>
      <c r="M1412">
        <v>198045600</v>
      </c>
      <c r="N1412">
        <v>342516000</v>
      </c>
      <c r="O1412">
        <v>-1.207023134122397E-2</v>
      </c>
      <c r="P1412">
        <v>-2.4799558105862939E-2</v>
      </c>
    </row>
    <row r="1413" spans="1:16" x14ac:dyDescent="0.3">
      <c r="A1413" s="1">
        <v>5183</v>
      </c>
      <c r="B1413" s="2">
        <v>44053</v>
      </c>
      <c r="C1413">
        <v>110.16236877441411</v>
      </c>
      <c r="D1413">
        <v>11.13088321685791</v>
      </c>
      <c r="E1413">
        <v>112.7275009155273</v>
      </c>
      <c r="F1413">
        <v>11.164999961853029</v>
      </c>
      <c r="G1413">
        <v>113.77500152587891</v>
      </c>
      <c r="H1413">
        <v>11.4082498550415</v>
      </c>
      <c r="I1413">
        <v>110</v>
      </c>
      <c r="J1413">
        <v>10.85649967193604</v>
      </c>
      <c r="K1413">
        <v>112.59999847412109</v>
      </c>
      <c r="L1413">
        <v>11.334250450134279</v>
      </c>
      <c r="M1413">
        <v>212403600</v>
      </c>
      <c r="N1413">
        <v>427796000</v>
      </c>
      <c r="O1413">
        <v>-3.0852600654094238E-3</v>
      </c>
      <c r="P1413">
        <v>1.443018101603903E-2</v>
      </c>
    </row>
    <row r="1414" spans="1:16" x14ac:dyDescent="0.3">
      <c r="A1414" s="1">
        <v>5184</v>
      </c>
      <c r="B1414" s="2">
        <v>44054</v>
      </c>
      <c r="C1414">
        <v>106.88616943359381</v>
      </c>
      <c r="D1414">
        <v>10.81684589385986</v>
      </c>
      <c r="E1414">
        <v>109.375</v>
      </c>
      <c r="F1414">
        <v>10.85000038146973</v>
      </c>
      <c r="G1414">
        <v>112.4824981689453</v>
      </c>
      <c r="H1414">
        <v>11.13675022125244</v>
      </c>
      <c r="I1414">
        <v>109.1074981689453</v>
      </c>
      <c r="J1414">
        <v>10.795749664306641</v>
      </c>
      <c r="K1414">
        <v>111.9700012207031</v>
      </c>
      <c r="L1414">
        <v>11.07374954223633</v>
      </c>
      <c r="M1414">
        <v>187902400</v>
      </c>
      <c r="N1414">
        <v>354512000</v>
      </c>
      <c r="O1414">
        <v>-2.8618766730496351E-2</v>
      </c>
      <c r="P1414">
        <v>-3.01910653715305E-2</v>
      </c>
    </row>
    <row r="1415" spans="1:16" x14ac:dyDescent="0.3">
      <c r="A1415" s="1">
        <v>5185</v>
      </c>
      <c r="B1415" s="2">
        <v>44055</v>
      </c>
      <c r="C1415">
        <v>110.43845367431641</v>
      </c>
      <c r="D1415">
        <v>11.40529251098633</v>
      </c>
      <c r="E1415">
        <v>113.0100021362305</v>
      </c>
      <c r="F1415">
        <v>11.440250396728519</v>
      </c>
      <c r="G1415">
        <v>113.27500152587891</v>
      </c>
      <c r="H1415">
        <v>11.467000007629389</v>
      </c>
      <c r="I1415">
        <v>110.29750061035161</v>
      </c>
      <c r="J1415">
        <v>10.958250045776371</v>
      </c>
      <c r="K1415">
        <v>110.49749755859381</v>
      </c>
      <c r="L1415">
        <v>10.990750312805179</v>
      </c>
      <c r="M1415">
        <v>165598000</v>
      </c>
      <c r="N1415">
        <v>464412000</v>
      </c>
      <c r="O1415">
        <v>5.2972758393068073E-2</v>
      </c>
      <c r="P1415">
        <v>3.26939845973023E-2</v>
      </c>
    </row>
    <row r="1416" spans="1:16" x14ac:dyDescent="0.3">
      <c r="A1416" s="1">
        <v>5186</v>
      </c>
      <c r="B1416" s="2">
        <v>44056</v>
      </c>
      <c r="C1416">
        <v>112.39292144775391</v>
      </c>
      <c r="D1416">
        <v>11.408035278320311</v>
      </c>
      <c r="E1416">
        <v>115.0100021362305</v>
      </c>
      <c r="F1416">
        <v>11.44299983978271</v>
      </c>
      <c r="G1416">
        <v>116.04250335693359</v>
      </c>
      <c r="H1416">
        <v>11.721750259399411</v>
      </c>
      <c r="I1416">
        <v>113.9274978637695</v>
      </c>
      <c r="J1416">
        <v>11.35575008392334</v>
      </c>
      <c r="K1416">
        <v>114.4300003051758</v>
      </c>
      <c r="L1416">
        <v>11.545999526977541</v>
      </c>
      <c r="M1416">
        <v>210082000</v>
      </c>
      <c r="N1416">
        <v>374460000</v>
      </c>
      <c r="O1416">
        <v>2.403017962057987E-4</v>
      </c>
      <c r="P1416">
        <v>1.7542770403711109E-2</v>
      </c>
    </row>
    <row r="1417" spans="1:16" x14ac:dyDescent="0.3">
      <c r="A1417" s="1">
        <v>5187</v>
      </c>
      <c r="B1417" s="2">
        <v>44057</v>
      </c>
      <c r="C1417">
        <v>112.2927551269531</v>
      </c>
      <c r="D1417">
        <v>11.52866172790527</v>
      </c>
      <c r="E1417">
        <v>114.9075012207031</v>
      </c>
      <c r="F1417">
        <v>11.564000129699711</v>
      </c>
      <c r="G1417">
        <v>115</v>
      </c>
      <c r="H1417">
        <v>11.70475006103516</v>
      </c>
      <c r="I1417">
        <v>113.0449981689453</v>
      </c>
      <c r="J1417">
        <v>11.440500259399411</v>
      </c>
      <c r="K1417">
        <v>114.8300018310547</v>
      </c>
      <c r="L1417">
        <v>11.52999973297119</v>
      </c>
      <c r="M1417">
        <v>165565200</v>
      </c>
      <c r="N1417">
        <v>366436000</v>
      </c>
      <c r="O1417">
        <v>1.051866003567466E-2</v>
      </c>
      <c r="P1417">
        <v>-8.9163217955593095E-4</v>
      </c>
    </row>
    <row r="1418" spans="1:16" x14ac:dyDescent="0.3">
      <c r="A1418" s="1">
        <v>5188</v>
      </c>
      <c r="B1418" s="2">
        <v>44060</v>
      </c>
      <c r="C1418">
        <v>111.9995880126953</v>
      </c>
      <c r="D1418">
        <v>12.29930210113525</v>
      </c>
      <c r="E1418">
        <v>114.6074981689453</v>
      </c>
      <c r="F1418">
        <v>12.33699989318848</v>
      </c>
      <c r="G1418">
        <v>116.08750152587891</v>
      </c>
      <c r="H1418">
        <v>12.409749984741209</v>
      </c>
      <c r="I1418">
        <v>113.96250152587891</v>
      </c>
      <c r="J1418">
        <v>11.81725025177002</v>
      </c>
      <c r="K1418">
        <v>116.0625</v>
      </c>
      <c r="L1418">
        <v>11.851249694824221</v>
      </c>
      <c r="M1418">
        <v>119561600</v>
      </c>
      <c r="N1418">
        <v>621300000</v>
      </c>
      <c r="O1418">
        <v>6.4706033061591187E-2</v>
      </c>
      <c r="P1418">
        <v>-2.6142363105951462E-3</v>
      </c>
    </row>
    <row r="1419" spans="1:16" x14ac:dyDescent="0.3">
      <c r="A1419" s="1">
        <v>5189</v>
      </c>
      <c r="B1419" s="2">
        <v>44061</v>
      </c>
      <c r="C1419">
        <v>112.9328536987305</v>
      </c>
      <c r="D1419">
        <v>12.223283767700201</v>
      </c>
      <c r="E1419">
        <v>115.5625</v>
      </c>
      <c r="F1419">
        <v>12.260749816894529</v>
      </c>
      <c r="G1419">
        <v>116</v>
      </c>
      <c r="H1419">
        <v>12.49600028991699</v>
      </c>
      <c r="I1419">
        <v>114.0074996948242</v>
      </c>
      <c r="J1419">
        <v>12.086250305175779</v>
      </c>
      <c r="K1419">
        <v>114.3525009155273</v>
      </c>
      <c r="L1419">
        <v>12.44999980926514</v>
      </c>
      <c r="M1419">
        <v>105633600</v>
      </c>
      <c r="N1419">
        <v>503448000</v>
      </c>
      <c r="O1419">
        <v>-6.1997801774219966E-3</v>
      </c>
      <c r="P1419">
        <v>8.2982779587029015E-3</v>
      </c>
    </row>
    <row r="1420" spans="1:16" x14ac:dyDescent="0.3">
      <c r="A1420" s="1">
        <v>5190</v>
      </c>
      <c r="B1420" s="2">
        <v>44062</v>
      </c>
      <c r="C1420">
        <v>113.07456207275391</v>
      </c>
      <c r="D1420">
        <v>12.10140895843506</v>
      </c>
      <c r="E1420">
        <v>115.70749664306641</v>
      </c>
      <c r="F1420">
        <v>12.13850021362305</v>
      </c>
      <c r="G1420">
        <v>117.16249847412109</v>
      </c>
      <c r="H1420">
        <v>12.314999580383301</v>
      </c>
      <c r="I1420">
        <v>115.61000061035161</v>
      </c>
      <c r="J1420">
        <v>12.09799957275391</v>
      </c>
      <c r="K1420">
        <v>115.9824981689453</v>
      </c>
      <c r="L1420">
        <v>12.296500205993651</v>
      </c>
      <c r="M1420">
        <v>145538000</v>
      </c>
      <c r="N1420">
        <v>622624000</v>
      </c>
      <c r="O1420">
        <v>-1.0020851142260159E-2</v>
      </c>
      <c r="P1420">
        <v>1.2539167567720581E-3</v>
      </c>
    </row>
    <row r="1421" spans="1:16" x14ac:dyDescent="0.3">
      <c r="A1421" s="1">
        <v>5191</v>
      </c>
      <c r="B1421" s="2">
        <v>44063</v>
      </c>
      <c r="C1421">
        <v>115.58364105224609</v>
      </c>
      <c r="D1421">
        <v>12.10389995574951</v>
      </c>
      <c r="E1421">
        <v>118.27500152587891</v>
      </c>
      <c r="F1421">
        <v>12.140999794006349</v>
      </c>
      <c r="G1421">
        <v>118.3925018310547</v>
      </c>
      <c r="H1421">
        <v>12.375</v>
      </c>
      <c r="I1421">
        <v>115.7324981689453</v>
      </c>
      <c r="J1421">
        <v>11.878749847412109</v>
      </c>
      <c r="K1421">
        <v>115.75</v>
      </c>
      <c r="L1421">
        <v>11.97500038146973</v>
      </c>
      <c r="M1421">
        <v>126907200</v>
      </c>
      <c r="N1421">
        <v>921388000</v>
      </c>
      <c r="O1421">
        <v>2.0590048323447849E-4</v>
      </c>
      <c r="P1421">
        <v>2.194700851420708E-2</v>
      </c>
    </row>
    <row r="1422" spans="1:16" x14ac:dyDescent="0.3">
      <c r="A1422" s="1">
        <v>5192</v>
      </c>
      <c r="B1422" s="2">
        <v>44064</v>
      </c>
      <c r="C1422">
        <v>121.5399551391602</v>
      </c>
      <c r="D1422">
        <v>12.64474296569824</v>
      </c>
      <c r="E1422">
        <v>124.370002746582</v>
      </c>
      <c r="F1422">
        <v>12.68350028991699</v>
      </c>
      <c r="G1422">
        <v>124.8675003051758</v>
      </c>
      <c r="H1422">
        <v>12.808750152587891</v>
      </c>
      <c r="I1422">
        <v>119.25</v>
      </c>
      <c r="J1422">
        <v>12.195249557495121</v>
      </c>
      <c r="K1422">
        <v>119.2624969482422</v>
      </c>
      <c r="L1422">
        <v>12.20174980163574</v>
      </c>
      <c r="M1422">
        <v>338054800</v>
      </c>
      <c r="N1422">
        <v>999868000</v>
      </c>
      <c r="O1422">
        <v>4.3713821420462387E-2</v>
      </c>
      <c r="P1422">
        <v>5.0248581331286062E-2</v>
      </c>
    </row>
    <row r="1423" spans="1:16" x14ac:dyDescent="0.3">
      <c r="A1423" s="1">
        <v>5193</v>
      </c>
      <c r="B1423" s="2">
        <v>44067</v>
      </c>
      <c r="C1423">
        <v>122.9935836791992</v>
      </c>
      <c r="D1423">
        <v>12.68138217926025</v>
      </c>
      <c r="E1423">
        <v>125.8574981689453</v>
      </c>
      <c r="F1423">
        <v>12.720250129699711</v>
      </c>
      <c r="G1423">
        <v>128.7850036621094</v>
      </c>
      <c r="H1423">
        <v>12.91250038146973</v>
      </c>
      <c r="I1423">
        <v>123.9375</v>
      </c>
      <c r="J1423">
        <v>12.507499694824221</v>
      </c>
      <c r="K1423">
        <v>128.69749450683591</v>
      </c>
      <c r="L1423">
        <v>12.883749961853029</v>
      </c>
      <c r="M1423">
        <v>345937600</v>
      </c>
      <c r="N1423">
        <v>490564000</v>
      </c>
      <c r="O1423">
        <v>2.8932629876822868E-3</v>
      </c>
      <c r="P1423">
        <v>1.1889284263046701E-2</v>
      </c>
    </row>
    <row r="1424" spans="1:16" x14ac:dyDescent="0.3">
      <c r="A1424" s="1">
        <v>5194</v>
      </c>
      <c r="B1424" s="2">
        <v>44068</v>
      </c>
      <c r="C1424">
        <v>121.9845886230469</v>
      </c>
      <c r="D1424">
        <v>12.711038589477541</v>
      </c>
      <c r="E1424">
        <v>124.8249969482422</v>
      </c>
      <c r="F1424">
        <v>12.75</v>
      </c>
      <c r="G1424">
        <v>125.1800003051758</v>
      </c>
      <c r="H1424">
        <v>12.76124954223633</v>
      </c>
      <c r="I1424">
        <v>123.0524978637695</v>
      </c>
      <c r="J1424">
        <v>12.57374954223633</v>
      </c>
      <c r="K1424">
        <v>124.6975021362305</v>
      </c>
      <c r="L1424">
        <v>12.63074970245361</v>
      </c>
      <c r="M1424">
        <v>211495600</v>
      </c>
      <c r="N1424">
        <v>289076000</v>
      </c>
      <c r="O1424">
        <v>2.3360496012304341E-3</v>
      </c>
      <c r="P1424">
        <v>-8.2375680742729739E-3</v>
      </c>
    </row>
    <row r="1425" spans="1:16" x14ac:dyDescent="0.3">
      <c r="A1425" s="1">
        <v>5195</v>
      </c>
      <c r="B1425" s="2">
        <v>44069</v>
      </c>
      <c r="C1425">
        <v>123.6434631347656</v>
      </c>
      <c r="D1425">
        <v>12.733968734741209</v>
      </c>
      <c r="E1425">
        <v>126.5224990844727</v>
      </c>
      <c r="F1425">
        <v>12.77299976348877</v>
      </c>
      <c r="G1425">
        <v>126.9925003051758</v>
      </c>
      <c r="H1425">
        <v>12.86849975585938</v>
      </c>
      <c r="I1425">
        <v>125.08249664306641</v>
      </c>
      <c r="J1425">
        <v>12.677749633789061</v>
      </c>
      <c r="K1425">
        <v>126.1800003051758</v>
      </c>
      <c r="L1425">
        <v>12.79924964904785</v>
      </c>
      <c r="M1425">
        <v>163022400</v>
      </c>
      <c r="N1425">
        <v>321244000</v>
      </c>
      <c r="O1425">
        <v>1.8022779397064391E-3</v>
      </c>
      <c r="P1425">
        <v>1.350741878954459E-2</v>
      </c>
    </row>
    <row r="1426" spans="1:16" x14ac:dyDescent="0.3">
      <c r="A1426" s="1">
        <v>5196</v>
      </c>
      <c r="B1426" s="2">
        <v>44070</v>
      </c>
      <c r="C1426">
        <v>122.16539001464839</v>
      </c>
      <c r="D1426">
        <v>12.58966064453125</v>
      </c>
      <c r="E1426">
        <v>125.0100021362305</v>
      </c>
      <c r="F1426">
        <v>12.628250122070311</v>
      </c>
      <c r="G1426">
        <v>127.48500061035161</v>
      </c>
      <c r="H1426">
        <v>12.85000038146973</v>
      </c>
      <c r="I1426">
        <v>123.83249664306641</v>
      </c>
      <c r="J1426">
        <v>12.56649971008301</v>
      </c>
      <c r="K1426">
        <v>127.1425018310547</v>
      </c>
      <c r="L1426">
        <v>12.7814998626709</v>
      </c>
      <c r="M1426">
        <v>155552400</v>
      </c>
      <c r="N1426">
        <v>317604000</v>
      </c>
      <c r="O1426">
        <v>-1.1397172102017669E-2</v>
      </c>
      <c r="P1426">
        <v>-1.202639953697892E-2</v>
      </c>
    </row>
    <row r="1427" spans="1:16" x14ac:dyDescent="0.3">
      <c r="A1427" s="1">
        <v>5197</v>
      </c>
      <c r="B1427" s="2">
        <v>44071</v>
      </c>
      <c r="C1427">
        <v>121.9674835205078</v>
      </c>
      <c r="D1427">
        <v>13.10757446289062</v>
      </c>
      <c r="E1427">
        <v>124.807502746582</v>
      </c>
      <c r="F1427">
        <v>13.147749900817869</v>
      </c>
      <c r="G1427">
        <v>126.442497253418</v>
      </c>
      <c r="H1427">
        <v>13.14799976348877</v>
      </c>
      <c r="I1427">
        <v>124.57749938964839</v>
      </c>
      <c r="J1427">
        <v>12.642499923706049</v>
      </c>
      <c r="K1427">
        <v>126.0124969482422</v>
      </c>
      <c r="L1427">
        <v>12.67500019073486</v>
      </c>
      <c r="M1427">
        <v>187630000</v>
      </c>
      <c r="N1427">
        <v>537160000</v>
      </c>
      <c r="O1427">
        <v>4.031425633666437E-2</v>
      </c>
      <c r="P1427">
        <v>-1.6211789009303249E-3</v>
      </c>
    </row>
    <row r="1428" spans="1:16" x14ac:dyDescent="0.3">
      <c r="A1428" s="1">
        <v>5198</v>
      </c>
      <c r="B1428" s="2">
        <v>44074</v>
      </c>
      <c r="C1428">
        <v>126.10366058349609</v>
      </c>
      <c r="D1428">
        <v>13.33363151550293</v>
      </c>
      <c r="E1428">
        <v>129.03999328613281</v>
      </c>
      <c r="F1428">
        <v>13.3745002746582</v>
      </c>
      <c r="G1428">
        <v>131</v>
      </c>
      <c r="H1428">
        <v>13.57499980926514</v>
      </c>
      <c r="I1428">
        <v>126</v>
      </c>
      <c r="J1428">
        <v>13.03775024414062</v>
      </c>
      <c r="K1428">
        <v>127.5800018310547</v>
      </c>
      <c r="L1428">
        <v>13.18274974822998</v>
      </c>
      <c r="M1428">
        <v>225702700</v>
      </c>
      <c r="N1428">
        <v>500840000</v>
      </c>
      <c r="O1428">
        <v>1.7099295662903718E-2</v>
      </c>
      <c r="P1428">
        <v>3.3349809497585189E-2</v>
      </c>
    </row>
    <row r="1429" spans="1:16" x14ac:dyDescent="0.3">
      <c r="A1429" s="1">
        <v>5199</v>
      </c>
      <c r="B1429" s="2">
        <v>44075</v>
      </c>
      <c r="C1429">
        <v>131.1266784667969</v>
      </c>
      <c r="D1429">
        <v>13.782888412475589</v>
      </c>
      <c r="E1429">
        <v>134.17999267578119</v>
      </c>
      <c r="F1429">
        <v>13.821000099182131</v>
      </c>
      <c r="G1429">
        <v>134.80000305175781</v>
      </c>
      <c r="H1429">
        <v>13.99374961853027</v>
      </c>
      <c r="I1429">
        <v>130.5299987792969</v>
      </c>
      <c r="J1429">
        <v>13.43649959564209</v>
      </c>
      <c r="K1429">
        <v>132.75999450683591</v>
      </c>
      <c r="L1429">
        <v>13.47999954223633</v>
      </c>
      <c r="M1429">
        <v>151948100</v>
      </c>
      <c r="N1429">
        <v>511316000</v>
      </c>
      <c r="O1429">
        <v>3.2839252356388127E-2</v>
      </c>
      <c r="P1429">
        <v>3.9059745762111658E-2</v>
      </c>
    </row>
    <row r="1430" spans="1:16" x14ac:dyDescent="0.3">
      <c r="A1430" s="1">
        <v>5200</v>
      </c>
      <c r="B1430" s="2">
        <v>44076</v>
      </c>
      <c r="C1430">
        <v>128.40998840332031</v>
      </c>
      <c r="D1430">
        <v>14.30694007873535</v>
      </c>
      <c r="E1430">
        <v>131.3999938964844</v>
      </c>
      <c r="F1430">
        <v>14.346500396728519</v>
      </c>
      <c r="G1430">
        <v>137.97999572753909</v>
      </c>
      <c r="H1430">
        <v>14.72675037384033</v>
      </c>
      <c r="I1430">
        <v>127</v>
      </c>
      <c r="J1430">
        <v>13.89999961853027</v>
      </c>
      <c r="K1430">
        <v>137.5899963378906</v>
      </c>
      <c r="L1430">
        <v>14.70374965667725</v>
      </c>
      <c r="M1430">
        <v>200119000</v>
      </c>
      <c r="N1430">
        <v>874012000</v>
      </c>
      <c r="O1430">
        <v>3.7316855872819299E-2</v>
      </c>
      <c r="P1430">
        <v>-2.0936067949096328E-2</v>
      </c>
    </row>
    <row r="1431" spans="1:16" x14ac:dyDescent="0.3">
      <c r="A1431" s="1">
        <v>5201</v>
      </c>
      <c r="B1431" s="2">
        <v>44077</v>
      </c>
      <c r="C1431">
        <v>118.1293487548828</v>
      </c>
      <c r="D1431">
        <v>12.97960948944092</v>
      </c>
      <c r="E1431">
        <v>120.879997253418</v>
      </c>
      <c r="F1431">
        <v>13.015500068664551</v>
      </c>
      <c r="G1431">
        <v>128.8399963378906</v>
      </c>
      <c r="H1431">
        <v>13.884499549865721</v>
      </c>
      <c r="I1431">
        <v>120.5</v>
      </c>
      <c r="J1431">
        <v>12.878749847412109</v>
      </c>
      <c r="K1431">
        <v>126.9100036621094</v>
      </c>
      <c r="L1431">
        <v>13.82874965667725</v>
      </c>
      <c r="M1431">
        <v>257599600</v>
      </c>
      <c r="N1431">
        <v>945128000</v>
      </c>
      <c r="O1431">
        <v>-9.7365077475783851E-2</v>
      </c>
      <c r="P1431">
        <v>-8.3447764357693466E-2</v>
      </c>
    </row>
    <row r="1432" spans="1:16" x14ac:dyDescent="0.3">
      <c r="A1432" s="1">
        <v>5202</v>
      </c>
      <c r="B1432" s="2">
        <v>44078</v>
      </c>
      <c r="C1432">
        <v>118.20754241943359</v>
      </c>
      <c r="D1432">
        <v>12.58769607543945</v>
      </c>
      <c r="E1432">
        <v>120.9599990844727</v>
      </c>
      <c r="F1432">
        <v>12.622500419616699</v>
      </c>
      <c r="G1432">
        <v>123.6999969482422</v>
      </c>
      <c r="H1432">
        <v>13.17500019073486</v>
      </c>
      <c r="I1432">
        <v>110.88999938964839</v>
      </c>
      <c r="J1432">
        <v>11.70475006103516</v>
      </c>
      <c r="K1432">
        <v>120.0699996948242</v>
      </c>
      <c r="L1432">
        <v>12.783749580383301</v>
      </c>
      <c r="M1432">
        <v>332607200</v>
      </c>
      <c r="N1432">
        <v>1463684000</v>
      </c>
      <c r="O1432">
        <v>-3.065999120063307E-2</v>
      </c>
      <c r="P1432">
        <v>6.6160961945406125E-4</v>
      </c>
    </row>
    <row r="1433" spans="1:16" x14ac:dyDescent="0.3">
      <c r="A1433" s="1">
        <v>5203</v>
      </c>
      <c r="B1433" s="2">
        <v>44082</v>
      </c>
      <c r="C1433">
        <v>110.2527618408203</v>
      </c>
      <c r="D1433">
        <v>11.88014984130859</v>
      </c>
      <c r="E1433">
        <v>112.8199996948242</v>
      </c>
      <c r="F1433">
        <v>11.91300010681152</v>
      </c>
      <c r="G1433">
        <v>118.9899978637695</v>
      </c>
      <c r="H1433">
        <v>12.55000019073486</v>
      </c>
      <c r="I1433">
        <v>112.6800003051758</v>
      </c>
      <c r="J1433">
        <v>11.704250335693359</v>
      </c>
      <c r="K1433">
        <v>113.9499969482422</v>
      </c>
      <c r="L1433">
        <v>11.734499931335449</v>
      </c>
      <c r="M1433">
        <v>231366600</v>
      </c>
      <c r="N1433">
        <v>795728000</v>
      </c>
      <c r="O1433">
        <v>-5.7850719211294761E-2</v>
      </c>
      <c r="P1433">
        <v>-6.9666279255528471E-2</v>
      </c>
    </row>
    <row r="1434" spans="1:16" x14ac:dyDescent="0.3">
      <c r="A1434" s="1">
        <v>5204</v>
      </c>
      <c r="B1434" s="2">
        <v>44083</v>
      </c>
      <c r="C1434">
        <v>114.65036773681641</v>
      </c>
      <c r="D1434">
        <v>12.67993831634521</v>
      </c>
      <c r="E1434">
        <v>117.3199996948242</v>
      </c>
      <c r="F1434">
        <v>12.715000152587891</v>
      </c>
      <c r="G1434">
        <v>119.13999938964839</v>
      </c>
      <c r="H1434">
        <v>12.809249877929689</v>
      </c>
      <c r="I1434">
        <v>115.2600021362305</v>
      </c>
      <c r="J1434">
        <v>12.23174953460693</v>
      </c>
      <c r="K1434">
        <v>117.2600021362305</v>
      </c>
      <c r="L1434">
        <v>12.39999961853027</v>
      </c>
      <c r="M1434">
        <v>176940500</v>
      </c>
      <c r="N1434">
        <v>736200000</v>
      </c>
      <c r="O1434">
        <v>6.5152161091515934E-2</v>
      </c>
      <c r="P1434">
        <v>3.9111615901174179E-2</v>
      </c>
    </row>
    <row r="1435" spans="1:16" x14ac:dyDescent="0.3">
      <c r="A1435" s="1">
        <v>5205</v>
      </c>
      <c r="B1435" s="2">
        <v>44084</v>
      </c>
      <c r="C1435">
        <v>110.9075164794922</v>
      </c>
      <c r="D1435">
        <v>12.27779960632324</v>
      </c>
      <c r="E1435">
        <v>113.4899978637695</v>
      </c>
      <c r="F1435">
        <v>12.311750411987299</v>
      </c>
      <c r="G1435">
        <v>120.5</v>
      </c>
      <c r="H1435">
        <v>13.065250396728519</v>
      </c>
      <c r="I1435">
        <v>112.5</v>
      </c>
      <c r="J1435">
        <v>12.166999816894529</v>
      </c>
      <c r="K1435">
        <v>120.36000061035161</v>
      </c>
      <c r="L1435">
        <v>12.989250183105471</v>
      </c>
      <c r="M1435">
        <v>182274400</v>
      </c>
      <c r="N1435">
        <v>698684000</v>
      </c>
      <c r="O1435">
        <v>-3.2228286474459467E-2</v>
      </c>
      <c r="P1435">
        <v>-3.3190533018049632E-2</v>
      </c>
    </row>
    <row r="1436" spans="1:16" x14ac:dyDescent="0.3">
      <c r="A1436" s="1">
        <v>5206</v>
      </c>
      <c r="B1436" s="2">
        <v>44085</v>
      </c>
      <c r="C1436">
        <v>109.45143127441411</v>
      </c>
      <c r="D1436">
        <v>12.13095760345459</v>
      </c>
      <c r="E1436">
        <v>112</v>
      </c>
      <c r="F1436">
        <v>12.16450023651123</v>
      </c>
      <c r="G1436">
        <v>115.23000335693359</v>
      </c>
      <c r="H1436">
        <v>12.652500152587891</v>
      </c>
      <c r="I1436">
        <v>110</v>
      </c>
      <c r="J1436">
        <v>11.895750045776371</v>
      </c>
      <c r="K1436">
        <v>114.5699996948242</v>
      </c>
      <c r="L1436">
        <v>12.485500335693359</v>
      </c>
      <c r="M1436">
        <v>180860300</v>
      </c>
      <c r="N1436">
        <v>636928000</v>
      </c>
      <c r="O1436">
        <v>-1.2032231087463581E-2</v>
      </c>
      <c r="P1436">
        <v>-1.321583719488062E-2</v>
      </c>
    </row>
    <row r="1437" spans="1:16" x14ac:dyDescent="0.3">
      <c r="A1437" s="1">
        <v>5207</v>
      </c>
      <c r="B1437" s="2">
        <v>44088</v>
      </c>
      <c r="C1437">
        <v>112.7349472045898</v>
      </c>
      <c r="D1437">
        <v>12.836756706237789</v>
      </c>
      <c r="E1437">
        <v>115.36000061035161</v>
      </c>
      <c r="F1437">
        <v>12.872249603271481</v>
      </c>
      <c r="G1437">
        <v>115.9300003051758</v>
      </c>
      <c r="H1437">
        <v>13.314999580383301</v>
      </c>
      <c r="I1437">
        <v>112.8000030517578</v>
      </c>
      <c r="J1437">
        <v>12.63125038146973</v>
      </c>
      <c r="K1437">
        <v>114.7200012207031</v>
      </c>
      <c r="L1437">
        <v>13.08100032806396</v>
      </c>
      <c r="M1437">
        <v>140150100</v>
      </c>
      <c r="N1437">
        <v>1201744000</v>
      </c>
      <c r="O1437">
        <v>5.6551907369491283E-2</v>
      </c>
      <c r="P1437">
        <v>2.955880753238661E-2</v>
      </c>
    </row>
    <row r="1438" spans="1:16" x14ac:dyDescent="0.3">
      <c r="A1438" s="1">
        <v>5208</v>
      </c>
      <c r="B1438" s="2">
        <v>44089</v>
      </c>
      <c r="C1438">
        <v>112.91087341308589</v>
      </c>
      <c r="D1438">
        <v>12.955179214477541</v>
      </c>
      <c r="E1438">
        <v>115.5400009155273</v>
      </c>
      <c r="F1438">
        <v>12.991000175476071</v>
      </c>
      <c r="G1438">
        <v>118.8300018310547</v>
      </c>
      <c r="H1438">
        <v>13.298749923706049</v>
      </c>
      <c r="I1438">
        <v>113.61000061035161</v>
      </c>
      <c r="J1438">
        <v>12.827750205993651</v>
      </c>
      <c r="K1438">
        <v>118.3300018310547</v>
      </c>
      <c r="L1438">
        <v>13.27999973297119</v>
      </c>
      <c r="M1438">
        <v>184642000</v>
      </c>
      <c r="N1438">
        <v>727556000</v>
      </c>
      <c r="O1438">
        <v>9.1830228388350248E-3</v>
      </c>
      <c r="P1438">
        <v>1.5591194495377331E-3</v>
      </c>
    </row>
    <row r="1439" spans="1:16" x14ac:dyDescent="0.3">
      <c r="A1439" s="1">
        <v>5209</v>
      </c>
      <c r="B1439" s="2">
        <v>44090</v>
      </c>
      <c r="C1439">
        <v>109.5784530639648</v>
      </c>
      <c r="D1439">
        <v>12.479989051818849</v>
      </c>
      <c r="E1439">
        <v>112.129997253418</v>
      </c>
      <c r="F1439">
        <v>12.514499664306641</v>
      </c>
      <c r="G1439">
        <v>116</v>
      </c>
      <c r="H1439">
        <v>13.09274959564209</v>
      </c>
      <c r="I1439">
        <v>112.0400009155273</v>
      </c>
      <c r="J1439">
        <v>12.513750076293951</v>
      </c>
      <c r="K1439">
        <v>115.23000335693359</v>
      </c>
      <c r="L1439">
        <v>12.957249641418461</v>
      </c>
      <c r="M1439">
        <v>154679000</v>
      </c>
      <c r="N1439">
        <v>556384000</v>
      </c>
      <c r="O1439">
        <v>-3.7368878317357648E-2</v>
      </c>
      <c r="P1439">
        <v>-2.995791029885251E-2</v>
      </c>
    </row>
    <row r="1440" spans="1:16" x14ac:dyDescent="0.3">
      <c r="A1440" s="1">
        <v>5210</v>
      </c>
      <c r="B1440" s="2">
        <v>44091</v>
      </c>
      <c r="C1440">
        <v>107.8291931152344</v>
      </c>
      <c r="D1440">
        <v>12.42913341522217</v>
      </c>
      <c r="E1440">
        <v>110.3399963378906</v>
      </c>
      <c r="F1440">
        <v>12.46350002288818</v>
      </c>
      <c r="G1440">
        <v>112.1999969482422</v>
      </c>
      <c r="H1440">
        <v>12.58975028991699</v>
      </c>
      <c r="I1440">
        <v>108.7099990844727</v>
      </c>
      <c r="J1440">
        <v>12.034749984741209</v>
      </c>
      <c r="K1440">
        <v>109.7200012207031</v>
      </c>
      <c r="L1440">
        <v>12.13224983215332</v>
      </c>
      <c r="M1440">
        <v>178011000</v>
      </c>
      <c r="N1440">
        <v>792512000</v>
      </c>
      <c r="O1440">
        <v>-4.0835705763232763E-3</v>
      </c>
      <c r="P1440">
        <v>-1.6092413323200529E-2</v>
      </c>
    </row>
    <row r="1441" spans="1:16" x14ac:dyDescent="0.3">
      <c r="A1441" s="1">
        <v>5211</v>
      </c>
      <c r="B1441" s="2">
        <v>44092</v>
      </c>
      <c r="C1441">
        <v>104.40882873535161</v>
      </c>
      <c r="D1441">
        <v>12.15563869476318</v>
      </c>
      <c r="E1441">
        <v>106.8399963378906</v>
      </c>
      <c r="F1441">
        <v>12.189249992370611</v>
      </c>
      <c r="G1441">
        <v>110.879997253418</v>
      </c>
      <c r="H1441">
        <v>12.632499694824221</v>
      </c>
      <c r="I1441">
        <v>106.0899963378906</v>
      </c>
      <c r="J1441">
        <v>11.98875045776367</v>
      </c>
      <c r="K1441">
        <v>110.40000152587891</v>
      </c>
      <c r="L1441">
        <v>12.59375</v>
      </c>
      <c r="M1441">
        <v>287104900</v>
      </c>
      <c r="N1441">
        <v>698460000</v>
      </c>
      <c r="O1441">
        <v>-2.224995949380261E-2</v>
      </c>
      <c r="P1441">
        <v>-3.2234120689782403E-2</v>
      </c>
    </row>
    <row r="1442" spans="1:16" x14ac:dyDescent="0.3">
      <c r="A1442" s="1">
        <v>5212</v>
      </c>
      <c r="B1442" s="2">
        <v>44095</v>
      </c>
      <c r="C1442">
        <v>107.5751113891602</v>
      </c>
      <c r="D1442">
        <v>12.482734680175779</v>
      </c>
      <c r="E1442">
        <v>110.0800018310547</v>
      </c>
      <c r="F1442">
        <v>12.51725006103516</v>
      </c>
      <c r="G1442">
        <v>110.19000244140619</v>
      </c>
      <c r="H1442">
        <v>12.522500038146971</v>
      </c>
      <c r="I1442">
        <v>103.09999847412109</v>
      </c>
      <c r="J1442">
        <v>11.904500007629389</v>
      </c>
      <c r="K1442">
        <v>104.5400009155273</v>
      </c>
      <c r="L1442">
        <v>11.92500019073486</v>
      </c>
      <c r="M1442">
        <v>195713800</v>
      </c>
      <c r="N1442">
        <v>721044000</v>
      </c>
      <c r="O1442">
        <v>2.6553282725834161E-2</v>
      </c>
      <c r="P1442">
        <v>2.9875036853704191E-2</v>
      </c>
    </row>
    <row r="1443" spans="1:16" x14ac:dyDescent="0.3">
      <c r="A1443" s="1">
        <v>5213</v>
      </c>
      <c r="B1443" s="2">
        <v>44096</v>
      </c>
      <c r="C1443">
        <v>109.265754699707</v>
      </c>
      <c r="D1443">
        <v>12.602901458740231</v>
      </c>
      <c r="E1443">
        <v>111.80999755859381</v>
      </c>
      <c r="F1443">
        <v>12.63774967193604</v>
      </c>
      <c r="G1443">
        <v>112.86000061035161</v>
      </c>
      <c r="H1443">
        <v>12.64799976348877</v>
      </c>
      <c r="I1443">
        <v>109.1600036621094</v>
      </c>
      <c r="J1443">
        <v>12.155500411987299</v>
      </c>
      <c r="K1443">
        <v>112.6800003051758</v>
      </c>
      <c r="L1443">
        <v>12.57499980926514</v>
      </c>
      <c r="M1443">
        <v>183055400</v>
      </c>
      <c r="N1443">
        <v>646452000</v>
      </c>
      <c r="O1443">
        <v>9.5806427260843839E-3</v>
      </c>
      <c r="P1443">
        <v>1.559358950507669E-2</v>
      </c>
    </row>
    <row r="1444" spans="1:16" x14ac:dyDescent="0.3">
      <c r="A1444" s="1">
        <v>5214</v>
      </c>
      <c r="B1444" s="2">
        <v>44097</v>
      </c>
      <c r="C1444">
        <v>104.6824645996094</v>
      </c>
      <c r="D1444">
        <v>12.09031867980957</v>
      </c>
      <c r="E1444">
        <v>107.120002746582</v>
      </c>
      <c r="F1444">
        <v>12.12374973297119</v>
      </c>
      <c r="G1444">
        <v>112.11000061035161</v>
      </c>
      <c r="H1444">
        <v>12.72700023651123</v>
      </c>
      <c r="I1444">
        <v>106.76999664306641</v>
      </c>
      <c r="J1444">
        <v>12.079250335693359</v>
      </c>
      <c r="K1444">
        <v>111.620002746582</v>
      </c>
      <c r="L1444">
        <v>12.57549953460693</v>
      </c>
      <c r="M1444">
        <v>150718700</v>
      </c>
      <c r="N1444">
        <v>647012000</v>
      </c>
      <c r="O1444">
        <v>-4.1522023885191557E-2</v>
      </c>
      <c r="P1444">
        <v>-4.2851253300812082E-2</v>
      </c>
    </row>
    <row r="1445" spans="1:16" x14ac:dyDescent="0.3">
      <c r="A1445" s="1">
        <v>5215</v>
      </c>
      <c r="B1445" s="2">
        <v>44098</v>
      </c>
      <c r="C1445">
        <v>105.757438659668</v>
      </c>
      <c r="D1445">
        <v>12.313948631286619</v>
      </c>
      <c r="E1445">
        <v>108.2200012207031</v>
      </c>
      <c r="F1445">
        <v>12.34799957275391</v>
      </c>
      <c r="G1445">
        <v>110.25</v>
      </c>
      <c r="H1445">
        <v>12.56949996948242</v>
      </c>
      <c r="I1445">
        <v>105</v>
      </c>
      <c r="J1445">
        <v>12.01399993896484</v>
      </c>
      <c r="K1445">
        <v>105.1699981689453</v>
      </c>
      <c r="L1445">
        <v>12.072250366210939</v>
      </c>
      <c r="M1445">
        <v>167743300</v>
      </c>
      <c r="N1445">
        <v>731240000</v>
      </c>
      <c r="O1445">
        <v>1.83277553391335E-2</v>
      </c>
      <c r="P1445">
        <v>1.0216476471266051E-2</v>
      </c>
    </row>
    <row r="1446" spans="1:16" x14ac:dyDescent="0.3">
      <c r="A1446" s="1">
        <v>5216</v>
      </c>
      <c r="B1446" s="2">
        <v>44099</v>
      </c>
      <c r="C1446">
        <v>109.7250595092773</v>
      </c>
      <c r="D1446">
        <v>12.838249206542971</v>
      </c>
      <c r="E1446">
        <v>112.2799987792969</v>
      </c>
      <c r="F1446">
        <v>12.87374973297119</v>
      </c>
      <c r="G1446">
        <v>112.44000244140619</v>
      </c>
      <c r="H1446">
        <v>12.883500099182131</v>
      </c>
      <c r="I1446">
        <v>107.6699981689453</v>
      </c>
      <c r="J1446">
        <v>12.24575042724609</v>
      </c>
      <c r="K1446">
        <v>108.4300003051758</v>
      </c>
      <c r="L1446">
        <v>12.447500228881839</v>
      </c>
      <c r="M1446">
        <v>149981400</v>
      </c>
      <c r="N1446">
        <v>588016000</v>
      </c>
      <c r="O1446">
        <v>4.169626167627534E-2</v>
      </c>
      <c r="P1446">
        <v>3.682953712730816E-2</v>
      </c>
    </row>
    <row r="1447" spans="1:16" x14ac:dyDescent="0.3">
      <c r="A1447" s="1">
        <v>5217</v>
      </c>
      <c r="B1447" s="2">
        <v>44102</v>
      </c>
      <c r="C1447">
        <v>112.3440704345703</v>
      </c>
      <c r="D1447">
        <v>12.999056816101071</v>
      </c>
      <c r="E1447">
        <v>114.9599990844727</v>
      </c>
      <c r="F1447">
        <v>13.034999847412109</v>
      </c>
      <c r="G1447">
        <v>115.3199996948242</v>
      </c>
      <c r="H1447">
        <v>13.051750183105471</v>
      </c>
      <c r="I1447">
        <v>112.7799987792969</v>
      </c>
      <c r="J1447">
        <v>12.75</v>
      </c>
      <c r="K1447">
        <v>115.0100021362305</v>
      </c>
      <c r="L1447">
        <v>13.040249824523929</v>
      </c>
      <c r="M1447">
        <v>137672400</v>
      </c>
      <c r="N1447">
        <v>573808000</v>
      </c>
      <c r="O1447">
        <v>1.24477019636924E-2</v>
      </c>
      <c r="P1447">
        <v>2.3588493185165461E-2</v>
      </c>
    </row>
    <row r="1448" spans="1:16" x14ac:dyDescent="0.3">
      <c r="A1448" s="1">
        <v>5218</v>
      </c>
      <c r="B1448" s="2">
        <v>44103</v>
      </c>
      <c r="C1448">
        <v>111.4938583374023</v>
      </c>
      <c r="D1448">
        <v>13.18928050994873</v>
      </c>
      <c r="E1448">
        <v>114.0899963378906</v>
      </c>
      <c r="F1448">
        <v>13.22574996948242</v>
      </c>
      <c r="G1448">
        <v>115.30999755859381</v>
      </c>
      <c r="H1448">
        <v>13.44274997711182</v>
      </c>
      <c r="I1448">
        <v>113.5699996948242</v>
      </c>
      <c r="J1448">
        <v>12.93325042724609</v>
      </c>
      <c r="K1448">
        <v>114.5500030517578</v>
      </c>
      <c r="L1448">
        <v>12.9375</v>
      </c>
      <c r="M1448">
        <v>99382200</v>
      </c>
      <c r="N1448">
        <v>621460000</v>
      </c>
      <c r="O1448">
        <v>1.4527648924527551E-2</v>
      </c>
      <c r="P1448">
        <v>-7.5966552970401667E-3</v>
      </c>
    </row>
    <row r="1449" spans="1:16" x14ac:dyDescent="0.3">
      <c r="A1449" s="1">
        <v>5219</v>
      </c>
      <c r="B1449" s="2">
        <v>44104</v>
      </c>
      <c r="C1449">
        <v>113.1747131347656</v>
      </c>
      <c r="D1449">
        <v>13.493190765380859</v>
      </c>
      <c r="E1449">
        <v>115.80999755859381</v>
      </c>
      <c r="F1449">
        <v>13.530500411987299</v>
      </c>
      <c r="G1449">
        <v>117.2600021362305</v>
      </c>
      <c r="H1449">
        <v>13.622500419616699</v>
      </c>
      <c r="I1449">
        <v>113.620002746582</v>
      </c>
      <c r="J1449">
        <v>13.15025043487549</v>
      </c>
      <c r="K1449">
        <v>113.7900009155273</v>
      </c>
      <c r="L1449">
        <v>13.15750026702881</v>
      </c>
      <c r="M1449">
        <v>142675200</v>
      </c>
      <c r="N1449">
        <v>689184000</v>
      </c>
      <c r="O1449">
        <v>2.278074225969157E-2</v>
      </c>
      <c r="P1449">
        <v>1.496331760529908E-2</v>
      </c>
    </row>
    <row r="1450" spans="1:16" x14ac:dyDescent="0.3">
      <c r="A1450" s="1">
        <v>5220</v>
      </c>
      <c r="B1450" s="2">
        <v>44105</v>
      </c>
      <c r="C1450">
        <v>114.132438659668</v>
      </c>
      <c r="D1450">
        <v>13.57695960998535</v>
      </c>
      <c r="E1450">
        <v>116.7900009155273</v>
      </c>
      <c r="F1450">
        <v>13.614500045776371</v>
      </c>
      <c r="G1450">
        <v>117.7200012207031</v>
      </c>
      <c r="H1450">
        <v>13.76274967193604</v>
      </c>
      <c r="I1450">
        <v>115.8300018310547</v>
      </c>
      <c r="J1450">
        <v>13.46074962615967</v>
      </c>
      <c r="K1450">
        <v>117.63999938964839</v>
      </c>
      <c r="L1450">
        <v>13.75800037384033</v>
      </c>
      <c r="M1450">
        <v>116120400</v>
      </c>
      <c r="N1450">
        <v>525004000</v>
      </c>
      <c r="O1450">
        <v>6.1889777487785548E-3</v>
      </c>
      <c r="P1450">
        <v>8.4265620144132747E-3</v>
      </c>
    </row>
    <row r="1451" spans="1:16" x14ac:dyDescent="0.3">
      <c r="A1451" s="1">
        <v>5221</v>
      </c>
      <c r="B1451" s="2">
        <v>44106</v>
      </c>
      <c r="C1451">
        <v>110.4482040405273</v>
      </c>
      <c r="D1451">
        <v>13.02623271942139</v>
      </c>
      <c r="E1451">
        <v>113.01999664306641</v>
      </c>
      <c r="F1451">
        <v>13.0622501373291</v>
      </c>
      <c r="G1451">
        <v>115.370002746582</v>
      </c>
      <c r="H1451">
        <v>13.51949977874756</v>
      </c>
      <c r="I1451">
        <v>112.2200012207031</v>
      </c>
      <c r="J1451">
        <v>13.050999641418461</v>
      </c>
      <c r="K1451">
        <v>112.88999938964839</v>
      </c>
      <c r="L1451">
        <v>13.22500038146973</v>
      </c>
      <c r="M1451">
        <v>144712000</v>
      </c>
      <c r="N1451">
        <v>552496000</v>
      </c>
      <c r="O1451">
        <v>-4.1409003313114381E-2</v>
      </c>
      <c r="P1451">
        <v>-3.2812693629987323E-2</v>
      </c>
    </row>
    <row r="1452" spans="1:16" x14ac:dyDescent="0.3">
      <c r="A1452" s="1">
        <v>5222</v>
      </c>
      <c r="B1452" s="2">
        <v>44109</v>
      </c>
      <c r="C1452">
        <v>113.8490295410156</v>
      </c>
      <c r="D1452">
        <v>13.60488224029541</v>
      </c>
      <c r="E1452">
        <v>116.5</v>
      </c>
      <c r="F1452">
        <v>13.642499923706049</v>
      </c>
      <c r="G1452">
        <v>116.65000152587891</v>
      </c>
      <c r="H1452">
        <v>13.64424991607666</v>
      </c>
      <c r="I1452">
        <v>113.5500030517578</v>
      </c>
      <c r="J1452">
        <v>13.22274971008301</v>
      </c>
      <c r="K1452">
        <v>113.9100036621094</v>
      </c>
      <c r="L1452">
        <v>13.23600006103516</v>
      </c>
      <c r="M1452">
        <v>106243800</v>
      </c>
      <c r="N1452">
        <v>479820000</v>
      </c>
      <c r="O1452">
        <v>4.3463513186542832E-2</v>
      </c>
      <c r="P1452">
        <v>3.0326508506178379E-2</v>
      </c>
    </row>
    <row r="1453" spans="1:16" x14ac:dyDescent="0.3">
      <c r="A1453" s="1">
        <v>5223</v>
      </c>
      <c r="B1453" s="2">
        <v>44110</v>
      </c>
      <c r="C1453">
        <v>110.5850296020508</v>
      </c>
      <c r="D1453">
        <v>13.69862079620361</v>
      </c>
      <c r="E1453">
        <v>113.1600036621094</v>
      </c>
      <c r="F1453">
        <v>13.73649978637695</v>
      </c>
      <c r="G1453">
        <v>116.120002746582</v>
      </c>
      <c r="H1453">
        <v>14.14200019836426</v>
      </c>
      <c r="I1453">
        <v>112.25</v>
      </c>
      <c r="J1453">
        <v>13.664999961853029</v>
      </c>
      <c r="K1453">
        <v>115.6999969482422</v>
      </c>
      <c r="L1453">
        <v>13.829999923706049</v>
      </c>
      <c r="M1453">
        <v>161498200</v>
      </c>
      <c r="N1453">
        <v>784420000</v>
      </c>
      <c r="O1453">
        <v>6.8665935942107759E-3</v>
      </c>
      <c r="P1453">
        <v>-2.9088494210164361E-2</v>
      </c>
    </row>
    <row r="1454" spans="1:16" x14ac:dyDescent="0.3">
      <c r="A1454" s="1">
        <v>5224</v>
      </c>
      <c r="B1454" s="2">
        <v>44111</v>
      </c>
      <c r="C1454">
        <v>112.46131896972661</v>
      </c>
      <c r="D1454">
        <v>13.92549419403076</v>
      </c>
      <c r="E1454">
        <v>115.0800018310547</v>
      </c>
      <c r="F1454">
        <v>13.96399974822998</v>
      </c>
      <c r="G1454">
        <v>115.5500030517578</v>
      </c>
      <c r="H1454">
        <v>14.11925029754639</v>
      </c>
      <c r="I1454">
        <v>114.129997253418</v>
      </c>
      <c r="J1454">
        <v>13.863499641418461</v>
      </c>
      <c r="K1454">
        <v>114.620002746582</v>
      </c>
      <c r="L1454">
        <v>13.9997501373291</v>
      </c>
      <c r="M1454">
        <v>96849000</v>
      </c>
      <c r="N1454">
        <v>418084000</v>
      </c>
      <c r="O1454">
        <v>1.6426063132766001E-2</v>
      </c>
      <c r="P1454">
        <v>1.6824775798902281E-2</v>
      </c>
    </row>
    <row r="1455" spans="1:16" x14ac:dyDescent="0.3">
      <c r="A1455" s="1">
        <v>5225</v>
      </c>
      <c r="B1455" s="2">
        <v>44112</v>
      </c>
      <c r="C1455">
        <v>112.3538436889648</v>
      </c>
      <c r="D1455">
        <v>13.80059146881104</v>
      </c>
      <c r="E1455">
        <v>114.9700012207031</v>
      </c>
      <c r="F1455">
        <v>13.83874988555908</v>
      </c>
      <c r="G1455">
        <v>116.40000152587891</v>
      </c>
      <c r="H1455">
        <v>14.084500312805179</v>
      </c>
      <c r="I1455">
        <v>114.5899963378906</v>
      </c>
      <c r="J1455">
        <v>13.75800037384033</v>
      </c>
      <c r="K1455">
        <v>116.25</v>
      </c>
      <c r="L1455">
        <v>14.07499980926514</v>
      </c>
      <c r="M1455">
        <v>83477200</v>
      </c>
      <c r="N1455">
        <v>378900000</v>
      </c>
      <c r="O1455">
        <v>-9.0099512909137484E-3</v>
      </c>
      <c r="P1455">
        <v>-9.5631921126466349E-4</v>
      </c>
    </row>
    <row r="1456" spans="1:16" x14ac:dyDescent="0.3">
      <c r="A1456" s="1">
        <v>5226</v>
      </c>
      <c r="B1456" s="2">
        <v>44113</v>
      </c>
      <c r="C1456">
        <v>114.3083419799805</v>
      </c>
      <c r="D1456">
        <v>13.724800109863279</v>
      </c>
      <c r="E1456">
        <v>116.9700012207031</v>
      </c>
      <c r="F1456">
        <v>13.76274967193604</v>
      </c>
      <c r="G1456">
        <v>117</v>
      </c>
      <c r="H1456">
        <v>13.82425022125244</v>
      </c>
      <c r="I1456">
        <v>114.9199981689453</v>
      </c>
      <c r="J1456">
        <v>13.660750389099119</v>
      </c>
      <c r="K1456">
        <v>115.2799987792969</v>
      </c>
      <c r="L1456">
        <v>13.76700019836426</v>
      </c>
      <c r="M1456">
        <v>100506900</v>
      </c>
      <c r="N1456">
        <v>346892000</v>
      </c>
      <c r="O1456">
        <v>-5.5069765709542823E-3</v>
      </c>
      <c r="P1456">
        <v>1.7246266715423168E-2</v>
      </c>
    </row>
    <row r="1457" spans="1:16" x14ac:dyDescent="0.3">
      <c r="A1457" s="1">
        <v>5227</v>
      </c>
      <c r="B1457" s="2">
        <v>44116</v>
      </c>
      <c r="C1457">
        <v>121.5692596435547</v>
      </c>
      <c r="D1457">
        <v>14.1867733001709</v>
      </c>
      <c r="E1457">
        <v>124.40000152587891</v>
      </c>
      <c r="F1457">
        <v>14.22599983215332</v>
      </c>
      <c r="G1457">
        <v>125.1800003051758</v>
      </c>
      <c r="H1457">
        <v>14.347000122070311</v>
      </c>
      <c r="I1457">
        <v>119.2799987792969</v>
      </c>
      <c r="J1457">
        <v>13.91250038146973</v>
      </c>
      <c r="K1457">
        <v>120.05999755859381</v>
      </c>
      <c r="L1457">
        <v>13.989500045776371</v>
      </c>
      <c r="M1457">
        <v>240226800</v>
      </c>
      <c r="N1457">
        <v>434744000</v>
      </c>
      <c r="O1457">
        <v>3.3105621161751878E-2</v>
      </c>
      <c r="P1457">
        <v>6.1584690472335113E-2</v>
      </c>
    </row>
    <row r="1458" spans="1:16" x14ac:dyDescent="0.3">
      <c r="A1458" s="1">
        <v>5228</v>
      </c>
      <c r="B1458" s="2">
        <v>44117</v>
      </c>
      <c r="C1458">
        <v>118.344352722168</v>
      </c>
      <c r="D1458">
        <v>14.208963394165041</v>
      </c>
      <c r="E1458">
        <v>121.09999847412109</v>
      </c>
      <c r="F1458">
        <v>14.248250007629389</v>
      </c>
      <c r="G1458">
        <v>125.38999938964839</v>
      </c>
      <c r="H1458">
        <v>14.34850025177002</v>
      </c>
      <c r="I1458">
        <v>119.65000152587891</v>
      </c>
      <c r="J1458">
        <v>14.01875019073486</v>
      </c>
      <c r="K1458">
        <v>125.26999664306641</v>
      </c>
      <c r="L1458">
        <v>14.296500205993651</v>
      </c>
      <c r="M1458">
        <v>262330500</v>
      </c>
      <c r="N1458">
        <v>344604000</v>
      </c>
      <c r="O1458">
        <v>1.562828178440615E-3</v>
      </c>
      <c r="P1458">
        <v>-2.6885554612096199E-2</v>
      </c>
    </row>
    <row r="1459" spans="1:16" x14ac:dyDescent="0.3">
      <c r="A1459" s="1">
        <v>5229</v>
      </c>
      <c r="B1459" s="2">
        <v>44118</v>
      </c>
      <c r="C1459">
        <v>118.4322967529297</v>
      </c>
      <c r="D1459">
        <v>14.05638217926025</v>
      </c>
      <c r="E1459">
        <v>121.19000244140619</v>
      </c>
      <c r="F1459">
        <v>14.095250129699711</v>
      </c>
      <c r="G1459">
        <v>123.0299987792969</v>
      </c>
      <c r="H1459">
        <v>14.34274959564209</v>
      </c>
      <c r="I1459">
        <v>119.620002746582</v>
      </c>
      <c r="J1459">
        <v>13.960000038146971</v>
      </c>
      <c r="K1459">
        <v>121</v>
      </c>
      <c r="L1459">
        <v>14.290499687194821</v>
      </c>
      <c r="M1459">
        <v>150712000</v>
      </c>
      <c r="N1459">
        <v>276100000</v>
      </c>
      <c r="O1459">
        <v>-1.079622229464247E-2</v>
      </c>
      <c r="P1459">
        <v>7.4294416678347922E-4</v>
      </c>
    </row>
    <row r="1460" spans="1:16" x14ac:dyDescent="0.3">
      <c r="A1460" s="1">
        <v>5230</v>
      </c>
      <c r="B1460" s="2">
        <v>44119</v>
      </c>
      <c r="C1460">
        <v>117.96324157714839</v>
      </c>
      <c r="D1460">
        <v>13.931478500366209</v>
      </c>
      <c r="E1460">
        <v>120.7099990844727</v>
      </c>
      <c r="F1460">
        <v>13.97000026702881</v>
      </c>
      <c r="G1460">
        <v>121.1999969482422</v>
      </c>
      <c r="H1460">
        <v>14.00574970245361</v>
      </c>
      <c r="I1460">
        <v>118.15000152587891</v>
      </c>
      <c r="J1460">
        <v>13.76774978637695</v>
      </c>
      <c r="K1460">
        <v>118.7200012207031</v>
      </c>
      <c r="L1460">
        <v>13.810750007629389</v>
      </c>
      <c r="M1460">
        <v>112559200</v>
      </c>
      <c r="N1460">
        <v>267224000</v>
      </c>
      <c r="O1460">
        <v>-8.9256780132197268E-3</v>
      </c>
      <c r="P1460">
        <v>-3.9686149971576287E-3</v>
      </c>
    </row>
    <row r="1461" spans="1:16" x14ac:dyDescent="0.3">
      <c r="A1461" s="1">
        <v>5231</v>
      </c>
      <c r="B1461" s="2">
        <v>44120</v>
      </c>
      <c r="C1461">
        <v>116.31166076660161</v>
      </c>
      <c r="D1461">
        <v>13.773416519165041</v>
      </c>
      <c r="E1461">
        <v>119.01999664306641</v>
      </c>
      <c r="F1461">
        <v>13.81149959564209</v>
      </c>
      <c r="G1461">
        <v>121.5500030517578</v>
      </c>
      <c r="H1461">
        <v>14.121500015258791</v>
      </c>
      <c r="I1461">
        <v>118.80999755859381</v>
      </c>
      <c r="J1461">
        <v>13.79249954223633</v>
      </c>
      <c r="K1461">
        <v>121.2799987792969</v>
      </c>
      <c r="L1461">
        <v>14.03674983978271</v>
      </c>
      <c r="M1461">
        <v>115393800</v>
      </c>
      <c r="N1461">
        <v>242392000</v>
      </c>
      <c r="O1461">
        <v>-1.1410643193166139E-2</v>
      </c>
      <c r="P1461">
        <v>-1.4099449116596271E-2</v>
      </c>
    </row>
    <row r="1462" spans="1:16" x14ac:dyDescent="0.3">
      <c r="A1462" s="1">
        <v>5232</v>
      </c>
      <c r="B1462" s="2">
        <v>44123</v>
      </c>
      <c r="C1462">
        <v>113.3408660888672</v>
      </c>
      <c r="D1462">
        <v>13.460532188415529</v>
      </c>
      <c r="E1462">
        <v>115.98000335693359</v>
      </c>
      <c r="F1462">
        <v>13.497750282287599</v>
      </c>
      <c r="G1462">
        <v>120.4199981689453</v>
      </c>
      <c r="H1462">
        <v>13.983499526977541</v>
      </c>
      <c r="I1462">
        <v>115.6600036621094</v>
      </c>
      <c r="J1462">
        <v>13.4067497253418</v>
      </c>
      <c r="K1462">
        <v>119.9599990844727</v>
      </c>
      <c r="L1462">
        <v>13.902999877929689</v>
      </c>
      <c r="M1462">
        <v>120639300</v>
      </c>
      <c r="N1462">
        <v>298068000</v>
      </c>
      <c r="O1462">
        <v>-2.297852338918743E-2</v>
      </c>
      <c r="P1462">
        <v>-2.587372661955278E-2</v>
      </c>
    </row>
    <row r="1463" spans="1:16" x14ac:dyDescent="0.3">
      <c r="A1463" s="1">
        <v>5233</v>
      </c>
      <c r="B1463" s="2">
        <v>44124</v>
      </c>
      <c r="C1463">
        <v>114.83604431152339</v>
      </c>
      <c r="D1463">
        <v>13.60787391662598</v>
      </c>
      <c r="E1463">
        <v>117.5100021362305</v>
      </c>
      <c r="F1463">
        <v>13.645500183105471</v>
      </c>
      <c r="G1463">
        <v>118.98000335693359</v>
      </c>
      <c r="H1463">
        <v>13.79975032806396</v>
      </c>
      <c r="I1463">
        <v>115.629997253418</v>
      </c>
      <c r="J1463">
        <v>13.50699996948242</v>
      </c>
      <c r="K1463">
        <v>116.1999969482422</v>
      </c>
      <c r="L1463">
        <v>13.583499908447269</v>
      </c>
      <c r="M1463">
        <v>124423700</v>
      </c>
      <c r="N1463">
        <v>229212000</v>
      </c>
      <c r="O1463">
        <v>1.0886784565870311E-2</v>
      </c>
      <c r="P1463">
        <v>1.3105663132619891E-2</v>
      </c>
    </row>
    <row r="1464" spans="1:16" x14ac:dyDescent="0.3">
      <c r="A1464" s="1">
        <v>5234</v>
      </c>
      <c r="B1464" s="2">
        <v>44125</v>
      </c>
      <c r="C1464">
        <v>114.2106094360352</v>
      </c>
      <c r="D1464">
        <v>13.48745632171631</v>
      </c>
      <c r="E1464">
        <v>116.870002746582</v>
      </c>
      <c r="F1464">
        <v>13.52474975585938</v>
      </c>
      <c r="G1464">
        <v>118.7099990844727</v>
      </c>
      <c r="H1464">
        <v>13.791500091552731</v>
      </c>
      <c r="I1464">
        <v>116.4499969482422</v>
      </c>
      <c r="J1464">
        <v>13.477499961853029</v>
      </c>
      <c r="K1464">
        <v>116.6699981689453</v>
      </c>
      <c r="L1464">
        <v>13.625</v>
      </c>
      <c r="M1464">
        <v>89946000</v>
      </c>
      <c r="N1464">
        <v>219596000</v>
      </c>
      <c r="O1464">
        <v>-8.8884881448757797E-3</v>
      </c>
      <c r="P1464">
        <v>-5.4612250787492139E-3</v>
      </c>
    </row>
    <row r="1465" spans="1:16" x14ac:dyDescent="0.3">
      <c r="A1465" s="1">
        <v>5235</v>
      </c>
      <c r="B1465" s="2">
        <v>44126</v>
      </c>
      <c r="C1465">
        <v>113.11607360839839</v>
      </c>
      <c r="D1465">
        <v>13.32415866851807</v>
      </c>
      <c r="E1465">
        <v>115.75</v>
      </c>
      <c r="F1465">
        <v>13.36100006103516</v>
      </c>
      <c r="G1465">
        <v>118.0400009155273</v>
      </c>
      <c r="H1465">
        <v>13.61174964904785</v>
      </c>
      <c r="I1465">
        <v>114.5899963378906</v>
      </c>
      <c r="J1465">
        <v>13.23174953460693</v>
      </c>
      <c r="K1465">
        <v>117.4499969482422</v>
      </c>
      <c r="L1465">
        <v>13.522500038146971</v>
      </c>
      <c r="M1465">
        <v>101988000</v>
      </c>
      <c r="N1465">
        <v>290480000</v>
      </c>
      <c r="O1465">
        <v>-1.2181302047042351E-2</v>
      </c>
      <c r="P1465">
        <v>-9.6295364798943978E-3</v>
      </c>
    </row>
    <row r="1466" spans="1:16" x14ac:dyDescent="0.3">
      <c r="A1466" s="1">
        <v>5236</v>
      </c>
      <c r="B1466" s="2">
        <v>44127</v>
      </c>
      <c r="C1466">
        <v>112.42222595214839</v>
      </c>
      <c r="D1466">
        <v>13.552775382995611</v>
      </c>
      <c r="E1466">
        <v>115.0400009155273</v>
      </c>
      <c r="F1466">
        <v>13.590250015258791</v>
      </c>
      <c r="G1466">
        <v>116.5500030517578</v>
      </c>
      <c r="H1466">
        <v>13.5932502746582</v>
      </c>
      <c r="I1466">
        <v>114.2799987792969</v>
      </c>
      <c r="J1466">
        <v>13.291250228881839</v>
      </c>
      <c r="K1466">
        <v>116.38999938964839</v>
      </c>
      <c r="L1466">
        <v>13.44999980926514</v>
      </c>
      <c r="M1466">
        <v>82572600</v>
      </c>
      <c r="N1466">
        <v>233484000</v>
      </c>
      <c r="O1466">
        <v>1.7012604821033221E-2</v>
      </c>
      <c r="P1466">
        <v>-6.1527910352676867E-3</v>
      </c>
    </row>
    <row r="1467" spans="1:16" x14ac:dyDescent="0.3">
      <c r="A1467" s="1">
        <v>5237</v>
      </c>
      <c r="B1467" s="2">
        <v>44130</v>
      </c>
      <c r="C1467">
        <v>112.43202972412109</v>
      </c>
      <c r="D1467">
        <v>13.10501289367676</v>
      </c>
      <c r="E1467">
        <v>115.0500030517578</v>
      </c>
      <c r="F1467">
        <v>13.14124965667725</v>
      </c>
      <c r="G1467">
        <v>116.5500030517578</v>
      </c>
      <c r="H1467">
        <v>13.69274997711182</v>
      </c>
      <c r="I1467">
        <v>112.879997253418</v>
      </c>
      <c r="J1467">
        <v>13.03849983215332</v>
      </c>
      <c r="K1467">
        <v>114.0100021362305</v>
      </c>
      <c r="L1467">
        <v>13.427000045776371</v>
      </c>
      <c r="M1467">
        <v>111850700</v>
      </c>
      <c r="N1467">
        <v>336896000</v>
      </c>
      <c r="O1467">
        <v>-3.3596513213622912E-2</v>
      </c>
      <c r="P1467">
        <v>8.6941075790523915E-5</v>
      </c>
    </row>
    <row r="1468" spans="1:16" x14ac:dyDescent="0.3">
      <c r="A1468" s="1">
        <v>5238</v>
      </c>
      <c r="B1468" s="2">
        <v>44131</v>
      </c>
      <c r="C1468">
        <v>113.94675445556641</v>
      </c>
      <c r="D1468">
        <v>13.35980892181396</v>
      </c>
      <c r="E1468">
        <v>116.59999847412109</v>
      </c>
      <c r="F1468">
        <v>13.396750450134279</v>
      </c>
      <c r="G1468">
        <v>117.2799987792969</v>
      </c>
      <c r="H1468">
        <v>13.442000389099119</v>
      </c>
      <c r="I1468">
        <v>114.5400009155273</v>
      </c>
      <c r="J1468">
        <v>13.19149971008301</v>
      </c>
      <c r="K1468">
        <v>115.4899978637695</v>
      </c>
      <c r="L1468">
        <v>13.30599975585938</v>
      </c>
      <c r="M1468">
        <v>92276800</v>
      </c>
      <c r="N1468">
        <v>250520000</v>
      </c>
      <c r="O1468">
        <v>1.9256062044436029E-2</v>
      </c>
      <c r="P1468">
        <v>1.338241782308572E-2</v>
      </c>
    </row>
    <row r="1469" spans="1:16" x14ac:dyDescent="0.3">
      <c r="A1469" s="1">
        <v>5239</v>
      </c>
      <c r="B1469" s="2">
        <v>44132</v>
      </c>
      <c r="C1469">
        <v>108.6696243286133</v>
      </c>
      <c r="D1469">
        <v>12.59218215942383</v>
      </c>
      <c r="E1469">
        <v>111.1999969482422</v>
      </c>
      <c r="F1469">
        <v>12.6269998550415</v>
      </c>
      <c r="G1469">
        <v>115.4300003051758</v>
      </c>
      <c r="H1469">
        <v>13.260000228881839</v>
      </c>
      <c r="I1469">
        <v>111.09999847412109</v>
      </c>
      <c r="J1469">
        <v>12.609000205993651</v>
      </c>
      <c r="K1469">
        <v>115.0500030517578</v>
      </c>
      <c r="L1469">
        <v>13.197999954223629</v>
      </c>
      <c r="M1469">
        <v>143937800</v>
      </c>
      <c r="N1469">
        <v>376520000</v>
      </c>
      <c r="O1469">
        <v>-5.9174806850260303E-2</v>
      </c>
      <c r="P1469">
        <v>-4.7418906457335458E-2</v>
      </c>
    </row>
    <row r="1470" spans="1:16" x14ac:dyDescent="0.3">
      <c r="A1470" s="1">
        <v>5240</v>
      </c>
      <c r="B1470" s="2">
        <v>44133</v>
      </c>
      <c r="C1470">
        <v>112.6958770751953</v>
      </c>
      <c r="D1470">
        <v>12.988088607788089</v>
      </c>
      <c r="E1470">
        <v>115.3199996948242</v>
      </c>
      <c r="F1470">
        <v>13.02400016784668</v>
      </c>
      <c r="G1470">
        <v>116.9300003051758</v>
      </c>
      <c r="H1470">
        <v>13.19274997711182</v>
      </c>
      <c r="I1470">
        <v>112.1999969482422</v>
      </c>
      <c r="J1470">
        <v>12.75</v>
      </c>
      <c r="K1470">
        <v>112.370002746582</v>
      </c>
      <c r="L1470">
        <v>12.83850002288818</v>
      </c>
      <c r="M1470">
        <v>146129200</v>
      </c>
      <c r="N1470">
        <v>320080000</v>
      </c>
      <c r="O1470">
        <v>3.095645517117445E-2</v>
      </c>
      <c r="P1470">
        <v>3.6380515751246303E-2</v>
      </c>
    </row>
    <row r="1471" spans="1:16" x14ac:dyDescent="0.3">
      <c r="A1471" s="1">
        <v>5241</v>
      </c>
      <c r="B1471" s="2">
        <v>44134</v>
      </c>
      <c r="C1471">
        <v>106.3828811645508</v>
      </c>
      <c r="D1471">
        <v>12.49943923950195</v>
      </c>
      <c r="E1471">
        <v>108.86000061035161</v>
      </c>
      <c r="F1471">
        <v>12.534000396728519</v>
      </c>
      <c r="G1471">
        <v>111.9899978637695</v>
      </c>
      <c r="H1471">
        <v>12.93649959564209</v>
      </c>
      <c r="I1471">
        <v>107.7200012207031</v>
      </c>
      <c r="J1471">
        <v>12.30000019073486</v>
      </c>
      <c r="K1471">
        <v>111.05999755859381</v>
      </c>
      <c r="L1471">
        <v>12.85000038146973</v>
      </c>
      <c r="M1471">
        <v>190272600</v>
      </c>
      <c r="N1471">
        <v>416820000</v>
      </c>
      <c r="O1471">
        <v>-3.8348838693004643E-2</v>
      </c>
      <c r="P1471">
        <v>-5.7648211511051838E-2</v>
      </c>
    </row>
    <row r="1472" spans="1:16" x14ac:dyDescent="0.3">
      <c r="A1472" s="1">
        <v>5242</v>
      </c>
      <c r="B1472" s="2">
        <v>44137</v>
      </c>
      <c r="C1472">
        <v>106.2949142456055</v>
      </c>
      <c r="D1472">
        <v>12.546061515808111</v>
      </c>
      <c r="E1472">
        <v>108.76999664306641</v>
      </c>
      <c r="F1472">
        <v>12.58075046539307</v>
      </c>
      <c r="G1472">
        <v>110.6800003051758</v>
      </c>
      <c r="H1472">
        <v>12.83675003051758</v>
      </c>
      <c r="I1472">
        <v>107.3199996948242</v>
      </c>
      <c r="J1472">
        <v>12.39500045776367</v>
      </c>
      <c r="K1472">
        <v>109.11000061035161</v>
      </c>
      <c r="L1472">
        <v>12.657750129699711</v>
      </c>
      <c r="M1472">
        <v>122866900</v>
      </c>
      <c r="N1472">
        <v>299652000</v>
      </c>
      <c r="O1472">
        <v>3.7229214749599569E-3</v>
      </c>
      <c r="P1472">
        <v>-8.2712836973148295E-4</v>
      </c>
    </row>
    <row r="1473" spans="1:16" x14ac:dyDescent="0.3">
      <c r="A1473" s="1">
        <v>5243</v>
      </c>
      <c r="B1473" s="2">
        <v>44138</v>
      </c>
      <c r="C1473">
        <v>107.92690277099609</v>
      </c>
      <c r="D1473">
        <v>12.983598709106451</v>
      </c>
      <c r="E1473">
        <v>110.44000244140619</v>
      </c>
      <c r="F1473">
        <v>13.01949977874756</v>
      </c>
      <c r="G1473">
        <v>111.4899978637695</v>
      </c>
      <c r="H1473">
        <v>13.10499954223633</v>
      </c>
      <c r="I1473">
        <v>108.73000335693359</v>
      </c>
      <c r="J1473">
        <v>12.602749824523929</v>
      </c>
      <c r="K1473">
        <v>109.6600036621094</v>
      </c>
      <c r="L1473">
        <v>12.708499908447269</v>
      </c>
      <c r="M1473">
        <v>107624400</v>
      </c>
      <c r="N1473">
        <v>272900000</v>
      </c>
      <c r="O1473">
        <v>3.4280311661714392E-2</v>
      </c>
      <c r="P1473">
        <v>1.523687892505159E-2</v>
      </c>
    </row>
    <row r="1474" spans="1:16" x14ac:dyDescent="0.3">
      <c r="A1474" s="1">
        <v>5244</v>
      </c>
      <c r="B1474" s="2">
        <v>44139</v>
      </c>
      <c r="C1474">
        <v>112.3342971801758</v>
      </c>
      <c r="D1474">
        <v>13.75621318817139</v>
      </c>
      <c r="E1474">
        <v>114.9499969482422</v>
      </c>
      <c r="F1474">
        <v>13.79424953460693</v>
      </c>
      <c r="G1474">
        <v>115.5899963378906</v>
      </c>
      <c r="H1474">
        <v>13.82750034332275</v>
      </c>
      <c r="I1474">
        <v>112.34999847412109</v>
      </c>
      <c r="J1474">
        <v>13.33699989318848</v>
      </c>
      <c r="K1474">
        <v>114.13999938964839</v>
      </c>
      <c r="L1474">
        <v>13.38924980163574</v>
      </c>
      <c r="M1474">
        <v>138235500</v>
      </c>
      <c r="N1474">
        <v>410228000</v>
      </c>
      <c r="O1474">
        <v>5.780358833727843E-2</v>
      </c>
      <c r="P1474">
        <v>4.00248154924919E-2</v>
      </c>
    </row>
    <row r="1475" spans="1:16" x14ac:dyDescent="0.3">
      <c r="A1475" s="1">
        <v>5245</v>
      </c>
      <c r="B1475" s="2">
        <v>44140</v>
      </c>
      <c r="C1475">
        <v>116.3214569091797</v>
      </c>
      <c r="D1475">
        <v>14.120954513549799</v>
      </c>
      <c r="E1475">
        <v>119.0299987792969</v>
      </c>
      <c r="F1475">
        <v>14.159999847412109</v>
      </c>
      <c r="G1475">
        <v>119.620002746582</v>
      </c>
      <c r="H1475">
        <v>14.33899974822998</v>
      </c>
      <c r="I1475">
        <v>116.870002746582</v>
      </c>
      <c r="J1475">
        <v>13.991000175476071</v>
      </c>
      <c r="K1475">
        <v>117.9499969482422</v>
      </c>
      <c r="L1475">
        <v>14.16250038146973</v>
      </c>
      <c r="M1475">
        <v>126387100</v>
      </c>
      <c r="N1475">
        <v>319028000</v>
      </c>
      <c r="O1475">
        <v>2.6169272560969539E-2</v>
      </c>
      <c r="P1475">
        <v>3.4878327263741342E-2</v>
      </c>
    </row>
    <row r="1476" spans="1:16" x14ac:dyDescent="0.3">
      <c r="A1476" s="1">
        <v>5246</v>
      </c>
      <c r="B1476" s="2">
        <v>44141</v>
      </c>
      <c r="C1476">
        <v>116.1893005371094</v>
      </c>
      <c r="D1476">
        <v>14.521846771240231</v>
      </c>
      <c r="E1476">
        <v>118.69000244140619</v>
      </c>
      <c r="F1476">
        <v>14.5620002746582</v>
      </c>
      <c r="G1476">
        <v>119.1999969482422</v>
      </c>
      <c r="H1476">
        <v>14.58874988555908</v>
      </c>
      <c r="I1476">
        <v>116.129997253418</v>
      </c>
      <c r="J1476">
        <v>13.89500045776367</v>
      </c>
      <c r="K1476">
        <v>118.3199996948242</v>
      </c>
      <c r="L1476">
        <v>14.109749794006349</v>
      </c>
      <c r="M1476">
        <v>114457900</v>
      </c>
      <c r="N1476">
        <v>383348000</v>
      </c>
      <c r="O1476">
        <v>2.7994337344223321E-2</v>
      </c>
      <c r="P1476">
        <v>-2.860479286347097E-3</v>
      </c>
    </row>
    <row r="1477" spans="1:16" x14ac:dyDescent="0.3">
      <c r="A1477" s="1">
        <v>5247</v>
      </c>
      <c r="B1477" s="2">
        <v>44144</v>
      </c>
      <c r="C1477">
        <v>113.86923980712891</v>
      </c>
      <c r="D1477">
        <v>13.59316349029541</v>
      </c>
      <c r="E1477">
        <v>116.3199996948242</v>
      </c>
      <c r="F1477">
        <v>13.63074970245361</v>
      </c>
      <c r="G1477">
        <v>121.9899978637695</v>
      </c>
      <c r="H1477">
        <v>14.69149971008301</v>
      </c>
      <c r="I1477">
        <v>116.0500030517578</v>
      </c>
      <c r="J1477">
        <v>13.61075019836426</v>
      </c>
      <c r="K1477">
        <v>120.5</v>
      </c>
      <c r="L1477">
        <v>14.552499771118161</v>
      </c>
      <c r="M1477">
        <v>154515300</v>
      </c>
      <c r="N1477">
        <v>582976000</v>
      </c>
      <c r="O1477">
        <v>-6.608716678963665E-2</v>
      </c>
      <c r="P1477">
        <v>-2.0170061476396151E-2</v>
      </c>
    </row>
    <row r="1478" spans="1:16" x14ac:dyDescent="0.3">
      <c r="A1478" s="1">
        <v>5248</v>
      </c>
      <c r="B1478" s="2">
        <v>44145</v>
      </c>
      <c r="C1478">
        <v>113.526611328125</v>
      </c>
      <c r="D1478">
        <v>12.73478889465332</v>
      </c>
      <c r="E1478">
        <v>115.9700012207031</v>
      </c>
      <c r="F1478">
        <v>12.77000045776367</v>
      </c>
      <c r="G1478">
        <v>117.5899963378906</v>
      </c>
      <c r="H1478">
        <v>13.60649967193604</v>
      </c>
      <c r="I1478">
        <v>114.129997253418</v>
      </c>
      <c r="J1478">
        <v>12.628250122070311</v>
      </c>
      <c r="K1478">
        <v>115.5500030517578</v>
      </c>
      <c r="L1478">
        <v>13.60649967193604</v>
      </c>
      <c r="M1478">
        <v>138023400</v>
      </c>
      <c r="N1478">
        <v>644068000</v>
      </c>
      <c r="O1478">
        <v>-6.5229542152929143E-2</v>
      </c>
      <c r="P1478">
        <v>-3.013463666984178E-3</v>
      </c>
    </row>
    <row r="1479" spans="1:16" x14ac:dyDescent="0.3">
      <c r="A1479" s="1">
        <v>5249</v>
      </c>
      <c r="B1479" s="2">
        <v>44146</v>
      </c>
      <c r="C1479">
        <v>116.9724426269531</v>
      </c>
      <c r="D1479">
        <v>13.38100051879883</v>
      </c>
      <c r="E1479">
        <v>119.4899978637695</v>
      </c>
      <c r="F1479">
        <v>13.41800022125244</v>
      </c>
      <c r="G1479">
        <v>119.629997253418</v>
      </c>
      <c r="H1479">
        <v>13.435000419616699</v>
      </c>
      <c r="I1479">
        <v>116.44000244140619</v>
      </c>
      <c r="J1479">
        <v>12.948249816894529</v>
      </c>
      <c r="K1479">
        <v>117.19000244140619</v>
      </c>
      <c r="L1479">
        <v>13.053750038146971</v>
      </c>
      <c r="M1479">
        <v>112295000</v>
      </c>
      <c r="N1479">
        <v>404744000</v>
      </c>
      <c r="O1479">
        <v>4.9498399738672642E-2</v>
      </c>
      <c r="P1479">
        <v>2.990112048912387E-2</v>
      </c>
    </row>
    <row r="1480" spans="1:16" x14ac:dyDescent="0.3">
      <c r="A1480" s="1">
        <v>5250</v>
      </c>
      <c r="B1480" s="2">
        <v>44147</v>
      </c>
      <c r="C1480">
        <v>116.69834136962891</v>
      </c>
      <c r="D1480">
        <v>13.419643402099609</v>
      </c>
      <c r="E1480">
        <v>119.2099990844727</v>
      </c>
      <c r="F1480">
        <v>13.45674991607666</v>
      </c>
      <c r="G1480">
        <v>120.5299987792969</v>
      </c>
      <c r="H1480">
        <v>13.765999794006349</v>
      </c>
      <c r="I1480">
        <v>118.5699996948242</v>
      </c>
      <c r="J1480">
        <v>13.315999984741209</v>
      </c>
      <c r="K1480">
        <v>119.620002746582</v>
      </c>
      <c r="L1480">
        <v>13.479000091552731</v>
      </c>
      <c r="M1480">
        <v>103162300</v>
      </c>
      <c r="N1480">
        <v>365812000</v>
      </c>
      <c r="O1480">
        <v>2.8837270284828788E-3</v>
      </c>
      <c r="P1480">
        <v>-2.3460319338047711E-3</v>
      </c>
    </row>
    <row r="1481" spans="1:16" x14ac:dyDescent="0.3">
      <c r="A1481" s="1">
        <v>5251</v>
      </c>
      <c r="B1481" s="2">
        <v>44148</v>
      </c>
      <c r="C1481">
        <v>116.7472763061523</v>
      </c>
      <c r="D1481">
        <v>13.260334968566889</v>
      </c>
      <c r="E1481">
        <v>119.2600021362305</v>
      </c>
      <c r="F1481">
        <v>13.296999931335449</v>
      </c>
      <c r="G1481">
        <v>119.6699981689453</v>
      </c>
      <c r="H1481">
        <v>13.66874980926514</v>
      </c>
      <c r="I1481">
        <v>117.870002746582</v>
      </c>
      <c r="J1481">
        <v>13.059249877929689</v>
      </c>
      <c r="K1481">
        <v>119.44000244140619</v>
      </c>
      <c r="L1481">
        <v>13.627249717712401</v>
      </c>
      <c r="M1481">
        <v>81581900</v>
      </c>
      <c r="N1481">
        <v>346312000</v>
      </c>
      <c r="O1481">
        <v>-1.1942391947749891E-2</v>
      </c>
      <c r="P1481">
        <v>4.1936555738399448E-4</v>
      </c>
    </row>
    <row r="1482" spans="1:16" x14ac:dyDescent="0.3">
      <c r="A1482" s="1">
        <v>5252</v>
      </c>
      <c r="B1482" s="2">
        <v>44151</v>
      </c>
      <c r="C1482">
        <v>117.7653884887695</v>
      </c>
      <c r="D1482">
        <v>13.477982521057131</v>
      </c>
      <c r="E1482">
        <v>120.3000030517578</v>
      </c>
      <c r="F1482">
        <v>13.515250205993651</v>
      </c>
      <c r="G1482">
        <v>120.9899978637695</v>
      </c>
      <c r="H1482">
        <v>13.64949989318848</v>
      </c>
      <c r="I1482">
        <v>118.15000152587891</v>
      </c>
      <c r="J1482">
        <v>13.1560001373291</v>
      </c>
      <c r="K1482">
        <v>118.9199981689453</v>
      </c>
      <c r="L1482">
        <v>13.17249965667725</v>
      </c>
      <c r="M1482">
        <v>91183000</v>
      </c>
      <c r="N1482">
        <v>413776000</v>
      </c>
      <c r="O1482">
        <v>1.628025205346539E-2</v>
      </c>
      <c r="P1482">
        <v>8.682646741188231E-3</v>
      </c>
    </row>
    <row r="1483" spans="1:16" x14ac:dyDescent="0.3">
      <c r="A1483" s="1">
        <v>5253</v>
      </c>
      <c r="B1483" s="2">
        <v>44152</v>
      </c>
      <c r="C1483">
        <v>116.8745651245117</v>
      </c>
      <c r="D1483">
        <v>13.385237693786619</v>
      </c>
      <c r="E1483">
        <v>119.38999938964839</v>
      </c>
      <c r="F1483">
        <v>13.422249794006349</v>
      </c>
      <c r="G1483">
        <v>120.6699981689453</v>
      </c>
      <c r="H1483">
        <v>13.596249580383301</v>
      </c>
      <c r="I1483">
        <v>118.9599990844727</v>
      </c>
      <c r="J1483">
        <v>13.303750038146971</v>
      </c>
      <c r="K1483">
        <v>119.5500030517578</v>
      </c>
      <c r="L1483">
        <v>13.552499771118161</v>
      </c>
      <c r="M1483">
        <v>74271000</v>
      </c>
      <c r="N1483">
        <v>312028000</v>
      </c>
      <c r="O1483">
        <v>-6.9049304125211094E-3</v>
      </c>
      <c r="P1483">
        <v>-7.5932081034815651E-3</v>
      </c>
    </row>
    <row r="1484" spans="1:16" x14ac:dyDescent="0.3">
      <c r="A1484" s="1">
        <v>5254</v>
      </c>
      <c r="B1484" s="2">
        <v>44153</v>
      </c>
      <c r="C1484">
        <v>115.5432052612305</v>
      </c>
      <c r="D1484">
        <v>13.391719818115231</v>
      </c>
      <c r="E1484">
        <v>118.0299987792969</v>
      </c>
      <c r="F1484">
        <v>13.428750038146971</v>
      </c>
      <c r="G1484">
        <v>119.8199996948242</v>
      </c>
      <c r="H1484">
        <v>13.60575008392334</v>
      </c>
      <c r="I1484">
        <v>118</v>
      </c>
      <c r="J1484">
        <v>13.185000419616699</v>
      </c>
      <c r="K1484">
        <v>118.61000061035161</v>
      </c>
      <c r="L1484">
        <v>13.465250015258791</v>
      </c>
      <c r="M1484">
        <v>76322100</v>
      </c>
      <c r="N1484">
        <v>510924000</v>
      </c>
      <c r="O1484">
        <v>4.841714877092664E-4</v>
      </c>
      <c r="P1484">
        <v>-1.145662114638139E-2</v>
      </c>
    </row>
    <row r="1485" spans="1:16" x14ac:dyDescent="0.3">
      <c r="A1485" s="1">
        <v>5255</v>
      </c>
      <c r="B1485" s="2">
        <v>44154</v>
      </c>
      <c r="C1485">
        <v>116.1403427124023</v>
      </c>
      <c r="D1485">
        <v>13.403188705444339</v>
      </c>
      <c r="E1485">
        <v>118.63999938964839</v>
      </c>
      <c r="F1485">
        <v>13.440250396728519</v>
      </c>
      <c r="G1485">
        <v>119.05999755859381</v>
      </c>
      <c r="H1485">
        <v>13.48750019073486</v>
      </c>
      <c r="I1485">
        <v>116.80999755859381</v>
      </c>
      <c r="J1485">
        <v>13.10000038146973</v>
      </c>
      <c r="K1485">
        <v>117.5899963378906</v>
      </c>
      <c r="L1485">
        <v>13.21275043487549</v>
      </c>
      <c r="M1485">
        <v>74113000</v>
      </c>
      <c r="N1485">
        <v>565936000</v>
      </c>
      <c r="O1485">
        <v>8.5603179111150675E-4</v>
      </c>
      <c r="P1485">
        <v>5.1548735864431587E-3</v>
      </c>
    </row>
    <row r="1486" spans="1:16" x14ac:dyDescent="0.3">
      <c r="A1486" s="1">
        <v>5256</v>
      </c>
      <c r="B1486" s="2">
        <v>44155</v>
      </c>
      <c r="C1486">
        <v>114.8677444458008</v>
      </c>
      <c r="D1486">
        <v>13.051661491394039</v>
      </c>
      <c r="E1486">
        <v>117.3399963378906</v>
      </c>
      <c r="F1486">
        <v>13.08775043487549</v>
      </c>
      <c r="G1486">
        <v>118.76999664306641</v>
      </c>
      <c r="H1486">
        <v>13.49450016021729</v>
      </c>
      <c r="I1486">
        <v>117.2900009155273</v>
      </c>
      <c r="J1486">
        <v>13.064999580383301</v>
      </c>
      <c r="K1486">
        <v>118.63999938964839</v>
      </c>
      <c r="L1486">
        <v>13.454000473022459</v>
      </c>
      <c r="M1486">
        <v>73604300</v>
      </c>
      <c r="N1486">
        <v>341088000</v>
      </c>
      <c r="O1486">
        <v>-2.6577254191784371E-2</v>
      </c>
      <c r="P1486">
        <v>-1.101802039678132E-2</v>
      </c>
    </row>
    <row r="1487" spans="1:16" x14ac:dyDescent="0.3">
      <c r="A1487" s="1">
        <v>5257</v>
      </c>
      <c r="B1487" s="2">
        <v>44158</v>
      </c>
      <c r="C1487">
        <v>111.45127105712891</v>
      </c>
      <c r="D1487">
        <v>13.103767395019529</v>
      </c>
      <c r="E1487">
        <v>113.84999847412109</v>
      </c>
      <c r="F1487">
        <v>13.14000034332275</v>
      </c>
      <c r="G1487">
        <v>117.620002746582</v>
      </c>
      <c r="H1487">
        <v>13.382499694824221</v>
      </c>
      <c r="I1487">
        <v>113.75</v>
      </c>
      <c r="J1487">
        <v>13.015500068664551</v>
      </c>
      <c r="K1487">
        <v>117.1800003051758</v>
      </c>
      <c r="L1487">
        <v>13.17125034332275</v>
      </c>
      <c r="M1487">
        <v>127959300</v>
      </c>
      <c r="N1487">
        <v>361356000</v>
      </c>
      <c r="O1487">
        <v>3.9843277458911641E-3</v>
      </c>
      <c r="P1487">
        <v>-3.0193893181116181E-2</v>
      </c>
    </row>
    <row r="1488" spans="1:16" x14ac:dyDescent="0.3">
      <c r="A1488" s="1">
        <v>5258</v>
      </c>
      <c r="B1488" s="2">
        <v>44159</v>
      </c>
      <c r="C1488">
        <v>112.7434768676758</v>
      </c>
      <c r="D1488">
        <v>12.922019004821779</v>
      </c>
      <c r="E1488">
        <v>115.1699981689453</v>
      </c>
      <c r="F1488">
        <v>12.95775032043457</v>
      </c>
      <c r="G1488">
        <v>115.84999847412109</v>
      </c>
      <c r="H1488">
        <v>13.16199970245361</v>
      </c>
      <c r="I1488">
        <v>112.5899963378906</v>
      </c>
      <c r="J1488">
        <v>12.885000228881839</v>
      </c>
      <c r="K1488">
        <v>113.9100036621094</v>
      </c>
      <c r="L1488">
        <v>13.142499923706049</v>
      </c>
      <c r="M1488">
        <v>113874200</v>
      </c>
      <c r="N1488">
        <v>346500000</v>
      </c>
      <c r="O1488">
        <v>-1.3966949714480851E-2</v>
      </c>
      <c r="P1488">
        <v>1.152750267489267E-2</v>
      </c>
    </row>
    <row r="1489" spans="1:16" x14ac:dyDescent="0.3">
      <c r="A1489" s="1">
        <v>5259</v>
      </c>
      <c r="B1489" s="2">
        <v>44160</v>
      </c>
      <c r="C1489">
        <v>113.5853576660156</v>
      </c>
      <c r="D1489">
        <v>13.19825458526611</v>
      </c>
      <c r="E1489">
        <v>116.0299987792969</v>
      </c>
      <c r="F1489">
        <v>13.234749794006349</v>
      </c>
      <c r="G1489">
        <v>116.75</v>
      </c>
      <c r="H1489">
        <v>13.26949977874756</v>
      </c>
      <c r="I1489">
        <v>115.1699981689453</v>
      </c>
      <c r="J1489">
        <v>13.02000045776367</v>
      </c>
      <c r="K1489">
        <v>115.5500030517578</v>
      </c>
      <c r="L1489">
        <v>13.03250026702881</v>
      </c>
      <c r="M1489">
        <v>76499200</v>
      </c>
      <c r="N1489">
        <v>259916000</v>
      </c>
      <c r="O1489">
        <v>2.1151841157356521E-2</v>
      </c>
      <c r="P1489">
        <v>7.4394860567683907E-3</v>
      </c>
    </row>
    <row r="1490" spans="1:16" x14ac:dyDescent="0.3">
      <c r="A1490" s="1">
        <v>5260</v>
      </c>
      <c r="B1490" s="2">
        <v>44162</v>
      </c>
      <c r="C1490">
        <v>114.13356018066411</v>
      </c>
      <c r="D1490">
        <v>13.224679946899411</v>
      </c>
      <c r="E1490">
        <v>116.5899963378906</v>
      </c>
      <c r="F1490">
        <v>13.26124954223633</v>
      </c>
      <c r="G1490">
        <v>117.4899978637695</v>
      </c>
      <c r="H1490">
        <v>13.40750026702881</v>
      </c>
      <c r="I1490">
        <v>116.2200012207031</v>
      </c>
      <c r="J1490">
        <v>13.17049980163574</v>
      </c>
      <c r="K1490">
        <v>116.5699996948242</v>
      </c>
      <c r="L1490">
        <v>13.375</v>
      </c>
      <c r="M1490">
        <v>46691300</v>
      </c>
      <c r="N1490">
        <v>167276000</v>
      </c>
      <c r="O1490">
        <v>2.0002836450473661E-3</v>
      </c>
      <c r="P1490">
        <v>4.814707696177695E-3</v>
      </c>
    </row>
    <row r="1491" spans="1:16" x14ac:dyDescent="0.3">
      <c r="A1491" s="1">
        <v>5261</v>
      </c>
      <c r="B1491" s="2">
        <v>44165</v>
      </c>
      <c r="C1491">
        <v>116.5417022705078</v>
      </c>
      <c r="D1491">
        <v>13.364547729492189</v>
      </c>
      <c r="E1491">
        <v>119.0500030517578</v>
      </c>
      <c r="F1491">
        <v>13.40149974822998</v>
      </c>
      <c r="G1491">
        <v>120.9700012207031</v>
      </c>
      <c r="H1491">
        <v>13.41250038146973</v>
      </c>
      <c r="I1491">
        <v>116.80999755859381</v>
      </c>
      <c r="J1491">
        <v>12.972249984741209</v>
      </c>
      <c r="K1491">
        <v>116.9700012207031</v>
      </c>
      <c r="L1491">
        <v>13.26500034332275</v>
      </c>
      <c r="M1491">
        <v>169410200</v>
      </c>
      <c r="N1491">
        <v>286952000</v>
      </c>
      <c r="O1491">
        <v>1.0520407931370429E-2</v>
      </c>
      <c r="P1491">
        <v>2.088012303207468E-2</v>
      </c>
    </row>
    <row r="1492" spans="1:16" x14ac:dyDescent="0.3">
      <c r="A1492" s="1">
        <v>5262</v>
      </c>
      <c r="B1492" s="2">
        <v>44166</v>
      </c>
      <c r="C1492">
        <v>120.134391784668</v>
      </c>
      <c r="D1492">
        <v>13.35307693481445</v>
      </c>
      <c r="E1492">
        <v>122.7200012207031</v>
      </c>
      <c r="F1492">
        <v>13.39000034332275</v>
      </c>
      <c r="G1492">
        <v>123.4700012207031</v>
      </c>
      <c r="H1492">
        <v>13.528750419616699</v>
      </c>
      <c r="I1492">
        <v>120.0100021362305</v>
      </c>
      <c r="J1492">
        <v>13.228249549865721</v>
      </c>
      <c r="K1492">
        <v>121.0100021362305</v>
      </c>
      <c r="L1492">
        <v>13.492250442504879</v>
      </c>
      <c r="M1492">
        <v>127728200</v>
      </c>
      <c r="N1492">
        <v>296948000</v>
      </c>
      <c r="O1492">
        <v>-8.5843686050452936E-4</v>
      </c>
      <c r="P1492">
        <v>3.0361748998880979E-2</v>
      </c>
    </row>
    <row r="1493" spans="1:16" x14ac:dyDescent="0.3">
      <c r="A1493" s="1">
        <v>5263</v>
      </c>
      <c r="B1493" s="2">
        <v>44167</v>
      </c>
      <c r="C1493">
        <v>120.4868087768555</v>
      </c>
      <c r="D1493">
        <v>13.50715255737305</v>
      </c>
      <c r="E1493">
        <v>123.0800018310547</v>
      </c>
      <c r="F1493">
        <v>13.54450035095215</v>
      </c>
      <c r="G1493">
        <v>123.370002746582</v>
      </c>
      <c r="H1493">
        <v>13.67350006103516</v>
      </c>
      <c r="I1493">
        <v>120.88999938964839</v>
      </c>
      <c r="J1493">
        <v>13.234250068664551</v>
      </c>
      <c r="K1493">
        <v>122.01999664306641</v>
      </c>
      <c r="L1493">
        <v>13.35050010681152</v>
      </c>
      <c r="M1493">
        <v>89004200</v>
      </c>
      <c r="N1493">
        <v>283360000</v>
      </c>
      <c r="O1493">
        <v>1.1472401433046271E-2</v>
      </c>
      <c r="P1493">
        <v>2.9292177647830949E-3</v>
      </c>
    </row>
    <row r="1494" spans="1:16" x14ac:dyDescent="0.3">
      <c r="A1494" s="1">
        <v>5264</v>
      </c>
      <c r="B1494" s="2">
        <v>44168</v>
      </c>
      <c r="C1494">
        <v>120.34975433349609</v>
      </c>
      <c r="D1494">
        <v>13.36300659179688</v>
      </c>
      <c r="E1494">
        <v>122.94000244140619</v>
      </c>
      <c r="F1494">
        <v>13.395999908447269</v>
      </c>
      <c r="G1494">
        <v>123.7799987792969</v>
      </c>
      <c r="H1494">
        <v>13.659999847412109</v>
      </c>
      <c r="I1494">
        <v>122.2099990844727</v>
      </c>
      <c r="J1494">
        <v>13.329000473022459</v>
      </c>
      <c r="K1494">
        <v>123.51999664306641</v>
      </c>
      <c r="L1494">
        <v>13.58749961853027</v>
      </c>
      <c r="M1494">
        <v>78967600</v>
      </c>
      <c r="N1494">
        <v>199520000</v>
      </c>
      <c r="O1494">
        <v>-1.102443867873816E-2</v>
      </c>
      <c r="P1494">
        <v>-1.138113993406789E-3</v>
      </c>
    </row>
    <row r="1495" spans="1:16" x14ac:dyDescent="0.3">
      <c r="A1495" s="1">
        <v>5265</v>
      </c>
      <c r="B1495" s="2">
        <v>44169</v>
      </c>
      <c r="C1495">
        <v>119.67430114746089</v>
      </c>
      <c r="D1495">
        <v>13.524861335754389</v>
      </c>
      <c r="E1495">
        <v>122.25</v>
      </c>
      <c r="F1495">
        <v>13.55825042724609</v>
      </c>
      <c r="G1495">
        <v>122.86000061035161</v>
      </c>
      <c r="H1495">
        <v>13.560000419616699</v>
      </c>
      <c r="I1495">
        <v>121.51999664306641</v>
      </c>
      <c r="J1495">
        <v>13.388750076293951</v>
      </c>
      <c r="K1495">
        <v>122.59999847412109</v>
      </c>
      <c r="L1495">
        <v>13.44849967956543</v>
      </c>
      <c r="M1495">
        <v>78260400</v>
      </c>
      <c r="N1495">
        <v>202244000</v>
      </c>
      <c r="O1495">
        <v>1.2039101550869451E-2</v>
      </c>
      <c r="P1495">
        <v>-5.6283229824002114E-3</v>
      </c>
    </row>
    <row r="1496" spans="1:16" x14ac:dyDescent="0.3">
      <c r="A1496" s="1">
        <v>5266</v>
      </c>
      <c r="B1496" s="2">
        <v>44172</v>
      </c>
      <c r="C1496">
        <v>121.14267730712891</v>
      </c>
      <c r="D1496">
        <v>13.573239326477051</v>
      </c>
      <c r="E1496">
        <v>123.75</v>
      </c>
      <c r="F1496">
        <v>13.60674953460693</v>
      </c>
      <c r="G1496">
        <v>124.5699996948242</v>
      </c>
      <c r="H1496">
        <v>13.73124980926514</v>
      </c>
      <c r="I1496">
        <v>122.25</v>
      </c>
      <c r="J1496">
        <v>13.5</v>
      </c>
      <c r="K1496">
        <v>122.30999755859381</v>
      </c>
      <c r="L1496">
        <v>13.601249694824221</v>
      </c>
      <c r="M1496">
        <v>86712000</v>
      </c>
      <c r="N1496">
        <v>223244000</v>
      </c>
      <c r="O1496">
        <v>3.570709292037236E-3</v>
      </c>
      <c r="P1496">
        <v>1.219527309381821E-2</v>
      </c>
    </row>
    <row r="1497" spans="1:16" x14ac:dyDescent="0.3">
      <c r="A1497" s="1">
        <v>5267</v>
      </c>
      <c r="B1497" s="2">
        <v>44173</v>
      </c>
      <c r="C1497">
        <v>121.75941467285161</v>
      </c>
      <c r="D1497">
        <v>13.317122459411619</v>
      </c>
      <c r="E1497">
        <v>124.379997253418</v>
      </c>
      <c r="F1497">
        <v>13.35000038146973</v>
      </c>
      <c r="G1497">
        <v>124.98000335693359</v>
      </c>
      <c r="H1497">
        <v>13.59875011444092</v>
      </c>
      <c r="I1497">
        <v>123.0899963378906</v>
      </c>
      <c r="J1497">
        <v>13.2814998626709</v>
      </c>
      <c r="K1497">
        <v>124.370002746582</v>
      </c>
      <c r="L1497">
        <v>13.585000038146971</v>
      </c>
      <c r="M1497">
        <v>82225500</v>
      </c>
      <c r="N1497">
        <v>271920000</v>
      </c>
      <c r="O1497">
        <v>-1.9049545519761631E-2</v>
      </c>
      <c r="P1497">
        <v>5.0779721447594727E-3</v>
      </c>
    </row>
    <row r="1498" spans="1:16" x14ac:dyDescent="0.3">
      <c r="A1498" s="1">
        <v>5268</v>
      </c>
      <c r="B1498" s="2">
        <v>44174</v>
      </c>
      <c r="C1498">
        <v>119.2141799926758</v>
      </c>
      <c r="D1498">
        <v>12.898904800415041</v>
      </c>
      <c r="E1498">
        <v>121.7799987792969</v>
      </c>
      <c r="F1498">
        <v>12.93074989318848</v>
      </c>
      <c r="G1498">
        <v>125.9499969482422</v>
      </c>
      <c r="H1498">
        <v>13.413999557495121</v>
      </c>
      <c r="I1498">
        <v>121</v>
      </c>
      <c r="J1498">
        <v>12.86824989318848</v>
      </c>
      <c r="K1498">
        <v>124.5299987792969</v>
      </c>
      <c r="L1498">
        <v>13.30049991607666</v>
      </c>
      <c r="M1498">
        <v>115089200</v>
      </c>
      <c r="N1498">
        <v>401300000</v>
      </c>
      <c r="O1498">
        <v>-3.1908225939109101E-2</v>
      </c>
      <c r="P1498">
        <v>-2.11252454369702E-2</v>
      </c>
    </row>
    <row r="1499" spans="1:16" x14ac:dyDescent="0.3">
      <c r="A1499" s="1">
        <v>5269</v>
      </c>
      <c r="B1499" s="2">
        <v>44175</v>
      </c>
      <c r="C1499">
        <v>120.6434326171875</v>
      </c>
      <c r="D1499">
        <v>12.940299987792971</v>
      </c>
      <c r="E1499">
        <v>123.2399978637695</v>
      </c>
      <c r="F1499">
        <v>12.972249984741209</v>
      </c>
      <c r="G1499">
        <v>123.870002746582</v>
      </c>
      <c r="H1499">
        <v>13.06875038146973</v>
      </c>
      <c r="I1499">
        <v>120.15000152587891</v>
      </c>
      <c r="J1499">
        <v>12.84949970245361</v>
      </c>
      <c r="K1499">
        <v>120.5</v>
      </c>
      <c r="L1499">
        <v>12.86900043487549</v>
      </c>
      <c r="M1499">
        <v>81312200</v>
      </c>
      <c r="N1499">
        <v>207764000</v>
      </c>
      <c r="O1499">
        <v>3.204271880193552E-3</v>
      </c>
      <c r="P1499">
        <v>1.191752823797298E-2</v>
      </c>
    </row>
    <row r="1500" spans="1:16" x14ac:dyDescent="0.3">
      <c r="A1500" s="1">
        <v>5270</v>
      </c>
      <c r="B1500" s="2">
        <v>44176</v>
      </c>
      <c r="C1500">
        <v>119.830924987793</v>
      </c>
      <c r="D1500">
        <v>12.98120212554932</v>
      </c>
      <c r="E1500">
        <v>122.4100036621094</v>
      </c>
      <c r="F1500">
        <v>13.01325035095215</v>
      </c>
      <c r="G1500">
        <v>122.7600021362305</v>
      </c>
      <c r="H1500">
        <v>13.02000045776367</v>
      </c>
      <c r="I1500">
        <v>120.5500030517578</v>
      </c>
      <c r="J1500">
        <v>12.822999954223629</v>
      </c>
      <c r="K1500">
        <v>122.4300003051758</v>
      </c>
      <c r="L1500">
        <v>12.967249870300289</v>
      </c>
      <c r="M1500">
        <v>86939800</v>
      </c>
      <c r="N1500">
        <v>209264000</v>
      </c>
      <c r="O1500">
        <v>3.15563677473105E-3</v>
      </c>
      <c r="P1500">
        <v>-6.7575603903911466E-3</v>
      </c>
    </row>
    <row r="1501" spans="1:16" x14ac:dyDescent="0.3">
      <c r="A1501" s="1">
        <v>5271</v>
      </c>
      <c r="B1501" s="2">
        <v>44179</v>
      </c>
      <c r="C1501">
        <v>119.2141799926758</v>
      </c>
      <c r="D1501">
        <v>13.27597236633301</v>
      </c>
      <c r="E1501">
        <v>121.7799987792969</v>
      </c>
      <c r="F1501">
        <v>13.308750152587891</v>
      </c>
      <c r="G1501">
        <v>123.34999847412109</v>
      </c>
      <c r="H1501">
        <v>13.388750076293951</v>
      </c>
      <c r="I1501">
        <v>121.5400009155273</v>
      </c>
      <c r="J1501">
        <v>13.07750034332275</v>
      </c>
      <c r="K1501">
        <v>122.59999847412109</v>
      </c>
      <c r="L1501">
        <v>13.08800029754639</v>
      </c>
      <c r="M1501">
        <v>79184500</v>
      </c>
      <c r="N1501">
        <v>270156000</v>
      </c>
      <c r="O1501">
        <v>2.2453628975324581E-2</v>
      </c>
      <c r="P1501">
        <v>-5.159967847581869E-3</v>
      </c>
    </row>
    <row r="1502" spans="1:16" x14ac:dyDescent="0.3">
      <c r="A1502" s="1">
        <v>5272</v>
      </c>
      <c r="B1502" s="2">
        <v>44180</v>
      </c>
      <c r="C1502">
        <v>125.18565368652339</v>
      </c>
      <c r="D1502">
        <v>13.327596664428709</v>
      </c>
      <c r="E1502">
        <v>127.879997253418</v>
      </c>
      <c r="F1502">
        <v>13.360500335693359</v>
      </c>
      <c r="G1502">
        <v>127.90000152587891</v>
      </c>
      <c r="H1502">
        <v>13.46399974822998</v>
      </c>
      <c r="I1502">
        <v>124.129997253418</v>
      </c>
      <c r="J1502">
        <v>13.186750411987299</v>
      </c>
      <c r="K1502">
        <v>124.3399963378906</v>
      </c>
      <c r="L1502">
        <v>13.439749717712401</v>
      </c>
      <c r="M1502">
        <v>157243700</v>
      </c>
      <c r="N1502">
        <v>193016000</v>
      </c>
      <c r="O1502">
        <v>3.8808925717950752E-3</v>
      </c>
      <c r="P1502">
        <v>4.8876174557243968E-2</v>
      </c>
    </row>
    <row r="1503" spans="1:16" x14ac:dyDescent="0.3">
      <c r="A1503" s="1">
        <v>5273</v>
      </c>
      <c r="B1503" s="2">
        <v>44181</v>
      </c>
      <c r="C1503">
        <v>125.1171569824219</v>
      </c>
      <c r="D1503">
        <v>13.20988750457764</v>
      </c>
      <c r="E1503">
        <v>127.80999755859381</v>
      </c>
      <c r="F1503">
        <v>13.242500305175779</v>
      </c>
      <c r="G1503">
        <v>128.3699951171875</v>
      </c>
      <c r="H1503">
        <v>13.4372501373291</v>
      </c>
      <c r="I1503">
        <v>126.55999755859381</v>
      </c>
      <c r="J1503">
        <v>13.21249961853027</v>
      </c>
      <c r="K1503">
        <v>127.4100036621094</v>
      </c>
      <c r="L1503">
        <v>13.42249965667725</v>
      </c>
      <c r="M1503">
        <v>98208600</v>
      </c>
      <c r="N1503">
        <v>223116000</v>
      </c>
      <c r="O1503">
        <v>-8.8712402019813438E-3</v>
      </c>
      <c r="P1503">
        <v>-5.4753567205068022E-4</v>
      </c>
    </row>
    <row r="1504" spans="1:16" x14ac:dyDescent="0.3">
      <c r="A1504" s="1">
        <v>5274</v>
      </c>
      <c r="B1504" s="2">
        <v>44182</v>
      </c>
      <c r="C1504">
        <v>125.9884033203125</v>
      </c>
      <c r="D1504">
        <v>13.30839252471924</v>
      </c>
      <c r="E1504">
        <v>128.69999694824219</v>
      </c>
      <c r="F1504">
        <v>13.341250419616699</v>
      </c>
      <c r="G1504">
        <v>129.58000183105469</v>
      </c>
      <c r="H1504">
        <v>13.379500389099119</v>
      </c>
      <c r="I1504">
        <v>128.03999328613281</v>
      </c>
      <c r="J1504">
        <v>13.178500175476071</v>
      </c>
      <c r="K1504">
        <v>128.8999938964844</v>
      </c>
      <c r="L1504">
        <v>13.36674976348877</v>
      </c>
      <c r="M1504">
        <v>94359800</v>
      </c>
      <c r="N1504">
        <v>231384000</v>
      </c>
      <c r="O1504">
        <v>7.4293932168914018E-3</v>
      </c>
      <c r="P1504">
        <v>6.9393238481166237E-3</v>
      </c>
    </row>
    <row r="1505" spans="1:16" x14ac:dyDescent="0.3">
      <c r="A1505" s="1">
        <v>5275</v>
      </c>
      <c r="B1505" s="2">
        <v>44183</v>
      </c>
      <c r="C1505">
        <v>123.99139404296881</v>
      </c>
      <c r="D1505">
        <v>13.239315032958981</v>
      </c>
      <c r="E1505">
        <v>126.6600036621094</v>
      </c>
      <c r="F1505">
        <v>13.272000312805179</v>
      </c>
      <c r="G1505">
        <v>129.1000061035156</v>
      </c>
      <c r="H1505">
        <v>13.40499973297119</v>
      </c>
      <c r="I1505">
        <v>126.120002746582</v>
      </c>
      <c r="J1505">
        <v>13.07050037384033</v>
      </c>
      <c r="K1505">
        <v>128.96000671386719</v>
      </c>
      <c r="L1505">
        <v>13.37899971008301</v>
      </c>
      <c r="M1505">
        <v>192541500</v>
      </c>
      <c r="N1505">
        <v>342064000</v>
      </c>
      <c r="O1505">
        <v>-5.2041942416668841E-3</v>
      </c>
      <c r="P1505">
        <v>-1.5977730888703429E-2</v>
      </c>
    </row>
    <row r="1506" spans="1:16" x14ac:dyDescent="0.3">
      <c r="A1506" s="1">
        <v>5276</v>
      </c>
      <c r="B1506" s="2">
        <v>44186</v>
      </c>
      <c r="C1506">
        <v>125.52829742431641</v>
      </c>
      <c r="D1506">
        <v>13.299412727355961</v>
      </c>
      <c r="E1506">
        <v>128.22999572753909</v>
      </c>
      <c r="F1506">
        <v>13.332249641418461</v>
      </c>
      <c r="G1506">
        <v>128.30999755859381</v>
      </c>
      <c r="H1506">
        <v>13.36999988555908</v>
      </c>
      <c r="I1506">
        <v>123.4499969482422</v>
      </c>
      <c r="J1506">
        <v>12.96749973297119</v>
      </c>
      <c r="K1506">
        <v>125.01999664306641</v>
      </c>
      <c r="L1506">
        <v>13.07474994659424</v>
      </c>
      <c r="M1506">
        <v>121251600</v>
      </c>
      <c r="N1506">
        <v>302332000</v>
      </c>
      <c r="O1506">
        <v>4.5293087921173102E-3</v>
      </c>
      <c r="P1506">
        <v>1.2319133151096969E-2</v>
      </c>
    </row>
    <row r="1507" spans="1:16" x14ac:dyDescent="0.3">
      <c r="A1507" s="1">
        <v>5277</v>
      </c>
      <c r="B1507" s="2">
        <v>44187</v>
      </c>
      <c r="C1507">
        <v>129.10139465332031</v>
      </c>
      <c r="D1507">
        <v>13.245547294616699</v>
      </c>
      <c r="E1507">
        <v>131.8800048828125</v>
      </c>
      <c r="F1507">
        <v>13.278249740600589</v>
      </c>
      <c r="G1507">
        <v>134.4100036621094</v>
      </c>
      <c r="H1507">
        <v>13.33724975585938</v>
      </c>
      <c r="I1507">
        <v>129.6499938964844</v>
      </c>
      <c r="J1507">
        <v>13.053999900817869</v>
      </c>
      <c r="K1507">
        <v>131.61000061035159</v>
      </c>
      <c r="L1507">
        <v>13.31925010681152</v>
      </c>
      <c r="M1507">
        <v>168904800</v>
      </c>
      <c r="N1507">
        <v>185580000</v>
      </c>
      <c r="O1507">
        <v>-4.0585465282401206E-3</v>
      </c>
      <c r="P1507">
        <v>2.8066962075899829E-2</v>
      </c>
    </row>
    <row r="1508" spans="1:16" x14ac:dyDescent="0.3">
      <c r="A1508" s="1">
        <v>5278</v>
      </c>
      <c r="B1508" s="2">
        <v>44188</v>
      </c>
      <c r="C1508">
        <v>128.2007751464844</v>
      </c>
      <c r="D1508">
        <v>12.97721099853516</v>
      </c>
      <c r="E1508">
        <v>130.96000671386719</v>
      </c>
      <c r="F1508">
        <v>13.009249687194821</v>
      </c>
      <c r="G1508">
        <v>132.42999267578119</v>
      </c>
      <c r="H1508">
        <v>13.27499961853027</v>
      </c>
      <c r="I1508">
        <v>130.7799987792969</v>
      </c>
      <c r="J1508">
        <v>13.00500011444092</v>
      </c>
      <c r="K1508">
        <v>132.1600036621094</v>
      </c>
      <c r="L1508">
        <v>13.25599956512451</v>
      </c>
      <c r="M1508">
        <v>88223700</v>
      </c>
      <c r="N1508">
        <v>179144000</v>
      </c>
      <c r="O1508">
        <v>-2.0466719866052221E-2</v>
      </c>
      <c r="P1508">
        <v>-7.0004708987655966E-3</v>
      </c>
    </row>
    <row r="1509" spans="1:16" x14ac:dyDescent="0.3">
      <c r="A1509" s="1">
        <v>5279</v>
      </c>
      <c r="B1509" s="2">
        <v>44189</v>
      </c>
      <c r="C1509">
        <v>129.1894836425781</v>
      </c>
      <c r="D1509">
        <v>12.961748123168951</v>
      </c>
      <c r="E1509">
        <v>131.9700012207031</v>
      </c>
      <c r="F1509">
        <v>12.99374961853027</v>
      </c>
      <c r="G1509">
        <v>133.46000671386719</v>
      </c>
      <c r="H1509">
        <v>13.132499694824221</v>
      </c>
      <c r="I1509">
        <v>131.1000061035156</v>
      </c>
      <c r="J1509">
        <v>12.93875026702881</v>
      </c>
      <c r="K1509">
        <v>131.32000732421881</v>
      </c>
      <c r="L1509">
        <v>13.03724956512451</v>
      </c>
      <c r="M1509">
        <v>54930100</v>
      </c>
      <c r="N1509">
        <v>97884000</v>
      </c>
      <c r="O1509">
        <v>-1.1921755885267429E-3</v>
      </c>
      <c r="P1509">
        <v>7.6826489491645077E-3</v>
      </c>
    </row>
    <row r="1510" spans="1:16" x14ac:dyDescent="0.3">
      <c r="A1510" s="1">
        <v>5280</v>
      </c>
      <c r="B1510" s="2">
        <v>44193</v>
      </c>
      <c r="C1510">
        <v>133.81005859375</v>
      </c>
      <c r="D1510">
        <v>12.86822986602783</v>
      </c>
      <c r="E1510">
        <v>136.69000244140619</v>
      </c>
      <c r="F1510">
        <v>12.89999961853027</v>
      </c>
      <c r="G1510">
        <v>137.3399963378906</v>
      </c>
      <c r="H1510">
        <v>13.0625</v>
      </c>
      <c r="I1510">
        <v>133.50999450683591</v>
      </c>
      <c r="J1510">
        <v>12.76325035095215</v>
      </c>
      <c r="K1510">
        <v>133.99000549316409</v>
      </c>
      <c r="L1510">
        <v>13.0625</v>
      </c>
      <c r="M1510">
        <v>124486200</v>
      </c>
      <c r="N1510">
        <v>212564000</v>
      </c>
      <c r="O1510">
        <v>-7.2411614699167447E-3</v>
      </c>
      <c r="P1510">
        <v>3.5140972746868962E-2</v>
      </c>
    </row>
    <row r="1511" spans="1:16" x14ac:dyDescent="0.3">
      <c r="A1511" s="1">
        <v>5281</v>
      </c>
      <c r="B1511" s="2">
        <v>44194</v>
      </c>
      <c r="C1511">
        <v>132.02838134765619</v>
      </c>
      <c r="D1511">
        <v>12.91137218475342</v>
      </c>
      <c r="E1511">
        <v>134.8699951171875</v>
      </c>
      <c r="F1511">
        <v>12.94324970245361</v>
      </c>
      <c r="G1511">
        <v>138.78999328613281</v>
      </c>
      <c r="H1511">
        <v>13.072500228881839</v>
      </c>
      <c r="I1511">
        <v>134.3399963378906</v>
      </c>
      <c r="J1511">
        <v>12.842249870300289</v>
      </c>
      <c r="K1511">
        <v>138.05000305175781</v>
      </c>
      <c r="L1511">
        <v>12.92500019073486</v>
      </c>
      <c r="M1511">
        <v>121047300</v>
      </c>
      <c r="N1511">
        <v>170372000</v>
      </c>
      <c r="O1511">
        <v>3.3471119489871461E-3</v>
      </c>
      <c r="P1511">
        <v>-1.340429070053911E-2</v>
      </c>
    </row>
    <row r="1512" spans="1:16" x14ac:dyDescent="0.3">
      <c r="A1512" s="1">
        <v>5282</v>
      </c>
      <c r="B1512" s="2">
        <v>44195</v>
      </c>
      <c r="C1512">
        <v>130.90264892578119</v>
      </c>
      <c r="D1512">
        <v>13.11337375640869</v>
      </c>
      <c r="E1512">
        <v>133.7200012207031</v>
      </c>
      <c r="F1512">
        <v>13.145750045776371</v>
      </c>
      <c r="G1512">
        <v>135.99000549316409</v>
      </c>
      <c r="H1512">
        <v>13.21374988555908</v>
      </c>
      <c r="I1512">
        <v>133.3999938964844</v>
      </c>
      <c r="J1512">
        <v>12.896750450134279</v>
      </c>
      <c r="K1512">
        <v>135.58000183105469</v>
      </c>
      <c r="L1512">
        <v>12.990249633789061</v>
      </c>
      <c r="M1512">
        <v>96452100</v>
      </c>
      <c r="N1512">
        <v>225396000</v>
      </c>
      <c r="O1512">
        <v>1.552412220591564E-2</v>
      </c>
      <c r="P1512">
        <v>-8.5632446442234257E-3</v>
      </c>
    </row>
    <row r="1513" spans="1:16" x14ac:dyDescent="0.3">
      <c r="A1513" s="1">
        <v>5283</v>
      </c>
      <c r="B1513" s="2">
        <v>44196</v>
      </c>
      <c r="C1513">
        <v>129.8943176269531</v>
      </c>
      <c r="D1513">
        <v>13.022848129272459</v>
      </c>
      <c r="E1513">
        <v>132.69000244140619</v>
      </c>
      <c r="F1513">
        <v>13.055000305175779</v>
      </c>
      <c r="G1513">
        <v>134.74000549316409</v>
      </c>
      <c r="H1513">
        <v>13.15100002288818</v>
      </c>
      <c r="I1513">
        <v>131.7200012207031</v>
      </c>
      <c r="J1513">
        <v>12.914999961853029</v>
      </c>
      <c r="K1513">
        <v>134.08000183105469</v>
      </c>
      <c r="L1513">
        <v>13.136500358581539</v>
      </c>
      <c r="M1513">
        <v>99116600</v>
      </c>
      <c r="N1513">
        <v>192424000</v>
      </c>
      <c r="O1513">
        <v>-6.927290423979356E-3</v>
      </c>
      <c r="P1513">
        <v>-7.7324717330291854E-3</v>
      </c>
    </row>
    <row r="1514" spans="1:16" x14ac:dyDescent="0.3">
      <c r="A1514" s="1">
        <v>5284</v>
      </c>
      <c r="B1514" s="2">
        <v>44200</v>
      </c>
      <c r="C1514">
        <v>126.68345642089839</v>
      </c>
      <c r="D1514">
        <v>13.081204414367679</v>
      </c>
      <c r="E1514">
        <v>129.4100036621094</v>
      </c>
      <c r="F1514">
        <v>13.113499641418461</v>
      </c>
      <c r="G1514">
        <v>133.61000061035159</v>
      </c>
      <c r="H1514">
        <v>13.652500152587891</v>
      </c>
      <c r="I1514">
        <v>126.7600021362305</v>
      </c>
      <c r="J1514">
        <v>12.96249961853027</v>
      </c>
      <c r="K1514">
        <v>133.52000427246091</v>
      </c>
      <c r="L1514">
        <v>13.104249954223629</v>
      </c>
      <c r="M1514">
        <v>143301900</v>
      </c>
      <c r="N1514">
        <v>560640000</v>
      </c>
      <c r="O1514">
        <v>4.4709810505434893E-3</v>
      </c>
      <c r="P1514">
        <v>-2.502991181558642E-2</v>
      </c>
    </row>
    <row r="1515" spans="1:16" x14ac:dyDescent="0.3">
      <c r="A1515" s="1">
        <v>5285</v>
      </c>
      <c r="B1515" s="2">
        <v>44201</v>
      </c>
      <c r="C1515">
        <v>128.2497253417969</v>
      </c>
      <c r="D1515">
        <v>13.37173652648926</v>
      </c>
      <c r="E1515">
        <v>131.00999450683591</v>
      </c>
      <c r="F1515">
        <v>13.404749870300289</v>
      </c>
      <c r="G1515">
        <v>131.74000549316409</v>
      </c>
      <c r="H1515">
        <v>13.44349956512451</v>
      </c>
      <c r="I1515">
        <v>128.42999267578119</v>
      </c>
      <c r="J1515">
        <v>13.08699989318848</v>
      </c>
      <c r="K1515">
        <v>128.88999938964841</v>
      </c>
      <c r="L1515">
        <v>13.09974956512451</v>
      </c>
      <c r="M1515">
        <v>97664900</v>
      </c>
      <c r="N1515">
        <v>322760000</v>
      </c>
      <c r="O1515">
        <v>2.1966905503011221E-2</v>
      </c>
      <c r="P1515">
        <v>1.2287927104146929E-2</v>
      </c>
    </row>
    <row r="1516" spans="1:16" x14ac:dyDescent="0.3">
      <c r="A1516" s="1">
        <v>5286</v>
      </c>
      <c r="B1516" s="2">
        <v>44202</v>
      </c>
      <c r="C1516">
        <v>123.93263244628911</v>
      </c>
      <c r="D1516">
        <v>12.583433151245121</v>
      </c>
      <c r="E1516">
        <v>126.59999847412109</v>
      </c>
      <c r="F1516">
        <v>12.614500045776371</v>
      </c>
      <c r="G1516">
        <v>131.05000305175781</v>
      </c>
      <c r="H1516">
        <v>13.24499988555908</v>
      </c>
      <c r="I1516">
        <v>126.379997253418</v>
      </c>
      <c r="J1516">
        <v>12.586000442504879</v>
      </c>
      <c r="K1516">
        <v>127.7200012207031</v>
      </c>
      <c r="L1516">
        <v>13.222499847412109</v>
      </c>
      <c r="M1516">
        <v>155088000</v>
      </c>
      <c r="N1516">
        <v>580424000</v>
      </c>
      <c r="O1516">
        <v>-6.0762162499155579E-2</v>
      </c>
      <c r="P1516">
        <v>-3.4241116578909242E-2</v>
      </c>
    </row>
    <row r="1517" spans="1:16" x14ac:dyDescent="0.3">
      <c r="A1517" s="1">
        <v>5287</v>
      </c>
      <c r="B1517" s="2">
        <v>44203</v>
      </c>
      <c r="C1517">
        <v>128.16163635253909</v>
      </c>
      <c r="D1517">
        <v>13.311136245727541</v>
      </c>
      <c r="E1517">
        <v>130.91999816894531</v>
      </c>
      <c r="F1517">
        <v>13.3439998626709</v>
      </c>
      <c r="G1517">
        <v>131.6300048828125</v>
      </c>
      <c r="H1517">
        <v>13.377750396728519</v>
      </c>
      <c r="I1517">
        <v>127.86000061035161</v>
      </c>
      <c r="J1517">
        <v>12.886500358581539</v>
      </c>
      <c r="K1517">
        <v>128.36000061035159</v>
      </c>
      <c r="L1517">
        <v>12.96749973297119</v>
      </c>
      <c r="M1517">
        <v>109578200</v>
      </c>
      <c r="N1517">
        <v>461480000</v>
      </c>
      <c r="O1517">
        <v>5.6219885743289337E-2</v>
      </c>
      <c r="P1517">
        <v>3.3553937989602052E-2</v>
      </c>
    </row>
    <row r="1518" spans="1:16" x14ac:dyDescent="0.3">
      <c r="A1518" s="1">
        <v>5288</v>
      </c>
      <c r="B1518" s="2">
        <v>44204</v>
      </c>
      <c r="C1518">
        <v>129.26780700683591</v>
      </c>
      <c r="D1518">
        <v>13.24405002593994</v>
      </c>
      <c r="E1518">
        <v>132.05000305175781</v>
      </c>
      <c r="F1518">
        <v>13.276749610900881</v>
      </c>
      <c r="G1518">
        <v>132.6300048828125</v>
      </c>
      <c r="H1518">
        <v>13.420999526977541</v>
      </c>
      <c r="I1518">
        <v>130.22999572753909</v>
      </c>
      <c r="J1518">
        <v>13.041999816894529</v>
      </c>
      <c r="K1518">
        <v>132.42999267578119</v>
      </c>
      <c r="L1518">
        <v>13.36250019073486</v>
      </c>
      <c r="M1518">
        <v>105158200</v>
      </c>
      <c r="N1518">
        <v>292528000</v>
      </c>
      <c r="O1518">
        <v>-5.05247945012933E-3</v>
      </c>
      <c r="P1518">
        <v>8.5942262068424719E-3</v>
      </c>
    </row>
    <row r="1519" spans="1:16" x14ac:dyDescent="0.3">
      <c r="A1519" s="1">
        <v>5289</v>
      </c>
      <c r="B1519" s="2">
        <v>44207</v>
      </c>
      <c r="C1519">
        <v>126.2624969482422</v>
      </c>
      <c r="D1519">
        <v>13.587953567504879</v>
      </c>
      <c r="E1519">
        <v>128.97999572753909</v>
      </c>
      <c r="F1519">
        <v>13.621500015258791</v>
      </c>
      <c r="G1519">
        <v>130.16999816894531</v>
      </c>
      <c r="H1519">
        <v>13.961000442504879</v>
      </c>
      <c r="I1519">
        <v>128.5</v>
      </c>
      <c r="J1519">
        <v>13.36250019073486</v>
      </c>
      <c r="K1519">
        <v>129.19000244140619</v>
      </c>
      <c r="L1519">
        <v>13.41874980926514</v>
      </c>
      <c r="M1519">
        <v>100384500</v>
      </c>
      <c r="N1519">
        <v>518344000</v>
      </c>
      <c r="O1519">
        <v>2.563507206124243E-2</v>
      </c>
      <c r="P1519">
        <v>-2.352334139652144E-2</v>
      </c>
    </row>
    <row r="1520" spans="1:16" x14ac:dyDescent="0.3">
      <c r="A1520" s="1">
        <v>5290</v>
      </c>
      <c r="B1520" s="2">
        <v>44208</v>
      </c>
      <c r="C1520">
        <v>126.086311340332</v>
      </c>
      <c r="D1520">
        <v>13.4515380859375</v>
      </c>
      <c r="E1520">
        <v>128.80000305175781</v>
      </c>
      <c r="F1520">
        <v>13.484749794006349</v>
      </c>
      <c r="G1520">
        <v>129.69000244140619</v>
      </c>
      <c r="H1520">
        <v>13.754500389099119</v>
      </c>
      <c r="I1520">
        <v>126.86000061035161</v>
      </c>
      <c r="J1520">
        <v>13.34500026702881</v>
      </c>
      <c r="K1520">
        <v>128.5</v>
      </c>
      <c r="L1520">
        <v>13.752499580383301</v>
      </c>
      <c r="M1520">
        <v>91951100</v>
      </c>
      <c r="N1520">
        <v>291476000</v>
      </c>
      <c r="O1520">
        <v>-1.009002590979631E-2</v>
      </c>
      <c r="P1520">
        <v>-1.39648309321808E-3</v>
      </c>
    </row>
    <row r="1521" spans="1:16" x14ac:dyDescent="0.3">
      <c r="A1521" s="1">
        <v>5291</v>
      </c>
      <c r="B1521" s="2">
        <v>44209</v>
      </c>
      <c r="C1521">
        <v>128.13226318359381</v>
      </c>
      <c r="D1521">
        <v>13.4984245300293</v>
      </c>
      <c r="E1521">
        <v>130.88999938964841</v>
      </c>
      <c r="F1521">
        <v>13.5317497253418</v>
      </c>
      <c r="G1521">
        <v>131.44999694824219</v>
      </c>
      <c r="H1521">
        <v>13.625</v>
      </c>
      <c r="I1521">
        <v>128.49000549316409</v>
      </c>
      <c r="J1521">
        <v>13.385000228881839</v>
      </c>
      <c r="K1521">
        <v>128.75999450683591</v>
      </c>
      <c r="L1521">
        <v>13.489999771118161</v>
      </c>
      <c r="M1521">
        <v>88636800</v>
      </c>
      <c r="N1521">
        <v>210028000</v>
      </c>
      <c r="O1521">
        <v>3.4793536976539222E-3</v>
      </c>
      <c r="P1521">
        <v>1.6096433776515331E-2</v>
      </c>
    </row>
    <row r="1522" spans="1:16" x14ac:dyDescent="0.3">
      <c r="A1522" s="1">
        <v>5292</v>
      </c>
      <c r="B1522" s="2">
        <v>44210</v>
      </c>
      <c r="C1522">
        <v>126.193977355957</v>
      </c>
      <c r="D1522">
        <v>13.167739868164061</v>
      </c>
      <c r="E1522">
        <v>128.9100036621094</v>
      </c>
      <c r="F1522">
        <v>13.20024967193604</v>
      </c>
      <c r="G1522">
        <v>131</v>
      </c>
      <c r="H1522">
        <v>13.59974956512451</v>
      </c>
      <c r="I1522">
        <v>128.75999450683591</v>
      </c>
      <c r="J1522">
        <v>13.18050003051758</v>
      </c>
      <c r="K1522">
        <v>130.80000305175781</v>
      </c>
      <c r="L1522">
        <v>13.57499980926514</v>
      </c>
      <c r="M1522">
        <v>90221800</v>
      </c>
      <c r="N1522">
        <v>283120000</v>
      </c>
      <c r="O1522">
        <v>-2.4803011769855911E-2</v>
      </c>
      <c r="P1522">
        <v>-1.524275627726265E-2</v>
      </c>
    </row>
    <row r="1523" spans="1:16" x14ac:dyDescent="0.3">
      <c r="A1523" s="1">
        <v>5293</v>
      </c>
      <c r="B1523" s="2">
        <v>44211</v>
      </c>
      <c r="C1523">
        <v>124.4612655639648</v>
      </c>
      <c r="D1523">
        <v>12.827828407287599</v>
      </c>
      <c r="E1523">
        <v>127.13999938964839</v>
      </c>
      <c r="F1523">
        <v>12.859499931335449</v>
      </c>
      <c r="G1523">
        <v>130.2200012207031</v>
      </c>
      <c r="H1523">
        <v>13.32524967193604</v>
      </c>
      <c r="I1523">
        <v>127</v>
      </c>
      <c r="J1523">
        <v>12.84850025177002</v>
      </c>
      <c r="K1523">
        <v>128.7799987792969</v>
      </c>
      <c r="L1523">
        <v>13.227999687194821</v>
      </c>
      <c r="M1523">
        <v>111598500</v>
      </c>
      <c r="N1523">
        <v>277780000</v>
      </c>
      <c r="O1523">
        <v>-2.6152911488870199E-2</v>
      </c>
      <c r="P1523">
        <v>-1.3825678155640571E-2</v>
      </c>
    </row>
    <row r="1524" spans="1:16" x14ac:dyDescent="0.3">
      <c r="A1524" s="1">
        <v>5294</v>
      </c>
      <c r="B1524" s="2">
        <v>44215</v>
      </c>
      <c r="C1524">
        <v>125.13673400878911</v>
      </c>
      <c r="D1524">
        <v>12.993172645568849</v>
      </c>
      <c r="E1524">
        <v>127.8300018310547</v>
      </c>
      <c r="F1524">
        <v>13.02525043487549</v>
      </c>
      <c r="G1524">
        <v>128.71000671386719</v>
      </c>
      <c r="H1524">
        <v>13.0939998626709</v>
      </c>
      <c r="I1524">
        <v>126.94000244140619</v>
      </c>
      <c r="J1524">
        <v>12.8439998626709</v>
      </c>
      <c r="K1524">
        <v>127.7799987792969</v>
      </c>
      <c r="L1524">
        <v>13.01624965667725</v>
      </c>
      <c r="M1524">
        <v>90757300</v>
      </c>
      <c r="N1524">
        <v>226188000</v>
      </c>
      <c r="O1524">
        <v>1.2806982235122329E-2</v>
      </c>
      <c r="P1524">
        <v>5.4124337964323319E-3</v>
      </c>
    </row>
    <row r="1525" spans="1:16" x14ac:dyDescent="0.3">
      <c r="A1525" s="1">
        <v>5295</v>
      </c>
      <c r="B1525" s="2">
        <v>44216</v>
      </c>
      <c r="C1525">
        <v>129.24824523925781</v>
      </c>
      <c r="D1525">
        <v>13.33283138275146</v>
      </c>
      <c r="E1525">
        <v>132.0299987792969</v>
      </c>
      <c r="F1525">
        <v>13.365750312805179</v>
      </c>
      <c r="G1525">
        <v>132.49000549316409</v>
      </c>
      <c r="H1525">
        <v>13.43050003051758</v>
      </c>
      <c r="I1525">
        <v>128.55000305175781</v>
      </c>
      <c r="J1525">
        <v>13.05675029754639</v>
      </c>
      <c r="K1525">
        <v>128.6600036621094</v>
      </c>
      <c r="L1525">
        <v>13.11174964904785</v>
      </c>
      <c r="M1525">
        <v>104319500</v>
      </c>
      <c r="N1525">
        <v>258572000</v>
      </c>
      <c r="O1525">
        <v>2.580567344236118E-2</v>
      </c>
      <c r="P1525">
        <v>3.2327889741390822E-2</v>
      </c>
    </row>
    <row r="1526" spans="1:16" x14ac:dyDescent="0.3">
      <c r="A1526" s="1">
        <v>5296</v>
      </c>
      <c r="B1526" s="2">
        <v>44217</v>
      </c>
      <c r="C1526">
        <v>133.98625183105469</v>
      </c>
      <c r="D1526">
        <v>13.83334541320801</v>
      </c>
      <c r="E1526">
        <v>136.8699951171875</v>
      </c>
      <c r="F1526">
        <v>13.867500305175779</v>
      </c>
      <c r="G1526">
        <v>139.66999816894531</v>
      </c>
      <c r="H1526">
        <v>13.999250411987299</v>
      </c>
      <c r="I1526">
        <v>133.5899963378906</v>
      </c>
      <c r="J1526">
        <v>13.253000259399411</v>
      </c>
      <c r="K1526">
        <v>133.80000305175781</v>
      </c>
      <c r="L1526">
        <v>13.41849994659424</v>
      </c>
      <c r="M1526">
        <v>120150900</v>
      </c>
      <c r="N1526">
        <v>337780000</v>
      </c>
      <c r="O1526">
        <v>3.6852506811129233E-2</v>
      </c>
      <c r="P1526">
        <v>3.6002374302895032E-2</v>
      </c>
    </row>
    <row r="1527" spans="1:16" x14ac:dyDescent="0.3">
      <c r="A1527" s="1">
        <v>5297</v>
      </c>
      <c r="B1527" s="2">
        <v>44218</v>
      </c>
      <c r="C1527">
        <v>136.13995361328119</v>
      </c>
      <c r="D1527">
        <v>13.678726196289061</v>
      </c>
      <c r="E1527">
        <v>139.07000732421881</v>
      </c>
      <c r="F1527">
        <v>13.71249961853027</v>
      </c>
      <c r="G1527">
        <v>139.8500061035156</v>
      </c>
      <c r="H1527">
        <v>13.8417501449585</v>
      </c>
      <c r="I1527">
        <v>135.02000427246091</v>
      </c>
      <c r="J1527">
        <v>13.627249717712401</v>
      </c>
      <c r="K1527">
        <v>136.2799987792969</v>
      </c>
      <c r="L1527">
        <v>13.739999771118161</v>
      </c>
      <c r="M1527">
        <v>114459400</v>
      </c>
      <c r="N1527">
        <v>246820000</v>
      </c>
      <c r="O1527">
        <v>-1.124019717157352E-2</v>
      </c>
      <c r="P1527">
        <v>1.5945921607861919E-2</v>
      </c>
    </row>
    <row r="1528" spans="1:16" x14ac:dyDescent="0.3">
      <c r="A1528" s="1">
        <v>5298</v>
      </c>
      <c r="B1528" s="2">
        <v>44221</v>
      </c>
      <c r="C1528">
        <v>139.9087829589844</v>
      </c>
      <c r="D1528">
        <v>13.6196231842041</v>
      </c>
      <c r="E1528">
        <v>142.91999816894531</v>
      </c>
      <c r="F1528">
        <v>13.653249740600589</v>
      </c>
      <c r="G1528">
        <v>145.0899963378906</v>
      </c>
      <c r="H1528">
        <v>13.828499794006349</v>
      </c>
      <c r="I1528">
        <v>136.53999328613281</v>
      </c>
      <c r="J1528">
        <v>13.23649978637695</v>
      </c>
      <c r="K1528">
        <v>143.07000732421881</v>
      </c>
      <c r="L1528">
        <v>13.7817497253418</v>
      </c>
      <c r="M1528">
        <v>157611700</v>
      </c>
      <c r="N1528">
        <v>251112000</v>
      </c>
      <c r="O1528">
        <v>-4.33022825243062E-3</v>
      </c>
      <c r="P1528">
        <v>2.7307564187246291E-2</v>
      </c>
    </row>
    <row r="1529" spans="1:16" x14ac:dyDescent="0.3">
      <c r="A1529" s="1">
        <v>5299</v>
      </c>
      <c r="B1529" s="2">
        <v>44222</v>
      </c>
      <c r="C1529">
        <v>140.14372253417969</v>
      </c>
      <c r="D1529">
        <v>13.40216159820557</v>
      </c>
      <c r="E1529">
        <v>143.1600036621094</v>
      </c>
      <c r="F1529">
        <v>13.435250282287599</v>
      </c>
      <c r="G1529">
        <v>144.30000305175781</v>
      </c>
      <c r="H1529">
        <v>13.644749641418461</v>
      </c>
      <c r="I1529">
        <v>141.3699951171875</v>
      </c>
      <c r="J1529">
        <v>13.38749980926514</v>
      </c>
      <c r="K1529">
        <v>143.6000061035156</v>
      </c>
      <c r="L1529">
        <v>13.58049964904785</v>
      </c>
      <c r="M1529">
        <v>98390600</v>
      </c>
      <c r="N1529">
        <v>163980000</v>
      </c>
      <c r="O1529">
        <v>-1.609569851136437E-2</v>
      </c>
      <c r="P1529">
        <v>1.6778911348962939E-3</v>
      </c>
    </row>
    <row r="1530" spans="1:16" x14ac:dyDescent="0.3">
      <c r="A1530" s="1">
        <v>5300</v>
      </c>
      <c r="B1530" s="2">
        <v>44223</v>
      </c>
      <c r="C1530">
        <v>139.06690979003909</v>
      </c>
      <c r="D1530">
        <v>12.88593578338623</v>
      </c>
      <c r="E1530">
        <v>142.05999755859381</v>
      </c>
      <c r="F1530">
        <v>12.917750358581539</v>
      </c>
      <c r="G1530">
        <v>144.30000305175781</v>
      </c>
      <c r="H1530">
        <v>13.23274993896484</v>
      </c>
      <c r="I1530">
        <v>140.4100036621094</v>
      </c>
      <c r="J1530">
        <v>12.79374980926514</v>
      </c>
      <c r="K1530">
        <v>143.42999267578119</v>
      </c>
      <c r="L1530">
        <v>13.22999954223633</v>
      </c>
      <c r="M1530">
        <v>140843800</v>
      </c>
      <c r="N1530">
        <v>371272000</v>
      </c>
      <c r="O1530">
        <v>-3.927950867759171E-2</v>
      </c>
      <c r="P1530">
        <v>-7.713425094436053E-3</v>
      </c>
    </row>
    <row r="1531" spans="1:16" x14ac:dyDescent="0.3">
      <c r="A1531" s="1">
        <v>5301</v>
      </c>
      <c r="B1531" s="2">
        <v>44224</v>
      </c>
      <c r="C1531">
        <v>134.2016296386719</v>
      </c>
      <c r="D1531">
        <v>13.018857955932621</v>
      </c>
      <c r="E1531">
        <v>137.0899963378906</v>
      </c>
      <c r="F1531">
        <v>13.050999641418461</v>
      </c>
      <c r="G1531">
        <v>141.99000549316409</v>
      </c>
      <c r="H1531">
        <v>13.33975028991699</v>
      </c>
      <c r="I1531">
        <v>136.69999694824219</v>
      </c>
      <c r="J1531">
        <v>12.96049976348877</v>
      </c>
      <c r="K1531">
        <v>139.52000427246091</v>
      </c>
      <c r="L1531">
        <v>12.996250152587891</v>
      </c>
      <c r="M1531">
        <v>142621100</v>
      </c>
      <c r="N1531">
        <v>228316000</v>
      </c>
      <c r="O1531">
        <v>1.0262369369144351E-2</v>
      </c>
      <c r="P1531">
        <v>-3.5611868649291521E-2</v>
      </c>
    </row>
    <row r="1532" spans="1:16" x14ac:dyDescent="0.3">
      <c r="A1532" s="1">
        <v>5302</v>
      </c>
      <c r="B1532" s="2">
        <v>44225</v>
      </c>
      <c r="C1532">
        <v>129.1797180175781</v>
      </c>
      <c r="D1532">
        <v>12.9577579498291</v>
      </c>
      <c r="E1532">
        <v>131.96000671386719</v>
      </c>
      <c r="F1532">
        <v>12.989749908447269</v>
      </c>
      <c r="G1532">
        <v>136.74000549316409</v>
      </c>
      <c r="H1532">
        <v>13.334750175476071</v>
      </c>
      <c r="I1532">
        <v>130.21000671386719</v>
      </c>
      <c r="J1532">
        <v>12.91149997711182</v>
      </c>
      <c r="K1532">
        <v>135.83000183105469</v>
      </c>
      <c r="L1532">
        <v>13.07499980926514</v>
      </c>
      <c r="M1532">
        <v>177523800</v>
      </c>
      <c r="N1532">
        <v>271552000</v>
      </c>
      <c r="O1532">
        <v>-4.7041538342663227E-3</v>
      </c>
      <c r="P1532">
        <v>-3.8138720496204821E-2</v>
      </c>
    </row>
    <row r="1533" spans="1:16" x14ac:dyDescent="0.3">
      <c r="A1533" s="1">
        <v>5303</v>
      </c>
      <c r="B1533" s="2">
        <v>44228</v>
      </c>
      <c r="C1533">
        <v>131.31378173828119</v>
      </c>
      <c r="D1533">
        <v>13.20440006256104</v>
      </c>
      <c r="E1533">
        <v>134.13999938964841</v>
      </c>
      <c r="F1533">
        <v>13.23700046539307</v>
      </c>
      <c r="G1533">
        <v>135.3800048828125</v>
      </c>
      <c r="H1533">
        <v>13.270750045776371</v>
      </c>
      <c r="I1533">
        <v>130.92999267578119</v>
      </c>
      <c r="J1533">
        <v>12.902750015258791</v>
      </c>
      <c r="K1533">
        <v>133.75</v>
      </c>
      <c r="L1533">
        <v>13.053250312805179</v>
      </c>
      <c r="M1533">
        <v>106239800</v>
      </c>
      <c r="N1533">
        <v>217204000</v>
      </c>
      <c r="O1533">
        <v>1.8855396014416902E-2</v>
      </c>
      <c r="P1533">
        <v>1.6385128883055461E-2</v>
      </c>
    </row>
    <row r="1534" spans="1:16" x14ac:dyDescent="0.3">
      <c r="A1534" s="1">
        <v>5304</v>
      </c>
      <c r="B1534" s="2">
        <v>44229</v>
      </c>
      <c r="C1534">
        <v>132.14588928222659</v>
      </c>
      <c r="D1534">
        <v>13.52336311340332</v>
      </c>
      <c r="E1534">
        <v>134.99000549316409</v>
      </c>
      <c r="F1534">
        <v>13.55675029754639</v>
      </c>
      <c r="G1534">
        <v>136.30999755859381</v>
      </c>
      <c r="H1534">
        <v>13.571999549865721</v>
      </c>
      <c r="I1534">
        <v>134.61000061035159</v>
      </c>
      <c r="J1534">
        <v>13.28549957275391</v>
      </c>
      <c r="K1534">
        <v>135.72999572753909</v>
      </c>
      <c r="L1534">
        <v>13.398750305175779</v>
      </c>
      <c r="M1534">
        <v>83305400</v>
      </c>
      <c r="N1534">
        <v>220440000</v>
      </c>
      <c r="O1534">
        <v>2.3868626327334351E-2</v>
      </c>
      <c r="P1534">
        <v>6.3167161923707478E-3</v>
      </c>
    </row>
    <row r="1535" spans="1:16" x14ac:dyDescent="0.3">
      <c r="A1535" s="1">
        <v>5305</v>
      </c>
      <c r="B1535" s="2">
        <v>44230</v>
      </c>
      <c r="C1535">
        <v>131.11798095703119</v>
      </c>
      <c r="D1535">
        <v>13.497177124023439</v>
      </c>
      <c r="E1535">
        <v>133.94000244140619</v>
      </c>
      <c r="F1535">
        <v>13.530500411987299</v>
      </c>
      <c r="G1535">
        <v>135.77000427246091</v>
      </c>
      <c r="H1535">
        <v>13.93175029754639</v>
      </c>
      <c r="I1535">
        <v>133.61000061035159</v>
      </c>
      <c r="J1535">
        <v>13.516500473022459</v>
      </c>
      <c r="K1535">
        <v>135.75999450683591</v>
      </c>
      <c r="L1535">
        <v>13.63599967956543</v>
      </c>
      <c r="M1535">
        <v>89880900</v>
      </c>
      <c r="N1535">
        <v>245408000</v>
      </c>
      <c r="O1535">
        <v>-1.9381733537974289E-3</v>
      </c>
      <c r="P1535">
        <v>-7.8087856043380643E-3</v>
      </c>
    </row>
    <row r="1536" spans="1:16" x14ac:dyDescent="0.3">
      <c r="A1536" s="1">
        <v>5306</v>
      </c>
      <c r="B1536" s="2">
        <v>44231</v>
      </c>
      <c r="C1536">
        <v>134.49528503417969</v>
      </c>
      <c r="D1536">
        <v>13.630598068237299</v>
      </c>
      <c r="E1536">
        <v>137.38999938964841</v>
      </c>
      <c r="F1536">
        <v>13.66425037384033</v>
      </c>
      <c r="G1536">
        <v>137.3999938964844</v>
      </c>
      <c r="H1536">
        <v>13.67350006103516</v>
      </c>
      <c r="I1536">
        <v>134.5899963378906</v>
      </c>
      <c r="J1536">
        <v>13.33775043487549</v>
      </c>
      <c r="K1536">
        <v>136.30000305175781</v>
      </c>
      <c r="L1536">
        <v>13.5310001373291</v>
      </c>
      <c r="M1536">
        <v>84183100</v>
      </c>
      <c r="N1536">
        <v>201340000</v>
      </c>
      <c r="O1536">
        <v>9.8365336271048088E-3</v>
      </c>
      <c r="P1536">
        <v>2.5431635783867122E-2</v>
      </c>
    </row>
    <row r="1537" spans="1:16" x14ac:dyDescent="0.3">
      <c r="A1537" s="1">
        <v>5307</v>
      </c>
      <c r="B1537" s="2">
        <v>44232</v>
      </c>
      <c r="C1537">
        <v>134.07865905761719</v>
      </c>
      <c r="D1537">
        <v>13.55752658843994</v>
      </c>
      <c r="E1537">
        <v>136.75999450683591</v>
      </c>
      <c r="F1537">
        <v>13.590999603271481</v>
      </c>
      <c r="G1537">
        <v>137.41999816894531</v>
      </c>
      <c r="H1537">
        <v>13.73725032806396</v>
      </c>
      <c r="I1537">
        <v>135.86000061035159</v>
      </c>
      <c r="J1537">
        <v>13.545749664306641</v>
      </c>
      <c r="K1537">
        <v>137.3500061035156</v>
      </c>
      <c r="L1537">
        <v>13.72500038146973</v>
      </c>
      <c r="M1537">
        <v>75693800</v>
      </c>
      <c r="N1537">
        <v>169152000</v>
      </c>
      <c r="O1537">
        <v>-5.375180708097024E-3</v>
      </c>
      <c r="P1537">
        <v>-4.5960678887352587E-3</v>
      </c>
    </row>
    <row r="1538" spans="1:16" x14ac:dyDescent="0.3">
      <c r="A1538" s="1">
        <v>5308</v>
      </c>
      <c r="B1538" s="2">
        <v>44235</v>
      </c>
      <c r="C1538">
        <v>134.2256774902344</v>
      </c>
      <c r="D1538">
        <v>14.403189659118651</v>
      </c>
      <c r="E1538">
        <v>136.9100036621094</v>
      </c>
      <c r="F1538">
        <v>14.43875026702881</v>
      </c>
      <c r="G1538">
        <v>136.96000671386719</v>
      </c>
      <c r="H1538">
        <v>14.47375011444092</v>
      </c>
      <c r="I1538">
        <v>134.91999816894531</v>
      </c>
      <c r="J1538">
        <v>13.727250099182131</v>
      </c>
      <c r="K1538">
        <v>136.0299987792969</v>
      </c>
      <c r="L1538">
        <v>13.727250099182131</v>
      </c>
      <c r="M1538">
        <v>71297200</v>
      </c>
      <c r="N1538">
        <v>434624000</v>
      </c>
      <c r="O1538">
        <v>6.0507803331975328E-2</v>
      </c>
      <c r="P1538">
        <v>1.096277789314501E-3</v>
      </c>
    </row>
    <row r="1539" spans="1:16" x14ac:dyDescent="0.3">
      <c r="A1539" s="1">
        <v>5309</v>
      </c>
      <c r="B1539" s="2">
        <v>44236</v>
      </c>
      <c r="C1539">
        <v>133.34330749511719</v>
      </c>
      <c r="D1539">
        <v>14.228122711181641</v>
      </c>
      <c r="E1539">
        <v>136.00999450683591</v>
      </c>
      <c r="F1539">
        <v>14.26325035095215</v>
      </c>
      <c r="G1539">
        <v>137.8800048828125</v>
      </c>
      <c r="H1539">
        <v>14.583250045776371</v>
      </c>
      <c r="I1539">
        <v>135.8500061035156</v>
      </c>
      <c r="J1539">
        <v>14.222499847412109</v>
      </c>
      <c r="K1539">
        <v>136.6199951171875</v>
      </c>
      <c r="L1539">
        <v>14.340749740600589</v>
      </c>
      <c r="M1539">
        <v>76774200</v>
      </c>
      <c r="N1539">
        <v>287560000</v>
      </c>
      <c r="O1539">
        <v>-1.2229259252325391E-2</v>
      </c>
      <c r="P1539">
        <v>-6.5954303372428146E-3</v>
      </c>
    </row>
    <row r="1540" spans="1:16" x14ac:dyDescent="0.3">
      <c r="A1540" s="1">
        <v>5310</v>
      </c>
      <c r="B1540" s="2">
        <v>44237</v>
      </c>
      <c r="C1540">
        <v>132.7354736328125</v>
      </c>
      <c r="D1540">
        <v>14.72788715362549</v>
      </c>
      <c r="E1540">
        <v>135.38999938964841</v>
      </c>
      <c r="F1540">
        <v>14.76424980163574</v>
      </c>
      <c r="G1540">
        <v>136.99000549316409</v>
      </c>
      <c r="H1540">
        <v>14.90499973297119</v>
      </c>
      <c r="I1540">
        <v>134.3999938964844</v>
      </c>
      <c r="J1540">
        <v>14.341500282287599</v>
      </c>
      <c r="K1540">
        <v>136.47999572753909</v>
      </c>
      <c r="L1540">
        <v>14.46325016021729</v>
      </c>
      <c r="M1540">
        <v>73046600</v>
      </c>
      <c r="N1540">
        <v>485352000</v>
      </c>
      <c r="O1540">
        <v>3.4522380807082642E-2</v>
      </c>
      <c r="P1540">
        <v>-4.568874057798494E-3</v>
      </c>
    </row>
    <row r="1541" spans="1:16" x14ac:dyDescent="0.3">
      <c r="A1541" s="1">
        <v>5311</v>
      </c>
      <c r="B1541" s="2">
        <v>44238</v>
      </c>
      <c r="C1541">
        <v>132.48060607910159</v>
      </c>
      <c r="D1541">
        <v>15.213188171386721</v>
      </c>
      <c r="E1541">
        <v>135.1300048828125</v>
      </c>
      <c r="F1541">
        <v>15.250749588012701</v>
      </c>
      <c r="G1541">
        <v>136.38999938964841</v>
      </c>
      <c r="H1541">
        <v>15.272250175476071</v>
      </c>
      <c r="I1541">
        <v>133.77000427246091</v>
      </c>
      <c r="J1541">
        <v>14.92500019073486</v>
      </c>
      <c r="K1541">
        <v>135.8999938964844</v>
      </c>
      <c r="L1541">
        <v>14.980250358581539</v>
      </c>
      <c r="M1541">
        <v>64280000</v>
      </c>
      <c r="N1541">
        <v>450828000</v>
      </c>
      <c r="O1541">
        <v>3.2419950488333328E-2</v>
      </c>
      <c r="P1541">
        <v>-1.9221838147405869E-3</v>
      </c>
    </row>
    <row r="1542" spans="1:16" x14ac:dyDescent="0.3">
      <c r="A1542" s="1">
        <v>5312</v>
      </c>
      <c r="B1542" s="2">
        <v>44239</v>
      </c>
      <c r="C1542">
        <v>132.71589660644531</v>
      </c>
      <c r="D1542">
        <v>14.924404144287109</v>
      </c>
      <c r="E1542">
        <v>135.3699951171875</v>
      </c>
      <c r="F1542">
        <v>14.961250305175779</v>
      </c>
      <c r="G1542">
        <v>135.5299987792969</v>
      </c>
      <c r="H1542">
        <v>15.291250228881839</v>
      </c>
      <c r="I1542">
        <v>133.69000244140619</v>
      </c>
      <c r="J1542">
        <v>14.77499961853027</v>
      </c>
      <c r="K1542">
        <v>134.3500061035156</v>
      </c>
      <c r="L1542">
        <v>15.05000019073486</v>
      </c>
      <c r="M1542">
        <v>60145100</v>
      </c>
      <c r="N1542">
        <v>374756000</v>
      </c>
      <c r="O1542">
        <v>-1.916510955455485E-2</v>
      </c>
      <c r="P1542">
        <v>1.7744199433920201E-3</v>
      </c>
    </row>
    <row r="1543" spans="1:16" x14ac:dyDescent="0.3">
      <c r="A1543" s="1">
        <v>5313</v>
      </c>
      <c r="B1543" s="2">
        <v>44243</v>
      </c>
      <c r="C1543">
        <v>130.5786437988281</v>
      </c>
      <c r="D1543">
        <v>15.29249477386475</v>
      </c>
      <c r="E1543">
        <v>133.19000244140619</v>
      </c>
      <c r="F1543">
        <v>15.33024978637695</v>
      </c>
      <c r="G1543">
        <v>136.00999450683591</v>
      </c>
      <c r="H1543">
        <v>15.372500419616699</v>
      </c>
      <c r="I1543">
        <v>132.78999328613281</v>
      </c>
      <c r="J1543">
        <v>14.94999980926514</v>
      </c>
      <c r="K1543">
        <v>135.49000549316409</v>
      </c>
      <c r="L1543">
        <v>15.064249992370611</v>
      </c>
      <c r="M1543">
        <v>80576300</v>
      </c>
      <c r="N1543">
        <v>321960000</v>
      </c>
      <c r="O1543">
        <v>2.436444110584144E-2</v>
      </c>
      <c r="P1543">
        <v>-1.6235035584380691E-2</v>
      </c>
    </row>
    <row r="1544" spans="1:16" x14ac:dyDescent="0.3">
      <c r="A1544" s="1">
        <v>5314</v>
      </c>
      <c r="B1544" s="2">
        <v>44244</v>
      </c>
      <c r="C1544">
        <v>128.2746887207031</v>
      </c>
      <c r="D1544">
        <v>14.86928653717041</v>
      </c>
      <c r="E1544">
        <v>130.8399963378906</v>
      </c>
      <c r="F1544">
        <v>14.9060001373291</v>
      </c>
      <c r="G1544">
        <v>132.2200012207031</v>
      </c>
      <c r="H1544">
        <v>15.22350025177002</v>
      </c>
      <c r="I1544">
        <v>129.4700012207031</v>
      </c>
      <c r="J1544">
        <v>14.77999973297119</v>
      </c>
      <c r="K1544">
        <v>131.25</v>
      </c>
      <c r="L1544">
        <v>15.170999526977541</v>
      </c>
      <c r="M1544">
        <v>97918500</v>
      </c>
      <c r="N1544">
        <v>274756000</v>
      </c>
      <c r="O1544">
        <v>-2.8064161036520419E-2</v>
      </c>
      <c r="P1544">
        <v>-1.7801523862226849E-2</v>
      </c>
    </row>
    <row r="1545" spans="1:16" x14ac:dyDescent="0.3">
      <c r="A1545" s="1">
        <v>5315</v>
      </c>
      <c r="B1545" s="2">
        <v>44245</v>
      </c>
      <c r="C1545">
        <v>127.16685485839839</v>
      </c>
      <c r="D1545">
        <v>14.792477607727051</v>
      </c>
      <c r="E1545">
        <v>129.71000671386719</v>
      </c>
      <c r="F1545">
        <v>14.829000473022459</v>
      </c>
      <c r="G1545">
        <v>130</v>
      </c>
      <c r="H1545">
        <v>14.873250007629389</v>
      </c>
      <c r="I1545">
        <v>127.4100036621094</v>
      </c>
      <c r="J1545">
        <v>14.57499980926514</v>
      </c>
      <c r="K1545">
        <v>129.19999694824219</v>
      </c>
      <c r="L1545">
        <v>14.729000091552731</v>
      </c>
      <c r="M1545">
        <v>96856700</v>
      </c>
      <c r="N1545">
        <v>233868000</v>
      </c>
      <c r="O1545">
        <v>-5.17907078110557E-3</v>
      </c>
      <c r="P1545">
        <v>-8.6739335677855339E-3</v>
      </c>
    </row>
    <row r="1546" spans="1:16" x14ac:dyDescent="0.3">
      <c r="A1546" s="1">
        <v>5316</v>
      </c>
      <c r="B1546" s="2">
        <v>44246</v>
      </c>
      <c r="C1546">
        <v>127.32371520996089</v>
      </c>
      <c r="D1546">
        <v>14.88973999023438</v>
      </c>
      <c r="E1546">
        <v>129.8699951171875</v>
      </c>
      <c r="F1546">
        <v>14.92650032043457</v>
      </c>
      <c r="G1546">
        <v>130.71000671386719</v>
      </c>
      <c r="H1546">
        <v>15.177000045776371</v>
      </c>
      <c r="I1546">
        <v>128.80000305175781</v>
      </c>
      <c r="J1546">
        <v>14.846750259399411</v>
      </c>
      <c r="K1546">
        <v>130.24000549316409</v>
      </c>
      <c r="L1546">
        <v>15.02449989318848</v>
      </c>
      <c r="M1546">
        <v>87668800</v>
      </c>
      <c r="N1546">
        <v>271724000</v>
      </c>
      <c r="O1546">
        <v>6.5534233172797668E-3</v>
      </c>
      <c r="P1546">
        <v>1.2326714111257229E-3</v>
      </c>
    </row>
    <row r="1547" spans="1:16" x14ac:dyDescent="0.3">
      <c r="A1547" s="1">
        <v>5317</v>
      </c>
      <c r="B1547" s="2">
        <v>44249</v>
      </c>
      <c r="C1547">
        <v>123.5295867919922</v>
      </c>
      <c r="D1547">
        <v>14.32039260864258</v>
      </c>
      <c r="E1547">
        <v>126</v>
      </c>
      <c r="F1547">
        <v>14.35575008392334</v>
      </c>
      <c r="G1547">
        <v>129.7200012207031</v>
      </c>
      <c r="H1547">
        <v>15.13325023651123</v>
      </c>
      <c r="I1547">
        <v>125.59999847412109</v>
      </c>
      <c r="J1547">
        <v>14.32499980926514</v>
      </c>
      <c r="K1547">
        <v>128.00999450683591</v>
      </c>
      <c r="L1547">
        <v>14.77474975585938</v>
      </c>
      <c r="M1547">
        <v>103916400</v>
      </c>
      <c r="N1547">
        <v>325884000</v>
      </c>
      <c r="O1547">
        <v>-3.8987613550519051E-2</v>
      </c>
      <c r="P1547">
        <v>-3.0252005572826389E-2</v>
      </c>
    </row>
    <row r="1548" spans="1:16" x14ac:dyDescent="0.3">
      <c r="A1548" s="1">
        <v>5318</v>
      </c>
      <c r="B1548" s="2">
        <v>44250</v>
      </c>
      <c r="C1548">
        <v>123.3923416137695</v>
      </c>
      <c r="D1548">
        <v>14.10717105865479</v>
      </c>
      <c r="E1548">
        <v>125.86000061035161</v>
      </c>
      <c r="F1548">
        <v>14.14200019836426</v>
      </c>
      <c r="G1548">
        <v>126.7099990844727</v>
      </c>
      <c r="H1548">
        <v>14.23875045776367</v>
      </c>
      <c r="I1548">
        <v>118.38999938964839</v>
      </c>
      <c r="J1548">
        <v>13.389499664306641</v>
      </c>
      <c r="K1548">
        <v>123.7600021362305</v>
      </c>
      <c r="L1548">
        <v>14.07524967193604</v>
      </c>
      <c r="M1548">
        <v>158273000</v>
      </c>
      <c r="N1548">
        <v>391780000</v>
      </c>
      <c r="O1548">
        <v>-1.500145744951095E-2</v>
      </c>
      <c r="P1548">
        <v>-1.1117240032422341E-3</v>
      </c>
    </row>
    <row r="1549" spans="1:16" x14ac:dyDescent="0.3">
      <c r="A1549" s="1">
        <v>5319</v>
      </c>
      <c r="B1549" s="2">
        <v>44251</v>
      </c>
      <c r="C1549">
        <v>122.892333984375</v>
      </c>
      <c r="D1549">
        <v>14.46329402923584</v>
      </c>
      <c r="E1549">
        <v>125.34999847412109</v>
      </c>
      <c r="F1549">
        <v>14.49899959564209</v>
      </c>
      <c r="G1549">
        <v>125.55999755859381</v>
      </c>
      <c r="H1549">
        <v>14.50675010681152</v>
      </c>
      <c r="I1549">
        <v>122.23000335693359</v>
      </c>
      <c r="J1549">
        <v>13.75599956512451</v>
      </c>
      <c r="K1549">
        <v>124.94000244140619</v>
      </c>
      <c r="L1549">
        <v>14.122750282287599</v>
      </c>
      <c r="M1549">
        <v>111039900</v>
      </c>
      <c r="N1549">
        <v>448320000</v>
      </c>
      <c r="O1549">
        <v>2.4930546433725879E-2</v>
      </c>
      <c r="P1549">
        <v>-4.0603705168804254E-3</v>
      </c>
    </row>
    <row r="1550" spans="1:16" x14ac:dyDescent="0.3">
      <c r="A1550" s="1">
        <v>5320</v>
      </c>
      <c r="B1550" s="2">
        <v>44252</v>
      </c>
      <c r="C1550">
        <v>118.6178283691406</v>
      </c>
      <c r="D1550">
        <v>13.27472591400146</v>
      </c>
      <c r="E1550">
        <v>120.9899978637695</v>
      </c>
      <c r="F1550">
        <v>13.30749988555908</v>
      </c>
      <c r="G1550">
        <v>126.4599990844727</v>
      </c>
      <c r="H1550">
        <v>14.3747501373291</v>
      </c>
      <c r="I1550">
        <v>120.5400009155273</v>
      </c>
      <c r="J1550">
        <v>13.216250419616699</v>
      </c>
      <c r="K1550">
        <v>124.6800003051758</v>
      </c>
      <c r="L1550">
        <v>14.04549980163574</v>
      </c>
      <c r="M1550">
        <v>148199500</v>
      </c>
      <c r="N1550">
        <v>824436000</v>
      </c>
      <c r="O1550">
        <v>-8.5751876177336012E-2</v>
      </c>
      <c r="P1550">
        <v>-3.540193253422548E-2</v>
      </c>
    </row>
    <row r="1551" spans="1:16" x14ac:dyDescent="0.3">
      <c r="A1551" s="1">
        <v>5321</v>
      </c>
      <c r="B1551" s="2">
        <v>44253</v>
      </c>
      <c r="C1551">
        <v>118.8825302124023</v>
      </c>
      <c r="D1551">
        <v>13.68072509765625</v>
      </c>
      <c r="E1551">
        <v>121.2600021362305</v>
      </c>
      <c r="F1551">
        <v>13.71450042724609</v>
      </c>
      <c r="G1551">
        <v>124.84999847412109</v>
      </c>
      <c r="H1551">
        <v>13.854499816894529</v>
      </c>
      <c r="I1551">
        <v>121.1999969482422</v>
      </c>
      <c r="J1551">
        <v>13.36100006103516</v>
      </c>
      <c r="K1551">
        <v>122.5899963378906</v>
      </c>
      <c r="L1551">
        <v>13.752499580383301</v>
      </c>
      <c r="M1551">
        <v>164560400</v>
      </c>
      <c r="N1551">
        <v>500932000</v>
      </c>
      <c r="O1551">
        <v>3.0125920978283181E-2</v>
      </c>
      <c r="P1551">
        <v>2.229138363397372E-3</v>
      </c>
    </row>
    <row r="1552" spans="1:16" x14ac:dyDescent="0.3">
      <c r="A1552" s="1">
        <v>5322</v>
      </c>
      <c r="B1552" s="2">
        <v>44256</v>
      </c>
      <c r="C1552">
        <v>125.2845077514648</v>
      </c>
      <c r="D1552">
        <v>13.80765914916992</v>
      </c>
      <c r="E1552">
        <v>127.7900009155273</v>
      </c>
      <c r="F1552">
        <v>13.8417501449585</v>
      </c>
      <c r="G1552">
        <v>127.9300003051758</v>
      </c>
      <c r="H1552">
        <v>13.92500019073486</v>
      </c>
      <c r="I1552">
        <v>122.7900009155273</v>
      </c>
      <c r="J1552">
        <v>13.553250312805179</v>
      </c>
      <c r="K1552">
        <v>123.75</v>
      </c>
      <c r="L1552">
        <v>13.875</v>
      </c>
      <c r="M1552">
        <v>116307900</v>
      </c>
      <c r="N1552">
        <v>353184000</v>
      </c>
      <c r="O1552">
        <v>9.2356993119504568E-3</v>
      </c>
      <c r="P1552">
        <v>5.2451280524396009E-2</v>
      </c>
    </row>
    <row r="1553" spans="1:16" x14ac:dyDescent="0.3">
      <c r="A1553" s="1">
        <v>5323</v>
      </c>
      <c r="B1553" s="2">
        <v>44257</v>
      </c>
      <c r="C1553">
        <v>122.6668701171875</v>
      </c>
      <c r="D1553">
        <v>13.373233795166019</v>
      </c>
      <c r="E1553">
        <v>125.120002746582</v>
      </c>
      <c r="F1553">
        <v>13.40625</v>
      </c>
      <c r="G1553">
        <v>128.7200012207031</v>
      </c>
      <c r="H1553">
        <v>13.92049980163574</v>
      </c>
      <c r="I1553">
        <v>125.0100021362305</v>
      </c>
      <c r="J1553">
        <v>13.395999908447269</v>
      </c>
      <c r="K1553">
        <v>128.4100036621094</v>
      </c>
      <c r="L1553">
        <v>13.89999961853027</v>
      </c>
      <c r="M1553">
        <v>102260900</v>
      </c>
      <c r="N1553">
        <v>264116000</v>
      </c>
      <c r="O1553">
        <v>-3.1968381626987667E-2</v>
      </c>
      <c r="P1553">
        <v>-2.111500003633978E-2</v>
      </c>
    </row>
    <row r="1554" spans="1:16" x14ac:dyDescent="0.3">
      <c r="A1554" s="1">
        <v>5324</v>
      </c>
      <c r="B1554" s="2">
        <v>44258</v>
      </c>
      <c r="C1554">
        <v>119.66685485839839</v>
      </c>
      <c r="D1554">
        <v>12.773215293884279</v>
      </c>
      <c r="E1554">
        <v>122.05999755859381</v>
      </c>
      <c r="F1554">
        <v>12.804750442504879</v>
      </c>
      <c r="G1554">
        <v>125.7099990844727</v>
      </c>
      <c r="H1554">
        <v>13.45149993896484</v>
      </c>
      <c r="I1554">
        <v>121.8399963378906</v>
      </c>
      <c r="J1554">
        <v>12.798749923706049</v>
      </c>
      <c r="K1554">
        <v>124.80999755859381</v>
      </c>
      <c r="L1554">
        <v>13.42625045776367</v>
      </c>
      <c r="M1554">
        <v>112966300</v>
      </c>
      <c r="N1554">
        <v>377592000</v>
      </c>
      <c r="O1554">
        <v>-4.5904785733105677E-2</v>
      </c>
      <c r="P1554">
        <v>-2.476059163392446E-2</v>
      </c>
    </row>
    <row r="1555" spans="1:16" x14ac:dyDescent="0.3">
      <c r="A1555" s="1">
        <v>5325</v>
      </c>
      <c r="B1555" s="2">
        <v>44259</v>
      </c>
      <c r="C1555">
        <v>117.7746963500977</v>
      </c>
      <c r="D1555">
        <v>12.33978271484375</v>
      </c>
      <c r="E1555">
        <v>120.129997253418</v>
      </c>
      <c r="F1555">
        <v>12.37024974822998</v>
      </c>
      <c r="G1555">
        <v>123.59999847412109</v>
      </c>
      <c r="H1555">
        <v>12.97500038146973</v>
      </c>
      <c r="I1555">
        <v>118.620002746582</v>
      </c>
      <c r="J1555">
        <v>12.083749771118161</v>
      </c>
      <c r="K1555">
        <v>121.75</v>
      </c>
      <c r="L1555">
        <v>12.80074977874756</v>
      </c>
      <c r="M1555">
        <v>178155000</v>
      </c>
      <c r="N1555">
        <v>573344000</v>
      </c>
      <c r="O1555">
        <v>-3.4521854361942057E-2</v>
      </c>
      <c r="P1555">
        <v>-1.5938240244790399E-2</v>
      </c>
    </row>
    <row r="1556" spans="1:16" x14ac:dyDescent="0.3">
      <c r="A1556" s="1">
        <v>5326</v>
      </c>
      <c r="B1556" s="2">
        <v>44260</v>
      </c>
      <c r="C1556">
        <v>119.0393753051758</v>
      </c>
      <c r="D1556">
        <v>12.43081092834473</v>
      </c>
      <c r="E1556">
        <v>121.4199981689453</v>
      </c>
      <c r="F1556">
        <v>12.46150016784668</v>
      </c>
      <c r="G1556">
        <v>121.94000244140619</v>
      </c>
      <c r="H1556">
        <v>12.55000019073486</v>
      </c>
      <c r="I1556">
        <v>117.5699996948242</v>
      </c>
      <c r="J1556">
        <v>11.67924976348877</v>
      </c>
      <c r="K1556">
        <v>120.98000335693359</v>
      </c>
      <c r="L1556">
        <v>12.55000019073486</v>
      </c>
      <c r="M1556">
        <v>153766600</v>
      </c>
      <c r="N1556">
        <v>542840000</v>
      </c>
      <c r="O1556">
        <v>7.3495287823079529E-3</v>
      </c>
      <c r="P1556">
        <v>1.068112775208094E-2</v>
      </c>
    </row>
    <row r="1557" spans="1:16" x14ac:dyDescent="0.3">
      <c r="A1557" s="1">
        <v>5327</v>
      </c>
      <c r="B1557" s="2">
        <v>44263</v>
      </c>
      <c r="C1557">
        <v>114.07861328125</v>
      </c>
      <c r="D1557">
        <v>11.564699172973629</v>
      </c>
      <c r="E1557">
        <v>116.36000061035161</v>
      </c>
      <c r="F1557">
        <v>11.5932502746582</v>
      </c>
      <c r="G1557">
        <v>121</v>
      </c>
      <c r="H1557">
        <v>12.471249580383301</v>
      </c>
      <c r="I1557">
        <v>116.2099990844727</v>
      </c>
      <c r="J1557">
        <v>11.56649971008301</v>
      </c>
      <c r="K1557">
        <v>120.9300003051758</v>
      </c>
      <c r="L1557">
        <v>12.44999980926514</v>
      </c>
      <c r="M1557">
        <v>154376600</v>
      </c>
      <c r="N1557">
        <v>543112000</v>
      </c>
      <c r="O1557">
        <v>-7.22208489312436E-2</v>
      </c>
      <c r="P1557">
        <v>-4.2566755749575927E-2</v>
      </c>
    </row>
    <row r="1558" spans="1:16" x14ac:dyDescent="0.3">
      <c r="A1558" s="1">
        <v>5328</v>
      </c>
      <c r="B1558" s="2">
        <v>44264</v>
      </c>
      <c r="C1558">
        <v>118.7158584594727</v>
      </c>
      <c r="D1558">
        <v>12.49372577667236</v>
      </c>
      <c r="E1558">
        <v>121.0899963378906</v>
      </c>
      <c r="F1558">
        <v>12.52025032043457</v>
      </c>
      <c r="G1558">
        <v>122.05999755859381</v>
      </c>
      <c r="H1558">
        <v>12.61674976348877</v>
      </c>
      <c r="I1558">
        <v>118.7900009155273</v>
      </c>
      <c r="J1558">
        <v>12.059249877929689</v>
      </c>
      <c r="K1558">
        <v>119.0299987792969</v>
      </c>
      <c r="L1558">
        <v>12.13024997711182</v>
      </c>
      <c r="M1558">
        <v>129525800</v>
      </c>
      <c r="N1558">
        <v>521824000</v>
      </c>
      <c r="O1558">
        <v>7.6924303232708782E-2</v>
      </c>
      <c r="P1558">
        <v>3.9845201651028998E-2</v>
      </c>
    </row>
    <row r="1559" spans="1:16" x14ac:dyDescent="0.3">
      <c r="A1559" s="1">
        <v>5329</v>
      </c>
      <c r="B1559" s="2">
        <v>44265</v>
      </c>
      <c r="C1559">
        <v>117.62762451171881</v>
      </c>
      <c r="D1559">
        <v>12.441836357116699</v>
      </c>
      <c r="E1559">
        <v>119.98000335693359</v>
      </c>
      <c r="F1559">
        <v>12.4682502746582</v>
      </c>
      <c r="G1559">
        <v>122.1699981689453</v>
      </c>
      <c r="H1559">
        <v>12.97999954223633</v>
      </c>
      <c r="I1559">
        <v>119.4499969482422</v>
      </c>
      <c r="J1559">
        <v>12.45750045776367</v>
      </c>
      <c r="K1559">
        <v>121.69000244140619</v>
      </c>
      <c r="L1559">
        <v>12.840499877929689</v>
      </c>
      <c r="M1559">
        <v>111943300</v>
      </c>
      <c r="N1559">
        <v>384376000</v>
      </c>
      <c r="O1559">
        <v>-4.1619240529334276E-3</v>
      </c>
      <c r="P1559">
        <v>-9.2089503193459737E-3</v>
      </c>
    </row>
    <row r="1560" spans="1:16" x14ac:dyDescent="0.3">
      <c r="A1560" s="1">
        <v>5330</v>
      </c>
      <c r="B1560" s="2">
        <v>44266</v>
      </c>
      <c r="C1560">
        <v>119.5688095092773</v>
      </c>
      <c r="D1560">
        <v>12.96597290039062</v>
      </c>
      <c r="E1560">
        <v>121.9599990844727</v>
      </c>
      <c r="F1560">
        <v>12.99349975585938</v>
      </c>
      <c r="G1560">
        <v>123.2099990844727</v>
      </c>
      <c r="H1560">
        <v>13.04625034332275</v>
      </c>
      <c r="I1560">
        <v>121.2600021362305</v>
      </c>
      <c r="J1560">
        <v>12.734499931335449</v>
      </c>
      <c r="K1560">
        <v>122.5400009155273</v>
      </c>
      <c r="L1560">
        <v>12.94999980926514</v>
      </c>
      <c r="M1560">
        <v>103026500</v>
      </c>
      <c r="N1560">
        <v>299916000</v>
      </c>
      <c r="O1560">
        <v>4.1263778566328922E-2</v>
      </c>
      <c r="P1560">
        <v>1.6368024409213779E-2</v>
      </c>
    </row>
    <row r="1561" spans="1:16" x14ac:dyDescent="0.3">
      <c r="A1561" s="1">
        <v>5331</v>
      </c>
      <c r="B1561" s="2">
        <v>44267</v>
      </c>
      <c r="C1561">
        <v>118.65704345703119</v>
      </c>
      <c r="D1561">
        <v>12.82876396179199</v>
      </c>
      <c r="E1561">
        <v>121.0299987792969</v>
      </c>
      <c r="F1561">
        <v>12.85599994659424</v>
      </c>
      <c r="G1561">
        <v>121.1699981689453</v>
      </c>
      <c r="H1561">
        <v>12.888750076293951</v>
      </c>
      <c r="I1561">
        <v>119.1600036621094</v>
      </c>
      <c r="J1561">
        <v>12.590000152587891</v>
      </c>
      <c r="K1561">
        <v>120.40000152587891</v>
      </c>
      <c r="L1561">
        <v>12.64824962615967</v>
      </c>
      <c r="M1561">
        <v>88105100</v>
      </c>
      <c r="N1561">
        <v>243964000</v>
      </c>
      <c r="O1561">
        <v>-1.0638589349350729E-2</v>
      </c>
      <c r="P1561">
        <v>-7.6546759487128571E-3</v>
      </c>
    </row>
    <row r="1562" spans="1:16" x14ac:dyDescent="0.3">
      <c r="A1562" s="1">
        <v>5332</v>
      </c>
      <c r="B1562" s="2">
        <v>44270</v>
      </c>
      <c r="C1562">
        <v>121.5590133666992</v>
      </c>
      <c r="D1562">
        <v>13.16330146789551</v>
      </c>
      <c r="E1562">
        <v>123.9899978637695</v>
      </c>
      <c r="F1562">
        <v>13.191249847412109</v>
      </c>
      <c r="G1562">
        <v>124</v>
      </c>
      <c r="H1562">
        <v>13.20674991607666</v>
      </c>
      <c r="I1562">
        <v>120.4199981689453</v>
      </c>
      <c r="J1562">
        <v>12.76725006103516</v>
      </c>
      <c r="K1562">
        <v>121.4100036621094</v>
      </c>
      <c r="L1562">
        <v>12.864749908447269</v>
      </c>
      <c r="M1562">
        <v>92403800</v>
      </c>
      <c r="N1562">
        <v>221988000</v>
      </c>
      <c r="O1562">
        <v>2.5743095154745581E-2</v>
      </c>
      <c r="P1562">
        <v>2.4162461298138559E-2</v>
      </c>
    </row>
    <row r="1563" spans="1:16" x14ac:dyDescent="0.3">
      <c r="A1563" s="1">
        <v>5333</v>
      </c>
      <c r="B1563" s="2">
        <v>44271</v>
      </c>
      <c r="C1563">
        <v>123.108039855957</v>
      </c>
      <c r="D1563">
        <v>13.26309108734131</v>
      </c>
      <c r="E1563">
        <v>125.5699996948242</v>
      </c>
      <c r="F1563">
        <v>13.291250228881839</v>
      </c>
      <c r="G1563">
        <v>127.2200012207031</v>
      </c>
      <c r="H1563">
        <v>13.51249980926514</v>
      </c>
      <c r="I1563">
        <v>124.7200012207031</v>
      </c>
      <c r="J1563">
        <v>13.11674976348877</v>
      </c>
      <c r="K1563">
        <v>125.6999969482422</v>
      </c>
      <c r="L1563">
        <v>13.35649967193604</v>
      </c>
      <c r="M1563">
        <v>115227900</v>
      </c>
      <c r="N1563">
        <v>272128000</v>
      </c>
      <c r="O1563">
        <v>7.5522217678422399E-3</v>
      </c>
      <c r="P1563">
        <v>1.2662469607852569E-2</v>
      </c>
    </row>
    <row r="1564" spans="1:16" x14ac:dyDescent="0.3">
      <c r="A1564" s="1">
        <v>5334</v>
      </c>
      <c r="B1564" s="2">
        <v>44272</v>
      </c>
      <c r="C1564">
        <v>122.3139114379883</v>
      </c>
      <c r="D1564">
        <v>13.31298732757568</v>
      </c>
      <c r="E1564">
        <v>124.7600021362305</v>
      </c>
      <c r="F1564">
        <v>13.341250419616699</v>
      </c>
      <c r="G1564">
        <v>125.86000061035161</v>
      </c>
      <c r="H1564">
        <v>13.453249931335449</v>
      </c>
      <c r="I1564">
        <v>122.3399963378906</v>
      </c>
      <c r="J1564">
        <v>12.989500045776371</v>
      </c>
      <c r="K1564">
        <v>124.0500030517578</v>
      </c>
      <c r="L1564">
        <v>13.039750099182131</v>
      </c>
      <c r="M1564">
        <v>111932600</v>
      </c>
      <c r="N1564">
        <v>243864000</v>
      </c>
      <c r="O1564">
        <v>3.7548294949660489E-3</v>
      </c>
      <c r="P1564">
        <v>-6.4714607082267768E-3</v>
      </c>
    </row>
    <row r="1565" spans="1:16" x14ac:dyDescent="0.3">
      <c r="A1565" s="1">
        <v>5335</v>
      </c>
      <c r="B1565" s="2">
        <v>44273</v>
      </c>
      <c r="C1565">
        <v>118.1668395996094</v>
      </c>
      <c r="D1565">
        <v>12.695548057556151</v>
      </c>
      <c r="E1565">
        <v>120.5299987792969</v>
      </c>
      <c r="F1565">
        <v>12.722499847412109</v>
      </c>
      <c r="G1565">
        <v>123.1800003051758</v>
      </c>
      <c r="H1565">
        <v>13.184000015258791</v>
      </c>
      <c r="I1565">
        <v>120.3199996948242</v>
      </c>
      <c r="J1565">
        <v>12.717000007629389</v>
      </c>
      <c r="K1565">
        <v>122.879997253418</v>
      </c>
      <c r="L1565">
        <v>13.136500358581539</v>
      </c>
      <c r="M1565">
        <v>121229700</v>
      </c>
      <c r="N1565">
        <v>293896000</v>
      </c>
      <c r="O1565">
        <v>-4.7488703211310157E-2</v>
      </c>
      <c r="P1565">
        <v>-3.449323438986452E-2</v>
      </c>
    </row>
    <row r="1566" spans="1:16" x14ac:dyDescent="0.3">
      <c r="A1566" s="1">
        <v>5336</v>
      </c>
      <c r="B1566" s="2">
        <v>44274</v>
      </c>
      <c r="C1566">
        <v>117.63742828369141</v>
      </c>
      <c r="D1566">
        <v>12.81853675842285</v>
      </c>
      <c r="E1566">
        <v>119.9899978637695</v>
      </c>
      <c r="F1566">
        <v>12.8457498550415</v>
      </c>
      <c r="G1566">
        <v>121.4300003051758</v>
      </c>
      <c r="H1566">
        <v>12.921500205993651</v>
      </c>
      <c r="I1566">
        <v>119.6800003051758</v>
      </c>
      <c r="J1566">
        <v>12.61250019073486</v>
      </c>
      <c r="K1566">
        <v>119.90000152587891</v>
      </c>
      <c r="L1566">
        <v>12.75</v>
      </c>
      <c r="M1566">
        <v>185549500</v>
      </c>
      <c r="N1566">
        <v>299208000</v>
      </c>
      <c r="O1566">
        <v>9.6409385634593815E-3</v>
      </c>
      <c r="P1566">
        <v>-4.4902862995640841E-3</v>
      </c>
    </row>
    <row r="1567" spans="1:16" x14ac:dyDescent="0.3">
      <c r="A1567" s="1">
        <v>5337</v>
      </c>
      <c r="B1567" s="2">
        <v>44277</v>
      </c>
      <c r="C1567">
        <v>120.9707717895508</v>
      </c>
      <c r="D1567">
        <v>13.158315658569339</v>
      </c>
      <c r="E1567">
        <v>123.38999938964839</v>
      </c>
      <c r="F1567">
        <v>13.18624973297119</v>
      </c>
      <c r="G1567">
        <v>123.870002746582</v>
      </c>
      <c r="H1567">
        <v>13.39449977874756</v>
      </c>
      <c r="I1567">
        <v>120.2600021362305</v>
      </c>
      <c r="J1567">
        <v>12.9067497253418</v>
      </c>
      <c r="K1567">
        <v>120.3300018310547</v>
      </c>
      <c r="L1567">
        <v>12.91275024414062</v>
      </c>
      <c r="M1567">
        <v>111912300</v>
      </c>
      <c r="N1567">
        <v>297804000</v>
      </c>
      <c r="O1567">
        <v>2.616159371256787E-2</v>
      </c>
      <c r="P1567">
        <v>2.794167779102541E-2</v>
      </c>
    </row>
    <row r="1568" spans="1:16" x14ac:dyDescent="0.3">
      <c r="A1568" s="1">
        <v>5338</v>
      </c>
      <c r="B1568" s="2">
        <v>44278</v>
      </c>
      <c r="C1568">
        <v>120.1374435424805</v>
      </c>
      <c r="D1568">
        <v>13.04306125640869</v>
      </c>
      <c r="E1568">
        <v>122.5400009155273</v>
      </c>
      <c r="F1568">
        <v>13.07075023651123</v>
      </c>
      <c r="G1568">
        <v>124.2399978637695</v>
      </c>
      <c r="H1568">
        <v>13.344499588012701</v>
      </c>
      <c r="I1568">
        <v>122.13999938964839</v>
      </c>
      <c r="J1568">
        <v>13.021249771118161</v>
      </c>
      <c r="K1568">
        <v>123.3300018310547</v>
      </c>
      <c r="L1568">
        <v>13.25424957275391</v>
      </c>
      <c r="M1568">
        <v>95467100</v>
      </c>
      <c r="N1568">
        <v>222048000</v>
      </c>
      <c r="O1568">
        <v>-8.7976723582849688E-3</v>
      </c>
      <c r="P1568">
        <v>-6.9125511951571832E-3</v>
      </c>
    </row>
    <row r="1569" spans="1:16" x14ac:dyDescent="0.3">
      <c r="A1569" s="1">
        <v>5339</v>
      </c>
      <c r="B1569" s="2">
        <v>44279</v>
      </c>
      <c r="C1569">
        <v>117.735481262207</v>
      </c>
      <c r="D1569">
        <v>12.6162166595459</v>
      </c>
      <c r="E1569">
        <v>120.0899963378906</v>
      </c>
      <c r="F1569">
        <v>12.64299964904785</v>
      </c>
      <c r="G1569">
        <v>122.90000152587891</v>
      </c>
      <c r="H1569">
        <v>13.159250259399411</v>
      </c>
      <c r="I1569">
        <v>120.0699996948242</v>
      </c>
      <c r="J1569">
        <v>12.63675022125244</v>
      </c>
      <c r="K1569">
        <v>122.8199996948242</v>
      </c>
      <c r="L1569">
        <v>13.15124988555908</v>
      </c>
      <c r="M1569">
        <v>88530500</v>
      </c>
      <c r="N1569">
        <v>245840000</v>
      </c>
      <c r="O1569">
        <v>-3.3273252833899952E-2</v>
      </c>
      <c r="P1569">
        <v>-2.0196083590877059E-2</v>
      </c>
    </row>
    <row r="1570" spans="1:16" x14ac:dyDescent="0.3">
      <c r="A1570" s="1">
        <v>5340</v>
      </c>
      <c r="B1570" s="2">
        <v>44280</v>
      </c>
      <c r="C1570">
        <v>118.2256698608398</v>
      </c>
      <c r="D1570">
        <v>12.508692741394039</v>
      </c>
      <c r="E1570">
        <v>120.5899963378906</v>
      </c>
      <c r="F1570">
        <v>12.53524971008301</v>
      </c>
      <c r="G1570">
        <v>121.6600036621094</v>
      </c>
      <c r="H1570">
        <v>12.71475028991699</v>
      </c>
      <c r="I1570">
        <v>119</v>
      </c>
      <c r="J1570">
        <v>12.272000312805179</v>
      </c>
      <c r="K1570">
        <v>119.5400009155273</v>
      </c>
      <c r="L1570">
        <v>12.4995002746582</v>
      </c>
      <c r="M1570">
        <v>98844700</v>
      </c>
      <c r="N1570">
        <v>295144000</v>
      </c>
      <c r="O1570">
        <v>-8.5590221315484018E-3</v>
      </c>
      <c r="P1570">
        <v>4.1549005693488732E-3</v>
      </c>
    </row>
    <row r="1571" spans="1:16" x14ac:dyDescent="0.3">
      <c r="A1571" s="1">
        <v>5341</v>
      </c>
      <c r="B1571" s="2">
        <v>44281</v>
      </c>
      <c r="C1571">
        <v>118.83351135253911</v>
      </c>
      <c r="D1571">
        <v>12.81204986572266</v>
      </c>
      <c r="E1571">
        <v>121.2099990844727</v>
      </c>
      <c r="F1571">
        <v>12.839249610900881</v>
      </c>
      <c r="G1571">
        <v>121.48000335693359</v>
      </c>
      <c r="H1571">
        <v>12.85624980926514</v>
      </c>
      <c r="I1571">
        <v>118.9199981689453</v>
      </c>
      <c r="J1571">
        <v>12.373499870300289</v>
      </c>
      <c r="K1571">
        <v>120.34999847412109</v>
      </c>
      <c r="L1571">
        <v>12.55449962615967</v>
      </c>
      <c r="M1571">
        <v>94071200</v>
      </c>
      <c r="N1571">
        <v>363968000</v>
      </c>
      <c r="O1571">
        <v>2.3962202595821221E-2</v>
      </c>
      <c r="P1571">
        <v>5.1282391819545683E-3</v>
      </c>
    </row>
    <row r="1572" spans="1:16" x14ac:dyDescent="0.3">
      <c r="A1572" s="1">
        <v>5342</v>
      </c>
      <c r="B1572" s="2">
        <v>44284</v>
      </c>
      <c r="C1572">
        <v>119.0099792480469</v>
      </c>
      <c r="D1572">
        <v>12.920816421508791</v>
      </c>
      <c r="E1572">
        <v>121.38999938964839</v>
      </c>
      <c r="F1572">
        <v>12.948249816894529</v>
      </c>
      <c r="G1572">
        <v>122.5800018310547</v>
      </c>
      <c r="H1572">
        <v>13.0625</v>
      </c>
      <c r="I1572">
        <v>120.73000335693359</v>
      </c>
      <c r="J1572">
        <v>12.69999980926514</v>
      </c>
      <c r="K1572">
        <v>121.65000152587891</v>
      </c>
      <c r="L1572">
        <v>12.820249557495121</v>
      </c>
      <c r="M1572">
        <v>80819200</v>
      </c>
      <c r="N1572">
        <v>273520000</v>
      </c>
      <c r="O1572">
        <v>8.4537747020871166E-3</v>
      </c>
      <c r="P1572">
        <v>1.483926952502729E-3</v>
      </c>
    </row>
    <row r="1573" spans="1:16" x14ac:dyDescent="0.3">
      <c r="A1573" s="1">
        <v>5343</v>
      </c>
      <c r="B1573" s="2">
        <v>44285</v>
      </c>
      <c r="C1573">
        <v>117.549186706543</v>
      </c>
      <c r="D1573">
        <v>12.84448146820068</v>
      </c>
      <c r="E1573">
        <v>119.90000152587891</v>
      </c>
      <c r="F1573">
        <v>12.871749877929689</v>
      </c>
      <c r="G1573">
        <v>120.40000152587891</v>
      </c>
      <c r="H1573">
        <v>12.97525024414062</v>
      </c>
      <c r="I1573">
        <v>118.86000061035161</v>
      </c>
      <c r="J1573">
        <v>12.704999923706049</v>
      </c>
      <c r="K1573">
        <v>120.11000061035161</v>
      </c>
      <c r="L1573">
        <v>12.842000007629389</v>
      </c>
      <c r="M1573">
        <v>85671900</v>
      </c>
      <c r="N1573">
        <v>200204000</v>
      </c>
      <c r="O1573">
        <v>-5.9256517208607102E-3</v>
      </c>
      <c r="P1573">
        <v>-1.2350423121959249E-2</v>
      </c>
    </row>
    <row r="1574" spans="1:16" x14ac:dyDescent="0.3">
      <c r="A1574" s="1">
        <v>5344</v>
      </c>
      <c r="B1574" s="2">
        <v>44286</v>
      </c>
      <c r="C1574">
        <v>119.7550888061523</v>
      </c>
      <c r="D1574">
        <v>13.31997108459473</v>
      </c>
      <c r="E1574">
        <v>122.15000152587891</v>
      </c>
      <c r="F1574">
        <v>13.348250389099119</v>
      </c>
      <c r="G1574">
        <v>123.51999664306641</v>
      </c>
      <c r="H1574">
        <v>13.470499992370611</v>
      </c>
      <c r="I1574">
        <v>121.15000152587891</v>
      </c>
      <c r="J1574">
        <v>12.982500076293951</v>
      </c>
      <c r="K1574">
        <v>121.65000152587891</v>
      </c>
      <c r="L1574">
        <v>13.015500068664551</v>
      </c>
      <c r="M1574">
        <v>118323800</v>
      </c>
      <c r="N1574">
        <v>314776000</v>
      </c>
      <c r="O1574">
        <v>3.6350341244573238E-2</v>
      </c>
      <c r="P1574">
        <v>1.8591735435863489E-2</v>
      </c>
    </row>
    <row r="1575" spans="1:16" x14ac:dyDescent="0.3">
      <c r="A1575" s="1">
        <v>5345</v>
      </c>
      <c r="B1575" s="2">
        <v>44287</v>
      </c>
      <c r="C1575">
        <v>120.5884246826172</v>
      </c>
      <c r="D1575">
        <v>13.782490730285639</v>
      </c>
      <c r="E1575">
        <v>123</v>
      </c>
      <c r="F1575">
        <v>13.811750411987299</v>
      </c>
      <c r="G1575">
        <v>124.1800003051758</v>
      </c>
      <c r="H1575">
        <v>13.86999988555908</v>
      </c>
      <c r="I1575">
        <v>122.4899978637695</v>
      </c>
      <c r="J1575">
        <v>13.51124954223633</v>
      </c>
      <c r="K1575">
        <v>123.6600036621094</v>
      </c>
      <c r="L1575">
        <v>13.572250366210939</v>
      </c>
      <c r="M1575">
        <v>75089100</v>
      </c>
      <c r="N1575">
        <v>308276000</v>
      </c>
      <c r="O1575">
        <v>3.4134389728747987E-2</v>
      </c>
      <c r="P1575">
        <v>6.9345451768228188E-3</v>
      </c>
    </row>
    <row r="1576" spans="1:16" x14ac:dyDescent="0.3">
      <c r="A1576" s="1">
        <v>5346</v>
      </c>
      <c r="B1576" s="2">
        <v>44291</v>
      </c>
      <c r="C1576">
        <v>123.43157958984381</v>
      </c>
      <c r="D1576">
        <v>13.957869529724119</v>
      </c>
      <c r="E1576">
        <v>125.90000152587891</v>
      </c>
      <c r="F1576">
        <v>13.98750019073486</v>
      </c>
      <c r="G1576">
        <v>126.1600036621094</v>
      </c>
      <c r="H1576">
        <v>14.01399993896484</v>
      </c>
      <c r="I1576">
        <v>123.0699996948242</v>
      </c>
      <c r="J1576">
        <v>13.73299980163574</v>
      </c>
      <c r="K1576">
        <v>123.870002746582</v>
      </c>
      <c r="L1576">
        <v>13.867500305175779</v>
      </c>
      <c r="M1576">
        <v>88651200</v>
      </c>
      <c r="N1576">
        <v>255672000</v>
      </c>
      <c r="O1576">
        <v>1.264437828416998E-2</v>
      </c>
      <c r="P1576">
        <v>2.3303597797652859E-2</v>
      </c>
    </row>
    <row r="1577" spans="1:16" x14ac:dyDescent="0.3">
      <c r="A1577" s="1">
        <v>5347</v>
      </c>
      <c r="B1577" s="2">
        <v>44292</v>
      </c>
      <c r="C1577">
        <v>123.7354736328125</v>
      </c>
      <c r="D1577">
        <v>13.83213424682617</v>
      </c>
      <c r="E1577">
        <v>126.2099990844727</v>
      </c>
      <c r="F1577">
        <v>13.86149978637695</v>
      </c>
      <c r="G1577">
        <v>127.129997253418</v>
      </c>
      <c r="H1577">
        <v>14.05424976348877</v>
      </c>
      <c r="I1577">
        <v>125.65000152587891</v>
      </c>
      <c r="J1577">
        <v>13.773500442504879</v>
      </c>
      <c r="K1577">
        <v>126.5</v>
      </c>
      <c r="L1577">
        <v>13.9997501373291</v>
      </c>
      <c r="M1577">
        <v>80171300</v>
      </c>
      <c r="N1577">
        <v>191744000</v>
      </c>
      <c r="O1577">
        <v>-9.048889671320141E-3</v>
      </c>
      <c r="P1577">
        <v>2.459225846468795E-3</v>
      </c>
    </row>
    <row r="1578" spans="1:16" x14ac:dyDescent="0.3">
      <c r="A1578" s="1">
        <v>5348</v>
      </c>
      <c r="B1578" s="2">
        <v>44293</v>
      </c>
      <c r="C1578">
        <v>125.39234924316411</v>
      </c>
      <c r="D1578">
        <v>14.11353778839111</v>
      </c>
      <c r="E1578">
        <v>127.90000152587891</v>
      </c>
      <c r="F1578">
        <v>14.14350032806396</v>
      </c>
      <c r="G1578">
        <v>127.9199981689453</v>
      </c>
      <c r="H1578">
        <v>14.24349975585938</v>
      </c>
      <c r="I1578">
        <v>125.13999938964839</v>
      </c>
      <c r="J1578">
        <v>13.71150016784668</v>
      </c>
      <c r="K1578">
        <v>125.8300018310547</v>
      </c>
      <c r="L1578">
        <v>13.88074970245361</v>
      </c>
      <c r="M1578">
        <v>83466700</v>
      </c>
      <c r="N1578">
        <v>251284000</v>
      </c>
      <c r="O1578">
        <v>2.0139980184274799E-2</v>
      </c>
      <c r="P1578">
        <v>1.330154149850735E-2</v>
      </c>
    </row>
    <row r="1579" spans="1:16" x14ac:dyDescent="0.3">
      <c r="A1579" s="1">
        <v>5349</v>
      </c>
      <c r="B1579" s="2">
        <v>44294</v>
      </c>
      <c r="C1579">
        <v>127.80410003662109</v>
      </c>
      <c r="D1579">
        <v>14.28666973114014</v>
      </c>
      <c r="E1579">
        <v>130.36000061035159</v>
      </c>
      <c r="F1579">
        <v>14.317000389099119</v>
      </c>
      <c r="G1579">
        <v>130.38999938964841</v>
      </c>
      <c r="H1579">
        <v>14.471500396728519</v>
      </c>
      <c r="I1579">
        <v>128.52000427246091</v>
      </c>
      <c r="J1579">
        <v>14.24899959564209</v>
      </c>
      <c r="K1579">
        <v>128.94999694824219</v>
      </c>
      <c r="L1579">
        <v>14.252750396728519</v>
      </c>
      <c r="M1579">
        <v>88844600</v>
      </c>
      <c r="N1579">
        <v>244416000</v>
      </c>
      <c r="O1579">
        <v>1.21924917685181E-2</v>
      </c>
      <c r="P1579">
        <v>1.9051138136360689E-2</v>
      </c>
    </row>
    <row r="1580" spans="1:16" x14ac:dyDescent="0.3">
      <c r="A1580" s="1">
        <v>5350</v>
      </c>
      <c r="B1580" s="2">
        <v>44295</v>
      </c>
      <c r="C1580">
        <v>130.39234924316409</v>
      </c>
      <c r="D1580">
        <v>14.36949253082275</v>
      </c>
      <c r="E1580">
        <v>133</v>
      </c>
      <c r="F1580">
        <v>14.39999961853027</v>
      </c>
      <c r="G1580">
        <v>133.03999328613281</v>
      </c>
      <c r="H1580">
        <v>14.407999992370611</v>
      </c>
      <c r="I1580">
        <v>129.4700012207031</v>
      </c>
      <c r="J1580">
        <v>14.17500019073486</v>
      </c>
      <c r="K1580">
        <v>129.80000305175781</v>
      </c>
      <c r="L1580">
        <v>14.21399974822998</v>
      </c>
      <c r="M1580">
        <v>106686700</v>
      </c>
      <c r="N1580">
        <v>195172000</v>
      </c>
      <c r="O1580">
        <v>5.7805105353913051E-3</v>
      </c>
      <c r="P1580">
        <v>2.004926957034657E-2</v>
      </c>
    </row>
    <row r="1581" spans="1:16" x14ac:dyDescent="0.3">
      <c r="A1581" s="1">
        <v>5351</v>
      </c>
      <c r="B1581" s="2">
        <v>44298</v>
      </c>
      <c r="C1581">
        <v>128.6668701171875</v>
      </c>
      <c r="D1581">
        <v>15.17677688598633</v>
      </c>
      <c r="E1581">
        <v>131.24000549316409</v>
      </c>
      <c r="F1581">
        <v>15.208999633789061</v>
      </c>
      <c r="G1581">
        <v>132.8500061035156</v>
      </c>
      <c r="H1581">
        <v>15.352499961853029</v>
      </c>
      <c r="I1581">
        <v>130.6300048828125</v>
      </c>
      <c r="J1581">
        <v>14.13924980163574</v>
      </c>
      <c r="K1581">
        <v>132.52000427246091</v>
      </c>
      <c r="L1581">
        <v>14.289750099182131</v>
      </c>
      <c r="M1581">
        <v>91420000</v>
      </c>
      <c r="N1581">
        <v>869324000</v>
      </c>
      <c r="O1581">
        <v>5.4659153720662247E-2</v>
      </c>
      <c r="P1581">
        <v>-1.3321378272986109E-2</v>
      </c>
    </row>
    <row r="1582" spans="1:16" x14ac:dyDescent="0.3">
      <c r="A1582" s="1">
        <v>5352</v>
      </c>
      <c r="B1582" s="2">
        <v>44299</v>
      </c>
      <c r="C1582">
        <v>131.79429626464841</v>
      </c>
      <c r="D1582">
        <v>15.64628219604492</v>
      </c>
      <c r="E1582">
        <v>134.42999267578119</v>
      </c>
      <c r="F1582">
        <v>15.67949962615967</v>
      </c>
      <c r="G1582">
        <v>134.6600036621094</v>
      </c>
      <c r="H1582">
        <v>15.69999980926514</v>
      </c>
      <c r="I1582">
        <v>131.92999267578119</v>
      </c>
      <c r="J1582">
        <v>15.125749588012701</v>
      </c>
      <c r="K1582">
        <v>132.44000244140619</v>
      </c>
      <c r="L1582">
        <v>15.23149967193604</v>
      </c>
      <c r="M1582">
        <v>91266500</v>
      </c>
      <c r="N1582">
        <v>676212000</v>
      </c>
      <c r="O1582">
        <v>3.0466769004452401E-2</v>
      </c>
      <c r="P1582">
        <v>2.401581303387855E-2</v>
      </c>
    </row>
    <row r="1583" spans="1:16" x14ac:dyDescent="0.3">
      <c r="A1583" s="1">
        <v>5353</v>
      </c>
      <c r="B1583" s="2">
        <v>44300</v>
      </c>
      <c r="C1583">
        <v>129.4413757324219</v>
      </c>
      <c r="D1583">
        <v>15.24463558197021</v>
      </c>
      <c r="E1583">
        <v>132.0299987792969</v>
      </c>
      <c r="F1583">
        <v>15.27700042724609</v>
      </c>
      <c r="G1583">
        <v>135</v>
      </c>
      <c r="H1583">
        <v>15.720499992370611</v>
      </c>
      <c r="I1583">
        <v>131.6600036621094</v>
      </c>
      <c r="J1583">
        <v>15.227499961853029</v>
      </c>
      <c r="K1583">
        <v>134.94000244140619</v>
      </c>
      <c r="L1583">
        <v>15.625</v>
      </c>
      <c r="M1583">
        <v>87222800</v>
      </c>
      <c r="N1583">
        <v>385500000</v>
      </c>
      <c r="O1583">
        <v>-2.6005645465908039E-2</v>
      </c>
      <c r="P1583">
        <v>-1.8014402737186099E-2</v>
      </c>
    </row>
    <row r="1584" spans="1:16" x14ac:dyDescent="0.3">
      <c r="A1584" s="1">
        <v>5354</v>
      </c>
      <c r="B1584" s="2">
        <v>44301</v>
      </c>
      <c r="C1584">
        <v>131.86296081542969</v>
      </c>
      <c r="D1584">
        <v>16.10306358337402</v>
      </c>
      <c r="E1584">
        <v>134.5</v>
      </c>
      <c r="F1584">
        <v>16.137250900268551</v>
      </c>
      <c r="G1584">
        <v>135</v>
      </c>
      <c r="H1584">
        <v>16.214250564575199</v>
      </c>
      <c r="I1584">
        <v>133.63999938964841</v>
      </c>
      <c r="J1584">
        <v>15.63150024414062</v>
      </c>
      <c r="K1584">
        <v>133.82000732421881</v>
      </c>
      <c r="L1584">
        <v>15.66250038146973</v>
      </c>
      <c r="M1584">
        <v>89347100</v>
      </c>
      <c r="N1584">
        <v>598480000</v>
      </c>
      <c r="O1584">
        <v>5.4781862624007437E-2</v>
      </c>
      <c r="P1584">
        <v>1.853503879643368E-2</v>
      </c>
    </row>
    <row r="1585" spans="1:16" x14ac:dyDescent="0.3">
      <c r="A1585" s="1">
        <v>5355</v>
      </c>
      <c r="B1585" s="2">
        <v>44302</v>
      </c>
      <c r="C1585">
        <v>131.5296325683594</v>
      </c>
      <c r="D1585">
        <v>15.8787899017334</v>
      </c>
      <c r="E1585">
        <v>134.1600036621094</v>
      </c>
      <c r="F1585">
        <v>15.91250038146973</v>
      </c>
      <c r="G1585">
        <v>134.66999816894531</v>
      </c>
      <c r="H1585">
        <v>16.165750503540039</v>
      </c>
      <c r="I1585">
        <v>133.2799987792969</v>
      </c>
      <c r="J1585">
        <v>15.865249633789061</v>
      </c>
      <c r="K1585">
        <v>134.30000305175781</v>
      </c>
      <c r="L1585">
        <v>16.052999496459961</v>
      </c>
      <c r="M1585">
        <v>84922400</v>
      </c>
      <c r="N1585">
        <v>335208000</v>
      </c>
      <c r="O1585">
        <v>-1.402533211773086E-2</v>
      </c>
      <c r="P1585">
        <v>-2.5310542303592729E-3</v>
      </c>
    </row>
    <row r="1586" spans="1:16" x14ac:dyDescent="0.3">
      <c r="A1586" s="1">
        <v>5356</v>
      </c>
      <c r="B1586" s="2">
        <v>44305</v>
      </c>
      <c r="C1586">
        <v>132.19627380371091</v>
      </c>
      <c r="D1586">
        <v>15.32920455932617</v>
      </c>
      <c r="E1586">
        <v>134.8399963378906</v>
      </c>
      <c r="F1586">
        <v>15.36174964904785</v>
      </c>
      <c r="G1586">
        <v>135.4700012207031</v>
      </c>
      <c r="H1586">
        <v>15.80749988555908</v>
      </c>
      <c r="I1586">
        <v>133.3399963378906</v>
      </c>
      <c r="J1586">
        <v>15.23299980163574</v>
      </c>
      <c r="K1586">
        <v>133.50999450683591</v>
      </c>
      <c r="L1586">
        <v>15.53649997711182</v>
      </c>
      <c r="M1586">
        <v>94264200</v>
      </c>
      <c r="N1586">
        <v>404420000</v>
      </c>
      <c r="O1586">
        <v>-3.5224357180927E-2</v>
      </c>
      <c r="P1586">
        <v>5.0557183954006149E-3</v>
      </c>
    </row>
    <row r="1587" spans="1:16" x14ac:dyDescent="0.3">
      <c r="A1587" s="1">
        <v>5357</v>
      </c>
      <c r="B1587" s="2">
        <v>44306</v>
      </c>
      <c r="C1587">
        <v>130.50018310546881</v>
      </c>
      <c r="D1587">
        <v>15.13911056518555</v>
      </c>
      <c r="E1587">
        <v>133.11000061035159</v>
      </c>
      <c r="F1587">
        <v>15.17125034332275</v>
      </c>
      <c r="G1587">
        <v>135.5299987792969</v>
      </c>
      <c r="H1587">
        <v>15.496999740600589</v>
      </c>
      <c r="I1587">
        <v>131.80999755859381</v>
      </c>
      <c r="J1587">
        <v>14.96300029754639</v>
      </c>
      <c r="K1587">
        <v>135.02000427246091</v>
      </c>
      <c r="L1587">
        <v>15.323249816894529</v>
      </c>
      <c r="M1587">
        <v>94812300</v>
      </c>
      <c r="N1587">
        <v>334132000</v>
      </c>
      <c r="O1587">
        <v>-1.247841860729727E-2</v>
      </c>
      <c r="P1587">
        <v>-1.2913004562690161E-2</v>
      </c>
    </row>
    <row r="1588" spans="1:16" x14ac:dyDescent="0.3">
      <c r="A1588" s="1">
        <v>5358</v>
      </c>
      <c r="B1588" s="2">
        <v>44307</v>
      </c>
      <c r="C1588">
        <v>130.882568359375</v>
      </c>
      <c r="D1588">
        <v>15.327958106994631</v>
      </c>
      <c r="E1588">
        <v>133.5</v>
      </c>
      <c r="F1588">
        <v>15.360500335693359</v>
      </c>
      <c r="G1588">
        <v>133.75</v>
      </c>
      <c r="H1588">
        <v>15.36250019073486</v>
      </c>
      <c r="I1588">
        <v>131.30000305175781</v>
      </c>
      <c r="J1588">
        <v>15.102250099182131</v>
      </c>
      <c r="K1588">
        <v>132.36000061035159</v>
      </c>
      <c r="L1588">
        <v>15.11874961853027</v>
      </c>
      <c r="M1588">
        <v>68847100</v>
      </c>
      <c r="N1588">
        <v>216776000</v>
      </c>
      <c r="O1588">
        <v>1.239708905911624E-2</v>
      </c>
      <c r="P1588">
        <v>2.9256191960594E-3</v>
      </c>
    </row>
    <row r="1589" spans="1:16" x14ac:dyDescent="0.3">
      <c r="A1589" s="1">
        <v>5359</v>
      </c>
      <c r="B1589" s="2">
        <v>44308</v>
      </c>
      <c r="C1589">
        <v>129.35316467285159</v>
      </c>
      <c r="D1589">
        <v>14.81878757476807</v>
      </c>
      <c r="E1589">
        <v>131.94000244140619</v>
      </c>
      <c r="F1589">
        <v>14.85025024414062</v>
      </c>
      <c r="G1589">
        <v>134.1499938964844</v>
      </c>
      <c r="H1589">
        <v>15.43850040435791</v>
      </c>
      <c r="I1589">
        <v>131.4100036621094</v>
      </c>
      <c r="J1589">
        <v>14.783499717712401</v>
      </c>
      <c r="K1589">
        <v>133.03999328613281</v>
      </c>
      <c r="L1589">
        <v>15.375</v>
      </c>
      <c r="M1589">
        <v>84566500</v>
      </c>
      <c r="N1589">
        <v>277788000</v>
      </c>
      <c r="O1589">
        <v>-3.3782584563371139E-2</v>
      </c>
      <c r="P1589">
        <v>-1.1754185541666851E-2</v>
      </c>
    </row>
    <row r="1590" spans="1:16" x14ac:dyDescent="0.3">
      <c r="A1590" s="1">
        <v>5360</v>
      </c>
      <c r="B1590" s="2">
        <v>44309</v>
      </c>
      <c r="C1590">
        <v>131.68650817871091</v>
      </c>
      <c r="D1590">
        <v>15.23291015625</v>
      </c>
      <c r="E1590">
        <v>134.32000732421881</v>
      </c>
      <c r="F1590">
        <v>15.265250205993651</v>
      </c>
      <c r="G1590">
        <v>135.1199951171875</v>
      </c>
      <c r="H1590">
        <v>15.335000038146971</v>
      </c>
      <c r="I1590">
        <v>132.1600036621094</v>
      </c>
      <c r="J1590">
        <v>14.90025043487549</v>
      </c>
      <c r="K1590">
        <v>132.1600036621094</v>
      </c>
      <c r="L1590">
        <v>14.934249877929689</v>
      </c>
      <c r="M1590">
        <v>78657500</v>
      </c>
      <c r="N1590">
        <v>227500000</v>
      </c>
      <c r="O1590">
        <v>2.756230031678468E-2</v>
      </c>
      <c r="P1590">
        <v>1.7877774998779E-2</v>
      </c>
    </row>
    <row r="1591" spans="1:16" x14ac:dyDescent="0.3">
      <c r="A1591" s="1">
        <v>5361</v>
      </c>
      <c r="B1591" s="2">
        <v>44312</v>
      </c>
      <c r="C1591">
        <v>132.07861328125</v>
      </c>
      <c r="D1591">
        <v>15.44520854949951</v>
      </c>
      <c r="E1591">
        <v>134.7200012207031</v>
      </c>
      <c r="F1591">
        <v>15.477999687194821</v>
      </c>
      <c r="G1591">
        <v>135.05999755859381</v>
      </c>
      <c r="H1591">
        <v>15.479000091552731</v>
      </c>
      <c r="I1591">
        <v>133.55999755859381</v>
      </c>
      <c r="J1591">
        <v>15.125</v>
      </c>
      <c r="K1591">
        <v>134.83000183105469</v>
      </c>
      <c r="L1591">
        <v>15.185000419616699</v>
      </c>
      <c r="M1591">
        <v>66905100</v>
      </c>
      <c r="N1591">
        <v>197796000</v>
      </c>
      <c r="O1591">
        <v>1.384062375781319E-2</v>
      </c>
      <c r="P1591">
        <v>2.9734922576387548E-3</v>
      </c>
    </row>
    <row r="1592" spans="1:16" x14ac:dyDescent="0.3">
      <c r="A1592" s="1">
        <v>5362</v>
      </c>
      <c r="B1592" s="2">
        <v>44313</v>
      </c>
      <c r="C1592">
        <v>131.7550964355469</v>
      </c>
      <c r="D1592">
        <v>15.349164962768549</v>
      </c>
      <c r="E1592">
        <v>134.38999938964841</v>
      </c>
      <c r="F1592">
        <v>15.38175010681152</v>
      </c>
      <c r="G1592">
        <v>135.4100036621094</v>
      </c>
      <c r="H1592">
        <v>15.67049980163574</v>
      </c>
      <c r="I1592">
        <v>134.11000061035159</v>
      </c>
      <c r="J1592">
        <v>15.354499816894529</v>
      </c>
      <c r="K1592">
        <v>135.00999450683591</v>
      </c>
      <c r="L1592">
        <v>15.578499794006349</v>
      </c>
      <c r="M1592">
        <v>66015800</v>
      </c>
      <c r="N1592">
        <v>164572000</v>
      </c>
      <c r="O1592">
        <v>-6.23789195474628E-3</v>
      </c>
      <c r="P1592">
        <v>-2.4525435377266221E-3</v>
      </c>
    </row>
    <row r="1593" spans="1:16" x14ac:dyDescent="0.3">
      <c r="A1593" s="1">
        <v>5363</v>
      </c>
      <c r="B1593" s="2">
        <v>44314</v>
      </c>
      <c r="C1593">
        <v>130.96101379394531</v>
      </c>
      <c r="D1593">
        <v>15.244384765625</v>
      </c>
      <c r="E1593">
        <v>133.58000183105469</v>
      </c>
      <c r="F1593">
        <v>15.276749610900881</v>
      </c>
      <c r="G1593">
        <v>135.02000427246091</v>
      </c>
      <c r="H1593">
        <v>15.53225040435791</v>
      </c>
      <c r="I1593">
        <v>133.08000183105469</v>
      </c>
      <c r="J1593">
        <v>15.215499877929689</v>
      </c>
      <c r="K1593">
        <v>134.30999755859381</v>
      </c>
      <c r="L1593">
        <v>15.364500045776371</v>
      </c>
      <c r="M1593">
        <v>107760100</v>
      </c>
      <c r="N1593">
        <v>209416000</v>
      </c>
      <c r="O1593">
        <v>-6.8497093736545273E-3</v>
      </c>
      <c r="P1593">
        <v>-6.0454530122876372E-3</v>
      </c>
    </row>
    <row r="1594" spans="1:16" x14ac:dyDescent="0.3">
      <c r="A1594" s="1">
        <v>5364</v>
      </c>
      <c r="B1594" s="2">
        <v>44315</v>
      </c>
      <c r="C1594">
        <v>130.8629455566406</v>
      </c>
      <c r="D1594">
        <v>15.29228401184082</v>
      </c>
      <c r="E1594">
        <v>133.47999572753909</v>
      </c>
      <c r="F1594">
        <v>15.32474994659424</v>
      </c>
      <c r="G1594">
        <v>137.07000732421881</v>
      </c>
      <c r="H1594">
        <v>15.43649959564209</v>
      </c>
      <c r="I1594">
        <v>132.44999694824219</v>
      </c>
      <c r="J1594">
        <v>15.071499824523929</v>
      </c>
      <c r="K1594">
        <v>136.4700012207031</v>
      </c>
      <c r="L1594">
        <v>15.39999961853027</v>
      </c>
      <c r="M1594">
        <v>151101000</v>
      </c>
      <c r="N1594">
        <v>173196000</v>
      </c>
      <c r="O1594">
        <v>3.1371256803721229E-3</v>
      </c>
      <c r="P1594">
        <v>-7.4894113011623423E-4</v>
      </c>
    </row>
    <row r="1595" spans="1:16" x14ac:dyDescent="0.3">
      <c r="A1595" s="1">
        <v>5365</v>
      </c>
      <c r="B1595" s="2">
        <v>44316</v>
      </c>
      <c r="C1595">
        <v>128.8825378417969</v>
      </c>
      <c r="D1595">
        <v>14.97770404815674</v>
      </c>
      <c r="E1595">
        <v>131.46000671386719</v>
      </c>
      <c r="F1595">
        <v>15.009499549865721</v>
      </c>
      <c r="G1595">
        <v>133.55999755859381</v>
      </c>
      <c r="H1595">
        <v>15.364999771118161</v>
      </c>
      <c r="I1595">
        <v>131.07000732421881</v>
      </c>
      <c r="J1595">
        <v>14.996999740600589</v>
      </c>
      <c r="K1595">
        <v>131.7799987792969</v>
      </c>
      <c r="L1595">
        <v>15.17450046539307</v>
      </c>
      <c r="M1595">
        <v>109839500</v>
      </c>
      <c r="N1595">
        <v>201912000</v>
      </c>
      <c r="O1595">
        <v>-2.078586101590681E-2</v>
      </c>
      <c r="P1595">
        <v>-1.5248947967936639E-2</v>
      </c>
    </row>
    <row r="1596" spans="1:16" x14ac:dyDescent="0.3">
      <c r="A1596" s="1">
        <v>5366</v>
      </c>
      <c r="B1596" s="2">
        <v>44319</v>
      </c>
      <c r="C1596">
        <v>129.94134521484381</v>
      </c>
      <c r="D1596">
        <v>14.805317878723139</v>
      </c>
      <c r="E1596">
        <v>132.53999328613281</v>
      </c>
      <c r="F1596">
        <v>14.83675003051758</v>
      </c>
      <c r="G1596">
        <v>134.07000732421881</v>
      </c>
      <c r="H1596">
        <v>15.246749877929689</v>
      </c>
      <c r="I1596">
        <v>131.83000183105469</v>
      </c>
      <c r="J1596">
        <v>14.78750038146973</v>
      </c>
      <c r="K1596">
        <v>132.03999328613281</v>
      </c>
      <c r="L1596">
        <v>15.125</v>
      </c>
      <c r="M1596">
        <v>75135100</v>
      </c>
      <c r="N1596">
        <v>203912000</v>
      </c>
      <c r="O1596">
        <v>-1.157609085855252E-2</v>
      </c>
      <c r="P1596">
        <v>8.1817620976878964E-3</v>
      </c>
    </row>
    <row r="1597" spans="1:16" x14ac:dyDescent="0.3">
      <c r="A1597" s="1">
        <v>5367</v>
      </c>
      <c r="B1597" s="2">
        <v>44320</v>
      </c>
      <c r="C1597">
        <v>125.3433151245117</v>
      </c>
      <c r="D1597">
        <v>14.32084369659424</v>
      </c>
      <c r="E1597">
        <v>127.84999847412109</v>
      </c>
      <c r="F1597">
        <v>14.351249694824221</v>
      </c>
      <c r="G1597">
        <v>131.49000549316409</v>
      </c>
      <c r="H1597">
        <v>14.63749980926514</v>
      </c>
      <c r="I1597">
        <v>126.6999969482422</v>
      </c>
      <c r="J1597">
        <v>14.010250091552731</v>
      </c>
      <c r="K1597">
        <v>131.19000244140619</v>
      </c>
      <c r="L1597">
        <v>14.63724994659424</v>
      </c>
      <c r="M1597">
        <v>137564700</v>
      </c>
      <c r="N1597">
        <v>405324000</v>
      </c>
      <c r="O1597">
        <v>-3.3270187954983717E-2</v>
      </c>
      <c r="P1597">
        <v>-3.6026746202395633E-2</v>
      </c>
    </row>
    <row r="1598" spans="1:16" x14ac:dyDescent="0.3">
      <c r="A1598" s="1">
        <v>5368</v>
      </c>
      <c r="B1598" s="2">
        <v>44321</v>
      </c>
      <c r="C1598">
        <v>125.5884246826172</v>
      </c>
      <c r="D1598">
        <v>14.42786884307861</v>
      </c>
      <c r="E1598">
        <v>128.1000061035156</v>
      </c>
      <c r="F1598">
        <v>14.458499908447269</v>
      </c>
      <c r="G1598">
        <v>130.44999694824219</v>
      </c>
      <c r="H1598">
        <v>14.81350040435791</v>
      </c>
      <c r="I1598">
        <v>127.9700012207031</v>
      </c>
      <c r="J1598">
        <v>14.38749980926514</v>
      </c>
      <c r="K1598">
        <v>129.19999694824219</v>
      </c>
      <c r="L1598">
        <v>14.708999633789061</v>
      </c>
      <c r="M1598">
        <v>84000900</v>
      </c>
      <c r="N1598">
        <v>292024000</v>
      </c>
      <c r="O1598">
        <v>7.4454454167589851E-3</v>
      </c>
      <c r="P1598">
        <v>1.9535667468990139E-3</v>
      </c>
    </row>
    <row r="1599" spans="1:16" x14ac:dyDescent="0.3">
      <c r="A1599" s="1">
        <v>5369</v>
      </c>
      <c r="B1599" s="2">
        <v>44322</v>
      </c>
      <c r="C1599">
        <v>127.1962814331055</v>
      </c>
      <c r="D1599">
        <v>14.492233276367189</v>
      </c>
      <c r="E1599">
        <v>129.74000549316409</v>
      </c>
      <c r="F1599">
        <v>14.52299976348877</v>
      </c>
      <c r="G1599">
        <v>129.75</v>
      </c>
      <c r="H1599">
        <v>14.571249961853029</v>
      </c>
      <c r="I1599">
        <v>127.129997253418</v>
      </c>
      <c r="J1599">
        <v>14.218000411987299</v>
      </c>
      <c r="K1599">
        <v>127.88999938964839</v>
      </c>
      <c r="L1599">
        <v>14.49524974822998</v>
      </c>
      <c r="M1599">
        <v>78128300</v>
      </c>
      <c r="N1599">
        <v>193380000</v>
      </c>
      <c r="O1599">
        <v>4.4511127624883981E-3</v>
      </c>
      <c r="P1599">
        <v>1.272123357551681E-2</v>
      </c>
    </row>
    <row r="1600" spans="1:16" x14ac:dyDescent="0.3">
      <c r="A1600" s="1">
        <v>5370</v>
      </c>
      <c r="B1600" s="2">
        <v>44323</v>
      </c>
      <c r="C1600">
        <v>127.8738708496094</v>
      </c>
      <c r="D1600">
        <v>14.78087043762207</v>
      </c>
      <c r="E1600">
        <v>130.21000671386719</v>
      </c>
      <c r="F1600">
        <v>14.8122501373291</v>
      </c>
      <c r="G1600">
        <v>131.25999450683591</v>
      </c>
      <c r="H1600">
        <v>14.9707498550415</v>
      </c>
      <c r="I1600">
        <v>129.47999572753909</v>
      </c>
      <c r="J1600">
        <v>14.671750068664551</v>
      </c>
      <c r="K1600">
        <v>130.8500061035156</v>
      </c>
      <c r="L1600">
        <v>14.80825042724609</v>
      </c>
      <c r="M1600">
        <v>78973300</v>
      </c>
      <c r="N1600">
        <v>229328000</v>
      </c>
      <c r="O1600">
        <v>1.972096704673023E-2</v>
      </c>
      <c r="P1600">
        <v>3.616093177779508E-3</v>
      </c>
    </row>
    <row r="1601" spans="1:16" x14ac:dyDescent="0.3">
      <c r="A1601" s="1">
        <v>5371</v>
      </c>
      <c r="B1601" s="2">
        <v>44326</v>
      </c>
      <c r="C1601">
        <v>124.5741729736328</v>
      </c>
      <c r="D1601">
        <v>14.23552799224854</v>
      </c>
      <c r="E1601">
        <v>126.84999847412109</v>
      </c>
      <c r="F1601">
        <v>14.265749931335449</v>
      </c>
      <c r="G1601">
        <v>129.53999328613281</v>
      </c>
      <c r="H1601">
        <v>14.80599975585938</v>
      </c>
      <c r="I1601">
        <v>126.80999755859381</v>
      </c>
      <c r="J1601">
        <v>14.25</v>
      </c>
      <c r="K1601">
        <v>129.4100036621094</v>
      </c>
      <c r="L1601">
        <v>14.78724956512451</v>
      </c>
      <c r="M1601">
        <v>88071200</v>
      </c>
      <c r="N1601">
        <v>268904000</v>
      </c>
      <c r="O1601">
        <v>-3.7592995681431679E-2</v>
      </c>
      <c r="P1601">
        <v>-2.6143309286186859E-2</v>
      </c>
    </row>
    <row r="1602" spans="1:16" x14ac:dyDescent="0.3">
      <c r="A1602" s="1">
        <v>5372</v>
      </c>
      <c r="B1602" s="2">
        <v>44327</v>
      </c>
      <c r="C1602">
        <v>123.6510391235352</v>
      </c>
      <c r="D1602">
        <v>14.275941848754879</v>
      </c>
      <c r="E1602">
        <v>125.9100036621094</v>
      </c>
      <c r="F1602">
        <v>14.30624961853027</v>
      </c>
      <c r="G1602">
        <v>126.26999664306641</v>
      </c>
      <c r="H1602">
        <v>14.35474967956543</v>
      </c>
      <c r="I1602">
        <v>122.76999664306641</v>
      </c>
      <c r="J1602">
        <v>13.75</v>
      </c>
      <c r="K1602">
        <v>123.5</v>
      </c>
      <c r="L1602">
        <v>13.82499980926514</v>
      </c>
      <c r="M1602">
        <v>126142800</v>
      </c>
      <c r="N1602">
        <v>285584000</v>
      </c>
      <c r="O1602">
        <v>2.8349233485108292E-3</v>
      </c>
      <c r="P1602">
        <v>-7.4378789175448216E-3</v>
      </c>
    </row>
    <row r="1603" spans="1:16" x14ac:dyDescent="0.3">
      <c r="A1603" s="1">
        <v>5373</v>
      </c>
      <c r="B1603" s="2">
        <v>44328</v>
      </c>
      <c r="C1603">
        <v>120.56736755371089</v>
      </c>
      <c r="D1603">
        <v>13.729353904724119</v>
      </c>
      <c r="E1603">
        <v>122.76999664306641</v>
      </c>
      <c r="F1603">
        <v>13.758500099182131</v>
      </c>
      <c r="G1603">
        <v>124.63999938964839</v>
      </c>
      <c r="H1603">
        <v>14.260250091552731</v>
      </c>
      <c r="I1603">
        <v>122.25</v>
      </c>
      <c r="J1603">
        <v>13.709250450134279</v>
      </c>
      <c r="K1603">
        <v>123.40000152587891</v>
      </c>
      <c r="L1603">
        <v>14.009499549865721</v>
      </c>
      <c r="M1603">
        <v>112172300</v>
      </c>
      <c r="N1603">
        <v>303408000</v>
      </c>
      <c r="O1603">
        <v>-3.9039655910308203E-2</v>
      </c>
      <c r="P1603">
        <v>-2.5254736249268581E-2</v>
      </c>
    </row>
    <row r="1604" spans="1:16" x14ac:dyDescent="0.3">
      <c r="A1604" s="1">
        <v>5374</v>
      </c>
      <c r="B1604" s="2">
        <v>44329</v>
      </c>
      <c r="C1604">
        <v>122.727897644043</v>
      </c>
      <c r="D1604">
        <v>13.636300086975099</v>
      </c>
      <c r="E1604">
        <v>124.9700012207031</v>
      </c>
      <c r="F1604">
        <v>13.665249824523929</v>
      </c>
      <c r="G1604">
        <v>126.15000152587891</v>
      </c>
      <c r="H1604">
        <v>14.08075046539307</v>
      </c>
      <c r="I1604">
        <v>124.2600021362305</v>
      </c>
      <c r="J1604">
        <v>13.458999633789061</v>
      </c>
      <c r="K1604">
        <v>124.5800018310547</v>
      </c>
      <c r="L1604">
        <v>14.033749580383301</v>
      </c>
      <c r="M1604">
        <v>105861300</v>
      </c>
      <c r="N1604">
        <v>285404000</v>
      </c>
      <c r="O1604">
        <v>-6.8007208582291636E-3</v>
      </c>
      <c r="P1604">
        <v>1.776105941618623E-2</v>
      </c>
    </row>
    <row r="1605" spans="1:16" x14ac:dyDescent="0.3">
      <c r="A1605" s="1">
        <v>5375</v>
      </c>
      <c r="B1605" s="2">
        <v>44330</v>
      </c>
      <c r="C1605">
        <v>125.1634063720703</v>
      </c>
      <c r="D1605">
        <v>14.212825775146481</v>
      </c>
      <c r="E1605">
        <v>127.4499969482422</v>
      </c>
      <c r="F1605">
        <v>14.24300003051758</v>
      </c>
      <c r="G1605">
        <v>127.88999938964839</v>
      </c>
      <c r="H1605">
        <v>14.328000068664551</v>
      </c>
      <c r="I1605">
        <v>125.84999847412109</v>
      </c>
      <c r="J1605">
        <v>13.748499870300289</v>
      </c>
      <c r="K1605">
        <v>126.25</v>
      </c>
      <c r="L1605">
        <v>13.89000034332275</v>
      </c>
      <c r="M1605">
        <v>81918000</v>
      </c>
      <c r="N1605">
        <v>258616000</v>
      </c>
      <c r="O1605">
        <v>4.1409458809434682E-2</v>
      </c>
      <c r="P1605">
        <v>1.9650388611717081E-2</v>
      </c>
    </row>
    <row r="1606" spans="1:16" x14ac:dyDescent="0.3">
      <c r="A1606" s="1">
        <v>5376</v>
      </c>
      <c r="B1606" s="2">
        <v>44333</v>
      </c>
      <c r="C1606">
        <v>124.0045623779297</v>
      </c>
      <c r="D1606">
        <v>14.135489463806151</v>
      </c>
      <c r="E1606">
        <v>126.26999664306641</v>
      </c>
      <c r="F1606">
        <v>14.165499687194821</v>
      </c>
      <c r="G1606">
        <v>126.9300003051758</v>
      </c>
      <c r="H1606">
        <v>14.16924953460693</v>
      </c>
      <c r="I1606">
        <v>125.1699981689453</v>
      </c>
      <c r="J1606">
        <v>13.853500366210939</v>
      </c>
      <c r="K1606">
        <v>126.8199996948242</v>
      </c>
      <c r="L1606">
        <v>14.156999588012701</v>
      </c>
      <c r="M1606">
        <v>74244600</v>
      </c>
      <c r="N1606">
        <v>216980000</v>
      </c>
      <c r="O1606">
        <v>-5.4561512473748743E-3</v>
      </c>
      <c r="P1606">
        <v>-9.3016620121515788E-3</v>
      </c>
    </row>
    <row r="1607" spans="1:16" x14ac:dyDescent="0.3">
      <c r="A1607" s="1">
        <v>5377</v>
      </c>
      <c r="B1607" s="2">
        <v>44334</v>
      </c>
      <c r="C1607">
        <v>122.61004638671881</v>
      </c>
      <c r="D1607">
        <v>13.986057281494141</v>
      </c>
      <c r="E1607">
        <v>124.84999847412109</v>
      </c>
      <c r="F1607">
        <v>14.015749931335449</v>
      </c>
      <c r="G1607">
        <v>126.9899978637695</v>
      </c>
      <c r="H1607">
        <v>14.4042501449585</v>
      </c>
      <c r="I1607">
        <v>124.7799987792969</v>
      </c>
      <c r="J1607">
        <v>14.00399971008301</v>
      </c>
      <c r="K1607">
        <v>126.55999755859381</v>
      </c>
      <c r="L1607">
        <v>14.26700019836426</v>
      </c>
      <c r="M1607">
        <v>63342900</v>
      </c>
      <c r="N1607">
        <v>186256000</v>
      </c>
      <c r="O1607">
        <v>-1.0627716469842591E-2</v>
      </c>
      <c r="P1607">
        <v>-1.130944036114228E-2</v>
      </c>
    </row>
    <row r="1608" spans="1:16" x14ac:dyDescent="0.3">
      <c r="A1608" s="1">
        <v>5378</v>
      </c>
      <c r="B1608" s="2">
        <v>44335</v>
      </c>
      <c r="C1608">
        <v>122.4529266357422</v>
      </c>
      <c r="D1608">
        <v>14.035952568054199</v>
      </c>
      <c r="E1608">
        <v>124.69000244140619</v>
      </c>
      <c r="F1608">
        <v>14.065750122070311</v>
      </c>
      <c r="G1608">
        <v>124.9199981689453</v>
      </c>
      <c r="H1608">
        <v>14.07950019836426</v>
      </c>
      <c r="I1608">
        <v>122.86000061035161</v>
      </c>
      <c r="J1608">
        <v>13.54325008392334</v>
      </c>
      <c r="K1608">
        <v>123.1600036621094</v>
      </c>
      <c r="L1608">
        <v>13.56649971008301</v>
      </c>
      <c r="M1608">
        <v>92612000</v>
      </c>
      <c r="N1608">
        <v>344000000</v>
      </c>
      <c r="O1608">
        <v>3.5610806743724358E-3</v>
      </c>
      <c r="P1608">
        <v>-1.282327915782308E-3</v>
      </c>
    </row>
    <row r="1609" spans="1:16" x14ac:dyDescent="0.3">
      <c r="A1609" s="1">
        <v>5379</v>
      </c>
      <c r="B1609" s="2">
        <v>44336</v>
      </c>
      <c r="C1609">
        <v>125.0259246826172</v>
      </c>
      <c r="D1609">
        <v>14.58154392242432</v>
      </c>
      <c r="E1609">
        <v>127.30999755859381</v>
      </c>
      <c r="F1609">
        <v>14.61250019073486</v>
      </c>
      <c r="G1609">
        <v>127.7200012207031</v>
      </c>
      <c r="H1609">
        <v>14.683750152587891</v>
      </c>
      <c r="I1609">
        <v>125.09999847412109</v>
      </c>
      <c r="J1609">
        <v>14.270500183105471</v>
      </c>
      <c r="K1609">
        <v>125.23000335693359</v>
      </c>
      <c r="L1609">
        <v>14.302499771118161</v>
      </c>
      <c r="M1609">
        <v>76857100</v>
      </c>
      <c r="N1609">
        <v>321592000</v>
      </c>
      <c r="O1609">
        <v>3.8134566798802012E-2</v>
      </c>
      <c r="P1609">
        <v>2.079436130838979E-2</v>
      </c>
    </row>
    <row r="1610" spans="1:16" x14ac:dyDescent="0.3">
      <c r="A1610" s="1">
        <v>5380</v>
      </c>
      <c r="B1610" s="2">
        <v>44337</v>
      </c>
      <c r="C1610">
        <v>123.1796569824219</v>
      </c>
      <c r="D1610">
        <v>14.959987640380859</v>
      </c>
      <c r="E1610">
        <v>125.4300003051758</v>
      </c>
      <c r="F1610">
        <v>14.99174976348877</v>
      </c>
      <c r="G1610">
        <v>128</v>
      </c>
      <c r="H1610">
        <v>15.222000122070311</v>
      </c>
      <c r="I1610">
        <v>125.2099990844727</v>
      </c>
      <c r="J1610">
        <v>14.86950016021729</v>
      </c>
      <c r="K1610">
        <v>127.8199996948242</v>
      </c>
      <c r="L1610">
        <v>15.163749694824221</v>
      </c>
      <c r="M1610">
        <v>79295400</v>
      </c>
      <c r="N1610">
        <v>672992000</v>
      </c>
      <c r="O1610">
        <v>2.5622694169593549E-2</v>
      </c>
      <c r="P1610">
        <v>-1.487720142707233E-2</v>
      </c>
    </row>
    <row r="1611" spans="1:16" x14ac:dyDescent="0.3">
      <c r="A1611" s="1">
        <v>5381</v>
      </c>
      <c r="B1611" s="2">
        <v>44340</v>
      </c>
      <c r="C1611">
        <v>124.81968688964839</v>
      </c>
      <c r="D1611">
        <v>15.57892894744873</v>
      </c>
      <c r="E1611">
        <v>127.09999847412109</v>
      </c>
      <c r="F1611">
        <v>15.61200046539307</v>
      </c>
      <c r="G1611">
        <v>127.94000244140619</v>
      </c>
      <c r="H1611">
        <v>15.74499988555908</v>
      </c>
      <c r="I1611">
        <v>125.94000244140619</v>
      </c>
      <c r="J1611">
        <v>15.175999641418461</v>
      </c>
      <c r="K1611">
        <v>126.0100021362305</v>
      </c>
      <c r="L1611">
        <v>15.21249961853027</v>
      </c>
      <c r="M1611">
        <v>63092900</v>
      </c>
      <c r="N1611">
        <v>554816000</v>
      </c>
      <c r="O1611">
        <v>4.0539845107689619E-2</v>
      </c>
      <c r="P1611">
        <v>1.3226329720446919E-2</v>
      </c>
    </row>
    <row r="1612" spans="1:16" x14ac:dyDescent="0.3">
      <c r="A1612" s="1">
        <v>5382</v>
      </c>
      <c r="B1612" s="2">
        <v>44341</v>
      </c>
      <c r="C1612">
        <v>124.62327575683589</v>
      </c>
      <c r="D1612">
        <v>15.61460018157959</v>
      </c>
      <c r="E1612">
        <v>126.90000152587891</v>
      </c>
      <c r="F1612">
        <v>15.647749900817869</v>
      </c>
      <c r="G1612">
        <v>128.32000732421881</v>
      </c>
      <c r="H1612">
        <v>15.81849956512451</v>
      </c>
      <c r="I1612">
        <v>126.3199996948242</v>
      </c>
      <c r="J1612">
        <v>15.482500076293951</v>
      </c>
      <c r="K1612">
        <v>127.8199996948242</v>
      </c>
      <c r="L1612">
        <v>15.765999794006349</v>
      </c>
      <c r="M1612">
        <v>72009500</v>
      </c>
      <c r="N1612">
        <v>435408000</v>
      </c>
      <c r="O1612">
        <v>2.2872512154648388E-3</v>
      </c>
      <c r="P1612">
        <v>-1.574779445462458E-3</v>
      </c>
    </row>
    <row r="1613" spans="1:16" x14ac:dyDescent="0.3">
      <c r="A1613" s="1">
        <v>5383</v>
      </c>
      <c r="B1613" s="2">
        <v>44342</v>
      </c>
      <c r="C1613">
        <v>124.5741729736328</v>
      </c>
      <c r="D1613">
        <v>15.666738510131839</v>
      </c>
      <c r="E1613">
        <v>126.84999847412109</v>
      </c>
      <c r="F1613">
        <v>15.69999980926514</v>
      </c>
      <c r="G1613">
        <v>127.38999938964839</v>
      </c>
      <c r="H1613">
        <v>15.79374980926514</v>
      </c>
      <c r="I1613">
        <v>126.4199981689453</v>
      </c>
      <c r="J1613">
        <v>15.586250305175779</v>
      </c>
      <c r="K1613">
        <v>126.9599990844727</v>
      </c>
      <c r="L1613">
        <v>15.734250068664551</v>
      </c>
      <c r="M1613">
        <v>56575900</v>
      </c>
      <c r="N1613">
        <v>370440000</v>
      </c>
      <c r="O1613">
        <v>3.3335698617538308E-3</v>
      </c>
      <c r="P1613">
        <v>-3.9411272831554352E-4</v>
      </c>
    </row>
    <row r="1614" spans="1:16" x14ac:dyDescent="0.3">
      <c r="A1614" s="1">
        <v>5384</v>
      </c>
      <c r="B1614" s="2">
        <v>44343</v>
      </c>
      <c r="C1614">
        <v>123.03233337402339</v>
      </c>
      <c r="D1614">
        <v>15.45518779754639</v>
      </c>
      <c r="E1614">
        <v>125.2799987792969</v>
      </c>
      <c r="F1614">
        <v>15.48799991607666</v>
      </c>
      <c r="G1614">
        <v>127.63999938964839</v>
      </c>
      <c r="H1614">
        <v>15.75</v>
      </c>
      <c r="I1614">
        <v>125.0800018310547</v>
      </c>
      <c r="J1614">
        <v>15.460000038146971</v>
      </c>
      <c r="K1614">
        <v>126.44000244140619</v>
      </c>
      <c r="L1614">
        <v>15.69974994659424</v>
      </c>
      <c r="M1614">
        <v>94625600</v>
      </c>
      <c r="N1614">
        <v>581476000</v>
      </c>
      <c r="O1614">
        <v>-1.3595175089927801E-2</v>
      </c>
      <c r="P1614">
        <v>-1.2454051517594751E-2</v>
      </c>
    </row>
    <row r="1615" spans="1:16" x14ac:dyDescent="0.3">
      <c r="A1615" s="1">
        <v>5385</v>
      </c>
      <c r="B1615" s="2">
        <v>44344</v>
      </c>
      <c r="C1615">
        <v>122.3743591308594</v>
      </c>
      <c r="D1615">
        <v>16.210086822509769</v>
      </c>
      <c r="E1615">
        <v>124.61000061035161</v>
      </c>
      <c r="F1615">
        <v>16.244499206542969</v>
      </c>
      <c r="G1615">
        <v>125.8000030517578</v>
      </c>
      <c r="H1615">
        <v>16.277500152587891</v>
      </c>
      <c r="I1615">
        <v>124.5500030517578</v>
      </c>
      <c r="J1615">
        <v>15.50100040435791</v>
      </c>
      <c r="K1615">
        <v>125.5699996948242</v>
      </c>
      <c r="L1615">
        <v>15.50100040435791</v>
      </c>
      <c r="M1615">
        <v>71311100</v>
      </c>
      <c r="N1615">
        <v>644536000</v>
      </c>
      <c r="O1615">
        <v>4.7688815985975602E-2</v>
      </c>
      <c r="P1615">
        <v>-5.3623576458232802E-3</v>
      </c>
    </row>
    <row r="1616" spans="1:16" x14ac:dyDescent="0.3">
      <c r="A1616" s="1">
        <v>5386</v>
      </c>
      <c r="B1616" s="2">
        <v>44348</v>
      </c>
      <c r="C1616">
        <v>122.05027770996089</v>
      </c>
      <c r="D1616">
        <v>16.23004150390625</v>
      </c>
      <c r="E1616">
        <v>124.2799987792969</v>
      </c>
      <c r="F1616">
        <v>16.264499664306641</v>
      </c>
      <c r="G1616">
        <v>125.34999847412109</v>
      </c>
      <c r="H1616">
        <v>16.388250350952148</v>
      </c>
      <c r="I1616">
        <v>123.94000244140619</v>
      </c>
      <c r="J1616">
        <v>15.903249740600589</v>
      </c>
      <c r="K1616">
        <v>125.0800018310547</v>
      </c>
      <c r="L1616">
        <v>16.270000457763668</v>
      </c>
      <c r="M1616">
        <v>67637100</v>
      </c>
      <c r="N1616">
        <v>472804000</v>
      </c>
      <c r="O1616">
        <v>1.2304568569805031E-3</v>
      </c>
      <c r="P1616">
        <v>-2.6517901502249989E-3</v>
      </c>
    </row>
    <row r="1617" spans="1:16" x14ac:dyDescent="0.3">
      <c r="A1617" s="1">
        <v>5387</v>
      </c>
      <c r="B1617" s="2">
        <v>44349</v>
      </c>
      <c r="C1617">
        <v>122.8162841796875</v>
      </c>
      <c r="D1617">
        <v>16.742706298828121</v>
      </c>
      <c r="E1617">
        <v>125.05999755859381</v>
      </c>
      <c r="F1617">
        <v>16.778249740600589</v>
      </c>
      <c r="G1617">
        <v>125.2399978637695</v>
      </c>
      <c r="H1617">
        <v>16.91875076293945</v>
      </c>
      <c r="I1617">
        <v>124.0500030517578</v>
      </c>
      <c r="J1617">
        <v>16.235500335693359</v>
      </c>
      <c r="K1617">
        <v>124.2799987792969</v>
      </c>
      <c r="L1617">
        <v>16.252250671386719</v>
      </c>
      <c r="M1617">
        <v>59278900</v>
      </c>
      <c r="N1617">
        <v>594168000</v>
      </c>
      <c r="O1617">
        <v>3.1098591358956349E-2</v>
      </c>
      <c r="P1617">
        <v>6.2565279146264818E-3</v>
      </c>
    </row>
    <row r="1618" spans="1:16" x14ac:dyDescent="0.3">
      <c r="A1618" s="1">
        <v>5388</v>
      </c>
      <c r="B1618" s="2">
        <v>44350</v>
      </c>
      <c r="C1618">
        <v>121.3235397338867</v>
      </c>
      <c r="D1618">
        <v>16.93380165100098</v>
      </c>
      <c r="E1618">
        <v>123.5400009155273</v>
      </c>
      <c r="F1618">
        <v>16.96974945068359</v>
      </c>
      <c r="G1618">
        <v>124.84999847412109</v>
      </c>
      <c r="H1618">
        <v>17.259000778198239</v>
      </c>
      <c r="I1618">
        <v>123.129997253418</v>
      </c>
      <c r="J1618">
        <v>16.583000183105469</v>
      </c>
      <c r="K1618">
        <v>124.6800003051758</v>
      </c>
      <c r="L1618">
        <v>16.700750350952148</v>
      </c>
      <c r="M1618">
        <v>76229200</v>
      </c>
      <c r="N1618">
        <v>580008000</v>
      </c>
      <c r="O1618">
        <v>1.134892556997205E-2</v>
      </c>
      <c r="P1618">
        <v>-1.222860493874251E-2</v>
      </c>
    </row>
    <row r="1619" spans="1:16" x14ac:dyDescent="0.3">
      <c r="A1619" s="1">
        <v>5389</v>
      </c>
      <c r="B1619" s="2">
        <v>44351</v>
      </c>
      <c r="C1619">
        <v>123.6313934326172</v>
      </c>
      <c r="D1619">
        <v>17.541007995605469</v>
      </c>
      <c r="E1619">
        <v>125.88999938964839</v>
      </c>
      <c r="F1619">
        <v>17.578250885009769</v>
      </c>
      <c r="G1619">
        <v>126.1600036621094</v>
      </c>
      <c r="H1619">
        <v>17.6609992980957</v>
      </c>
      <c r="I1619">
        <v>123.84999847412109</v>
      </c>
      <c r="J1619">
        <v>17.095500946044918</v>
      </c>
      <c r="K1619">
        <v>124.0699996948242</v>
      </c>
      <c r="L1619">
        <v>17.11249923706055</v>
      </c>
      <c r="M1619">
        <v>75169300</v>
      </c>
      <c r="N1619">
        <v>617120000</v>
      </c>
      <c r="O1619">
        <v>3.5230077824037358E-2</v>
      </c>
      <c r="P1619">
        <v>1.884350725134552E-2</v>
      </c>
    </row>
    <row r="1620" spans="1:16" x14ac:dyDescent="0.3">
      <c r="A1620" s="1">
        <v>5390</v>
      </c>
      <c r="B1620" s="2">
        <v>44354</v>
      </c>
      <c r="C1620">
        <v>123.641227722168</v>
      </c>
      <c r="D1620">
        <v>17.5816764831543</v>
      </c>
      <c r="E1620">
        <v>125.90000152587891</v>
      </c>
      <c r="F1620">
        <v>17.618999481201168</v>
      </c>
      <c r="G1620">
        <v>126.3199996948242</v>
      </c>
      <c r="H1620">
        <v>17.8125</v>
      </c>
      <c r="I1620">
        <v>124.8300018310547</v>
      </c>
      <c r="J1620">
        <v>17.192750930786129</v>
      </c>
      <c r="K1620">
        <v>126.1699981689453</v>
      </c>
      <c r="L1620">
        <v>17.57125091552734</v>
      </c>
      <c r="M1620">
        <v>71057600</v>
      </c>
      <c r="N1620">
        <v>575756000</v>
      </c>
      <c r="O1620">
        <v>2.315443051534331E-3</v>
      </c>
      <c r="P1620">
        <v>7.9448240195047922E-5</v>
      </c>
    </row>
    <row r="1621" spans="1:16" x14ac:dyDescent="0.3">
      <c r="A1621" s="1">
        <v>5391</v>
      </c>
      <c r="B1621" s="2">
        <v>44355</v>
      </c>
      <c r="C1621">
        <v>124.4661407470703</v>
      </c>
      <c r="D1621">
        <v>17.42001914978027</v>
      </c>
      <c r="E1621">
        <v>126.7399978637695</v>
      </c>
      <c r="F1621">
        <v>17.457000732421879</v>
      </c>
      <c r="G1621">
        <v>128.46000671386719</v>
      </c>
      <c r="H1621">
        <v>17.621500015258789</v>
      </c>
      <c r="I1621">
        <v>126.2099990844727</v>
      </c>
      <c r="J1621">
        <v>17.25099945068359</v>
      </c>
      <c r="K1621">
        <v>126.59999847412109</v>
      </c>
      <c r="L1621">
        <v>17.527250289916989</v>
      </c>
      <c r="M1621">
        <v>74403800</v>
      </c>
      <c r="N1621">
        <v>323848000</v>
      </c>
      <c r="O1621">
        <v>-9.2370794646616412E-3</v>
      </c>
      <c r="P1621">
        <v>6.6497738700813736E-3</v>
      </c>
    </row>
    <row r="1622" spans="1:16" x14ac:dyDescent="0.3">
      <c r="A1622" s="1">
        <v>5392</v>
      </c>
      <c r="B1622" s="2">
        <v>44356</v>
      </c>
      <c r="C1622">
        <v>124.8491516113281</v>
      </c>
      <c r="D1622">
        <v>17.325445175170898</v>
      </c>
      <c r="E1622">
        <v>127.129997253418</v>
      </c>
      <c r="F1622">
        <v>17.358249664306641</v>
      </c>
      <c r="G1622">
        <v>127.75</v>
      </c>
      <c r="H1622">
        <v>17.57500076293945</v>
      </c>
      <c r="I1622">
        <v>126.51999664306641</v>
      </c>
      <c r="J1622">
        <v>17.25575065612793</v>
      </c>
      <c r="K1622">
        <v>127.2099990844727</v>
      </c>
      <c r="L1622">
        <v>17.515750885009769</v>
      </c>
      <c r="M1622">
        <v>56877900</v>
      </c>
      <c r="N1622">
        <v>381656000</v>
      </c>
      <c r="O1622">
        <v>-5.6728779382570031E-3</v>
      </c>
      <c r="P1622">
        <v>3.072436317363821E-3</v>
      </c>
    </row>
    <row r="1623" spans="1:16" x14ac:dyDescent="0.3">
      <c r="A1623" s="1">
        <v>5393</v>
      </c>
      <c r="B1623" s="2">
        <v>44357</v>
      </c>
      <c r="C1623">
        <v>123.8474578857422</v>
      </c>
      <c r="D1623">
        <v>17.392070770263668</v>
      </c>
      <c r="E1623">
        <v>126.11000061035161</v>
      </c>
      <c r="F1623">
        <v>17.42499923706055</v>
      </c>
      <c r="G1623">
        <v>128.19000244140619</v>
      </c>
      <c r="H1623">
        <v>17.492000579833981</v>
      </c>
      <c r="I1623">
        <v>125.94000244140619</v>
      </c>
      <c r="J1623">
        <v>17.17600059509277</v>
      </c>
      <c r="K1623">
        <v>127.01999664306641</v>
      </c>
      <c r="L1623">
        <v>17.35000038146973</v>
      </c>
      <c r="M1623">
        <v>71186400</v>
      </c>
      <c r="N1623">
        <v>287772000</v>
      </c>
      <c r="O1623">
        <v>3.838034502245403E-3</v>
      </c>
      <c r="P1623">
        <v>-8.0556165498976706E-3</v>
      </c>
    </row>
    <row r="1624" spans="1:16" x14ac:dyDescent="0.3">
      <c r="A1624" s="1">
        <v>5394</v>
      </c>
      <c r="B1624" s="2">
        <v>44358</v>
      </c>
      <c r="C1624">
        <v>125.0652160644531</v>
      </c>
      <c r="D1624">
        <v>17.791566848754879</v>
      </c>
      <c r="E1624">
        <v>127.34999847412109</v>
      </c>
      <c r="F1624">
        <v>17.825250625610352</v>
      </c>
      <c r="G1624">
        <v>127.44000244140619</v>
      </c>
      <c r="H1624">
        <v>17.939250946044918</v>
      </c>
      <c r="I1624">
        <v>126.09999847412109</v>
      </c>
      <c r="J1624">
        <v>17.44375038146973</v>
      </c>
      <c r="K1624">
        <v>126.5299987792969</v>
      </c>
      <c r="L1624">
        <v>17.479499816894531</v>
      </c>
      <c r="M1624">
        <v>53522400</v>
      </c>
      <c r="N1624">
        <v>416308000</v>
      </c>
      <c r="O1624">
        <v>2.271011368191083E-2</v>
      </c>
      <c r="P1624">
        <v>9.7846426360741635E-3</v>
      </c>
    </row>
    <row r="1625" spans="1:16" x14ac:dyDescent="0.3">
      <c r="A1625" s="1">
        <v>5395</v>
      </c>
      <c r="B1625" s="2">
        <v>44361</v>
      </c>
      <c r="C1625">
        <v>128.13908386230469</v>
      </c>
      <c r="D1625">
        <v>17.984695434570309</v>
      </c>
      <c r="E1625">
        <v>130.47999572753909</v>
      </c>
      <c r="F1625">
        <v>18.01874923706055</v>
      </c>
      <c r="G1625">
        <v>130.53999328613281</v>
      </c>
      <c r="H1625">
        <v>18.039499282836911</v>
      </c>
      <c r="I1625">
        <v>127.0699996948242</v>
      </c>
      <c r="J1625">
        <v>17.662750244140621</v>
      </c>
      <c r="K1625">
        <v>127.8199996948242</v>
      </c>
      <c r="L1625">
        <v>17.906000137329102</v>
      </c>
      <c r="M1625">
        <v>96906500</v>
      </c>
      <c r="N1625">
        <v>321376000</v>
      </c>
      <c r="O1625">
        <v>1.079681351884426E-2</v>
      </c>
      <c r="P1625">
        <v>2.4280736124883229E-2</v>
      </c>
    </row>
    <row r="1626" spans="1:16" x14ac:dyDescent="0.3">
      <c r="A1626" s="1">
        <v>5396</v>
      </c>
      <c r="B1626" s="2">
        <v>44362</v>
      </c>
      <c r="C1626">
        <v>127.31414794921881</v>
      </c>
      <c r="D1626">
        <v>17.7548828125</v>
      </c>
      <c r="E1626">
        <v>129.63999938964841</v>
      </c>
      <c r="F1626">
        <v>17.78849983215332</v>
      </c>
      <c r="G1626">
        <v>130.6000061035156</v>
      </c>
      <c r="H1626">
        <v>18.016250610351559</v>
      </c>
      <c r="I1626">
        <v>129.38999938964841</v>
      </c>
      <c r="J1626">
        <v>17.728000640869141</v>
      </c>
      <c r="K1626">
        <v>129.94000244140619</v>
      </c>
      <c r="L1626">
        <v>17.91500091552734</v>
      </c>
      <c r="M1626">
        <v>62746300</v>
      </c>
      <c r="N1626">
        <v>243032000</v>
      </c>
      <c r="O1626">
        <v>-1.2860668408017171E-2</v>
      </c>
      <c r="P1626">
        <v>-6.4585520032784003E-3</v>
      </c>
    </row>
    <row r="1627" spans="1:16" x14ac:dyDescent="0.3">
      <c r="A1627" s="1">
        <v>5397</v>
      </c>
      <c r="B1627" s="2">
        <v>44363</v>
      </c>
      <c r="C1627">
        <v>127.81494140625</v>
      </c>
      <c r="D1627">
        <v>17.77658843994141</v>
      </c>
      <c r="E1627">
        <v>130.1499938964844</v>
      </c>
      <c r="F1627">
        <v>17.810249328613281</v>
      </c>
      <c r="G1627">
        <v>130.88999938964841</v>
      </c>
      <c r="H1627">
        <v>17.95475006103516</v>
      </c>
      <c r="I1627">
        <v>128.46000671386719</v>
      </c>
      <c r="J1627">
        <v>17.584499359130859</v>
      </c>
      <c r="K1627">
        <v>130.3699951171875</v>
      </c>
      <c r="L1627">
        <v>17.790750503540039</v>
      </c>
      <c r="M1627">
        <v>91815000</v>
      </c>
      <c r="N1627">
        <v>307124000</v>
      </c>
      <c r="O1627">
        <v>1.221924909098336E-3</v>
      </c>
      <c r="P1627">
        <v>3.9262109792669161E-3</v>
      </c>
    </row>
    <row r="1628" spans="1:16" x14ac:dyDescent="0.3">
      <c r="A1628" s="1">
        <v>5398</v>
      </c>
      <c r="B1628" s="2">
        <v>44364</v>
      </c>
      <c r="C1628">
        <v>129.42555236816409</v>
      </c>
      <c r="D1628">
        <v>18.621990203857418</v>
      </c>
      <c r="E1628">
        <v>131.78999328613281</v>
      </c>
      <c r="F1628">
        <v>18.65724945068359</v>
      </c>
      <c r="G1628">
        <v>132.55000305175781</v>
      </c>
      <c r="H1628">
        <v>18.83499908447266</v>
      </c>
      <c r="I1628">
        <v>129.6499938964844</v>
      </c>
      <c r="J1628">
        <v>17.75625038146973</v>
      </c>
      <c r="K1628">
        <v>129.80000305175781</v>
      </c>
      <c r="L1628">
        <v>17.77449989318848</v>
      </c>
      <c r="M1628">
        <v>96721700</v>
      </c>
      <c r="N1628">
        <v>809656000</v>
      </c>
      <c r="O1628">
        <v>4.6460684489654722E-2</v>
      </c>
      <c r="P1628">
        <v>1.2522111167555781E-2</v>
      </c>
    </row>
    <row r="1629" spans="1:16" x14ac:dyDescent="0.3">
      <c r="A1629" s="1">
        <v>5399</v>
      </c>
      <c r="B1629" s="2">
        <v>44365</v>
      </c>
      <c r="C1629">
        <v>128.11943054199219</v>
      </c>
      <c r="D1629">
        <v>18.60352897644043</v>
      </c>
      <c r="E1629">
        <v>130.46000671386719</v>
      </c>
      <c r="F1629">
        <v>18.638750076293949</v>
      </c>
      <c r="G1629">
        <v>131.50999450683591</v>
      </c>
      <c r="H1629">
        <v>19.375</v>
      </c>
      <c r="I1629">
        <v>130.24000549316409</v>
      </c>
      <c r="J1629">
        <v>18.583999633789059</v>
      </c>
      <c r="K1629">
        <v>130.71000671386719</v>
      </c>
      <c r="L1629">
        <v>18.784000396728519</v>
      </c>
      <c r="M1629">
        <v>108953300</v>
      </c>
      <c r="N1629">
        <v>968856000</v>
      </c>
      <c r="O1629">
        <v>-9.9203003761337192E-4</v>
      </c>
      <c r="P1629">
        <v>-1.0142977881138771E-2</v>
      </c>
    </row>
    <row r="1630" spans="1:16" x14ac:dyDescent="0.3">
      <c r="A1630" s="1">
        <v>5400</v>
      </c>
      <c r="B1630" s="2">
        <v>44368</v>
      </c>
      <c r="C1630">
        <v>129.9264221191406</v>
      </c>
      <c r="D1630">
        <v>18.392427444458011</v>
      </c>
      <c r="E1630">
        <v>132.30000305175781</v>
      </c>
      <c r="F1630">
        <v>18.427249908447269</v>
      </c>
      <c r="G1630">
        <v>132.4100036621094</v>
      </c>
      <c r="H1630">
        <v>18.536500930786129</v>
      </c>
      <c r="I1630">
        <v>129.21000671386719</v>
      </c>
      <c r="J1630">
        <v>17.822750091552731</v>
      </c>
      <c r="K1630">
        <v>130.30000305175781</v>
      </c>
      <c r="L1630">
        <v>18.435249328613281</v>
      </c>
      <c r="M1630">
        <v>79663300</v>
      </c>
      <c r="N1630">
        <v>672384000</v>
      </c>
      <c r="O1630">
        <v>-1.1412208675566341E-2</v>
      </c>
      <c r="P1630">
        <v>1.400537635688125E-2</v>
      </c>
    </row>
    <row r="1631" spans="1:16" x14ac:dyDescent="0.3">
      <c r="A1631" s="1">
        <v>5401</v>
      </c>
      <c r="B1631" s="2">
        <v>44369</v>
      </c>
      <c r="C1631">
        <v>131.57627868652341</v>
      </c>
      <c r="D1631">
        <v>18.85106086730957</v>
      </c>
      <c r="E1631">
        <v>133.97999572753909</v>
      </c>
      <c r="F1631">
        <v>18.886749267578121</v>
      </c>
      <c r="G1631">
        <v>134.08000183105469</v>
      </c>
      <c r="H1631">
        <v>18.963750839233398</v>
      </c>
      <c r="I1631">
        <v>131.6199951171875</v>
      </c>
      <c r="J1631">
        <v>18.38599967956543</v>
      </c>
      <c r="K1631">
        <v>132.1300048828125</v>
      </c>
      <c r="L1631">
        <v>18.471500396728519</v>
      </c>
      <c r="M1631">
        <v>74783600</v>
      </c>
      <c r="N1631">
        <v>580144000</v>
      </c>
      <c r="O1631">
        <v>2.4630036887945909E-2</v>
      </c>
      <c r="P1631">
        <v>1.261840900346232E-2</v>
      </c>
    </row>
    <row r="1632" spans="1:16" x14ac:dyDescent="0.3">
      <c r="A1632" s="1">
        <v>5402</v>
      </c>
      <c r="B1632" s="2">
        <v>44370</v>
      </c>
      <c r="C1632">
        <v>131.30128479003909</v>
      </c>
      <c r="D1632">
        <v>19.021238327026371</v>
      </c>
      <c r="E1632">
        <v>133.69999694824219</v>
      </c>
      <c r="F1632">
        <v>19.057249069213871</v>
      </c>
      <c r="G1632">
        <v>134.32000732421881</v>
      </c>
      <c r="H1632">
        <v>19.152750015258789</v>
      </c>
      <c r="I1632">
        <v>133.22999572753909</v>
      </c>
      <c r="J1632">
        <v>18.907749176025391</v>
      </c>
      <c r="K1632">
        <v>133.77000427246091</v>
      </c>
      <c r="L1632">
        <v>19.007749557495121</v>
      </c>
      <c r="M1632">
        <v>60214200</v>
      </c>
      <c r="N1632">
        <v>332356000</v>
      </c>
      <c r="O1632">
        <v>8.9869785290764663E-3</v>
      </c>
      <c r="P1632">
        <v>-2.0920419088411141E-3</v>
      </c>
    </row>
    <row r="1633" spans="1:16" x14ac:dyDescent="0.3">
      <c r="A1633" s="1">
        <v>5403</v>
      </c>
      <c r="B1633" s="2">
        <v>44371</v>
      </c>
      <c r="C1633">
        <v>131.0164794921875</v>
      </c>
      <c r="D1633">
        <v>19.169206619262699</v>
      </c>
      <c r="E1633">
        <v>133.4100036621094</v>
      </c>
      <c r="F1633">
        <v>19.205499649047852</v>
      </c>
      <c r="G1633">
        <v>134.63999938964841</v>
      </c>
      <c r="H1633">
        <v>19.420000076293949</v>
      </c>
      <c r="I1633">
        <v>132.92999267578119</v>
      </c>
      <c r="J1633">
        <v>19.088249206542969</v>
      </c>
      <c r="K1633">
        <v>134.44999694824219</v>
      </c>
      <c r="L1633">
        <v>19.227750778198239</v>
      </c>
      <c r="M1633">
        <v>68711000</v>
      </c>
      <c r="N1633">
        <v>320924000</v>
      </c>
      <c r="O1633">
        <v>7.749120314457748E-3</v>
      </c>
      <c r="P1633">
        <v>-2.1713406417326101E-3</v>
      </c>
    </row>
    <row r="1634" spans="1:16" x14ac:dyDescent="0.3">
      <c r="A1634" s="1">
        <v>5404</v>
      </c>
      <c r="B1634" s="2">
        <v>44372</v>
      </c>
      <c r="C1634">
        <v>130.72186279296881</v>
      </c>
      <c r="D1634">
        <v>18.99503326416016</v>
      </c>
      <c r="E1634">
        <v>133.11000061035159</v>
      </c>
      <c r="F1634">
        <v>19.031000137329102</v>
      </c>
      <c r="G1634">
        <v>133.88999938964841</v>
      </c>
      <c r="H1634">
        <v>19.345500946044918</v>
      </c>
      <c r="I1634">
        <v>132.80999755859381</v>
      </c>
      <c r="J1634">
        <v>18.894500732421879</v>
      </c>
      <c r="K1634">
        <v>133.46000671386719</v>
      </c>
      <c r="L1634">
        <v>19.280500411987301</v>
      </c>
      <c r="M1634">
        <v>70783700</v>
      </c>
      <c r="N1634">
        <v>278364000</v>
      </c>
      <c r="O1634">
        <v>-9.1274423212271538E-3</v>
      </c>
      <c r="P1634">
        <v>-2.2512619965060019E-3</v>
      </c>
    </row>
    <row r="1635" spans="1:16" x14ac:dyDescent="0.3">
      <c r="A1635" s="1">
        <v>5405</v>
      </c>
      <c r="B1635" s="2">
        <v>44375</v>
      </c>
      <c r="C1635">
        <v>132.36187744140619</v>
      </c>
      <c r="D1635">
        <v>19.947231292724609</v>
      </c>
      <c r="E1635">
        <v>134.7799987792969</v>
      </c>
      <c r="F1635">
        <v>19.985000610351559</v>
      </c>
      <c r="G1635">
        <v>135.25</v>
      </c>
      <c r="H1635">
        <v>20.078750610351559</v>
      </c>
      <c r="I1635">
        <v>133.3500061035156</v>
      </c>
      <c r="J1635">
        <v>19.319000244140621</v>
      </c>
      <c r="K1635">
        <v>133.4100036621094</v>
      </c>
      <c r="L1635">
        <v>19.361249923706051</v>
      </c>
      <c r="M1635">
        <v>62111300</v>
      </c>
      <c r="N1635">
        <v>495436000</v>
      </c>
      <c r="O1635">
        <v>4.8912786952805723E-2</v>
      </c>
      <c r="P1635">
        <v>1.246795181682092E-2</v>
      </c>
    </row>
    <row r="1636" spans="1:16" x14ac:dyDescent="0.3">
      <c r="A1636" s="1">
        <v>5406</v>
      </c>
      <c r="B1636" s="2">
        <v>44376</v>
      </c>
      <c r="C1636">
        <v>133.88409423828119</v>
      </c>
      <c r="D1636">
        <v>19.98890495300293</v>
      </c>
      <c r="E1636">
        <v>136.33000183105469</v>
      </c>
      <c r="F1636">
        <v>20.026750564575199</v>
      </c>
      <c r="G1636">
        <v>136.49000549316409</v>
      </c>
      <c r="H1636">
        <v>20.098749160766602</v>
      </c>
      <c r="I1636">
        <v>134.3500061035156</v>
      </c>
      <c r="J1636">
        <v>19.656999588012699</v>
      </c>
      <c r="K1636">
        <v>134.80000305175781</v>
      </c>
      <c r="L1636">
        <v>19.882499694824219</v>
      </c>
      <c r="M1636">
        <v>64556100</v>
      </c>
      <c r="N1636">
        <v>367632000</v>
      </c>
      <c r="O1636">
        <v>2.0868853849047649E-3</v>
      </c>
      <c r="P1636">
        <v>1.143462016801956E-2</v>
      </c>
    </row>
    <row r="1637" spans="1:16" x14ac:dyDescent="0.3">
      <c r="A1637" s="1">
        <v>5407</v>
      </c>
      <c r="B1637" s="2">
        <v>44377</v>
      </c>
      <c r="C1637">
        <v>134.50279235839841</v>
      </c>
      <c r="D1637">
        <v>19.96469879150391</v>
      </c>
      <c r="E1637">
        <v>136.96000671386719</v>
      </c>
      <c r="F1637">
        <v>20.002500534057621</v>
      </c>
      <c r="G1637">
        <v>137.4100036621094</v>
      </c>
      <c r="H1637">
        <v>20.16250038146973</v>
      </c>
      <c r="I1637">
        <v>135.8699951171875</v>
      </c>
      <c r="J1637">
        <v>19.863750457763668</v>
      </c>
      <c r="K1637">
        <v>136.16999816894531</v>
      </c>
      <c r="L1637">
        <v>19.999250411987301</v>
      </c>
      <c r="M1637">
        <v>63261400</v>
      </c>
      <c r="N1637">
        <v>326568000</v>
      </c>
      <c r="O1637">
        <v>-1.211615646989585E-3</v>
      </c>
      <c r="P1637">
        <v>4.6105307849875236E-3</v>
      </c>
    </row>
    <row r="1638" spans="1:16" x14ac:dyDescent="0.3">
      <c r="A1638" s="1">
        <v>5408</v>
      </c>
      <c r="B1638" s="2">
        <v>44378</v>
      </c>
      <c r="C1638">
        <v>134.8072204589844</v>
      </c>
      <c r="D1638">
        <v>20.173801422119141</v>
      </c>
      <c r="E1638">
        <v>137.27000427246091</v>
      </c>
      <c r="F1638">
        <v>20.21199989318848</v>
      </c>
      <c r="G1638">
        <v>137.33000183105469</v>
      </c>
      <c r="H1638">
        <v>20.455999374389648</v>
      </c>
      <c r="I1638">
        <v>135.75999450683591</v>
      </c>
      <c r="J1638">
        <v>20.018999099731449</v>
      </c>
      <c r="K1638">
        <v>136.6000061035156</v>
      </c>
      <c r="L1638">
        <v>20.125</v>
      </c>
      <c r="M1638">
        <v>52485800</v>
      </c>
      <c r="N1638">
        <v>480136000</v>
      </c>
      <c r="O1638">
        <v>1.0419189703417341E-2</v>
      </c>
      <c r="P1638">
        <v>2.2608589740006199E-3</v>
      </c>
    </row>
    <row r="1639" spans="1:16" x14ac:dyDescent="0.3">
      <c r="A1639" s="1">
        <v>5409</v>
      </c>
      <c r="B1639" s="2">
        <v>44379</v>
      </c>
      <c r="C1639">
        <v>137.44898986816409</v>
      </c>
      <c r="D1639">
        <v>20.448284149169918</v>
      </c>
      <c r="E1639">
        <v>139.96000671386719</v>
      </c>
      <c r="F1639">
        <v>20.48699951171875</v>
      </c>
      <c r="G1639">
        <v>140</v>
      </c>
      <c r="H1639">
        <v>20.505250930786129</v>
      </c>
      <c r="I1639">
        <v>137.75</v>
      </c>
      <c r="J1639">
        <v>20.287750244140621</v>
      </c>
      <c r="K1639">
        <v>137.8999938964844</v>
      </c>
      <c r="L1639">
        <v>20.440250396728519</v>
      </c>
      <c r="M1639">
        <v>78852600</v>
      </c>
      <c r="N1639">
        <v>342764000</v>
      </c>
      <c r="O1639">
        <v>1.351403266824763E-2</v>
      </c>
      <c r="P1639">
        <v>1.9406895081312249E-2</v>
      </c>
    </row>
    <row r="1640" spans="1:16" x14ac:dyDescent="0.3">
      <c r="A1640" s="1">
        <v>5410</v>
      </c>
      <c r="B1640" s="2">
        <v>44383</v>
      </c>
      <c r="C1640">
        <v>139.47200012207031</v>
      </c>
      <c r="D1640">
        <v>20.659381866455082</v>
      </c>
      <c r="E1640">
        <v>142.02000427246091</v>
      </c>
      <c r="F1640">
        <v>20.69849967956543</v>
      </c>
      <c r="G1640">
        <v>143.1499938964844</v>
      </c>
      <c r="H1640">
        <v>20.841999053955082</v>
      </c>
      <c r="I1640">
        <v>140.07000732421881</v>
      </c>
      <c r="J1640">
        <v>20.350250244140621</v>
      </c>
      <c r="K1640">
        <v>140.07000732421881</v>
      </c>
      <c r="L1640">
        <v>20.73749923706055</v>
      </c>
      <c r="M1640">
        <v>108181800</v>
      </c>
      <c r="N1640">
        <v>446708000</v>
      </c>
      <c r="O1640">
        <v>1.027070358317893E-2</v>
      </c>
      <c r="P1640">
        <v>1.4611207368077131E-2</v>
      </c>
    </row>
    <row r="1641" spans="1:16" x14ac:dyDescent="0.3">
      <c r="A1641" s="1">
        <v>5411</v>
      </c>
      <c r="B1641" s="2">
        <v>44384</v>
      </c>
      <c r="C1641">
        <v>141.97627258300781</v>
      </c>
      <c r="D1641">
        <v>20.333251953125</v>
      </c>
      <c r="E1641">
        <v>144.57000732421881</v>
      </c>
      <c r="F1641">
        <v>20.371749877929691</v>
      </c>
      <c r="G1641">
        <v>144.88999938964841</v>
      </c>
      <c r="H1641">
        <v>20.875</v>
      </c>
      <c r="I1641">
        <v>142.6600036621094</v>
      </c>
      <c r="J1641">
        <v>20.332000732421879</v>
      </c>
      <c r="K1641">
        <v>143.53999328613281</v>
      </c>
      <c r="L1641">
        <v>20.853500366210941</v>
      </c>
      <c r="M1641">
        <v>104911600</v>
      </c>
      <c r="N1641">
        <v>418428000</v>
      </c>
      <c r="O1641">
        <v>-1.5912087187139021E-2</v>
      </c>
      <c r="P1641">
        <v>1.7795947144979399E-2</v>
      </c>
    </row>
    <row r="1642" spans="1:16" x14ac:dyDescent="0.3">
      <c r="A1642" s="1">
        <v>5412</v>
      </c>
      <c r="B1642" s="2">
        <v>44385</v>
      </c>
      <c r="C1642">
        <v>140.6701354980469</v>
      </c>
      <c r="D1642">
        <v>19.865139007568359</v>
      </c>
      <c r="E1642">
        <v>143.24000549316409</v>
      </c>
      <c r="F1642">
        <v>19.902750015258789</v>
      </c>
      <c r="G1642">
        <v>144.05999755859381</v>
      </c>
      <c r="H1642">
        <v>20.132999420166019</v>
      </c>
      <c r="I1642">
        <v>140.66999816894531</v>
      </c>
      <c r="J1642">
        <v>19.700750350952148</v>
      </c>
      <c r="K1642">
        <v>141.58000183105469</v>
      </c>
      <c r="L1642">
        <v>19.856500625610352</v>
      </c>
      <c r="M1642">
        <v>105575500</v>
      </c>
      <c r="N1642">
        <v>503300000</v>
      </c>
      <c r="O1642">
        <v>-2.329121730499227E-2</v>
      </c>
      <c r="P1642">
        <v>-9.2422865028392101E-3</v>
      </c>
    </row>
    <row r="1643" spans="1:16" x14ac:dyDescent="0.3">
      <c r="A1643" s="1">
        <v>5413</v>
      </c>
      <c r="B1643" s="2">
        <v>44386</v>
      </c>
      <c r="C1643">
        <v>142.506591796875</v>
      </c>
      <c r="D1643">
        <v>20.012355804443359</v>
      </c>
      <c r="E1643">
        <v>145.11000061035159</v>
      </c>
      <c r="F1643">
        <v>20.050249099731449</v>
      </c>
      <c r="G1643">
        <v>145.6499938964844</v>
      </c>
      <c r="H1643">
        <v>20.08024978637695</v>
      </c>
      <c r="I1643">
        <v>142.6499938964844</v>
      </c>
      <c r="J1643">
        <v>19.75424957275391</v>
      </c>
      <c r="K1643">
        <v>142.75</v>
      </c>
      <c r="L1643">
        <v>19.96249961853027</v>
      </c>
      <c r="M1643">
        <v>99890800</v>
      </c>
      <c r="N1643">
        <v>296624000</v>
      </c>
      <c r="O1643">
        <v>7.3836636977596248E-3</v>
      </c>
      <c r="P1643">
        <v>1.29704962295284E-2</v>
      </c>
    </row>
    <row r="1644" spans="1:16" x14ac:dyDescent="0.3">
      <c r="A1644" s="1">
        <v>5414</v>
      </c>
      <c r="B1644" s="2">
        <v>44389</v>
      </c>
      <c r="C1644">
        <v>141.90748596191409</v>
      </c>
      <c r="D1644">
        <v>20.473739624023441</v>
      </c>
      <c r="E1644">
        <v>144.5</v>
      </c>
      <c r="F1644">
        <v>20.51250076293945</v>
      </c>
      <c r="G1644">
        <v>146.32000732421881</v>
      </c>
      <c r="H1644">
        <v>20.532749176025391</v>
      </c>
      <c r="I1644">
        <v>144</v>
      </c>
      <c r="J1644">
        <v>20.187749862670898</v>
      </c>
      <c r="K1644">
        <v>146.21000671386719</v>
      </c>
      <c r="L1644">
        <v>20.239999771118161</v>
      </c>
      <c r="M1644">
        <v>76299700</v>
      </c>
      <c r="N1644">
        <v>321984000</v>
      </c>
      <c r="O1644">
        <v>2.2792916007930882E-2</v>
      </c>
      <c r="P1644">
        <v>-4.2125721566448893E-3</v>
      </c>
    </row>
    <row r="1645" spans="1:16" x14ac:dyDescent="0.3">
      <c r="A1645" s="1">
        <v>5415</v>
      </c>
      <c r="B1645" s="2">
        <v>44390</v>
      </c>
      <c r="C1645">
        <v>143.02705383300781</v>
      </c>
      <c r="D1645">
        <v>20.21173095703125</v>
      </c>
      <c r="E1645">
        <v>145.63999938964841</v>
      </c>
      <c r="F1645">
        <v>20.25</v>
      </c>
      <c r="G1645">
        <v>147.46000671386719</v>
      </c>
      <c r="H1645">
        <v>20.461250305175781</v>
      </c>
      <c r="I1645">
        <v>143.6300048828125</v>
      </c>
      <c r="J1645">
        <v>20.11400032043457</v>
      </c>
      <c r="K1645">
        <v>144.0299987792969</v>
      </c>
      <c r="L1645">
        <v>20.40049934387207</v>
      </c>
      <c r="M1645">
        <v>100827100</v>
      </c>
      <c r="N1645">
        <v>290708000</v>
      </c>
      <c r="O1645">
        <v>-1.2879700057539949E-2</v>
      </c>
      <c r="P1645">
        <v>7.8583115639222021E-3</v>
      </c>
    </row>
    <row r="1646" spans="1:16" x14ac:dyDescent="0.3">
      <c r="A1646" s="1">
        <v>5416</v>
      </c>
      <c r="B1646" s="2">
        <v>44391</v>
      </c>
      <c r="C1646">
        <v>146.47407531738281</v>
      </c>
      <c r="D1646">
        <v>19.80400466918945</v>
      </c>
      <c r="E1646">
        <v>149.1499938964844</v>
      </c>
      <c r="F1646">
        <v>19.841499328613281</v>
      </c>
      <c r="G1646">
        <v>149.57000732421881</v>
      </c>
      <c r="H1646">
        <v>20.41774940490723</v>
      </c>
      <c r="I1646">
        <v>147.67999267578119</v>
      </c>
      <c r="J1646">
        <v>19.752750396728519</v>
      </c>
      <c r="K1646">
        <v>148.1000061035156</v>
      </c>
      <c r="L1646">
        <v>20.35774993896484</v>
      </c>
      <c r="M1646">
        <v>127050800</v>
      </c>
      <c r="N1646">
        <v>380100000</v>
      </c>
      <c r="O1646">
        <v>-2.0379123552512139E-2</v>
      </c>
      <c r="P1646">
        <v>2.381465092235216E-2</v>
      </c>
    </row>
    <row r="1647" spans="1:16" x14ac:dyDescent="0.3">
      <c r="A1647" s="1">
        <v>5417</v>
      </c>
      <c r="B1647" s="2">
        <v>44392</v>
      </c>
      <c r="C1647">
        <v>145.81611633300781</v>
      </c>
      <c r="D1647">
        <v>18.930404663085941</v>
      </c>
      <c r="E1647">
        <v>148.47999572753909</v>
      </c>
      <c r="F1647">
        <v>18.966249465942379</v>
      </c>
      <c r="G1647">
        <v>150</v>
      </c>
      <c r="H1647">
        <v>19.847000122070309</v>
      </c>
      <c r="I1647">
        <v>147.0899963378906</v>
      </c>
      <c r="J1647">
        <v>18.858499526977539</v>
      </c>
      <c r="K1647">
        <v>149.24000549316409</v>
      </c>
      <c r="L1647">
        <v>19.811750411987301</v>
      </c>
      <c r="M1647">
        <v>106820300</v>
      </c>
      <c r="N1647">
        <v>550564000</v>
      </c>
      <c r="O1647">
        <v>-4.5114614301036172E-2</v>
      </c>
      <c r="P1647">
        <v>-4.5022297755273289E-3</v>
      </c>
    </row>
    <row r="1648" spans="1:16" x14ac:dyDescent="0.3">
      <c r="A1648" s="1">
        <v>5418</v>
      </c>
      <c r="B1648" s="2">
        <v>44393</v>
      </c>
      <c r="C1648">
        <v>143.76359558105469</v>
      </c>
      <c r="D1648">
        <v>18.126680374145511</v>
      </c>
      <c r="E1648">
        <v>146.38999938964841</v>
      </c>
      <c r="F1648">
        <v>18.1609992980957</v>
      </c>
      <c r="G1648">
        <v>149.75999450683591</v>
      </c>
      <c r="H1648">
        <v>19.156999588012699</v>
      </c>
      <c r="I1648">
        <v>145.8800048828125</v>
      </c>
      <c r="J1648">
        <v>18.072999954223629</v>
      </c>
      <c r="K1648">
        <v>148.46000671386719</v>
      </c>
      <c r="L1648">
        <v>19.030500411987301</v>
      </c>
      <c r="M1648">
        <v>93251400</v>
      </c>
      <c r="N1648">
        <v>688224000</v>
      </c>
      <c r="O1648">
        <v>-4.3384656611628492E-2</v>
      </c>
      <c r="P1648">
        <v>-1.417595124926639E-2</v>
      </c>
    </row>
    <row r="1649" spans="1:16" x14ac:dyDescent="0.3">
      <c r="A1649" s="1">
        <v>5419</v>
      </c>
      <c r="B1649" s="2">
        <v>44396</v>
      </c>
      <c r="C1649">
        <v>139.89427185058591</v>
      </c>
      <c r="D1649">
        <v>18.7442626953125</v>
      </c>
      <c r="E1649">
        <v>142.44999694824219</v>
      </c>
      <c r="F1649">
        <v>18.779750823974609</v>
      </c>
      <c r="G1649">
        <v>144.07000732421881</v>
      </c>
      <c r="H1649">
        <v>19.041999816894531</v>
      </c>
      <c r="I1649">
        <v>141.66999816894531</v>
      </c>
      <c r="J1649">
        <v>17.865499496459961</v>
      </c>
      <c r="K1649">
        <v>143.75</v>
      </c>
      <c r="L1649">
        <v>17.915250778198239</v>
      </c>
      <c r="M1649">
        <v>121434600</v>
      </c>
      <c r="N1649">
        <v>749060000</v>
      </c>
      <c r="O1649">
        <v>3.3502806445756303E-2</v>
      </c>
      <c r="P1649">
        <v>-2.7283249493411779E-2</v>
      </c>
    </row>
    <row r="1650" spans="1:16" x14ac:dyDescent="0.3">
      <c r="A1650" s="1">
        <v>5420</v>
      </c>
      <c r="B1650" s="2">
        <v>44397</v>
      </c>
      <c r="C1650">
        <v>143.52790832519531</v>
      </c>
      <c r="D1650">
        <v>18.576828002929691</v>
      </c>
      <c r="E1650">
        <v>146.1499938964844</v>
      </c>
      <c r="F1650">
        <v>18.61199951171875</v>
      </c>
      <c r="G1650">
        <v>147.1000061035156</v>
      </c>
      <c r="H1650">
        <v>18.83799934387207</v>
      </c>
      <c r="I1650">
        <v>142.96000671386719</v>
      </c>
      <c r="J1650">
        <v>18.163999557495121</v>
      </c>
      <c r="K1650">
        <v>143.46000671386719</v>
      </c>
      <c r="L1650">
        <v>18.729999542236332</v>
      </c>
      <c r="M1650">
        <v>96350000</v>
      </c>
      <c r="N1650">
        <v>434687000</v>
      </c>
      <c r="O1650">
        <v>-8.9726977854803127E-3</v>
      </c>
      <c r="P1650">
        <v>2.564241027470281E-2</v>
      </c>
    </row>
    <row r="1651" spans="1:16" x14ac:dyDescent="0.3">
      <c r="A1651" s="1">
        <v>5421</v>
      </c>
      <c r="B1651" s="2">
        <v>44398</v>
      </c>
      <c r="C1651">
        <v>142.7913513183594</v>
      </c>
      <c r="D1651">
        <v>19.37331581115723</v>
      </c>
      <c r="E1651">
        <v>145.3999938964844</v>
      </c>
      <c r="F1651">
        <v>19.409999847412109</v>
      </c>
      <c r="G1651">
        <v>146.1300048828125</v>
      </c>
      <c r="H1651">
        <v>19.52700042724609</v>
      </c>
      <c r="I1651">
        <v>144.6300048828125</v>
      </c>
      <c r="J1651">
        <v>18.742000579833981</v>
      </c>
      <c r="K1651">
        <v>145.5299987792969</v>
      </c>
      <c r="L1651">
        <v>18.881999969482418</v>
      </c>
      <c r="M1651">
        <v>74993500</v>
      </c>
      <c r="N1651">
        <v>371017000</v>
      </c>
      <c r="O1651">
        <v>4.1981881571968659E-2</v>
      </c>
      <c r="P1651">
        <v>-5.1449266732520767E-3</v>
      </c>
    </row>
    <row r="1652" spans="1:16" x14ac:dyDescent="0.3">
      <c r="A1652" s="1">
        <v>5422</v>
      </c>
      <c r="B1652" s="2">
        <v>44399</v>
      </c>
      <c r="C1652">
        <v>144.16624450683591</v>
      </c>
      <c r="D1652">
        <v>19.55696868896484</v>
      </c>
      <c r="E1652">
        <v>146.80000305175781</v>
      </c>
      <c r="F1652">
        <v>19.593999862670898</v>
      </c>
      <c r="G1652">
        <v>148.19999694824219</v>
      </c>
      <c r="H1652">
        <v>19.88699913024902</v>
      </c>
      <c r="I1652">
        <v>145.80999755859381</v>
      </c>
      <c r="J1652">
        <v>19.275999069213871</v>
      </c>
      <c r="K1652">
        <v>145.94000244140619</v>
      </c>
      <c r="L1652">
        <v>19.642000198364261</v>
      </c>
      <c r="M1652">
        <v>77338200</v>
      </c>
      <c r="N1652">
        <v>323826000</v>
      </c>
      <c r="O1652">
        <v>9.4350005941022091E-3</v>
      </c>
      <c r="P1652">
        <v>9.5826138469493512E-3</v>
      </c>
    </row>
    <row r="1653" spans="1:16" x14ac:dyDescent="0.3">
      <c r="A1653" s="1">
        <v>5423</v>
      </c>
      <c r="B1653" s="2">
        <v>44400</v>
      </c>
      <c r="C1653">
        <v>145.89466857910159</v>
      </c>
      <c r="D1653">
        <v>19.521039962768551</v>
      </c>
      <c r="E1653">
        <v>148.55999755859381</v>
      </c>
      <c r="F1653">
        <v>19.558000564575199</v>
      </c>
      <c r="G1653">
        <v>148.7200012207031</v>
      </c>
      <c r="H1653">
        <v>19.70000076293945</v>
      </c>
      <c r="I1653">
        <v>146.91999816894531</v>
      </c>
      <c r="J1653">
        <v>19.25</v>
      </c>
      <c r="K1653">
        <v>147.55000305175781</v>
      </c>
      <c r="L1653">
        <v>19.656000137329102</v>
      </c>
      <c r="M1653">
        <v>71447400</v>
      </c>
      <c r="N1653">
        <v>195672000</v>
      </c>
      <c r="O1653">
        <v>-1.838951156921062E-3</v>
      </c>
      <c r="P1653">
        <v>1.191776364168797E-2</v>
      </c>
    </row>
    <row r="1654" spans="1:16" x14ac:dyDescent="0.3">
      <c r="A1654" s="1">
        <v>5424</v>
      </c>
      <c r="B1654" s="2">
        <v>44403</v>
      </c>
      <c r="C1654">
        <v>146.31697082519531</v>
      </c>
      <c r="D1654">
        <v>19.257537841796879</v>
      </c>
      <c r="E1654">
        <v>148.99000549316409</v>
      </c>
      <c r="F1654">
        <v>19.294000625610352</v>
      </c>
      <c r="G1654">
        <v>149.83000183105469</v>
      </c>
      <c r="H1654">
        <v>19.441999435424801</v>
      </c>
      <c r="I1654">
        <v>147.69999694824219</v>
      </c>
      <c r="J1654">
        <v>18.913999557495121</v>
      </c>
      <c r="K1654">
        <v>148.27000427246091</v>
      </c>
      <c r="L1654">
        <v>19.311000823974609</v>
      </c>
      <c r="M1654">
        <v>72434100</v>
      </c>
      <c r="N1654">
        <v>203943000</v>
      </c>
      <c r="O1654">
        <v>-1.359023958331128E-2</v>
      </c>
      <c r="P1654">
        <v>2.8903258579504672E-3</v>
      </c>
    </row>
    <row r="1655" spans="1:16" x14ac:dyDescent="0.3">
      <c r="A1655" s="1">
        <v>5425</v>
      </c>
      <c r="B1655" s="2">
        <v>44404</v>
      </c>
      <c r="C1655">
        <v>144.13677978515619</v>
      </c>
      <c r="D1655">
        <v>19.171701431274411</v>
      </c>
      <c r="E1655">
        <v>146.77000427246091</v>
      </c>
      <c r="F1655">
        <v>19.208000183105469</v>
      </c>
      <c r="G1655">
        <v>149.21000671386719</v>
      </c>
      <c r="H1655">
        <v>19.621999740600589</v>
      </c>
      <c r="I1655">
        <v>145.55000305175781</v>
      </c>
      <c r="J1655">
        <v>18.740999221801761</v>
      </c>
      <c r="K1655">
        <v>149.1199951171875</v>
      </c>
      <c r="L1655">
        <v>19.264999389648441</v>
      </c>
      <c r="M1655">
        <v>104818600</v>
      </c>
      <c r="N1655">
        <v>248863000</v>
      </c>
      <c r="O1655">
        <v>-4.4673307217625129E-3</v>
      </c>
      <c r="P1655">
        <v>-1.501246173558133E-2</v>
      </c>
    </row>
    <row r="1656" spans="1:16" x14ac:dyDescent="0.3">
      <c r="A1656" s="1">
        <v>5426</v>
      </c>
      <c r="B1656" s="2">
        <v>44405</v>
      </c>
      <c r="C1656">
        <v>142.37889099121091</v>
      </c>
      <c r="D1656">
        <v>19.466142654418949</v>
      </c>
      <c r="E1656">
        <v>144.97999572753909</v>
      </c>
      <c r="F1656">
        <v>19.503000259399411</v>
      </c>
      <c r="G1656">
        <v>146.9700012207031</v>
      </c>
      <c r="H1656">
        <v>19.645999908447269</v>
      </c>
      <c r="I1656">
        <v>142.53999328613281</v>
      </c>
      <c r="J1656">
        <v>18.995000839233398</v>
      </c>
      <c r="K1656">
        <v>144.80999755859381</v>
      </c>
      <c r="L1656">
        <v>19.319000244140621</v>
      </c>
      <c r="M1656">
        <v>118931200</v>
      </c>
      <c r="N1656">
        <v>202191000</v>
      </c>
      <c r="O1656">
        <v>1.524144473920592E-2</v>
      </c>
      <c r="P1656">
        <v>-1.2270992329594541E-2</v>
      </c>
    </row>
    <row r="1657" spans="1:16" x14ac:dyDescent="0.3">
      <c r="A1657" s="1">
        <v>5427</v>
      </c>
      <c r="B1657" s="2">
        <v>44406</v>
      </c>
      <c r="C1657">
        <v>143.02705383300781</v>
      </c>
      <c r="D1657">
        <v>19.62484169006348</v>
      </c>
      <c r="E1657">
        <v>145.63999938964841</v>
      </c>
      <c r="F1657">
        <v>19.66200065612793</v>
      </c>
      <c r="G1657">
        <v>146.55000305175781</v>
      </c>
      <c r="H1657">
        <v>19.853000640869141</v>
      </c>
      <c r="I1657">
        <v>144.58000183105469</v>
      </c>
      <c r="J1657">
        <v>19.327999114990231</v>
      </c>
      <c r="K1657">
        <v>144.69000244140619</v>
      </c>
      <c r="L1657">
        <v>19.518999099731449</v>
      </c>
      <c r="M1657">
        <v>56699500</v>
      </c>
      <c r="N1657">
        <v>190781000</v>
      </c>
      <c r="O1657">
        <v>8.1195591241584545E-3</v>
      </c>
      <c r="P1657">
        <v>4.5420467129902217E-3</v>
      </c>
    </row>
    <row r="1658" spans="1:16" x14ac:dyDescent="0.3">
      <c r="A1658" s="1">
        <v>5428</v>
      </c>
      <c r="B1658" s="2">
        <v>44407</v>
      </c>
      <c r="C1658">
        <v>143.24311828613281</v>
      </c>
      <c r="D1658">
        <v>19.462152481079102</v>
      </c>
      <c r="E1658">
        <v>145.86000061035159</v>
      </c>
      <c r="F1658">
        <v>19.49900054931641</v>
      </c>
      <c r="G1658">
        <v>146.33000183105469</v>
      </c>
      <c r="H1658">
        <v>19.629999160766602</v>
      </c>
      <c r="I1658">
        <v>144.11000061035159</v>
      </c>
      <c r="J1658">
        <v>19.26300048828125</v>
      </c>
      <c r="K1658">
        <v>144.3800048828125</v>
      </c>
      <c r="L1658">
        <v>19.417999267578121</v>
      </c>
      <c r="M1658">
        <v>70440600</v>
      </c>
      <c r="N1658">
        <v>183497000</v>
      </c>
      <c r="O1658">
        <v>-8.3246619401213928E-3</v>
      </c>
      <c r="P1658">
        <v>1.5094426241806229E-3</v>
      </c>
    </row>
    <row r="1659" spans="1:16" x14ac:dyDescent="0.3">
      <c r="A1659" s="1">
        <v>5429</v>
      </c>
      <c r="B1659" s="2">
        <v>44410</v>
      </c>
      <c r="C1659">
        <v>142.9092102050781</v>
      </c>
      <c r="D1659">
        <v>19.712677001953121</v>
      </c>
      <c r="E1659">
        <v>145.52000427246091</v>
      </c>
      <c r="F1659">
        <v>19.75</v>
      </c>
      <c r="G1659">
        <v>146.94999694824219</v>
      </c>
      <c r="H1659">
        <v>19.961000442504879</v>
      </c>
      <c r="I1659">
        <v>145.25</v>
      </c>
      <c r="J1659">
        <v>19.36100006103516</v>
      </c>
      <c r="K1659">
        <v>146.36000061035159</v>
      </c>
      <c r="L1659">
        <v>19.70000076293945</v>
      </c>
      <c r="M1659">
        <v>62880000</v>
      </c>
      <c r="N1659">
        <v>217444000</v>
      </c>
      <c r="O1659">
        <v>1.279028097216473E-2</v>
      </c>
      <c r="P1659">
        <v>-2.333698170766378E-3</v>
      </c>
    </row>
    <row r="1660" spans="1:16" x14ac:dyDescent="0.3">
      <c r="A1660" s="1">
        <v>5430</v>
      </c>
      <c r="B1660" s="2">
        <v>44411</v>
      </c>
      <c r="C1660">
        <v>144.7161865234375</v>
      </c>
      <c r="D1660">
        <v>19.77755165100098</v>
      </c>
      <c r="E1660">
        <v>147.36000061035159</v>
      </c>
      <c r="F1660">
        <v>19.815000534057621</v>
      </c>
      <c r="G1660">
        <v>148.03999328613281</v>
      </c>
      <c r="H1660">
        <v>20.222000122070309</v>
      </c>
      <c r="I1660">
        <v>145.17999267578119</v>
      </c>
      <c r="J1660">
        <v>19.219999313354489</v>
      </c>
      <c r="K1660">
        <v>145.80999755859381</v>
      </c>
      <c r="L1660">
        <v>19.739999771118161</v>
      </c>
      <c r="M1660">
        <v>64786600</v>
      </c>
      <c r="N1660">
        <v>301811000</v>
      </c>
      <c r="O1660">
        <v>3.2857622474557211E-3</v>
      </c>
      <c r="P1660">
        <v>1.2565013079081319E-2</v>
      </c>
    </row>
    <row r="1661" spans="1:16" x14ac:dyDescent="0.3">
      <c r="A1661" s="1">
        <v>5431</v>
      </c>
      <c r="B1661" s="2">
        <v>44412</v>
      </c>
      <c r="C1661">
        <v>144.31353759765619</v>
      </c>
      <c r="D1661">
        <v>20.235687255859379</v>
      </c>
      <c r="E1661">
        <v>146.94999694824219</v>
      </c>
      <c r="F1661">
        <v>20.27400016784668</v>
      </c>
      <c r="G1661">
        <v>147.78999328613281</v>
      </c>
      <c r="H1661">
        <v>20.318000793457031</v>
      </c>
      <c r="I1661">
        <v>146.2799987792969</v>
      </c>
      <c r="J1661">
        <v>19.827999114990231</v>
      </c>
      <c r="K1661">
        <v>147.27000427246091</v>
      </c>
      <c r="L1661">
        <v>19.989999771118161</v>
      </c>
      <c r="M1661">
        <v>56368300</v>
      </c>
      <c r="N1661">
        <v>231309000</v>
      </c>
      <c r="O1661">
        <v>2.2900031644534139E-2</v>
      </c>
      <c r="P1661">
        <v>-2.7862045512995282E-3</v>
      </c>
    </row>
    <row r="1662" spans="1:16" x14ac:dyDescent="0.3">
      <c r="A1662" s="1">
        <v>5432</v>
      </c>
      <c r="B1662" s="2">
        <v>44413</v>
      </c>
      <c r="C1662">
        <v>144.42158508300781</v>
      </c>
      <c r="D1662">
        <v>20.59799766540527</v>
      </c>
      <c r="E1662">
        <v>147.05999755859381</v>
      </c>
      <c r="F1662">
        <v>20.63699913024902</v>
      </c>
      <c r="G1662">
        <v>147.8399963378906</v>
      </c>
      <c r="H1662">
        <v>20.732999801635739</v>
      </c>
      <c r="I1662">
        <v>146.16999816894531</v>
      </c>
      <c r="J1662">
        <v>20.341999053955082</v>
      </c>
      <c r="K1662">
        <v>146.97999572753909</v>
      </c>
      <c r="L1662">
        <v>20.5</v>
      </c>
      <c r="M1662">
        <v>46397700</v>
      </c>
      <c r="N1662">
        <v>211435000</v>
      </c>
      <c r="O1662">
        <v>1.774625382764174E-2</v>
      </c>
      <c r="P1662">
        <v>7.4827806904125276E-4</v>
      </c>
    </row>
    <row r="1663" spans="1:16" x14ac:dyDescent="0.3">
      <c r="A1663" s="1">
        <v>5433</v>
      </c>
      <c r="B1663" s="2">
        <v>44414</v>
      </c>
      <c r="C1663">
        <v>143.7331237792969</v>
      </c>
      <c r="D1663">
        <v>20.327508926391602</v>
      </c>
      <c r="E1663">
        <v>146.13999938964841</v>
      </c>
      <c r="F1663">
        <v>20.365999221801761</v>
      </c>
      <c r="G1663">
        <v>147.11000061035159</v>
      </c>
      <c r="H1663">
        <v>20.569999694824219</v>
      </c>
      <c r="I1663">
        <v>145.6300048828125</v>
      </c>
      <c r="J1663">
        <v>20.20999908447266</v>
      </c>
      <c r="K1663">
        <v>146.3500061035156</v>
      </c>
      <c r="L1663">
        <v>20.52400016784668</v>
      </c>
      <c r="M1663">
        <v>54126800</v>
      </c>
      <c r="N1663">
        <v>178497000</v>
      </c>
      <c r="O1663">
        <v>-1.3218733527946549E-2</v>
      </c>
      <c r="P1663">
        <v>-6.2755879800599256E-3</v>
      </c>
    </row>
    <row r="1664" spans="1:16" x14ac:dyDescent="0.3">
      <c r="A1664" s="1">
        <v>5434</v>
      </c>
      <c r="B1664" s="2">
        <v>44417</v>
      </c>
      <c r="C1664">
        <v>143.68394470214841</v>
      </c>
      <c r="D1664">
        <v>20.256645202636719</v>
      </c>
      <c r="E1664">
        <v>146.0899963378906</v>
      </c>
      <c r="F1664">
        <v>20.295000076293949</v>
      </c>
      <c r="G1664">
        <v>146.69999694824219</v>
      </c>
      <c r="H1664">
        <v>20.507999420166019</v>
      </c>
      <c r="I1664">
        <v>145.52000427246091</v>
      </c>
      <c r="J1664">
        <v>20.142999649047852</v>
      </c>
      <c r="K1664">
        <v>146.19999694824219</v>
      </c>
      <c r="L1664">
        <v>20.445999145507809</v>
      </c>
      <c r="M1664">
        <v>48908700</v>
      </c>
      <c r="N1664">
        <v>146443000</v>
      </c>
      <c r="O1664">
        <v>-3.492251488706492E-3</v>
      </c>
      <c r="P1664">
        <v>-3.4221710965247028E-4</v>
      </c>
    </row>
    <row r="1665" spans="1:16" x14ac:dyDescent="0.3">
      <c r="A1665" s="1">
        <v>5435</v>
      </c>
      <c r="B1665" s="2">
        <v>44418</v>
      </c>
      <c r="C1665">
        <v>143.2019958496094</v>
      </c>
      <c r="D1665">
        <v>19.8983268737793</v>
      </c>
      <c r="E1665">
        <v>145.6000061035156</v>
      </c>
      <c r="F1665">
        <v>19.936000823974609</v>
      </c>
      <c r="G1665">
        <v>147.71000671386719</v>
      </c>
      <c r="H1665">
        <v>20.430000305175781</v>
      </c>
      <c r="I1665">
        <v>145.30000305175781</v>
      </c>
      <c r="J1665">
        <v>19.83499908447266</v>
      </c>
      <c r="K1665">
        <v>146.44000244140619</v>
      </c>
      <c r="L1665">
        <v>20.322000503540039</v>
      </c>
      <c r="M1665">
        <v>69023100</v>
      </c>
      <c r="N1665">
        <v>179238000</v>
      </c>
      <c r="O1665">
        <v>-1.7847370114077981E-2</v>
      </c>
      <c r="P1665">
        <v>-3.3596673945991019E-3</v>
      </c>
    </row>
    <row r="1666" spans="1:16" x14ac:dyDescent="0.3">
      <c r="A1666" s="1">
        <v>5436</v>
      </c>
      <c r="B1666" s="2">
        <v>44419</v>
      </c>
      <c r="C1666">
        <v>143.45771789550781</v>
      </c>
      <c r="D1666">
        <v>19.661773681640621</v>
      </c>
      <c r="E1666">
        <v>145.86000061035159</v>
      </c>
      <c r="F1666">
        <v>19.69899940490723</v>
      </c>
      <c r="G1666">
        <v>146.7200012207031</v>
      </c>
      <c r="H1666">
        <v>20.04899978637695</v>
      </c>
      <c r="I1666">
        <v>145.5299987792969</v>
      </c>
      <c r="J1666">
        <v>19.430000305175781</v>
      </c>
      <c r="K1666">
        <v>146.05000305175781</v>
      </c>
      <c r="L1666">
        <v>20.042999267578121</v>
      </c>
      <c r="M1666">
        <v>48493500</v>
      </c>
      <c r="N1666">
        <v>185925000</v>
      </c>
      <c r="O1666">
        <v>-1.19593411111019E-2</v>
      </c>
      <c r="P1666">
        <v>1.784084058254688E-3</v>
      </c>
    </row>
    <row r="1667" spans="1:16" x14ac:dyDescent="0.3">
      <c r="A1667" s="1">
        <v>5437</v>
      </c>
      <c r="B1667" s="2">
        <v>44420</v>
      </c>
      <c r="C1667">
        <v>146.4378356933594</v>
      </c>
      <c r="D1667">
        <v>19.86738395690918</v>
      </c>
      <c r="E1667">
        <v>148.88999938964841</v>
      </c>
      <c r="F1667">
        <v>19.905000686645511</v>
      </c>
      <c r="G1667">
        <v>149.05000305175781</v>
      </c>
      <c r="H1667">
        <v>20.028999328613281</v>
      </c>
      <c r="I1667">
        <v>145.8399963378906</v>
      </c>
      <c r="J1667">
        <v>19.620000839233398</v>
      </c>
      <c r="K1667">
        <v>146.19000244140619</v>
      </c>
      <c r="L1667">
        <v>19.870000839233398</v>
      </c>
      <c r="M1667">
        <v>72282600</v>
      </c>
      <c r="N1667">
        <v>151652000</v>
      </c>
      <c r="O1667">
        <v>1.040314812348231E-2</v>
      </c>
      <c r="P1667">
        <v>2.0560512427523769E-2</v>
      </c>
    </row>
    <row r="1668" spans="1:16" x14ac:dyDescent="0.3">
      <c r="A1668" s="1">
        <v>5438</v>
      </c>
      <c r="B1668" s="2">
        <v>44421</v>
      </c>
      <c r="C1668">
        <v>146.6443786621094</v>
      </c>
      <c r="D1668">
        <v>20.149848937988281</v>
      </c>
      <c r="E1668">
        <v>149.1000061035156</v>
      </c>
      <c r="F1668">
        <v>20.1879997253418</v>
      </c>
      <c r="G1668">
        <v>149.44000244140619</v>
      </c>
      <c r="H1668">
        <v>20.2140007019043</v>
      </c>
      <c r="I1668">
        <v>148.27000427246091</v>
      </c>
      <c r="J1668">
        <v>19.85099983215332</v>
      </c>
      <c r="K1668">
        <v>148.9700012207031</v>
      </c>
      <c r="L1668">
        <v>19.905000686645511</v>
      </c>
      <c r="M1668">
        <v>59375000</v>
      </c>
      <c r="N1668">
        <v>183063000</v>
      </c>
      <c r="O1668">
        <v>1.4117363924580909E-2</v>
      </c>
      <c r="P1668">
        <v>1.4094885382967711E-3</v>
      </c>
    </row>
    <row r="1669" spans="1:16" x14ac:dyDescent="0.3">
      <c r="A1669" s="1">
        <v>5439</v>
      </c>
      <c r="B1669" s="2">
        <v>44424</v>
      </c>
      <c r="C1669">
        <v>148.63108825683591</v>
      </c>
      <c r="D1669">
        <v>19.912298202514648</v>
      </c>
      <c r="E1669">
        <v>151.1199951171875</v>
      </c>
      <c r="F1669">
        <v>19.95000076293945</v>
      </c>
      <c r="G1669">
        <v>151.19000244140619</v>
      </c>
      <c r="H1669">
        <v>20.28700065612793</v>
      </c>
      <c r="I1669">
        <v>146.4700012207031</v>
      </c>
      <c r="J1669">
        <v>19.452999114990231</v>
      </c>
      <c r="K1669">
        <v>148.53999328613281</v>
      </c>
      <c r="L1669">
        <v>20.135000228881839</v>
      </c>
      <c r="M1669">
        <v>103296000</v>
      </c>
      <c r="N1669">
        <v>210876000</v>
      </c>
      <c r="O1669">
        <v>-1.1859173294542081E-2</v>
      </c>
      <c r="P1669">
        <v>1.3456928176014051E-2</v>
      </c>
    </row>
    <row r="1670" spans="1:16" x14ac:dyDescent="0.3">
      <c r="A1670" s="1">
        <v>5440</v>
      </c>
      <c r="B1670" s="2">
        <v>44425</v>
      </c>
      <c r="C1670">
        <v>147.71644592285159</v>
      </c>
      <c r="D1670">
        <v>19.42122840881348</v>
      </c>
      <c r="E1670">
        <v>150.19000244140619</v>
      </c>
      <c r="F1670">
        <v>19.458000183105469</v>
      </c>
      <c r="G1670">
        <v>151.67999267578119</v>
      </c>
      <c r="H1670">
        <v>19.770000457763668</v>
      </c>
      <c r="I1670">
        <v>149.0899963378906</v>
      </c>
      <c r="J1670">
        <v>19.267000198364261</v>
      </c>
      <c r="K1670">
        <v>150.22999572753909</v>
      </c>
      <c r="L1670">
        <v>19.684999465942379</v>
      </c>
      <c r="M1670">
        <v>92229700</v>
      </c>
      <c r="N1670">
        <v>204585000</v>
      </c>
      <c r="O1670">
        <v>-2.4970875614922641E-2</v>
      </c>
      <c r="P1670">
        <v>-6.1730154094838214E-3</v>
      </c>
    </row>
    <row r="1671" spans="1:16" x14ac:dyDescent="0.3">
      <c r="A1671" s="1">
        <v>5441</v>
      </c>
      <c r="B1671" s="2">
        <v>44426</v>
      </c>
      <c r="C1671">
        <v>143.9494934082031</v>
      </c>
      <c r="D1671">
        <v>19.0040168762207</v>
      </c>
      <c r="E1671">
        <v>146.36000061035159</v>
      </c>
      <c r="F1671">
        <v>19.04000091552734</v>
      </c>
      <c r="G1671">
        <v>150.7200012207031</v>
      </c>
      <c r="H1671">
        <v>19.634000778198239</v>
      </c>
      <c r="I1671">
        <v>146.1499938964844</v>
      </c>
      <c r="J1671">
        <v>19</v>
      </c>
      <c r="K1671">
        <v>149.80000305175781</v>
      </c>
      <c r="L1671">
        <v>19.5</v>
      </c>
      <c r="M1671">
        <v>86326000</v>
      </c>
      <c r="N1671">
        <v>285913000</v>
      </c>
      <c r="O1671">
        <v>-2.1716228515890851E-2</v>
      </c>
      <c r="P1671">
        <v>-2.5831831151727189E-2</v>
      </c>
    </row>
    <row r="1672" spans="1:16" x14ac:dyDescent="0.3">
      <c r="A1672" s="1">
        <v>5442</v>
      </c>
      <c r="B1672" s="2">
        <v>44427</v>
      </c>
      <c r="C1672">
        <v>144.2839050292969</v>
      </c>
      <c r="D1672">
        <v>19.760591506958011</v>
      </c>
      <c r="E1672">
        <v>146.69999694824219</v>
      </c>
      <c r="F1672">
        <v>19.798000335693359</v>
      </c>
      <c r="G1672">
        <v>148</v>
      </c>
      <c r="H1672">
        <v>20.495000839233398</v>
      </c>
      <c r="I1672">
        <v>144.5</v>
      </c>
      <c r="J1672">
        <v>18.76199913024902</v>
      </c>
      <c r="K1672">
        <v>145.0299987792969</v>
      </c>
      <c r="L1672">
        <v>19.493999481201168</v>
      </c>
      <c r="M1672">
        <v>86960300</v>
      </c>
      <c r="N1672">
        <v>766555000</v>
      </c>
      <c r="O1672">
        <v>3.9038862005900767E-2</v>
      </c>
      <c r="P1672">
        <v>2.3203200250105781E-3</v>
      </c>
    </row>
    <row r="1673" spans="1:16" x14ac:dyDescent="0.3">
      <c r="A1673" s="1">
        <v>5443</v>
      </c>
      <c r="B1673" s="2">
        <v>44428</v>
      </c>
      <c r="C1673">
        <v>145.74937438964841</v>
      </c>
      <c r="D1673">
        <v>20.77665901184082</v>
      </c>
      <c r="E1673">
        <v>148.19000244140619</v>
      </c>
      <c r="F1673">
        <v>20.815999984741211</v>
      </c>
      <c r="G1673">
        <v>148.5</v>
      </c>
      <c r="H1673">
        <v>20.864999771118161</v>
      </c>
      <c r="I1673">
        <v>146.7799987792969</v>
      </c>
      <c r="J1673">
        <v>19.933000564575199</v>
      </c>
      <c r="K1673">
        <v>147.44000244140619</v>
      </c>
      <c r="L1673">
        <v>19.990999221801761</v>
      </c>
      <c r="M1673">
        <v>60549600</v>
      </c>
      <c r="N1673">
        <v>675741000</v>
      </c>
      <c r="O1673">
        <v>5.0140981583579387E-2</v>
      </c>
      <c r="P1673">
        <v>1.0105586330700861E-2</v>
      </c>
    </row>
    <row r="1674" spans="1:16" x14ac:dyDescent="0.3">
      <c r="A1674" s="1">
        <v>5444</v>
      </c>
      <c r="B1674" s="2">
        <v>44431</v>
      </c>
      <c r="C1674">
        <v>147.24430847167969</v>
      </c>
      <c r="D1674">
        <v>21.916501998901371</v>
      </c>
      <c r="E1674">
        <v>149.71000671386719</v>
      </c>
      <c r="F1674">
        <v>21.958000183105469</v>
      </c>
      <c r="G1674">
        <v>150.19000244140619</v>
      </c>
      <c r="H1674">
        <v>21.996999740600589</v>
      </c>
      <c r="I1674">
        <v>147.88999938964841</v>
      </c>
      <c r="J1674">
        <v>20.95000076293945</v>
      </c>
      <c r="K1674">
        <v>148.30999755859381</v>
      </c>
      <c r="L1674">
        <v>20.971000671386719</v>
      </c>
      <c r="M1674">
        <v>60131800</v>
      </c>
      <c r="N1674">
        <v>575807000</v>
      </c>
      <c r="O1674">
        <v>5.3409625114318508E-2</v>
      </c>
      <c r="P1674">
        <v>1.020488363063566E-2</v>
      </c>
    </row>
    <row r="1675" spans="1:16" x14ac:dyDescent="0.3">
      <c r="A1675" s="1">
        <v>5445</v>
      </c>
      <c r="B1675" s="2">
        <v>44432</v>
      </c>
      <c r="C1675">
        <v>147.1557922363281</v>
      </c>
      <c r="D1675">
        <v>21.751811981201168</v>
      </c>
      <c r="E1675">
        <v>149.6199951171875</v>
      </c>
      <c r="F1675">
        <v>21.792999267578121</v>
      </c>
      <c r="G1675">
        <v>150.86000061035159</v>
      </c>
      <c r="H1675">
        <v>21.958999633789059</v>
      </c>
      <c r="I1675">
        <v>149.1499938964844</v>
      </c>
      <c r="J1675">
        <v>21.534999847412109</v>
      </c>
      <c r="K1675">
        <v>149.44999694824219</v>
      </c>
      <c r="L1675">
        <v>21.753000259399411</v>
      </c>
      <c r="M1675">
        <v>48606400</v>
      </c>
      <c r="N1675">
        <v>297299000</v>
      </c>
      <c r="O1675">
        <v>-7.5427624458880172E-3</v>
      </c>
      <c r="P1675">
        <v>-6.0142049806046133E-4</v>
      </c>
    </row>
    <row r="1676" spans="1:16" x14ac:dyDescent="0.3">
      <c r="A1676" s="1">
        <v>5446</v>
      </c>
      <c r="B1676" s="2">
        <v>44433</v>
      </c>
      <c r="C1676">
        <v>145.9165344238281</v>
      </c>
      <c r="D1676">
        <v>22.171022415161129</v>
      </c>
      <c r="E1676">
        <v>148.36000061035159</v>
      </c>
      <c r="F1676">
        <v>22.21299934387207</v>
      </c>
      <c r="G1676">
        <v>150.32000732421881</v>
      </c>
      <c r="H1676">
        <v>22.469999313354489</v>
      </c>
      <c r="I1676">
        <v>147.80000305175781</v>
      </c>
      <c r="J1676">
        <v>21.722000122070309</v>
      </c>
      <c r="K1676">
        <v>149.80999755859381</v>
      </c>
      <c r="L1676">
        <v>21.73699951171875</v>
      </c>
      <c r="M1676">
        <v>58991300</v>
      </c>
      <c r="N1676">
        <v>347701000</v>
      </c>
      <c r="O1676">
        <v>1.9088889831921699E-2</v>
      </c>
      <c r="P1676">
        <v>-8.4569570741202266E-3</v>
      </c>
    </row>
    <row r="1677" spans="1:16" x14ac:dyDescent="0.3">
      <c r="A1677" s="1">
        <v>5447</v>
      </c>
      <c r="B1677" s="2">
        <v>44434</v>
      </c>
      <c r="C1677">
        <v>145.11006164550781</v>
      </c>
      <c r="D1677">
        <v>22.026296615600589</v>
      </c>
      <c r="E1677">
        <v>147.53999328613281</v>
      </c>
      <c r="F1677">
        <v>22.068000793457031</v>
      </c>
      <c r="G1677">
        <v>149.1199951171875</v>
      </c>
      <c r="H1677">
        <v>22.340000152587891</v>
      </c>
      <c r="I1677">
        <v>147.50999450683591</v>
      </c>
      <c r="J1677">
        <v>21.79000091552734</v>
      </c>
      <c r="K1677">
        <v>148.3500061035156</v>
      </c>
      <c r="L1677">
        <v>22.20000076293945</v>
      </c>
      <c r="M1677">
        <v>48597200</v>
      </c>
      <c r="N1677">
        <v>237940000</v>
      </c>
      <c r="O1677">
        <v>-6.5490421721913581E-3</v>
      </c>
      <c r="P1677">
        <v>-5.5424767846281257E-3</v>
      </c>
    </row>
    <row r="1678" spans="1:16" x14ac:dyDescent="0.3">
      <c r="A1678" s="1">
        <v>5448</v>
      </c>
      <c r="B1678" s="2">
        <v>44435</v>
      </c>
      <c r="C1678">
        <v>146.152587890625</v>
      </c>
      <c r="D1678">
        <v>22.59322357177734</v>
      </c>
      <c r="E1678">
        <v>148.6000061035156</v>
      </c>
      <c r="F1678">
        <v>22.63599967956543</v>
      </c>
      <c r="G1678">
        <v>148.75</v>
      </c>
      <c r="H1678">
        <v>22.722000122070309</v>
      </c>
      <c r="I1678">
        <v>146.83000183105469</v>
      </c>
      <c r="J1678">
        <v>22.166999816894531</v>
      </c>
      <c r="K1678">
        <v>147.47999572753909</v>
      </c>
      <c r="L1678">
        <v>22.184000015258789</v>
      </c>
      <c r="M1678">
        <v>55802400</v>
      </c>
      <c r="N1678">
        <v>304722000</v>
      </c>
      <c r="O1678">
        <v>2.5412913759027361E-2</v>
      </c>
      <c r="P1678">
        <v>7.1588934063623426E-3</v>
      </c>
    </row>
    <row r="1679" spans="1:16" x14ac:dyDescent="0.3">
      <c r="A1679" s="1">
        <v>5449</v>
      </c>
      <c r="B1679" s="2">
        <v>44438</v>
      </c>
      <c r="C1679">
        <v>150.59815979003909</v>
      </c>
      <c r="D1679">
        <v>22.645122528076168</v>
      </c>
      <c r="E1679">
        <v>153.1199951171875</v>
      </c>
      <c r="F1679">
        <v>22.6879997253418</v>
      </c>
      <c r="G1679">
        <v>153.49000549316409</v>
      </c>
      <c r="H1679">
        <v>23.042999267578121</v>
      </c>
      <c r="I1679">
        <v>148.61000061035159</v>
      </c>
      <c r="J1679">
        <v>22.55100059509277</v>
      </c>
      <c r="K1679">
        <v>149</v>
      </c>
      <c r="L1679">
        <v>22.829999923706051</v>
      </c>
      <c r="M1679">
        <v>90956700</v>
      </c>
      <c r="N1679">
        <v>262580000</v>
      </c>
      <c r="O1679">
        <v>2.2945931195312002E-3</v>
      </c>
      <c r="P1679">
        <v>2.9963722458732831E-2</v>
      </c>
    </row>
    <row r="1680" spans="1:16" x14ac:dyDescent="0.3">
      <c r="A1680" s="1">
        <v>5450</v>
      </c>
      <c r="B1680" s="2">
        <v>44439</v>
      </c>
      <c r="C1680">
        <v>149.32942199707031</v>
      </c>
      <c r="D1680">
        <v>22.346635818481449</v>
      </c>
      <c r="E1680">
        <v>151.83000183105469</v>
      </c>
      <c r="F1680">
        <v>22.385000228881839</v>
      </c>
      <c r="G1680">
        <v>152.80000305175781</v>
      </c>
      <c r="H1680">
        <v>22.694999694824219</v>
      </c>
      <c r="I1680">
        <v>151.28999328613281</v>
      </c>
      <c r="J1680">
        <v>22.120000839233398</v>
      </c>
      <c r="K1680">
        <v>152.6600036621094</v>
      </c>
      <c r="L1680">
        <v>22.694999694824219</v>
      </c>
      <c r="M1680">
        <v>86453100</v>
      </c>
      <c r="N1680">
        <v>259850000</v>
      </c>
      <c r="O1680">
        <v>-1.3445036326122191E-2</v>
      </c>
      <c r="P1680">
        <v>-8.4604098618505548E-3</v>
      </c>
    </row>
    <row r="1681" spans="1:16" x14ac:dyDescent="0.3">
      <c r="A1681" s="1">
        <v>5451</v>
      </c>
      <c r="B1681" s="2">
        <v>44440</v>
      </c>
      <c r="C1681">
        <v>149.9981994628906</v>
      </c>
      <c r="D1681">
        <v>22.402542114257809</v>
      </c>
      <c r="E1681">
        <v>152.50999450683591</v>
      </c>
      <c r="F1681">
        <v>22.440999984741211</v>
      </c>
      <c r="G1681">
        <v>154.97999572753909</v>
      </c>
      <c r="H1681">
        <v>22.697000503540039</v>
      </c>
      <c r="I1681">
        <v>152.3399963378906</v>
      </c>
      <c r="J1681">
        <v>22.357000350952148</v>
      </c>
      <c r="K1681">
        <v>152.83000183105469</v>
      </c>
      <c r="L1681">
        <v>22.485000610351559</v>
      </c>
      <c r="M1681">
        <v>80313700</v>
      </c>
      <c r="N1681">
        <v>201767000</v>
      </c>
      <c r="O1681">
        <v>2.4985403437731862E-3</v>
      </c>
      <c r="P1681">
        <v>4.4686456957090453E-3</v>
      </c>
    </row>
    <row r="1682" spans="1:16" x14ac:dyDescent="0.3">
      <c r="A1682" s="1">
        <v>5452</v>
      </c>
      <c r="B1682" s="2">
        <v>44441</v>
      </c>
      <c r="C1682">
        <v>151.11943054199219</v>
      </c>
      <c r="D1682">
        <v>22.357620239257809</v>
      </c>
      <c r="E1682">
        <v>153.6499938964844</v>
      </c>
      <c r="F1682">
        <v>22.395999908447269</v>
      </c>
      <c r="G1682">
        <v>154.7200012207031</v>
      </c>
      <c r="H1682">
        <v>22.593000411987301</v>
      </c>
      <c r="I1682">
        <v>152.3999938964844</v>
      </c>
      <c r="J1682">
        <v>22.295000076293949</v>
      </c>
      <c r="K1682">
        <v>153.8699951171875</v>
      </c>
      <c r="L1682">
        <v>22.517999649047852</v>
      </c>
      <c r="M1682">
        <v>71115500</v>
      </c>
      <c r="N1682">
        <v>187834000</v>
      </c>
      <c r="O1682">
        <v>-2.0072748627469419E-3</v>
      </c>
      <c r="P1682">
        <v>7.4471172032881732E-3</v>
      </c>
    </row>
    <row r="1683" spans="1:16" x14ac:dyDescent="0.3">
      <c r="A1683" s="1">
        <v>5453</v>
      </c>
      <c r="B1683" s="2">
        <v>44442</v>
      </c>
      <c r="C1683">
        <v>151.75872802734381</v>
      </c>
      <c r="D1683">
        <v>22.803850173950199</v>
      </c>
      <c r="E1683">
        <v>154.30000305175781</v>
      </c>
      <c r="F1683">
        <v>22.843000411987301</v>
      </c>
      <c r="G1683">
        <v>154.6300048828125</v>
      </c>
      <c r="H1683">
        <v>22.98600006103516</v>
      </c>
      <c r="I1683">
        <v>153.0899963378906</v>
      </c>
      <c r="J1683">
        <v>22.20000076293945</v>
      </c>
      <c r="K1683">
        <v>153.75999450683591</v>
      </c>
      <c r="L1683">
        <v>22.32500076293945</v>
      </c>
      <c r="M1683">
        <v>57808700</v>
      </c>
      <c r="N1683">
        <v>280532000</v>
      </c>
      <c r="O1683">
        <v>1.976237531059525E-2</v>
      </c>
      <c r="P1683">
        <v>4.2215302942015601E-3</v>
      </c>
    </row>
    <row r="1684" spans="1:16" x14ac:dyDescent="0.3">
      <c r="A1684" s="1">
        <v>5454</v>
      </c>
      <c r="B1684" s="2">
        <v>44446</v>
      </c>
      <c r="C1684">
        <v>154.10939025878909</v>
      </c>
      <c r="D1684">
        <v>22.623161315917969</v>
      </c>
      <c r="E1684">
        <v>156.69000244140619</v>
      </c>
      <c r="F1684">
        <v>22.66200065612793</v>
      </c>
      <c r="G1684">
        <v>157.25999450683591</v>
      </c>
      <c r="H1684">
        <v>22.89900016784668</v>
      </c>
      <c r="I1684">
        <v>154.38999938964841</v>
      </c>
      <c r="J1684">
        <v>22.521999359130859</v>
      </c>
      <c r="K1684">
        <v>154.9700012207031</v>
      </c>
      <c r="L1684">
        <v>22.833000183105469</v>
      </c>
      <c r="M1684">
        <v>82278300</v>
      </c>
      <c r="N1684">
        <v>198107000</v>
      </c>
      <c r="O1684">
        <v>-7.9552007981808209E-3</v>
      </c>
      <c r="P1684">
        <v>1.5370567550245099E-2</v>
      </c>
    </row>
    <row r="1685" spans="1:16" x14ac:dyDescent="0.3">
      <c r="A1685" s="1">
        <v>5455</v>
      </c>
      <c r="B1685" s="2">
        <v>44447</v>
      </c>
      <c r="C1685">
        <v>152.5553894042969</v>
      </c>
      <c r="D1685">
        <v>22.300718307495121</v>
      </c>
      <c r="E1685">
        <v>155.11000061035159</v>
      </c>
      <c r="F1685">
        <v>22.3390007019043</v>
      </c>
      <c r="G1685">
        <v>157.03999328613281</v>
      </c>
      <c r="H1685">
        <v>22.610000610351559</v>
      </c>
      <c r="I1685">
        <v>153.97999572753909</v>
      </c>
      <c r="J1685">
        <v>21.976999282836911</v>
      </c>
      <c r="K1685">
        <v>156.97999572753909</v>
      </c>
      <c r="L1685">
        <v>22.51300048828125</v>
      </c>
      <c r="M1685">
        <v>74420200</v>
      </c>
      <c r="N1685">
        <v>254434000</v>
      </c>
      <c r="O1685">
        <v>-1.435548060879123E-2</v>
      </c>
      <c r="P1685">
        <v>-1.0134800125821609E-2</v>
      </c>
    </row>
    <row r="1686" spans="1:16" x14ac:dyDescent="0.3">
      <c r="A1686" s="1">
        <v>5456</v>
      </c>
      <c r="B1686" s="2">
        <v>44448</v>
      </c>
      <c r="C1686">
        <v>151.53253173828119</v>
      </c>
      <c r="D1686">
        <v>22.138994216918949</v>
      </c>
      <c r="E1686">
        <v>154.07000732421881</v>
      </c>
      <c r="F1686">
        <v>22.177000045776371</v>
      </c>
      <c r="G1686">
        <v>156.11000061035159</v>
      </c>
      <c r="H1686">
        <v>22.53800010681152</v>
      </c>
      <c r="I1686">
        <v>153.94999694824219</v>
      </c>
      <c r="J1686">
        <v>22.131000518798832</v>
      </c>
      <c r="K1686">
        <v>155.49000549316409</v>
      </c>
      <c r="L1686">
        <v>22.3120002746582</v>
      </c>
      <c r="M1686">
        <v>57305700</v>
      </c>
      <c r="N1686">
        <v>196856000</v>
      </c>
      <c r="O1686">
        <v>-7.2783434523354014E-3</v>
      </c>
      <c r="P1686">
        <v>-6.7274544396827259E-3</v>
      </c>
    </row>
    <row r="1687" spans="1:16" x14ac:dyDescent="0.3">
      <c r="A1687" s="1">
        <v>5457</v>
      </c>
      <c r="B1687" s="2">
        <v>44449</v>
      </c>
      <c r="C1687">
        <v>146.51652526855469</v>
      </c>
      <c r="D1687">
        <v>22.43947792053223</v>
      </c>
      <c r="E1687">
        <v>148.9700012207031</v>
      </c>
      <c r="F1687">
        <v>22.478000640869141</v>
      </c>
      <c r="G1687">
        <v>155.47999572753909</v>
      </c>
      <c r="H1687">
        <v>22.62599945068359</v>
      </c>
      <c r="I1687">
        <v>148.69999694824219</v>
      </c>
      <c r="J1687">
        <v>22.270000457763668</v>
      </c>
      <c r="K1687">
        <v>155</v>
      </c>
      <c r="L1687">
        <v>22.34799957275391</v>
      </c>
      <c r="M1687">
        <v>140893200</v>
      </c>
      <c r="N1687">
        <v>248376000</v>
      </c>
      <c r="O1687">
        <v>1.348136375699628E-2</v>
      </c>
      <c r="P1687">
        <v>-3.3662140546146309E-2</v>
      </c>
    </row>
    <row r="1688" spans="1:16" x14ac:dyDescent="0.3">
      <c r="A1688" s="1">
        <v>5458</v>
      </c>
      <c r="B1688" s="2">
        <v>44452</v>
      </c>
      <c r="C1688">
        <v>147.0869445800781</v>
      </c>
      <c r="D1688">
        <v>22.114034652709961</v>
      </c>
      <c r="E1688">
        <v>149.55000305175781</v>
      </c>
      <c r="F1688">
        <v>22.15200042724609</v>
      </c>
      <c r="G1688">
        <v>151.41999816894531</v>
      </c>
      <c r="H1688">
        <v>22.9640007019043</v>
      </c>
      <c r="I1688">
        <v>148.75</v>
      </c>
      <c r="J1688">
        <v>21.857999801635739</v>
      </c>
      <c r="K1688">
        <v>150.6300048828125</v>
      </c>
      <c r="L1688">
        <v>22.684000015258789</v>
      </c>
      <c r="M1688">
        <v>102404300</v>
      </c>
      <c r="N1688">
        <v>297500000</v>
      </c>
      <c r="O1688">
        <v>-1.460927645134351E-2</v>
      </c>
      <c r="P1688">
        <v>3.8858538964379459E-3</v>
      </c>
    </row>
    <row r="1689" spans="1:16" x14ac:dyDescent="0.3">
      <c r="A1689" s="1">
        <v>5459</v>
      </c>
      <c r="B1689" s="2">
        <v>44453</v>
      </c>
      <c r="C1689">
        <v>145.6805114746094</v>
      </c>
      <c r="D1689">
        <v>22.203878402709961</v>
      </c>
      <c r="E1689">
        <v>148.1199951171875</v>
      </c>
      <c r="F1689">
        <v>22.242000579833981</v>
      </c>
      <c r="G1689">
        <v>151.07000732421881</v>
      </c>
      <c r="H1689">
        <v>22.409999847412109</v>
      </c>
      <c r="I1689">
        <v>146.9100036621094</v>
      </c>
      <c r="J1689">
        <v>22.086000442504879</v>
      </c>
      <c r="K1689">
        <v>150.3500061035156</v>
      </c>
      <c r="L1689">
        <v>22.27499961853027</v>
      </c>
      <c r="M1689">
        <v>109296300</v>
      </c>
      <c r="N1689">
        <v>199755000</v>
      </c>
      <c r="O1689">
        <v>4.0546143102956718E-3</v>
      </c>
      <c r="P1689">
        <v>-9.6080824020640491E-3</v>
      </c>
    </row>
    <row r="1690" spans="1:16" x14ac:dyDescent="0.3">
      <c r="A1690" s="1">
        <v>5460</v>
      </c>
      <c r="B1690" s="2">
        <v>44454</v>
      </c>
      <c r="C1690">
        <v>146.57550048828119</v>
      </c>
      <c r="D1690">
        <v>22.302715301513668</v>
      </c>
      <c r="E1690">
        <v>149.0299987792969</v>
      </c>
      <c r="F1690">
        <v>22.340999603271481</v>
      </c>
      <c r="G1690">
        <v>149.44000244140619</v>
      </c>
      <c r="H1690">
        <v>22.367000579833981</v>
      </c>
      <c r="I1690">
        <v>146.3699951171875</v>
      </c>
      <c r="J1690">
        <v>21.965999603271481</v>
      </c>
      <c r="K1690">
        <v>148.55999755859381</v>
      </c>
      <c r="L1690">
        <v>22.309000015258789</v>
      </c>
      <c r="M1690">
        <v>83281300</v>
      </c>
      <c r="N1690">
        <v>166538000</v>
      </c>
      <c r="O1690">
        <v>4.4411181727731317E-3</v>
      </c>
      <c r="P1690">
        <v>6.1248966895484751E-3</v>
      </c>
    </row>
    <row r="1691" spans="1:16" x14ac:dyDescent="0.3">
      <c r="A1691" s="1">
        <v>5461</v>
      </c>
      <c r="B1691" s="2">
        <v>44455</v>
      </c>
      <c r="C1691">
        <v>146.33946228027341</v>
      </c>
      <c r="D1691">
        <v>22.203878402709961</v>
      </c>
      <c r="E1691">
        <v>148.78999328613281</v>
      </c>
      <c r="F1691">
        <v>22.242000579833981</v>
      </c>
      <c r="G1691">
        <v>148.9700012207031</v>
      </c>
      <c r="H1691">
        <v>22.27700042724609</v>
      </c>
      <c r="I1691">
        <v>147.2200012207031</v>
      </c>
      <c r="J1691">
        <v>21.927000045776371</v>
      </c>
      <c r="K1691">
        <v>148.44000244140619</v>
      </c>
      <c r="L1691">
        <v>22.183000564575199</v>
      </c>
      <c r="M1691">
        <v>68034100</v>
      </c>
      <c r="N1691">
        <v>156033000</v>
      </c>
      <c r="O1691">
        <v>-4.4411181727731326E-3</v>
      </c>
      <c r="P1691">
        <v>-1.6117490532148271E-3</v>
      </c>
    </row>
    <row r="1692" spans="1:16" x14ac:dyDescent="0.3">
      <c r="A1692" s="1">
        <v>5462</v>
      </c>
      <c r="B1692" s="2">
        <v>44456</v>
      </c>
      <c r="C1692">
        <v>143.65443420410159</v>
      </c>
      <c r="D1692">
        <v>21.862470626831051</v>
      </c>
      <c r="E1692">
        <v>146.05999755859381</v>
      </c>
      <c r="F1692">
        <v>21.89999961853027</v>
      </c>
      <c r="G1692">
        <v>148.82000732421881</v>
      </c>
      <c r="H1692">
        <v>22.320999145507809</v>
      </c>
      <c r="I1692">
        <v>145.75999450683591</v>
      </c>
      <c r="J1692">
        <v>21.829999923706051</v>
      </c>
      <c r="K1692">
        <v>148.82000732421881</v>
      </c>
      <c r="L1692">
        <v>22.29999923706055</v>
      </c>
      <c r="M1692">
        <v>129868800</v>
      </c>
      <c r="N1692">
        <v>294503000</v>
      </c>
      <c r="O1692">
        <v>-1.5495800062231471E-2</v>
      </c>
      <c r="P1692">
        <v>-1.8518391239625221E-2</v>
      </c>
    </row>
    <row r="1693" spans="1:16" x14ac:dyDescent="0.3">
      <c r="A1693" s="1">
        <v>5463</v>
      </c>
      <c r="B1693" s="2">
        <v>44459</v>
      </c>
      <c r="C1693">
        <v>140.5858459472656</v>
      </c>
      <c r="D1693">
        <v>21.076814651489261</v>
      </c>
      <c r="E1693">
        <v>142.94000244140619</v>
      </c>
      <c r="F1693">
        <v>21.11300086975098</v>
      </c>
      <c r="G1693">
        <v>144.8399963378906</v>
      </c>
      <c r="H1693">
        <v>21.433000564575199</v>
      </c>
      <c r="I1693">
        <v>141.27000427246091</v>
      </c>
      <c r="J1693">
        <v>20.66200065612793</v>
      </c>
      <c r="K1693">
        <v>143.80000305175781</v>
      </c>
      <c r="L1693">
        <v>21.145999908447269</v>
      </c>
      <c r="M1693">
        <v>123478900</v>
      </c>
      <c r="N1693">
        <v>349440000</v>
      </c>
      <c r="O1693">
        <v>-3.659761370275634E-2</v>
      </c>
      <c r="P1693">
        <v>-2.1592500605102091E-2</v>
      </c>
    </row>
    <row r="1694" spans="1:16" x14ac:dyDescent="0.3">
      <c r="A1694" s="1">
        <v>5464</v>
      </c>
      <c r="B1694" s="2">
        <v>44460</v>
      </c>
      <c r="C1694">
        <v>141.06773376464841</v>
      </c>
      <c r="D1694">
        <v>21.209587097167969</v>
      </c>
      <c r="E1694">
        <v>143.42999267578119</v>
      </c>
      <c r="F1694">
        <v>21.246000289916989</v>
      </c>
      <c r="G1694">
        <v>144.6000061035156</v>
      </c>
      <c r="H1694">
        <v>21.42499923706055</v>
      </c>
      <c r="I1694">
        <v>142.7799987792969</v>
      </c>
      <c r="J1694">
        <v>20.95000076293945</v>
      </c>
      <c r="K1694">
        <v>143.92999267578119</v>
      </c>
      <c r="L1694">
        <v>21.416999816894531</v>
      </c>
      <c r="M1694">
        <v>75834000</v>
      </c>
      <c r="N1694">
        <v>204688000</v>
      </c>
      <c r="O1694">
        <v>6.2796503025530134E-3</v>
      </c>
      <c r="P1694">
        <v>3.4220813695887398E-3</v>
      </c>
    </row>
    <row r="1695" spans="1:16" x14ac:dyDescent="0.3">
      <c r="A1695" s="1">
        <v>5465</v>
      </c>
      <c r="B1695" s="2">
        <v>44461</v>
      </c>
      <c r="C1695">
        <v>143.4478759765625</v>
      </c>
      <c r="D1695">
        <v>21.90339469909668</v>
      </c>
      <c r="E1695">
        <v>145.8500061035156</v>
      </c>
      <c r="F1695">
        <v>21.940999984741211</v>
      </c>
      <c r="G1695">
        <v>146.42999267578119</v>
      </c>
      <c r="H1695">
        <v>21.95999908447266</v>
      </c>
      <c r="I1695">
        <v>143.69999694824219</v>
      </c>
      <c r="J1695">
        <v>21.195999145507809</v>
      </c>
      <c r="K1695">
        <v>144.44999694824219</v>
      </c>
      <c r="L1695">
        <v>21.365999221801761</v>
      </c>
      <c r="M1695">
        <v>76404300</v>
      </c>
      <c r="N1695">
        <v>268726000</v>
      </c>
      <c r="O1695">
        <v>3.2188375960823669E-2</v>
      </c>
      <c r="P1695">
        <v>1.67316779202667E-2</v>
      </c>
    </row>
    <row r="1696" spans="1:16" x14ac:dyDescent="0.3">
      <c r="A1696" s="1">
        <v>5466</v>
      </c>
      <c r="B1696" s="2">
        <v>44462</v>
      </c>
      <c r="C1696">
        <v>144.4117431640625</v>
      </c>
      <c r="D1696">
        <v>22.4434700012207</v>
      </c>
      <c r="E1696">
        <v>146.83000183105469</v>
      </c>
      <c r="F1696">
        <v>22.482000350952148</v>
      </c>
      <c r="G1696">
        <v>147.08000183105469</v>
      </c>
      <c r="H1696">
        <v>22.534999847412109</v>
      </c>
      <c r="I1696">
        <v>145.63999938964841</v>
      </c>
      <c r="J1696">
        <v>21.889999389648441</v>
      </c>
      <c r="K1696">
        <v>146.6499938964844</v>
      </c>
      <c r="L1696">
        <v>22.139999389648441</v>
      </c>
      <c r="M1696">
        <v>64838200</v>
      </c>
      <c r="N1696">
        <v>248555000</v>
      </c>
      <c r="O1696">
        <v>2.4357972685600238E-2</v>
      </c>
      <c r="P1696">
        <v>6.6967292837967684E-3</v>
      </c>
    </row>
    <row r="1697" spans="1:16" x14ac:dyDescent="0.3">
      <c r="A1697" s="1">
        <v>5467</v>
      </c>
      <c r="B1697" s="2">
        <v>44463</v>
      </c>
      <c r="C1697">
        <v>144.50028991699219</v>
      </c>
      <c r="D1697">
        <v>22.043157577514648</v>
      </c>
      <c r="E1697">
        <v>146.91999816894531</v>
      </c>
      <c r="F1697">
        <v>22.080999374389648</v>
      </c>
      <c r="G1697">
        <v>147.4700012207031</v>
      </c>
      <c r="H1697">
        <v>22.14900016784668</v>
      </c>
      <c r="I1697">
        <v>145.55999755859381</v>
      </c>
      <c r="J1697">
        <v>21.86100006103516</v>
      </c>
      <c r="K1697">
        <v>145.6600036621094</v>
      </c>
      <c r="L1697">
        <v>22.069999694824219</v>
      </c>
      <c r="M1697">
        <v>53477900</v>
      </c>
      <c r="N1697">
        <v>217655000</v>
      </c>
      <c r="O1697">
        <v>-1.7997522744073631E-2</v>
      </c>
      <c r="P1697">
        <v>6.1274104310746376E-4</v>
      </c>
    </row>
    <row r="1698" spans="1:16" x14ac:dyDescent="0.3">
      <c r="A1698" s="1">
        <v>5468</v>
      </c>
      <c r="B1698" s="2">
        <v>44466</v>
      </c>
      <c r="C1698">
        <v>142.97581481933591</v>
      </c>
      <c r="D1698">
        <v>21.62287712097168</v>
      </c>
      <c r="E1698">
        <v>145.3699951171875</v>
      </c>
      <c r="F1698">
        <v>21.659999847412109</v>
      </c>
      <c r="G1698">
        <v>145.96000671386719</v>
      </c>
      <c r="H1698">
        <v>21.79899978637695</v>
      </c>
      <c r="I1698">
        <v>143.82000732421881</v>
      </c>
      <c r="J1698">
        <v>21.32500076293945</v>
      </c>
      <c r="K1698">
        <v>145.4700012207031</v>
      </c>
      <c r="L1698">
        <v>21.70999908447266</v>
      </c>
      <c r="M1698">
        <v>74150700</v>
      </c>
      <c r="N1698">
        <v>245215000</v>
      </c>
      <c r="O1698">
        <v>-1.9250247377734279E-2</v>
      </c>
      <c r="P1698">
        <v>-1.060602563915607E-2</v>
      </c>
    </row>
    <row r="1699" spans="1:16" x14ac:dyDescent="0.3">
      <c r="A1699" s="1">
        <v>5469</v>
      </c>
      <c r="B1699" s="2">
        <v>44467</v>
      </c>
      <c r="C1699">
        <v>139.57276916503909</v>
      </c>
      <c r="D1699">
        <v>20.66352653503418</v>
      </c>
      <c r="E1699">
        <v>141.9100036621094</v>
      </c>
      <c r="F1699">
        <v>20.69899940490723</v>
      </c>
      <c r="G1699">
        <v>144.75</v>
      </c>
      <c r="H1699">
        <v>21.419000625610352</v>
      </c>
      <c r="I1699">
        <v>141.69000244140619</v>
      </c>
      <c r="J1699">
        <v>20.650999069213871</v>
      </c>
      <c r="K1699">
        <v>143.25</v>
      </c>
      <c r="L1699">
        <v>21.2140007019043</v>
      </c>
      <c r="M1699">
        <v>108972300</v>
      </c>
      <c r="N1699">
        <v>343069000</v>
      </c>
      <c r="O1699">
        <v>-4.5381873352337933E-2</v>
      </c>
      <c r="P1699">
        <v>-2.4089103197069191E-2</v>
      </c>
    </row>
    <row r="1700" spans="1:16" x14ac:dyDescent="0.3">
      <c r="A1700" s="1">
        <v>5470</v>
      </c>
      <c r="B1700" s="2">
        <v>44468</v>
      </c>
      <c r="C1700">
        <v>140.47764587402341</v>
      </c>
      <c r="D1700">
        <v>20.481838226318359</v>
      </c>
      <c r="E1700">
        <v>142.83000183105469</v>
      </c>
      <c r="F1700">
        <v>20.517000198364261</v>
      </c>
      <c r="G1700">
        <v>144.44999694824219</v>
      </c>
      <c r="H1700">
        <v>21.017000198364261</v>
      </c>
      <c r="I1700">
        <v>142.0299987792969</v>
      </c>
      <c r="J1700">
        <v>20.466999053955082</v>
      </c>
      <c r="K1700">
        <v>142.4700012207031</v>
      </c>
      <c r="L1700">
        <v>20.940000534057621</v>
      </c>
      <c r="M1700">
        <v>74602000</v>
      </c>
      <c r="N1700">
        <v>218394000</v>
      </c>
      <c r="O1700">
        <v>-8.8315407234646984E-3</v>
      </c>
      <c r="P1700">
        <v>6.4620450420514132E-3</v>
      </c>
    </row>
    <row r="1701" spans="1:16" x14ac:dyDescent="0.3">
      <c r="A1701" s="1">
        <v>5471</v>
      </c>
      <c r="B1701" s="2">
        <v>44469</v>
      </c>
      <c r="C1701">
        <v>139.16954040527341</v>
      </c>
      <c r="D1701">
        <v>20.680498123168949</v>
      </c>
      <c r="E1701">
        <v>141.5</v>
      </c>
      <c r="F1701">
        <v>20.715999603271481</v>
      </c>
      <c r="G1701">
        <v>144.3800048828125</v>
      </c>
      <c r="H1701">
        <v>21.065999984741211</v>
      </c>
      <c r="I1701">
        <v>141.2799987792969</v>
      </c>
      <c r="J1701">
        <v>20.6879997253418</v>
      </c>
      <c r="K1701">
        <v>143.6600036621094</v>
      </c>
      <c r="L1701">
        <v>20.767999649047852</v>
      </c>
      <c r="M1701">
        <v>89056700</v>
      </c>
      <c r="N1701">
        <v>221009000</v>
      </c>
      <c r="O1701">
        <v>9.6525089584623414E-3</v>
      </c>
      <c r="P1701">
        <v>-9.3554076110632725E-3</v>
      </c>
    </row>
    <row r="1702" spans="1:16" x14ac:dyDescent="0.3">
      <c r="A1702" s="1">
        <v>5472</v>
      </c>
      <c r="B1702" s="2">
        <v>44470</v>
      </c>
      <c r="C1702">
        <v>140.30059814453119</v>
      </c>
      <c r="D1702">
        <v>20.706451416015621</v>
      </c>
      <c r="E1702">
        <v>142.6499938964844</v>
      </c>
      <c r="F1702">
        <v>20.742000579833981</v>
      </c>
      <c r="G1702">
        <v>142.91999816894531</v>
      </c>
      <c r="H1702">
        <v>20.858999252319339</v>
      </c>
      <c r="I1702">
        <v>139.11000061035159</v>
      </c>
      <c r="J1702">
        <v>20.202999114990231</v>
      </c>
      <c r="K1702">
        <v>141.8999938964844</v>
      </c>
      <c r="L1702">
        <v>20.75</v>
      </c>
      <c r="M1702">
        <v>94639600</v>
      </c>
      <c r="N1702">
        <v>240978000</v>
      </c>
      <c r="O1702">
        <v>1.254328711307585E-3</v>
      </c>
      <c r="P1702">
        <v>8.0943177895658365E-3</v>
      </c>
    </row>
    <row r="1703" spans="1:16" x14ac:dyDescent="0.3">
      <c r="A1703" s="1">
        <v>5473</v>
      </c>
      <c r="B1703" s="2">
        <v>44473</v>
      </c>
      <c r="C1703">
        <v>136.84840393066409</v>
      </c>
      <c r="D1703">
        <v>19.69818115234375</v>
      </c>
      <c r="E1703">
        <v>139.13999938964841</v>
      </c>
      <c r="F1703">
        <v>19.732000350952148</v>
      </c>
      <c r="G1703">
        <v>142.21000671386719</v>
      </c>
      <c r="H1703">
        <v>20.541999816894531</v>
      </c>
      <c r="I1703">
        <v>138.27000427246091</v>
      </c>
      <c r="J1703">
        <v>19.555000305175781</v>
      </c>
      <c r="K1703">
        <v>141.75999450683591</v>
      </c>
      <c r="L1703">
        <v>20.503999710083011</v>
      </c>
      <c r="M1703">
        <v>98322000</v>
      </c>
      <c r="N1703">
        <v>345635000</v>
      </c>
      <c r="O1703">
        <v>-4.9918956964695588E-2</v>
      </c>
      <c r="P1703">
        <v>-2.4913418763963111E-2</v>
      </c>
    </row>
    <row r="1704" spans="1:16" x14ac:dyDescent="0.3">
      <c r="A1704" s="1">
        <v>5474</v>
      </c>
      <c r="B1704" s="2">
        <v>44474</v>
      </c>
      <c r="C1704">
        <v>138.7859191894531</v>
      </c>
      <c r="D1704">
        <v>20.415950775146481</v>
      </c>
      <c r="E1704">
        <v>141.11000061035159</v>
      </c>
      <c r="F1704">
        <v>20.45100021362305</v>
      </c>
      <c r="G1704">
        <v>142.24000549316409</v>
      </c>
      <c r="H1704">
        <v>20.648000717163089</v>
      </c>
      <c r="I1704">
        <v>139.36000061035159</v>
      </c>
      <c r="J1704">
        <v>19.854000091552731</v>
      </c>
      <c r="K1704">
        <v>139.49000549316409</v>
      </c>
      <c r="L1704">
        <v>19.95000076293945</v>
      </c>
      <c r="M1704">
        <v>80861100</v>
      </c>
      <c r="N1704">
        <v>279282000</v>
      </c>
      <c r="O1704">
        <v>3.579009033693116E-2</v>
      </c>
      <c r="P1704">
        <v>1.40591162861343E-2</v>
      </c>
    </row>
    <row r="1705" spans="1:16" x14ac:dyDescent="0.3">
      <c r="A1705" s="1">
        <v>5475</v>
      </c>
      <c r="B1705" s="2">
        <v>44475</v>
      </c>
      <c r="C1705">
        <v>139.66131591796881</v>
      </c>
      <c r="D1705">
        <v>20.66452598571777</v>
      </c>
      <c r="E1705">
        <v>142</v>
      </c>
      <c r="F1705">
        <v>20.70000076293945</v>
      </c>
      <c r="G1705">
        <v>142.1499938964844</v>
      </c>
      <c r="H1705">
        <v>20.719999313354489</v>
      </c>
      <c r="I1705">
        <v>138.3699951171875</v>
      </c>
      <c r="J1705">
        <v>20.079999923706051</v>
      </c>
      <c r="K1705">
        <v>139.4700012207031</v>
      </c>
      <c r="L1705">
        <v>20.120000839233398</v>
      </c>
      <c r="M1705">
        <v>83221100</v>
      </c>
      <c r="N1705">
        <v>297202000</v>
      </c>
      <c r="O1705">
        <v>1.210194563393939E-2</v>
      </c>
      <c r="P1705">
        <v>6.2873252062313227E-3</v>
      </c>
    </row>
    <row r="1706" spans="1:16" x14ac:dyDescent="0.3">
      <c r="A1706" s="1">
        <v>5476</v>
      </c>
      <c r="B1706" s="2">
        <v>44476</v>
      </c>
      <c r="C1706">
        <v>140.93006896972659</v>
      </c>
      <c r="D1706">
        <v>21.038881301879879</v>
      </c>
      <c r="E1706">
        <v>143.28999328613281</v>
      </c>
      <c r="F1706">
        <v>21.07500076293945</v>
      </c>
      <c r="G1706">
        <v>144.2200012207031</v>
      </c>
      <c r="H1706">
        <v>21.322000503540039</v>
      </c>
      <c r="I1706">
        <v>142.7200012207031</v>
      </c>
      <c r="J1706">
        <v>20.972000122070309</v>
      </c>
      <c r="K1706">
        <v>143.05999755859381</v>
      </c>
      <c r="L1706">
        <v>21.091999053955082</v>
      </c>
      <c r="M1706">
        <v>61732700</v>
      </c>
      <c r="N1706">
        <v>256919000</v>
      </c>
      <c r="O1706">
        <v>1.7953802960777601E-2</v>
      </c>
      <c r="P1706">
        <v>9.0434442721503382E-3</v>
      </c>
    </row>
    <row r="1707" spans="1:16" x14ac:dyDescent="0.3">
      <c r="A1707" s="1">
        <v>5477</v>
      </c>
      <c r="B1707" s="2">
        <v>44477</v>
      </c>
      <c r="C1707">
        <v>140.5464782714844</v>
      </c>
      <c r="D1707">
        <v>20.795295715332031</v>
      </c>
      <c r="E1707">
        <v>142.8999938964844</v>
      </c>
      <c r="F1707">
        <v>20.830999374389648</v>
      </c>
      <c r="G1707">
        <v>144.17999267578119</v>
      </c>
      <c r="H1707">
        <v>21.205999374389648</v>
      </c>
      <c r="I1707">
        <v>142.55999755859381</v>
      </c>
      <c r="J1707">
        <v>20.77499961853027</v>
      </c>
      <c r="K1707">
        <v>144.0299987792969</v>
      </c>
      <c r="L1707">
        <v>21.10099983215332</v>
      </c>
      <c r="M1707">
        <v>58773200</v>
      </c>
      <c r="N1707">
        <v>151258000</v>
      </c>
      <c r="O1707">
        <v>-1.1645308319961989E-2</v>
      </c>
      <c r="P1707">
        <v>-2.725459649385985E-3</v>
      </c>
    </row>
    <row r="1708" spans="1:16" x14ac:dyDescent="0.3">
      <c r="A1708" s="1">
        <v>5478</v>
      </c>
      <c r="B1708" s="2">
        <v>44480</v>
      </c>
      <c r="C1708">
        <v>140.45796203613281</v>
      </c>
      <c r="D1708">
        <v>20.659528732299801</v>
      </c>
      <c r="E1708">
        <v>142.80999755859381</v>
      </c>
      <c r="F1708">
        <v>20.694999694824219</v>
      </c>
      <c r="G1708">
        <v>144.80999755859381</v>
      </c>
      <c r="H1708">
        <v>21.0629997253418</v>
      </c>
      <c r="I1708">
        <v>141.80999755859381</v>
      </c>
      <c r="J1708">
        <v>20.51099967956543</v>
      </c>
      <c r="K1708">
        <v>142.27000427246091</v>
      </c>
      <c r="L1708">
        <v>20.57500076293945</v>
      </c>
      <c r="M1708">
        <v>64452200</v>
      </c>
      <c r="N1708">
        <v>163388000</v>
      </c>
      <c r="O1708">
        <v>-6.5501213147745024E-3</v>
      </c>
      <c r="P1708">
        <v>-6.2998385466855444E-4</v>
      </c>
    </row>
    <row r="1709" spans="1:16" x14ac:dyDescent="0.3">
      <c r="A1709" s="1">
        <v>5479</v>
      </c>
      <c r="B1709" s="2">
        <v>44481</v>
      </c>
      <c r="C1709">
        <v>139.17936706542969</v>
      </c>
      <c r="D1709">
        <v>20.635574340820309</v>
      </c>
      <c r="E1709">
        <v>141.50999450683591</v>
      </c>
      <c r="F1709">
        <v>20.670999526977539</v>
      </c>
      <c r="G1709">
        <v>143.25</v>
      </c>
      <c r="H1709">
        <v>21.056999206542969</v>
      </c>
      <c r="I1709">
        <v>141.03999328613281</v>
      </c>
      <c r="J1709">
        <v>20.527999877929691</v>
      </c>
      <c r="K1709">
        <v>143.22999572753909</v>
      </c>
      <c r="L1709">
        <v>20.827999114990231</v>
      </c>
      <c r="M1709">
        <v>73035900</v>
      </c>
      <c r="N1709">
        <v>162134000</v>
      </c>
      <c r="O1709">
        <v>-1.1603815206291631E-3</v>
      </c>
      <c r="P1709">
        <v>-9.14471122328127E-3</v>
      </c>
    </row>
    <row r="1710" spans="1:16" x14ac:dyDescent="0.3">
      <c r="A1710" s="1">
        <v>5480</v>
      </c>
      <c r="B1710" s="2">
        <v>44482</v>
      </c>
      <c r="C1710">
        <v>138.5892639160156</v>
      </c>
      <c r="D1710">
        <v>20.90311431884766</v>
      </c>
      <c r="E1710">
        <v>140.9100036621094</v>
      </c>
      <c r="F1710">
        <v>20.938999176025391</v>
      </c>
      <c r="G1710">
        <v>141.3999938964844</v>
      </c>
      <c r="H1710">
        <v>20.989999771118161</v>
      </c>
      <c r="I1710">
        <v>139.19999694824219</v>
      </c>
      <c r="J1710">
        <v>20.71299934387207</v>
      </c>
      <c r="K1710">
        <v>141.24000549316409</v>
      </c>
      <c r="L1710">
        <v>20.917999267578121</v>
      </c>
      <c r="M1710">
        <v>78762700</v>
      </c>
      <c r="N1710">
        <v>180652000</v>
      </c>
      <c r="O1710">
        <v>1.288168052527347E-2</v>
      </c>
      <c r="P1710">
        <v>-4.2489324500664411E-3</v>
      </c>
    </row>
    <row r="1711" spans="1:16" x14ac:dyDescent="0.3">
      <c r="A1711" s="1">
        <v>5481</v>
      </c>
      <c r="B1711" s="2">
        <v>44483</v>
      </c>
      <c r="C1711">
        <v>141.3923034667969</v>
      </c>
      <c r="D1711">
        <v>21.708734512329102</v>
      </c>
      <c r="E1711">
        <v>143.75999450683591</v>
      </c>
      <c r="F1711">
        <v>21.746000289916989</v>
      </c>
      <c r="G1711">
        <v>143.8800048828125</v>
      </c>
      <c r="H1711">
        <v>21.754999160766602</v>
      </c>
      <c r="I1711">
        <v>141.50999450683591</v>
      </c>
      <c r="J1711">
        <v>21.121999740600589</v>
      </c>
      <c r="K1711">
        <v>142.11000061035159</v>
      </c>
      <c r="L1711">
        <v>21.28800010681152</v>
      </c>
      <c r="M1711">
        <v>69907100</v>
      </c>
      <c r="N1711">
        <v>243589000</v>
      </c>
      <c r="O1711">
        <v>3.7816436448539652E-2</v>
      </c>
      <c r="P1711">
        <v>2.0023789568637089E-2</v>
      </c>
    </row>
    <row r="1712" spans="1:16" x14ac:dyDescent="0.3">
      <c r="A1712" s="1">
        <v>5482</v>
      </c>
      <c r="B1712" s="2">
        <v>44484</v>
      </c>
      <c r="C1712">
        <v>142.45454406738281</v>
      </c>
      <c r="D1712">
        <v>21.824533462524411</v>
      </c>
      <c r="E1712">
        <v>144.8399963378906</v>
      </c>
      <c r="F1712">
        <v>21.86199951171875</v>
      </c>
      <c r="G1712">
        <v>144.8999938964844</v>
      </c>
      <c r="H1712">
        <v>21.930999755859379</v>
      </c>
      <c r="I1712">
        <v>143.50999450683591</v>
      </c>
      <c r="J1712">
        <v>21.66200065612793</v>
      </c>
      <c r="K1712">
        <v>143.77000427246091</v>
      </c>
      <c r="L1712">
        <v>21.809999465942379</v>
      </c>
      <c r="M1712">
        <v>67940300</v>
      </c>
      <c r="N1712">
        <v>226994000</v>
      </c>
      <c r="O1712">
        <v>5.3201016294154102E-3</v>
      </c>
      <c r="P1712">
        <v>7.4844553489682277E-3</v>
      </c>
    </row>
    <row r="1713" spans="1:16" x14ac:dyDescent="0.3">
      <c r="A1713" s="1">
        <v>5483</v>
      </c>
      <c r="B1713" s="2">
        <v>44487</v>
      </c>
      <c r="C1713">
        <v>144.1363525390625</v>
      </c>
      <c r="D1713">
        <v>22.183916091918949</v>
      </c>
      <c r="E1713">
        <v>146.55000305175781</v>
      </c>
      <c r="F1713">
        <v>22.222000122070309</v>
      </c>
      <c r="G1713">
        <v>146.8399963378906</v>
      </c>
      <c r="H1713">
        <v>22.291000366210941</v>
      </c>
      <c r="I1713">
        <v>143.1600036621094</v>
      </c>
      <c r="J1713">
        <v>21.643999099731449</v>
      </c>
      <c r="K1713">
        <v>143.44999694824219</v>
      </c>
      <c r="L1713">
        <v>21.74900054931641</v>
      </c>
      <c r="M1713">
        <v>85589200</v>
      </c>
      <c r="N1713">
        <v>189494000</v>
      </c>
      <c r="O1713">
        <v>1.6332847118094272E-2</v>
      </c>
      <c r="P1713">
        <v>1.173702836729142E-2</v>
      </c>
    </row>
    <row r="1714" spans="1:16" x14ac:dyDescent="0.3">
      <c r="A1714" s="1">
        <v>5484</v>
      </c>
      <c r="B1714" s="2">
        <v>44488</v>
      </c>
      <c r="C1714">
        <v>146.3099670410156</v>
      </c>
      <c r="D1714">
        <v>22.251798629760739</v>
      </c>
      <c r="E1714">
        <v>148.75999450683591</v>
      </c>
      <c r="F1714">
        <v>22.29000091552734</v>
      </c>
      <c r="G1714">
        <v>149.16999816894531</v>
      </c>
      <c r="H1714">
        <v>22.378999710083011</v>
      </c>
      <c r="I1714">
        <v>146.55000305175781</v>
      </c>
      <c r="J1714">
        <v>22.03700065612793</v>
      </c>
      <c r="K1714">
        <v>147.00999450683591</v>
      </c>
      <c r="L1714">
        <v>22.275999069213871</v>
      </c>
      <c r="M1714">
        <v>76378900</v>
      </c>
      <c r="N1714">
        <v>161473000</v>
      </c>
      <c r="O1714">
        <v>3.05539381619707E-3</v>
      </c>
      <c r="P1714">
        <v>1.4967544149611579E-2</v>
      </c>
    </row>
    <row r="1715" spans="1:16" x14ac:dyDescent="0.3">
      <c r="A1715" s="1">
        <v>5485</v>
      </c>
      <c r="B1715" s="2">
        <v>44489</v>
      </c>
      <c r="C1715">
        <v>146.80171203613281</v>
      </c>
      <c r="D1715">
        <v>22.065120697021481</v>
      </c>
      <c r="E1715">
        <v>149.25999450683591</v>
      </c>
      <c r="F1715">
        <v>22.103000640869141</v>
      </c>
      <c r="G1715">
        <v>149.75</v>
      </c>
      <c r="H1715">
        <v>22.433000564575199</v>
      </c>
      <c r="I1715">
        <v>148.1199951171875</v>
      </c>
      <c r="J1715">
        <v>21.982000350952148</v>
      </c>
      <c r="K1715">
        <v>148.69999694824219</v>
      </c>
      <c r="L1715">
        <v>22.305000305175781</v>
      </c>
      <c r="M1715">
        <v>58418800</v>
      </c>
      <c r="N1715">
        <v>146276000</v>
      </c>
      <c r="O1715">
        <v>-8.4248135592606566E-3</v>
      </c>
      <c r="P1715">
        <v>3.3554827700701881E-3</v>
      </c>
    </row>
    <row r="1716" spans="1:16" x14ac:dyDescent="0.3">
      <c r="A1716" s="1">
        <v>5486</v>
      </c>
      <c r="B1716" s="2">
        <v>44490</v>
      </c>
      <c r="C1716">
        <v>147.0180969238281</v>
      </c>
      <c r="D1716">
        <v>22.653106689453121</v>
      </c>
      <c r="E1716">
        <v>149.47999572753909</v>
      </c>
      <c r="F1716">
        <v>22.691999435424801</v>
      </c>
      <c r="G1716">
        <v>149.63999938964841</v>
      </c>
      <c r="H1716">
        <v>22.711000442504879</v>
      </c>
      <c r="I1716">
        <v>147.8699951171875</v>
      </c>
      <c r="J1716">
        <v>22.083000183105469</v>
      </c>
      <c r="K1716">
        <v>148.80999755859381</v>
      </c>
      <c r="L1716">
        <v>22.097000122070309</v>
      </c>
      <c r="M1716">
        <v>61421000</v>
      </c>
      <c r="N1716">
        <v>187590000</v>
      </c>
      <c r="O1716">
        <v>2.6299039672425861E-2</v>
      </c>
      <c r="P1716">
        <v>1.4728611345378609E-3</v>
      </c>
    </row>
    <row r="1717" spans="1:16" x14ac:dyDescent="0.3">
      <c r="A1717" s="1">
        <v>5487</v>
      </c>
      <c r="B1717" s="2">
        <v>44491</v>
      </c>
      <c r="C1717">
        <v>146.24113464355469</v>
      </c>
      <c r="D1717">
        <v>22.687053680419918</v>
      </c>
      <c r="E1717">
        <v>148.69000244140619</v>
      </c>
      <c r="F1717">
        <v>22.72599983215332</v>
      </c>
      <c r="G1717">
        <v>150.17999267578119</v>
      </c>
      <c r="H1717">
        <v>23.129999160766602</v>
      </c>
      <c r="I1717">
        <v>148.63999938964841</v>
      </c>
      <c r="J1717">
        <v>22.561000823974609</v>
      </c>
      <c r="K1717">
        <v>149.69000244140619</v>
      </c>
      <c r="L1717">
        <v>22.822999954223629</v>
      </c>
      <c r="M1717">
        <v>58883400</v>
      </c>
      <c r="N1717">
        <v>249384000</v>
      </c>
      <c r="O1717">
        <v>1.4972215257516169E-3</v>
      </c>
      <c r="P1717">
        <v>-5.2989579065551044E-3</v>
      </c>
    </row>
    <row r="1718" spans="1:16" x14ac:dyDescent="0.3">
      <c r="A1718" s="1">
        <v>5488</v>
      </c>
      <c r="B1718" s="2">
        <v>44494</v>
      </c>
      <c r="C1718">
        <v>146.19194030761719</v>
      </c>
      <c r="D1718">
        <v>23.126300811767582</v>
      </c>
      <c r="E1718">
        <v>148.63999938964841</v>
      </c>
      <c r="F1718">
        <v>23.166000366210941</v>
      </c>
      <c r="G1718">
        <v>149.3699951171875</v>
      </c>
      <c r="H1718">
        <v>23.354999542236332</v>
      </c>
      <c r="I1718">
        <v>147.6199951171875</v>
      </c>
      <c r="J1718">
        <v>22.770000457763668</v>
      </c>
      <c r="K1718">
        <v>148.67999267578119</v>
      </c>
      <c r="L1718">
        <v>22.97299957275391</v>
      </c>
      <c r="M1718">
        <v>50720600</v>
      </c>
      <c r="N1718">
        <v>230235000</v>
      </c>
      <c r="O1718">
        <v>1.9176066208125689E-2</v>
      </c>
      <c r="P1718">
        <v>-3.3634716928177379E-4</v>
      </c>
    </row>
    <row r="1719" spans="1:16" x14ac:dyDescent="0.3">
      <c r="A1719" s="1">
        <v>5489</v>
      </c>
      <c r="B1719" s="2">
        <v>44495</v>
      </c>
      <c r="C1719">
        <v>146.86073303222659</v>
      </c>
      <c r="D1719">
        <v>24.674636840820309</v>
      </c>
      <c r="E1719">
        <v>149.32000732421881</v>
      </c>
      <c r="F1719">
        <v>24.716999053955082</v>
      </c>
      <c r="G1719">
        <v>150.8399963378906</v>
      </c>
      <c r="H1719">
        <v>25.259000778198239</v>
      </c>
      <c r="I1719">
        <v>149.00999450683591</v>
      </c>
      <c r="J1719">
        <v>23.92399978637695</v>
      </c>
      <c r="K1719">
        <v>149.33000183105469</v>
      </c>
      <c r="L1719">
        <v>23.98900032043457</v>
      </c>
      <c r="M1719">
        <v>60893400</v>
      </c>
      <c r="N1719">
        <v>485898000</v>
      </c>
      <c r="O1719">
        <v>6.480552540821588E-2</v>
      </c>
      <c r="P1719">
        <v>4.5644321375810726E-3</v>
      </c>
    </row>
    <row r="1720" spans="1:16" x14ac:dyDescent="0.3">
      <c r="A1720" s="1">
        <v>5490</v>
      </c>
      <c r="B1720" s="2">
        <v>44496</v>
      </c>
      <c r="C1720">
        <v>146.3985290527344</v>
      </c>
      <c r="D1720">
        <v>24.40909385681152</v>
      </c>
      <c r="E1720">
        <v>148.8500061035156</v>
      </c>
      <c r="F1720">
        <v>24.45100021362305</v>
      </c>
      <c r="G1720">
        <v>149.72999572753909</v>
      </c>
      <c r="H1720">
        <v>25.090000152587891</v>
      </c>
      <c r="I1720">
        <v>148.49000549316409</v>
      </c>
      <c r="J1720">
        <v>24.281999588012699</v>
      </c>
      <c r="K1720">
        <v>149.36000061035159</v>
      </c>
      <c r="L1720">
        <v>24.474000930786129</v>
      </c>
      <c r="M1720">
        <v>56094900</v>
      </c>
      <c r="N1720">
        <v>245990000</v>
      </c>
      <c r="O1720">
        <v>-1.0820104109701519E-2</v>
      </c>
      <c r="P1720">
        <v>-3.1525746306128159E-3</v>
      </c>
    </row>
    <row r="1721" spans="1:16" x14ac:dyDescent="0.3">
      <c r="A1721" s="1">
        <v>5491</v>
      </c>
      <c r="B1721" s="2">
        <v>44497</v>
      </c>
      <c r="C1721">
        <v>150.05723571777341</v>
      </c>
      <c r="D1721">
        <v>24.898256301879879</v>
      </c>
      <c r="E1721">
        <v>152.57000732421881</v>
      </c>
      <c r="F1721">
        <v>24.940999984741211</v>
      </c>
      <c r="G1721">
        <v>153.16999816894531</v>
      </c>
      <c r="H1721">
        <v>24.95000076293945</v>
      </c>
      <c r="I1721">
        <v>149.7200012207031</v>
      </c>
      <c r="J1721">
        <v>24.523000717163089</v>
      </c>
      <c r="K1721">
        <v>149.82000732421881</v>
      </c>
      <c r="L1721">
        <v>24.878000259399411</v>
      </c>
      <c r="M1721">
        <v>100077900</v>
      </c>
      <c r="N1721">
        <v>234204000</v>
      </c>
      <c r="O1721">
        <v>1.9841911450427119E-2</v>
      </c>
      <c r="P1721">
        <v>2.468442666448185E-2</v>
      </c>
    </row>
    <row r="1722" spans="1:16" x14ac:dyDescent="0.3">
      <c r="A1722" s="1">
        <v>5492</v>
      </c>
      <c r="B1722" s="2">
        <v>44498</v>
      </c>
      <c r="C1722">
        <v>147.33283996582031</v>
      </c>
      <c r="D1722">
        <v>25.523183822631839</v>
      </c>
      <c r="E1722">
        <v>149.80000305175781</v>
      </c>
      <c r="F1722">
        <v>25.566999435424801</v>
      </c>
      <c r="G1722">
        <v>149.94000244140619</v>
      </c>
      <c r="H1722">
        <v>25.708999633789059</v>
      </c>
      <c r="I1722">
        <v>146.4100036621094</v>
      </c>
      <c r="J1722">
        <v>25</v>
      </c>
      <c r="K1722">
        <v>147.2200012207031</v>
      </c>
      <c r="L1722">
        <v>25.00099945068359</v>
      </c>
      <c r="M1722">
        <v>124953200</v>
      </c>
      <c r="N1722">
        <v>292503000</v>
      </c>
      <c r="O1722">
        <v>2.4789400280356241E-2</v>
      </c>
      <c r="P1722">
        <v>-1.832246367540424E-2</v>
      </c>
    </row>
    <row r="1723" spans="1:16" x14ac:dyDescent="0.3">
      <c r="A1723" s="1">
        <v>5493</v>
      </c>
      <c r="B1723" s="2">
        <v>44501</v>
      </c>
      <c r="C1723">
        <v>146.5066833496094</v>
      </c>
      <c r="D1723">
        <v>25.78273963928223</v>
      </c>
      <c r="E1723">
        <v>148.96000671386719</v>
      </c>
      <c r="F1723">
        <v>25.826999664306641</v>
      </c>
      <c r="G1723">
        <v>149.69999694824219</v>
      </c>
      <c r="H1723">
        <v>25.893999099731449</v>
      </c>
      <c r="I1723">
        <v>147.80000305175781</v>
      </c>
      <c r="J1723">
        <v>25.226999282836911</v>
      </c>
      <c r="K1723">
        <v>148.99000549316409</v>
      </c>
      <c r="L1723">
        <v>25.64900016784668</v>
      </c>
      <c r="M1723">
        <v>74588300</v>
      </c>
      <c r="N1723">
        <v>265740000</v>
      </c>
      <c r="O1723">
        <v>1.011800799858579E-2</v>
      </c>
      <c r="P1723">
        <v>-5.6232328549669346E-3</v>
      </c>
    </row>
    <row r="1724" spans="1:16" x14ac:dyDescent="0.3">
      <c r="A1724" s="1">
        <v>5494</v>
      </c>
      <c r="B1724" s="2">
        <v>44502</v>
      </c>
      <c r="C1724">
        <v>147.54924011230469</v>
      </c>
      <c r="D1724">
        <v>26.35575103759766</v>
      </c>
      <c r="E1724">
        <v>150.02000427246091</v>
      </c>
      <c r="F1724">
        <v>26.400999069213871</v>
      </c>
      <c r="G1724">
        <v>151.57000732421881</v>
      </c>
      <c r="H1724">
        <v>26.677999496459961</v>
      </c>
      <c r="I1724">
        <v>148.6499938964844</v>
      </c>
      <c r="J1724">
        <v>25.79999923706055</v>
      </c>
      <c r="K1724">
        <v>148.6600036621094</v>
      </c>
      <c r="L1724">
        <v>25.822000503540039</v>
      </c>
      <c r="M1724">
        <v>69122000</v>
      </c>
      <c r="N1724">
        <v>294112000</v>
      </c>
      <c r="O1724">
        <v>2.1981409620891401E-2</v>
      </c>
      <c r="P1724">
        <v>7.0907884203984502E-3</v>
      </c>
    </row>
    <row r="1725" spans="1:16" x14ac:dyDescent="0.3">
      <c r="A1725" s="1">
        <v>5495</v>
      </c>
      <c r="B1725" s="2">
        <v>44503</v>
      </c>
      <c r="C1725">
        <v>148.99504089355469</v>
      </c>
      <c r="D1725">
        <v>26.552413940429691</v>
      </c>
      <c r="E1725">
        <v>151.49000549316409</v>
      </c>
      <c r="F1725">
        <v>26.59799957275391</v>
      </c>
      <c r="G1725">
        <v>151.9700012207031</v>
      </c>
      <c r="H1725">
        <v>26.784000396728519</v>
      </c>
      <c r="I1725">
        <v>149.82000732421881</v>
      </c>
      <c r="J1725">
        <v>26.235000610351559</v>
      </c>
      <c r="K1725">
        <v>150.38999938964841</v>
      </c>
      <c r="L1725">
        <v>26.670000076293949</v>
      </c>
      <c r="M1725">
        <v>54511500</v>
      </c>
      <c r="N1725">
        <v>239910000</v>
      </c>
      <c r="O1725">
        <v>7.4341559608300106E-3</v>
      </c>
      <c r="P1725">
        <v>9.7510054103682586E-3</v>
      </c>
    </row>
    <row r="1726" spans="1:16" x14ac:dyDescent="0.3">
      <c r="A1726" s="1">
        <v>5496</v>
      </c>
      <c r="B1726" s="2">
        <v>44504</v>
      </c>
      <c r="C1726">
        <v>148.47373962402341</v>
      </c>
      <c r="D1726">
        <v>29.74992752075195</v>
      </c>
      <c r="E1726">
        <v>150.96000671386719</v>
      </c>
      <c r="F1726">
        <v>29.80100059509277</v>
      </c>
      <c r="G1726">
        <v>152.42999267578119</v>
      </c>
      <c r="H1726">
        <v>31.364999771118161</v>
      </c>
      <c r="I1726">
        <v>150.63999938964841</v>
      </c>
      <c r="J1726">
        <v>27.118000030517582</v>
      </c>
      <c r="K1726">
        <v>151.58000183105469</v>
      </c>
      <c r="L1726">
        <v>27.229000091552731</v>
      </c>
      <c r="M1726">
        <v>60394600</v>
      </c>
      <c r="N1726">
        <v>1153631000</v>
      </c>
      <c r="O1726">
        <v>0.1137059610363189</v>
      </c>
      <c r="P1726">
        <v>-3.5047068963619502E-3</v>
      </c>
    </row>
    <row r="1727" spans="1:16" x14ac:dyDescent="0.3">
      <c r="A1727" s="1">
        <v>5497</v>
      </c>
      <c r="B1727" s="2">
        <v>44505</v>
      </c>
      <c r="C1727">
        <v>149.005615234375</v>
      </c>
      <c r="D1727">
        <v>29.701009750366211</v>
      </c>
      <c r="E1727">
        <v>151.2799987792969</v>
      </c>
      <c r="F1727">
        <v>29.75200080871582</v>
      </c>
      <c r="G1727">
        <v>152.19999694824219</v>
      </c>
      <c r="H1727">
        <v>31.39999961853027</v>
      </c>
      <c r="I1727">
        <v>150.05999755859381</v>
      </c>
      <c r="J1727">
        <v>29.409999847412109</v>
      </c>
      <c r="K1727">
        <v>151.88999938964841</v>
      </c>
      <c r="L1727">
        <v>30.1870002746582</v>
      </c>
      <c r="M1727">
        <v>65463900</v>
      </c>
      <c r="N1727">
        <v>851260000</v>
      </c>
      <c r="O1727">
        <v>-1.6455861595331431E-3</v>
      </c>
      <c r="P1727">
        <v>2.1174707462662669E-3</v>
      </c>
    </row>
    <row r="1728" spans="1:16" x14ac:dyDescent="0.3">
      <c r="A1728" s="1">
        <v>5498</v>
      </c>
      <c r="B1728" s="2">
        <v>44508</v>
      </c>
      <c r="C1728">
        <v>148.17823791503909</v>
      </c>
      <c r="D1728">
        <v>30.751211166381839</v>
      </c>
      <c r="E1728">
        <v>150.44000244140619</v>
      </c>
      <c r="F1728">
        <v>30.804000854492191</v>
      </c>
      <c r="G1728">
        <v>151.57000732421881</v>
      </c>
      <c r="H1728">
        <v>31.10000038146973</v>
      </c>
      <c r="I1728">
        <v>150.1600036621094</v>
      </c>
      <c r="J1728">
        <v>29.906999588012699</v>
      </c>
      <c r="K1728">
        <v>151.4100036621094</v>
      </c>
      <c r="L1728">
        <v>30.14900016784668</v>
      </c>
      <c r="M1728">
        <v>55020900</v>
      </c>
      <c r="N1728">
        <v>503101000</v>
      </c>
      <c r="O1728">
        <v>3.474819561198729E-2</v>
      </c>
      <c r="P1728">
        <v>-5.568066450464244E-3</v>
      </c>
    </row>
    <row r="1729" spans="1:16" x14ac:dyDescent="0.3">
      <c r="A1729" s="1">
        <v>5499</v>
      </c>
      <c r="B1729" s="2">
        <v>44509</v>
      </c>
      <c r="C1729">
        <v>148.54266357421881</v>
      </c>
      <c r="D1729">
        <v>30.604457855224609</v>
      </c>
      <c r="E1729">
        <v>150.80999755859381</v>
      </c>
      <c r="F1729">
        <v>30.656999588012699</v>
      </c>
      <c r="G1729">
        <v>151.42999267578119</v>
      </c>
      <c r="H1729">
        <v>32.310001373291023</v>
      </c>
      <c r="I1729">
        <v>150.05999755859381</v>
      </c>
      <c r="J1729">
        <v>29.9640007019043</v>
      </c>
      <c r="K1729">
        <v>150.19999694824219</v>
      </c>
      <c r="L1729">
        <v>32.282001495361328</v>
      </c>
      <c r="M1729">
        <v>56787900</v>
      </c>
      <c r="N1729">
        <v>646746000</v>
      </c>
      <c r="O1729">
        <v>-4.7835715570766508E-3</v>
      </c>
      <c r="P1729">
        <v>2.4564003533966792E-3</v>
      </c>
    </row>
    <row r="1730" spans="1:16" x14ac:dyDescent="0.3">
      <c r="A1730" s="1">
        <v>5500</v>
      </c>
      <c r="B1730" s="2">
        <v>44510</v>
      </c>
      <c r="C1730">
        <v>145.69612121582031</v>
      </c>
      <c r="D1730">
        <v>29.408517837524411</v>
      </c>
      <c r="E1730">
        <v>147.91999816894531</v>
      </c>
      <c r="F1730">
        <v>29.458999633789059</v>
      </c>
      <c r="G1730">
        <v>150.1300048828125</v>
      </c>
      <c r="H1730">
        <v>30.85000038146973</v>
      </c>
      <c r="I1730">
        <v>147.8500061035156</v>
      </c>
      <c r="J1730">
        <v>28.777999877929691</v>
      </c>
      <c r="K1730">
        <v>150.02000427246091</v>
      </c>
      <c r="L1730">
        <v>29.356000900268551</v>
      </c>
      <c r="M1730">
        <v>65187100</v>
      </c>
      <c r="N1730">
        <v>636206000</v>
      </c>
      <c r="O1730">
        <v>-3.9861554163718692E-2</v>
      </c>
      <c r="P1730">
        <v>-1.934917548378335E-2</v>
      </c>
    </row>
    <row r="1731" spans="1:16" x14ac:dyDescent="0.3">
      <c r="A1731" s="1">
        <v>5501</v>
      </c>
      <c r="B1731" s="2">
        <v>44511</v>
      </c>
      <c r="C1731">
        <v>145.64686584472659</v>
      </c>
      <c r="D1731">
        <v>30.337919235229489</v>
      </c>
      <c r="E1731">
        <v>147.8699951171875</v>
      </c>
      <c r="F1731">
        <v>30.389999389648441</v>
      </c>
      <c r="G1731">
        <v>149.42999267578119</v>
      </c>
      <c r="H1731">
        <v>30.590000152587891</v>
      </c>
      <c r="I1731">
        <v>147.67999267578119</v>
      </c>
      <c r="J1731">
        <v>29.77700042724609</v>
      </c>
      <c r="K1731">
        <v>148.96000671386719</v>
      </c>
      <c r="L1731">
        <v>30.468000411987301</v>
      </c>
      <c r="M1731">
        <v>41000000</v>
      </c>
      <c r="N1731">
        <v>332172000</v>
      </c>
      <c r="O1731">
        <v>3.11141331488827E-2</v>
      </c>
      <c r="P1731">
        <v>-3.3809833577273389E-4</v>
      </c>
    </row>
    <row r="1732" spans="1:16" x14ac:dyDescent="0.3">
      <c r="A1732" s="1">
        <v>5502</v>
      </c>
      <c r="B1732" s="2">
        <v>44512</v>
      </c>
      <c r="C1732">
        <v>147.73503112792969</v>
      </c>
      <c r="D1732">
        <v>30.337919235229489</v>
      </c>
      <c r="E1732">
        <v>149.99000549316409</v>
      </c>
      <c r="F1732">
        <v>30.389999389648441</v>
      </c>
      <c r="G1732">
        <v>150.3999938964844</v>
      </c>
      <c r="H1732">
        <v>30.680000305175781</v>
      </c>
      <c r="I1732">
        <v>147.47999572753909</v>
      </c>
      <c r="J1732">
        <v>29.629999160766602</v>
      </c>
      <c r="K1732">
        <v>148.42999267578119</v>
      </c>
      <c r="L1732">
        <v>30.010000228881839</v>
      </c>
      <c r="M1732">
        <v>63804000</v>
      </c>
      <c r="N1732">
        <v>413054000</v>
      </c>
      <c r="O1732">
        <v>0</v>
      </c>
      <c r="P1732">
        <v>1.4235185466388529E-2</v>
      </c>
    </row>
    <row r="1733" spans="1:16" x14ac:dyDescent="0.3">
      <c r="A1733" s="1">
        <v>5503</v>
      </c>
      <c r="B1733" s="2">
        <v>44515</v>
      </c>
      <c r="C1733">
        <v>147.7448425292969</v>
      </c>
      <c r="D1733">
        <v>29.973541259765621</v>
      </c>
      <c r="E1733">
        <v>150</v>
      </c>
      <c r="F1733">
        <v>30.02499961853027</v>
      </c>
      <c r="G1733">
        <v>151.8800048828125</v>
      </c>
      <c r="H1733">
        <v>30.643999099731449</v>
      </c>
      <c r="I1733">
        <v>149.42999267578119</v>
      </c>
      <c r="J1733">
        <v>29.246999740600589</v>
      </c>
      <c r="K1733">
        <v>150.3699951171875</v>
      </c>
      <c r="L1733">
        <v>30.552000045776371</v>
      </c>
      <c r="M1733">
        <v>59222800</v>
      </c>
      <c r="N1733">
        <v>384909000</v>
      </c>
      <c r="O1733">
        <v>-1.208323158376374E-2</v>
      </c>
      <c r="P1733">
        <v>6.6632265452942351E-5</v>
      </c>
    </row>
    <row r="1734" spans="1:16" x14ac:dyDescent="0.3">
      <c r="A1734" s="1">
        <v>5504</v>
      </c>
      <c r="B1734" s="2">
        <v>44516</v>
      </c>
      <c r="C1734">
        <v>148.72984313964841</v>
      </c>
      <c r="D1734">
        <v>30.151237487792969</v>
      </c>
      <c r="E1734">
        <v>151</v>
      </c>
      <c r="F1734">
        <v>30.202999114990231</v>
      </c>
      <c r="G1734">
        <v>151.49000549316409</v>
      </c>
      <c r="H1734">
        <v>30.389999389648441</v>
      </c>
      <c r="I1734">
        <v>149.3399963378906</v>
      </c>
      <c r="J1734">
        <v>29.705999374389648</v>
      </c>
      <c r="K1734">
        <v>149.94000244140619</v>
      </c>
      <c r="L1734">
        <v>29.759000778198239</v>
      </c>
      <c r="M1734">
        <v>59256200</v>
      </c>
      <c r="N1734">
        <v>264484000</v>
      </c>
      <c r="O1734">
        <v>5.9108726324749988E-3</v>
      </c>
      <c r="P1734">
        <v>6.6445427186685108E-3</v>
      </c>
    </row>
    <row r="1735" spans="1:16" x14ac:dyDescent="0.3">
      <c r="A1735" s="1">
        <v>5505</v>
      </c>
      <c r="B1735" s="2">
        <v>44517</v>
      </c>
      <c r="C1735">
        <v>151.18238830566409</v>
      </c>
      <c r="D1735">
        <v>29.21085166931152</v>
      </c>
      <c r="E1735">
        <v>153.49000549316409</v>
      </c>
      <c r="F1735">
        <v>29.26099967956543</v>
      </c>
      <c r="G1735">
        <v>155</v>
      </c>
      <c r="H1735">
        <v>30.509000778198239</v>
      </c>
      <c r="I1735">
        <v>150.99000549316409</v>
      </c>
      <c r="J1735">
        <v>28.79999923706055</v>
      </c>
      <c r="K1735">
        <v>151</v>
      </c>
      <c r="L1735">
        <v>30.417999267578121</v>
      </c>
      <c r="M1735">
        <v>88807000</v>
      </c>
      <c r="N1735">
        <v>428508000</v>
      </c>
      <c r="O1735">
        <v>-3.1685667486416068E-2</v>
      </c>
      <c r="P1735">
        <v>1.6355617298808418E-2</v>
      </c>
    </row>
    <row r="1736" spans="1:16" x14ac:dyDescent="0.3">
      <c r="A1736" s="1">
        <v>5506</v>
      </c>
      <c r="B1736" s="2">
        <v>44518</v>
      </c>
      <c r="C1736">
        <v>155.49650573730469</v>
      </c>
      <c r="D1736">
        <v>31.62071418762207</v>
      </c>
      <c r="E1736">
        <v>157.8699951171875</v>
      </c>
      <c r="F1736">
        <v>31.67499923706055</v>
      </c>
      <c r="G1736">
        <v>158.66999816894531</v>
      </c>
      <c r="H1736">
        <v>32.759998321533203</v>
      </c>
      <c r="I1736">
        <v>153.05000305175781</v>
      </c>
      <c r="J1736">
        <v>31.320999145507809</v>
      </c>
      <c r="K1736">
        <v>153.71000671386719</v>
      </c>
      <c r="L1736">
        <v>32.367000579833977</v>
      </c>
      <c r="M1736">
        <v>137827700</v>
      </c>
      <c r="N1736">
        <v>781711000</v>
      </c>
      <c r="O1736">
        <v>7.9272141713679994E-2</v>
      </c>
      <c r="P1736">
        <v>2.8136424500577559E-2</v>
      </c>
    </row>
    <row r="1737" spans="1:16" x14ac:dyDescent="0.3">
      <c r="A1737" s="1">
        <v>5507</v>
      </c>
      <c r="B1737" s="2">
        <v>44519</v>
      </c>
      <c r="C1737">
        <v>158.13623046875</v>
      </c>
      <c r="D1737">
        <v>32.928470611572273</v>
      </c>
      <c r="E1737">
        <v>160.55000305175781</v>
      </c>
      <c r="F1737">
        <v>32.985000610351563</v>
      </c>
      <c r="G1737">
        <v>161.02000427246091</v>
      </c>
      <c r="H1737">
        <v>33.088001251220703</v>
      </c>
      <c r="I1737">
        <v>156.5299987792969</v>
      </c>
      <c r="J1737">
        <v>31.905000686645511</v>
      </c>
      <c r="K1737">
        <v>157.6499938964844</v>
      </c>
      <c r="L1737">
        <v>32.243000030517578</v>
      </c>
      <c r="M1737">
        <v>117305600</v>
      </c>
      <c r="N1737">
        <v>533867000</v>
      </c>
      <c r="O1737">
        <v>4.0525229058030549E-2</v>
      </c>
      <c r="P1737">
        <v>1.683356092935839E-2</v>
      </c>
    </row>
    <row r="1738" spans="1:16" x14ac:dyDescent="0.3">
      <c r="A1738" s="1">
        <v>5508</v>
      </c>
      <c r="B1738" s="2">
        <v>44522</v>
      </c>
      <c r="C1738">
        <v>158.59918212890619</v>
      </c>
      <c r="D1738">
        <v>31.90123176574707</v>
      </c>
      <c r="E1738">
        <v>161.02000427246091</v>
      </c>
      <c r="F1738">
        <v>31.955999374389648</v>
      </c>
      <c r="G1738">
        <v>165.69999694824219</v>
      </c>
      <c r="H1738">
        <v>34.646999359130859</v>
      </c>
      <c r="I1738">
        <v>161</v>
      </c>
      <c r="J1738">
        <v>31.89999961853027</v>
      </c>
      <c r="K1738">
        <v>161.67999267578119</v>
      </c>
      <c r="L1738">
        <v>33.516998291015618</v>
      </c>
      <c r="M1738">
        <v>117467900</v>
      </c>
      <c r="N1738">
        <v>754335000</v>
      </c>
      <c r="O1738">
        <v>-3.1692994136193711E-2</v>
      </c>
      <c r="P1738">
        <v>2.9231678618940301E-3</v>
      </c>
    </row>
    <row r="1739" spans="1:16" x14ac:dyDescent="0.3">
      <c r="A1739" s="1">
        <v>5509</v>
      </c>
      <c r="B1739" s="2">
        <v>44523</v>
      </c>
      <c r="C1739">
        <v>158.98332214355469</v>
      </c>
      <c r="D1739">
        <v>31.691593170166019</v>
      </c>
      <c r="E1739">
        <v>161.4100036621094</v>
      </c>
      <c r="F1739">
        <v>31.746000289916989</v>
      </c>
      <c r="G1739">
        <v>161.80000305175781</v>
      </c>
      <c r="H1739">
        <v>32.360000610351563</v>
      </c>
      <c r="I1739">
        <v>159.05999755859381</v>
      </c>
      <c r="J1739">
        <v>30.879999160766602</v>
      </c>
      <c r="K1739">
        <v>161.1199951171875</v>
      </c>
      <c r="L1739">
        <v>31.534999847412109</v>
      </c>
      <c r="M1739">
        <v>96041900</v>
      </c>
      <c r="N1739">
        <v>532163000</v>
      </c>
      <c r="O1739">
        <v>-6.5931947601090514E-3</v>
      </c>
      <c r="P1739">
        <v>2.4191270678687502E-3</v>
      </c>
    </row>
    <row r="1740" spans="1:16" x14ac:dyDescent="0.3">
      <c r="A1740" s="1">
        <v>5510</v>
      </c>
      <c r="B1740" s="2">
        <v>44524</v>
      </c>
      <c r="C1740">
        <v>159.5053405761719</v>
      </c>
      <c r="D1740">
        <v>32.618007659912109</v>
      </c>
      <c r="E1740">
        <v>161.94000244140619</v>
      </c>
      <c r="F1740">
        <v>32.673999786376953</v>
      </c>
      <c r="G1740">
        <v>162.13999938964841</v>
      </c>
      <c r="H1740">
        <v>32.854999542236328</v>
      </c>
      <c r="I1740">
        <v>159.63999938964841</v>
      </c>
      <c r="J1740">
        <v>30.927999496459961</v>
      </c>
      <c r="K1740">
        <v>160.75</v>
      </c>
      <c r="L1740">
        <v>31.461000442504879</v>
      </c>
      <c r="M1740">
        <v>69463600</v>
      </c>
      <c r="N1740">
        <v>435162000</v>
      </c>
      <c r="O1740">
        <v>2.881290578385956E-2</v>
      </c>
      <c r="P1740">
        <v>3.278176860529382E-3</v>
      </c>
    </row>
    <row r="1741" spans="1:16" x14ac:dyDescent="0.3">
      <c r="A1741" s="1">
        <v>5511</v>
      </c>
      <c r="B1741" s="2">
        <v>44526</v>
      </c>
      <c r="C1741">
        <v>154.45246887207031</v>
      </c>
      <c r="D1741">
        <v>31.44901084899902</v>
      </c>
      <c r="E1741">
        <v>156.80999755859381</v>
      </c>
      <c r="F1741">
        <v>31.503000259399411</v>
      </c>
      <c r="G1741">
        <v>160.44999694824219</v>
      </c>
      <c r="H1741">
        <v>32.709999084472663</v>
      </c>
      <c r="I1741">
        <v>156.36000061035159</v>
      </c>
      <c r="J1741">
        <v>31.35000038146973</v>
      </c>
      <c r="K1741">
        <v>159.57000732421881</v>
      </c>
      <c r="L1741">
        <v>32.599998474121087</v>
      </c>
      <c r="M1741">
        <v>76959800</v>
      </c>
      <c r="N1741">
        <v>283069000</v>
      </c>
      <c r="O1741">
        <v>-3.6496860440219742E-2</v>
      </c>
      <c r="P1741">
        <v>-3.2191045510220742E-2</v>
      </c>
    </row>
    <row r="1742" spans="1:16" x14ac:dyDescent="0.3">
      <c r="A1742" s="1">
        <v>5512</v>
      </c>
      <c r="B1742" s="2">
        <v>44529</v>
      </c>
      <c r="C1742">
        <v>157.8309020996094</v>
      </c>
      <c r="D1742">
        <v>33.318805694580078</v>
      </c>
      <c r="E1742">
        <v>160.24000549316409</v>
      </c>
      <c r="F1742">
        <v>33.375999450683587</v>
      </c>
      <c r="G1742">
        <v>161.19000244140619</v>
      </c>
      <c r="H1742">
        <v>33.411998748779297</v>
      </c>
      <c r="I1742">
        <v>158.78999328613281</v>
      </c>
      <c r="J1742">
        <v>32.035999298095703</v>
      </c>
      <c r="K1742">
        <v>159.3699951171875</v>
      </c>
      <c r="L1742">
        <v>32.366001129150391</v>
      </c>
      <c r="M1742">
        <v>88748200</v>
      </c>
      <c r="N1742">
        <v>454964000</v>
      </c>
      <c r="O1742">
        <v>5.7754274733852549E-2</v>
      </c>
      <c r="P1742">
        <v>2.1637859814676311E-2</v>
      </c>
    </row>
    <row r="1743" spans="1:16" x14ac:dyDescent="0.3">
      <c r="A1743" s="1">
        <v>5513</v>
      </c>
      <c r="B1743" s="2">
        <v>44530</v>
      </c>
      <c r="C1743">
        <v>162.8148193359375</v>
      </c>
      <c r="D1743">
        <v>32.620006561279297</v>
      </c>
      <c r="E1743">
        <v>165.30000305175781</v>
      </c>
      <c r="F1743">
        <v>32.675998687744141</v>
      </c>
      <c r="G1743">
        <v>165.52000427246091</v>
      </c>
      <c r="H1743">
        <v>33.353000640869141</v>
      </c>
      <c r="I1743">
        <v>159.91999816894531</v>
      </c>
      <c r="J1743">
        <v>31.86400032043457</v>
      </c>
      <c r="K1743">
        <v>159.99000549316409</v>
      </c>
      <c r="L1743">
        <v>33.168998718261719</v>
      </c>
      <c r="M1743">
        <v>174048100</v>
      </c>
      <c r="N1743">
        <v>622066000</v>
      </c>
      <c r="O1743">
        <v>-2.1196239039937882E-2</v>
      </c>
      <c r="P1743">
        <v>3.1089297650496631E-2</v>
      </c>
    </row>
    <row r="1744" spans="1:16" x14ac:dyDescent="0.3">
      <c r="A1744" s="1">
        <v>5514</v>
      </c>
      <c r="B1744" s="2">
        <v>44531</v>
      </c>
      <c r="C1744">
        <v>162.29278564453119</v>
      </c>
      <c r="D1744">
        <v>31.384965896606449</v>
      </c>
      <c r="E1744">
        <v>164.77000427246091</v>
      </c>
      <c r="F1744">
        <v>31.434999465942379</v>
      </c>
      <c r="G1744">
        <v>170.30000305175781</v>
      </c>
      <c r="H1744">
        <v>33.28900146484375</v>
      </c>
      <c r="I1744">
        <v>164.5299987792969</v>
      </c>
      <c r="J1744">
        <v>31.379999160766602</v>
      </c>
      <c r="K1744">
        <v>167.47999572753909</v>
      </c>
      <c r="L1744">
        <v>33.219001770019531</v>
      </c>
      <c r="M1744">
        <v>152052500</v>
      </c>
      <c r="N1744">
        <v>484368000</v>
      </c>
      <c r="O1744">
        <v>-3.8718918474241491E-2</v>
      </c>
      <c r="P1744">
        <v>-3.2114352897260308E-3</v>
      </c>
    </row>
    <row r="1745" spans="1:16" x14ac:dyDescent="0.3">
      <c r="A1745" s="1">
        <v>5515</v>
      </c>
      <c r="B1745" s="2">
        <v>44532</v>
      </c>
      <c r="C1745">
        <v>161.29798889160159</v>
      </c>
      <c r="D1745">
        <v>32.074871063232422</v>
      </c>
      <c r="E1745">
        <v>163.75999450683591</v>
      </c>
      <c r="F1745">
        <v>32.125999450683587</v>
      </c>
      <c r="G1745">
        <v>164.19999694824219</v>
      </c>
      <c r="H1745">
        <v>32.478000640869141</v>
      </c>
      <c r="I1745">
        <v>157.80000305175781</v>
      </c>
      <c r="J1745">
        <v>31.02499961853027</v>
      </c>
      <c r="K1745">
        <v>158.74000549316409</v>
      </c>
      <c r="L1745">
        <v>31.2140007019043</v>
      </c>
      <c r="M1745">
        <v>136739200</v>
      </c>
      <c r="N1745">
        <v>472890000</v>
      </c>
      <c r="O1745">
        <v>2.1743749191006051E-2</v>
      </c>
      <c r="P1745">
        <v>-6.1486801901450266E-3</v>
      </c>
    </row>
    <row r="1746" spans="1:16" x14ac:dyDescent="0.3">
      <c r="A1746" s="1">
        <v>5516</v>
      </c>
      <c r="B1746" s="2">
        <v>44533</v>
      </c>
      <c r="C1746">
        <v>159.40687561035159</v>
      </c>
      <c r="D1746">
        <v>30.64415168762207</v>
      </c>
      <c r="E1746">
        <v>161.8399963378906</v>
      </c>
      <c r="F1746">
        <v>30.693000793457031</v>
      </c>
      <c r="G1746">
        <v>164.96000671386719</v>
      </c>
      <c r="H1746">
        <v>32.129001617431641</v>
      </c>
      <c r="I1746">
        <v>159.7200012207031</v>
      </c>
      <c r="J1746">
        <v>30.129999160766602</v>
      </c>
      <c r="K1746">
        <v>164.02000427246091</v>
      </c>
      <c r="L1746">
        <v>32</v>
      </c>
      <c r="M1746">
        <v>118023100</v>
      </c>
      <c r="N1746">
        <v>544325000</v>
      </c>
      <c r="O1746">
        <v>-4.5631012620450523E-2</v>
      </c>
      <c r="P1746">
        <v>-1.179373757751417E-2</v>
      </c>
    </row>
    <row r="1747" spans="1:16" x14ac:dyDescent="0.3">
      <c r="A1747" s="1">
        <v>5517</v>
      </c>
      <c r="B1747" s="2">
        <v>44536</v>
      </c>
      <c r="C1747">
        <v>162.83457946777341</v>
      </c>
      <c r="D1747">
        <v>29.989198684692379</v>
      </c>
      <c r="E1747">
        <v>165.32000732421881</v>
      </c>
      <c r="F1747">
        <v>30.03700065612793</v>
      </c>
      <c r="G1747">
        <v>167.8800048828125</v>
      </c>
      <c r="H1747">
        <v>30.240999221801761</v>
      </c>
      <c r="I1747">
        <v>164.2799987792969</v>
      </c>
      <c r="J1747">
        <v>28.03800010681152</v>
      </c>
      <c r="K1747">
        <v>164.28999328613281</v>
      </c>
      <c r="L1747">
        <v>29.879999160766602</v>
      </c>
      <c r="M1747">
        <v>107497000</v>
      </c>
      <c r="N1747">
        <v>658938000</v>
      </c>
      <c r="O1747">
        <v>-2.1604664507621829E-2</v>
      </c>
      <c r="P1747">
        <v>2.1274863715286009E-2</v>
      </c>
    </row>
    <row r="1748" spans="1:16" x14ac:dyDescent="0.3">
      <c r="A1748" s="1">
        <v>5518</v>
      </c>
      <c r="B1748" s="2">
        <v>44537</v>
      </c>
      <c r="C1748">
        <v>168.6064453125</v>
      </c>
      <c r="D1748">
        <v>32.375392913818359</v>
      </c>
      <c r="E1748">
        <v>171.17999267578119</v>
      </c>
      <c r="F1748">
        <v>32.426998138427727</v>
      </c>
      <c r="G1748">
        <v>171.58000183105469</v>
      </c>
      <c r="H1748">
        <v>32.449001312255859</v>
      </c>
      <c r="I1748">
        <v>168.3399963378906</v>
      </c>
      <c r="J1748">
        <v>30.650999069213871</v>
      </c>
      <c r="K1748">
        <v>169.08000183105469</v>
      </c>
      <c r="L1748">
        <v>30.957000732421879</v>
      </c>
      <c r="M1748">
        <v>120405400</v>
      </c>
      <c r="N1748">
        <v>593053000</v>
      </c>
      <c r="O1748">
        <v>7.6561374785389102E-2</v>
      </c>
      <c r="P1748">
        <v>3.4832557719999088E-2</v>
      </c>
    </row>
    <row r="1749" spans="1:16" x14ac:dyDescent="0.3">
      <c r="A1749" s="1">
        <v>5519</v>
      </c>
      <c r="B1749" s="2">
        <v>44538</v>
      </c>
      <c r="C1749">
        <v>172.44779968261719</v>
      </c>
      <c r="D1749">
        <v>31.775346755981449</v>
      </c>
      <c r="E1749">
        <v>175.08000183105469</v>
      </c>
      <c r="F1749">
        <v>31.82600021362305</v>
      </c>
      <c r="G1749">
        <v>175.96000671386719</v>
      </c>
      <c r="H1749">
        <v>32.290000915527337</v>
      </c>
      <c r="I1749">
        <v>170.69999694824219</v>
      </c>
      <c r="J1749">
        <v>31.420999526977539</v>
      </c>
      <c r="K1749">
        <v>172.1300048828125</v>
      </c>
      <c r="L1749">
        <v>31.99900054931641</v>
      </c>
      <c r="M1749">
        <v>116998900</v>
      </c>
      <c r="N1749">
        <v>475551000</v>
      </c>
      <c r="O1749">
        <v>-1.8707779193869869E-2</v>
      </c>
      <c r="P1749">
        <v>2.25274311142705E-2</v>
      </c>
    </row>
    <row r="1750" spans="1:16" x14ac:dyDescent="0.3">
      <c r="A1750" s="1">
        <v>5520</v>
      </c>
      <c r="B1750" s="2">
        <v>44539</v>
      </c>
      <c r="C1750">
        <v>171.93559265136719</v>
      </c>
      <c r="D1750">
        <v>30.441474914550781</v>
      </c>
      <c r="E1750">
        <v>174.55999755859381</v>
      </c>
      <c r="F1750">
        <v>30.489999771118161</v>
      </c>
      <c r="G1750">
        <v>176.75</v>
      </c>
      <c r="H1750">
        <v>32.205001831054688</v>
      </c>
      <c r="I1750">
        <v>173.91999816894531</v>
      </c>
      <c r="J1750">
        <v>30.427999496459961</v>
      </c>
      <c r="K1750">
        <v>174.9100036621094</v>
      </c>
      <c r="L1750">
        <v>31.733999252319339</v>
      </c>
      <c r="M1750">
        <v>108923700</v>
      </c>
      <c r="N1750">
        <v>488507000</v>
      </c>
      <c r="O1750">
        <v>-4.2884819006830388E-2</v>
      </c>
      <c r="P1750">
        <v>-2.9745146823804041E-3</v>
      </c>
    </row>
    <row r="1751" spans="1:16" x14ac:dyDescent="0.3">
      <c r="A1751" s="1">
        <v>5521</v>
      </c>
      <c r="B1751" s="2">
        <v>44540</v>
      </c>
      <c r="C1751">
        <v>176.75212097167969</v>
      </c>
      <c r="D1751">
        <v>30.14993858337402</v>
      </c>
      <c r="E1751">
        <v>179.44999694824219</v>
      </c>
      <c r="F1751">
        <v>30.197999954223629</v>
      </c>
      <c r="G1751">
        <v>179.6300048828125</v>
      </c>
      <c r="H1751">
        <v>31.305000305175781</v>
      </c>
      <c r="I1751">
        <v>174.69000244140619</v>
      </c>
      <c r="J1751">
        <v>29.86100006103516</v>
      </c>
      <c r="K1751">
        <v>175.21000671386719</v>
      </c>
      <c r="L1751">
        <v>31.14999961853027</v>
      </c>
      <c r="M1751">
        <v>115402700</v>
      </c>
      <c r="N1751">
        <v>488825000</v>
      </c>
      <c r="O1751">
        <v>-9.6230579869758474E-3</v>
      </c>
      <c r="P1751">
        <v>2.7628092488739899E-2</v>
      </c>
    </row>
    <row r="1752" spans="1:16" x14ac:dyDescent="0.3">
      <c r="A1752" s="1">
        <v>5522</v>
      </c>
      <c r="B1752" s="2">
        <v>44543</v>
      </c>
      <c r="C1752">
        <v>173.0978698730469</v>
      </c>
      <c r="D1752">
        <v>28.116178512573239</v>
      </c>
      <c r="E1752">
        <v>175.74000549316409</v>
      </c>
      <c r="F1752">
        <v>28.1609992980957</v>
      </c>
      <c r="G1752">
        <v>182.1300048828125</v>
      </c>
      <c r="H1752">
        <v>30.294000625610352</v>
      </c>
      <c r="I1752">
        <v>175.5299987792969</v>
      </c>
      <c r="J1752">
        <v>28.115999221801761</v>
      </c>
      <c r="K1752">
        <v>181.1199951171875</v>
      </c>
      <c r="L1752">
        <v>30.24900054931641</v>
      </c>
      <c r="M1752">
        <v>153237000</v>
      </c>
      <c r="N1752">
        <v>598344000</v>
      </c>
      <c r="O1752">
        <v>-6.9837678408133277E-2</v>
      </c>
      <c r="P1752">
        <v>-2.089093926241109E-2</v>
      </c>
    </row>
    <row r="1753" spans="1:16" x14ac:dyDescent="0.3">
      <c r="A1753" s="1">
        <v>5523</v>
      </c>
      <c r="B1753" s="2">
        <v>44544</v>
      </c>
      <c r="C1753">
        <v>171.7090759277344</v>
      </c>
      <c r="D1753">
        <v>28.291902542114261</v>
      </c>
      <c r="E1753">
        <v>174.33000183105469</v>
      </c>
      <c r="F1753">
        <v>28.33699989318848</v>
      </c>
      <c r="G1753">
        <v>177.74000549316409</v>
      </c>
      <c r="H1753">
        <v>28.677999496459961</v>
      </c>
      <c r="I1753">
        <v>172.21000671386719</v>
      </c>
      <c r="J1753">
        <v>27.25</v>
      </c>
      <c r="K1753">
        <v>175.25</v>
      </c>
      <c r="L1753">
        <v>27.69899940490723</v>
      </c>
      <c r="M1753">
        <v>139380400</v>
      </c>
      <c r="N1753">
        <v>667035000</v>
      </c>
      <c r="O1753">
        <v>6.2303503463313412E-3</v>
      </c>
      <c r="P1753">
        <v>-8.05559606652528E-3</v>
      </c>
    </row>
    <row r="1754" spans="1:16" x14ac:dyDescent="0.3">
      <c r="A1754" s="1">
        <v>5524</v>
      </c>
      <c r="B1754" s="2">
        <v>44545</v>
      </c>
      <c r="C1754">
        <v>176.6043395996094</v>
      </c>
      <c r="D1754">
        <v>30.410518646240231</v>
      </c>
      <c r="E1754">
        <v>179.30000305175781</v>
      </c>
      <c r="F1754">
        <v>30.458999633789059</v>
      </c>
      <c r="G1754">
        <v>179.5</v>
      </c>
      <c r="H1754">
        <v>30.5</v>
      </c>
      <c r="I1754">
        <v>172.30999755859381</v>
      </c>
      <c r="J1754">
        <v>27.83799934387207</v>
      </c>
      <c r="K1754">
        <v>175.11000061035159</v>
      </c>
      <c r="L1754">
        <v>28.39999961853027</v>
      </c>
      <c r="M1754">
        <v>131063300</v>
      </c>
      <c r="N1754">
        <v>698297000</v>
      </c>
      <c r="O1754">
        <v>7.2213137519515261E-2</v>
      </c>
      <c r="P1754">
        <v>2.8110332372981151E-2</v>
      </c>
    </row>
    <row r="1755" spans="1:16" x14ac:dyDescent="0.3">
      <c r="A1755" s="1">
        <v>5525</v>
      </c>
      <c r="B1755" s="2">
        <v>44546</v>
      </c>
      <c r="C1755">
        <v>169.6701965332031</v>
      </c>
      <c r="D1755">
        <v>28.34181976318359</v>
      </c>
      <c r="E1755">
        <v>172.25999450683591</v>
      </c>
      <c r="F1755">
        <v>28.38699913024902</v>
      </c>
      <c r="G1755">
        <v>181.13999938964841</v>
      </c>
      <c r="H1755">
        <v>31.159999847412109</v>
      </c>
      <c r="I1755">
        <v>170.75</v>
      </c>
      <c r="J1755">
        <v>28.093000411987301</v>
      </c>
      <c r="K1755">
        <v>179.2799987792969</v>
      </c>
      <c r="L1755">
        <v>31.15200042724609</v>
      </c>
      <c r="M1755">
        <v>150185800</v>
      </c>
      <c r="N1755">
        <v>707366000</v>
      </c>
      <c r="O1755">
        <v>-7.0450241712791059E-2</v>
      </c>
      <c r="P1755">
        <v>-4.00554661592568E-2</v>
      </c>
    </row>
    <row r="1756" spans="1:16" x14ac:dyDescent="0.3">
      <c r="A1756" s="1">
        <v>5526</v>
      </c>
      <c r="B1756" s="2">
        <v>44547</v>
      </c>
      <c r="C1756">
        <v>168.5670471191406</v>
      </c>
      <c r="D1756">
        <v>27.75675201416016</v>
      </c>
      <c r="E1756">
        <v>171.13999938964841</v>
      </c>
      <c r="F1756">
        <v>27.80100059509277</v>
      </c>
      <c r="G1756">
        <v>173.4700012207031</v>
      </c>
      <c r="H1756">
        <v>28.922000885009769</v>
      </c>
      <c r="I1756">
        <v>169.69000244140619</v>
      </c>
      <c r="J1756">
        <v>27.760000228881839</v>
      </c>
      <c r="K1756">
        <v>169.92999267578119</v>
      </c>
      <c r="L1756">
        <v>27.985000610351559</v>
      </c>
      <c r="M1756">
        <v>195432700</v>
      </c>
      <c r="N1756">
        <v>713758000</v>
      </c>
      <c r="O1756">
        <v>-2.0859250573217421E-2</v>
      </c>
      <c r="P1756">
        <v>-6.5230000487095426E-3</v>
      </c>
    </row>
    <row r="1757" spans="1:16" x14ac:dyDescent="0.3">
      <c r="A1757" s="1">
        <v>5527</v>
      </c>
      <c r="B1757" s="2">
        <v>44550</v>
      </c>
      <c r="C1757">
        <v>167.19793701171881</v>
      </c>
      <c r="D1757">
        <v>27.674884796142582</v>
      </c>
      <c r="E1757">
        <v>169.75</v>
      </c>
      <c r="F1757">
        <v>27.718999862670898</v>
      </c>
      <c r="G1757">
        <v>170.58000183105469</v>
      </c>
      <c r="H1757">
        <v>28.143999099731449</v>
      </c>
      <c r="I1757">
        <v>167.46000671386719</v>
      </c>
      <c r="J1757">
        <v>27.145000457763668</v>
      </c>
      <c r="K1757">
        <v>168.2799987792969</v>
      </c>
      <c r="L1757">
        <v>27.305000305175781</v>
      </c>
      <c r="M1757">
        <v>107499100</v>
      </c>
      <c r="N1757">
        <v>461847000</v>
      </c>
      <c r="O1757">
        <v>-2.9539189975320151E-3</v>
      </c>
      <c r="P1757">
        <v>-8.1551649847157303E-3</v>
      </c>
    </row>
    <row r="1758" spans="1:16" x14ac:dyDescent="0.3">
      <c r="A1758" s="1">
        <v>5528</v>
      </c>
      <c r="B1758" s="2">
        <v>44551</v>
      </c>
      <c r="C1758">
        <v>170.38923645019531</v>
      </c>
      <c r="D1758">
        <v>29.02872467041016</v>
      </c>
      <c r="E1758">
        <v>172.99000549316409</v>
      </c>
      <c r="F1758">
        <v>29.07500076293945</v>
      </c>
      <c r="G1758">
        <v>173.19999694824219</v>
      </c>
      <c r="H1758">
        <v>29.120000839233398</v>
      </c>
      <c r="I1758">
        <v>169.1199951171875</v>
      </c>
      <c r="J1758">
        <v>27.400999069213871</v>
      </c>
      <c r="K1758">
        <v>171.55999755859381</v>
      </c>
      <c r="L1758">
        <v>28.37400054931641</v>
      </c>
      <c r="M1758">
        <v>91185900</v>
      </c>
      <c r="N1758">
        <v>524385000</v>
      </c>
      <c r="O1758">
        <v>4.7760630964545102E-2</v>
      </c>
      <c r="P1758">
        <v>1.8907054674308969E-2</v>
      </c>
    </row>
    <row r="1759" spans="1:16" x14ac:dyDescent="0.3">
      <c r="A1759" s="1">
        <v>5529</v>
      </c>
      <c r="B1759" s="2">
        <v>44552</v>
      </c>
      <c r="C1759">
        <v>172.9993591308594</v>
      </c>
      <c r="D1759">
        <v>29.353204727172852</v>
      </c>
      <c r="E1759">
        <v>175.63999938964841</v>
      </c>
      <c r="F1759">
        <v>29.39999961853027</v>
      </c>
      <c r="G1759">
        <v>175.86000061035159</v>
      </c>
      <c r="H1759">
        <v>29.555000305175781</v>
      </c>
      <c r="I1759">
        <v>172.1499938964844</v>
      </c>
      <c r="J1759">
        <v>28.44899940490723</v>
      </c>
      <c r="K1759">
        <v>173.03999328613281</v>
      </c>
      <c r="L1759">
        <v>28.891000747680661</v>
      </c>
      <c r="M1759">
        <v>92135300</v>
      </c>
      <c r="N1759">
        <v>395184000</v>
      </c>
      <c r="O1759">
        <v>1.1115936724353339E-2</v>
      </c>
      <c r="P1759">
        <v>1.5202621105387721E-2</v>
      </c>
    </row>
    <row r="1760" spans="1:16" x14ac:dyDescent="0.3">
      <c r="A1760" s="1">
        <v>5530</v>
      </c>
      <c r="B1760" s="2">
        <v>44553</v>
      </c>
      <c r="C1760">
        <v>173.6297912597656</v>
      </c>
      <c r="D1760">
        <v>29.592826843261719</v>
      </c>
      <c r="E1760">
        <v>176.2799987792969</v>
      </c>
      <c r="F1760">
        <v>29.639999389648441</v>
      </c>
      <c r="G1760">
        <v>176.8500061035156</v>
      </c>
      <c r="H1760">
        <v>30.059000015258789</v>
      </c>
      <c r="I1760">
        <v>175.27000427246091</v>
      </c>
      <c r="J1760">
        <v>29.430999755859379</v>
      </c>
      <c r="K1760">
        <v>175.8500061035156</v>
      </c>
      <c r="L1760">
        <v>29.754999160766602</v>
      </c>
      <c r="M1760">
        <v>68356600</v>
      </c>
      <c r="N1760">
        <v>343022000</v>
      </c>
      <c r="O1760">
        <v>8.1301184662527781E-3</v>
      </c>
      <c r="P1760">
        <v>3.637190830487573E-3</v>
      </c>
    </row>
    <row r="1761" spans="1:16" x14ac:dyDescent="0.3">
      <c r="A1761" s="1">
        <v>5531</v>
      </c>
      <c r="B1761" s="2">
        <v>44557</v>
      </c>
      <c r="C1761">
        <v>177.6188659667969</v>
      </c>
      <c r="D1761">
        <v>30.895746231079102</v>
      </c>
      <c r="E1761">
        <v>180.33000183105469</v>
      </c>
      <c r="F1761">
        <v>30.944999694824219</v>
      </c>
      <c r="G1761">
        <v>180.41999816894531</v>
      </c>
      <c r="H1761">
        <v>31.08699989318848</v>
      </c>
      <c r="I1761">
        <v>177.07000732421881</v>
      </c>
      <c r="J1761">
        <v>29.639999389648441</v>
      </c>
      <c r="K1761">
        <v>177.0899963378906</v>
      </c>
      <c r="L1761">
        <v>29.659999847412109</v>
      </c>
      <c r="M1761">
        <v>74919600</v>
      </c>
      <c r="N1761">
        <v>403686000</v>
      </c>
      <c r="O1761">
        <v>4.3086645493719933E-2</v>
      </c>
      <c r="P1761">
        <v>2.2714882824101019E-2</v>
      </c>
    </row>
    <row r="1762" spans="1:16" x14ac:dyDescent="0.3">
      <c r="A1762" s="1">
        <v>5532</v>
      </c>
      <c r="B1762" s="2">
        <v>44558</v>
      </c>
      <c r="C1762">
        <v>176.59449768066409</v>
      </c>
      <c r="D1762">
        <v>30.273740768432621</v>
      </c>
      <c r="E1762">
        <v>179.28999328613281</v>
      </c>
      <c r="F1762">
        <v>30.322000503540039</v>
      </c>
      <c r="G1762">
        <v>181.33000183105469</v>
      </c>
      <c r="H1762">
        <v>31.329999923706051</v>
      </c>
      <c r="I1762">
        <v>178.5299987792969</v>
      </c>
      <c r="J1762">
        <v>30.01199913024902</v>
      </c>
      <c r="K1762">
        <v>180.1600036621094</v>
      </c>
      <c r="L1762">
        <v>31.3120002746582</v>
      </c>
      <c r="M1762">
        <v>79144300</v>
      </c>
      <c r="N1762">
        <v>420591000</v>
      </c>
      <c r="O1762">
        <v>-2.03378870636324E-2</v>
      </c>
      <c r="P1762">
        <v>-5.7839467127253118E-3</v>
      </c>
    </row>
    <row r="1763" spans="1:16" x14ac:dyDescent="0.3">
      <c r="A1763" s="1">
        <v>5533</v>
      </c>
      <c r="B1763" s="2">
        <v>44559</v>
      </c>
      <c r="C1763">
        <v>176.68316650390619</v>
      </c>
      <c r="D1763">
        <v>29.953252792358398</v>
      </c>
      <c r="E1763">
        <v>179.3800048828125</v>
      </c>
      <c r="F1763">
        <v>30.00099945068359</v>
      </c>
      <c r="G1763">
        <v>180.6300048828125</v>
      </c>
      <c r="H1763">
        <v>30.548000335693359</v>
      </c>
      <c r="I1763">
        <v>178.13999938964841</v>
      </c>
      <c r="J1763">
        <v>29.365999221801761</v>
      </c>
      <c r="K1763">
        <v>179.33000183105469</v>
      </c>
      <c r="L1763">
        <v>30.273000717163089</v>
      </c>
      <c r="M1763">
        <v>62348900</v>
      </c>
      <c r="N1763">
        <v>343139000</v>
      </c>
      <c r="O1763">
        <v>-1.0642842135806629E-2</v>
      </c>
      <c r="P1763">
        <v>5.0191874998667917E-4</v>
      </c>
    </row>
    <row r="1764" spans="1:16" x14ac:dyDescent="0.3">
      <c r="A1764" s="1">
        <v>5534</v>
      </c>
      <c r="B1764" s="2">
        <v>44560</v>
      </c>
      <c r="C1764">
        <v>175.52088928222659</v>
      </c>
      <c r="D1764">
        <v>29.538911819458011</v>
      </c>
      <c r="E1764">
        <v>178.19999694824219</v>
      </c>
      <c r="F1764">
        <v>29.586000442504879</v>
      </c>
      <c r="G1764">
        <v>180.57000732421881</v>
      </c>
      <c r="H1764">
        <v>30.457000732421879</v>
      </c>
      <c r="I1764">
        <v>178.0899963378906</v>
      </c>
      <c r="J1764">
        <v>29.54000091552734</v>
      </c>
      <c r="K1764">
        <v>179.4700012207031</v>
      </c>
      <c r="L1764">
        <v>29.826999664306641</v>
      </c>
      <c r="M1764">
        <v>59773000</v>
      </c>
      <c r="N1764">
        <v>308864000</v>
      </c>
      <c r="O1764">
        <v>-1.3929404703401449E-2</v>
      </c>
      <c r="P1764">
        <v>-6.5999899991082134E-3</v>
      </c>
    </row>
    <row r="1765" spans="1:16" x14ac:dyDescent="0.3">
      <c r="A1765" s="1">
        <v>5535</v>
      </c>
      <c r="B1765" s="2">
        <v>44561</v>
      </c>
      <c r="C1765">
        <v>174.900390625</v>
      </c>
      <c r="D1765">
        <v>29.364192962646481</v>
      </c>
      <c r="E1765">
        <v>177.57000732421881</v>
      </c>
      <c r="F1765">
        <v>29.4109992980957</v>
      </c>
      <c r="G1765">
        <v>179.22999572753909</v>
      </c>
      <c r="H1765">
        <v>30.030000686645511</v>
      </c>
      <c r="I1765">
        <v>177.25999450683591</v>
      </c>
      <c r="J1765">
        <v>29.330999374389648</v>
      </c>
      <c r="K1765">
        <v>178.0899963378906</v>
      </c>
      <c r="L1765">
        <v>29.67399978637695</v>
      </c>
      <c r="M1765">
        <v>64062300</v>
      </c>
      <c r="N1765">
        <v>266530000</v>
      </c>
      <c r="O1765">
        <v>-5.9325612640043959E-3</v>
      </c>
      <c r="P1765">
        <v>-3.5415592935637299E-3</v>
      </c>
    </row>
    <row r="1766" spans="1:16" x14ac:dyDescent="0.3">
      <c r="A1766" s="1">
        <v>5536</v>
      </c>
      <c r="B1766" s="2">
        <v>44564</v>
      </c>
      <c r="C1766">
        <v>179.2736511230469</v>
      </c>
      <c r="D1766">
        <v>30.07305908203125</v>
      </c>
      <c r="E1766">
        <v>182.00999450683591</v>
      </c>
      <c r="F1766">
        <v>30.121000289916989</v>
      </c>
      <c r="G1766">
        <v>182.8800048828125</v>
      </c>
      <c r="H1766">
        <v>30.711000442504879</v>
      </c>
      <c r="I1766">
        <v>177.71000671386719</v>
      </c>
      <c r="J1766">
        <v>29.784999847412109</v>
      </c>
      <c r="K1766">
        <v>177.83000183105469</v>
      </c>
      <c r="L1766">
        <v>29.815000534057621</v>
      </c>
      <c r="M1766">
        <v>104487900</v>
      </c>
      <c r="N1766">
        <v>391547000</v>
      </c>
      <c r="O1766">
        <v>2.3853882374251411E-2</v>
      </c>
      <c r="P1766">
        <v>2.4696661824073519E-2</v>
      </c>
    </row>
    <row r="1767" spans="1:16" x14ac:dyDescent="0.3">
      <c r="A1767" s="1">
        <v>5537</v>
      </c>
      <c r="B1767" s="2">
        <v>44565</v>
      </c>
      <c r="C1767">
        <v>176.9983215332031</v>
      </c>
      <c r="D1767">
        <v>29.24338340759277</v>
      </c>
      <c r="E1767">
        <v>179.69999694824219</v>
      </c>
      <c r="F1767">
        <v>29.29000091552734</v>
      </c>
      <c r="G1767">
        <v>182.94000244140619</v>
      </c>
      <c r="H1767">
        <v>30.468000411987301</v>
      </c>
      <c r="I1767">
        <v>179.1199951171875</v>
      </c>
      <c r="J1767">
        <v>28.349000930786129</v>
      </c>
      <c r="K1767">
        <v>182.6300048828125</v>
      </c>
      <c r="L1767">
        <v>30.27700042724609</v>
      </c>
      <c r="M1767">
        <v>99310400</v>
      </c>
      <c r="N1767">
        <v>527154000</v>
      </c>
      <c r="O1767">
        <v>-2.797642043987773E-2</v>
      </c>
      <c r="P1767">
        <v>-1.2772823634754951E-2</v>
      </c>
    </row>
    <row r="1768" spans="1:16" x14ac:dyDescent="0.3">
      <c r="A1768" s="1">
        <v>5538</v>
      </c>
      <c r="B1768" s="2">
        <v>44566</v>
      </c>
      <c r="C1768">
        <v>172.29023742675781</v>
      </c>
      <c r="D1768">
        <v>27.560068130493161</v>
      </c>
      <c r="E1768">
        <v>174.91999816894531</v>
      </c>
      <c r="F1768">
        <v>27.604000091552731</v>
      </c>
      <c r="G1768">
        <v>180.16999816894531</v>
      </c>
      <c r="H1768">
        <v>29.416000366210941</v>
      </c>
      <c r="I1768">
        <v>174.63999938964841</v>
      </c>
      <c r="J1768">
        <v>27.533000946044918</v>
      </c>
      <c r="K1768">
        <v>179.61000061035159</v>
      </c>
      <c r="L1768">
        <v>28.94899940490723</v>
      </c>
      <c r="M1768">
        <v>94537600</v>
      </c>
      <c r="N1768">
        <v>498064000</v>
      </c>
      <c r="O1768">
        <v>-5.9285499021973949E-2</v>
      </c>
      <c r="P1768">
        <v>-2.6960060730234169E-2</v>
      </c>
    </row>
    <row r="1769" spans="1:16" x14ac:dyDescent="0.3">
      <c r="A1769" s="1">
        <v>5539</v>
      </c>
      <c r="B1769" s="2">
        <v>44567</v>
      </c>
      <c r="C1769">
        <v>169.41412353515619</v>
      </c>
      <c r="D1769">
        <v>28.133152008056641</v>
      </c>
      <c r="E1769">
        <v>172</v>
      </c>
      <c r="F1769">
        <v>28.177999496459961</v>
      </c>
      <c r="G1769">
        <v>175.30000305175781</v>
      </c>
      <c r="H1769">
        <v>28.4379997253418</v>
      </c>
      <c r="I1769">
        <v>171.63999938964841</v>
      </c>
      <c r="J1769">
        <v>27.065000534057621</v>
      </c>
      <c r="K1769">
        <v>172.69999694824219</v>
      </c>
      <c r="L1769">
        <v>27.639999389648441</v>
      </c>
      <c r="M1769">
        <v>96904000</v>
      </c>
      <c r="N1769">
        <v>454186000</v>
      </c>
      <c r="O1769">
        <v>2.0580820686111181E-2</v>
      </c>
      <c r="P1769">
        <v>-1.6834239263311811E-2</v>
      </c>
    </row>
    <row r="1770" spans="1:16" x14ac:dyDescent="0.3">
      <c r="A1770" s="1">
        <v>5540</v>
      </c>
      <c r="B1770" s="2">
        <v>44568</v>
      </c>
      <c r="C1770">
        <v>169.58154296875</v>
      </c>
      <c r="D1770">
        <v>27.203634262084961</v>
      </c>
      <c r="E1770">
        <v>172.16999816894531</v>
      </c>
      <c r="F1770">
        <v>27.246999740600589</v>
      </c>
      <c r="G1770">
        <v>174.13999938964841</v>
      </c>
      <c r="H1770">
        <v>28.422000885009769</v>
      </c>
      <c r="I1770">
        <v>171.0299987792969</v>
      </c>
      <c r="J1770">
        <v>27.056999206542969</v>
      </c>
      <c r="K1770">
        <v>172.88999938964841</v>
      </c>
      <c r="L1770">
        <v>28.141000747680661</v>
      </c>
      <c r="M1770">
        <v>86709100</v>
      </c>
      <c r="N1770">
        <v>409939000</v>
      </c>
      <c r="O1770">
        <v>-3.359809997581361E-2</v>
      </c>
      <c r="P1770">
        <v>9.8787333977250463E-4</v>
      </c>
    </row>
    <row r="1771" spans="1:16" x14ac:dyDescent="0.3">
      <c r="A1771" s="1">
        <v>5541</v>
      </c>
      <c r="B1771" s="2">
        <v>44571</v>
      </c>
      <c r="C1771">
        <v>169.60124206542969</v>
      </c>
      <c r="D1771">
        <v>27.356386184692379</v>
      </c>
      <c r="E1771">
        <v>172.19000244140619</v>
      </c>
      <c r="F1771">
        <v>27.39999961853027</v>
      </c>
      <c r="G1771">
        <v>172.5</v>
      </c>
      <c r="H1771">
        <v>27.468999862670898</v>
      </c>
      <c r="I1771">
        <v>168.16999816894531</v>
      </c>
      <c r="J1771">
        <v>25.643999099731449</v>
      </c>
      <c r="K1771">
        <v>169.08000183105469</v>
      </c>
      <c r="L1771">
        <v>26.580999374389648</v>
      </c>
      <c r="M1771">
        <v>106765600</v>
      </c>
      <c r="N1771">
        <v>594681000</v>
      </c>
      <c r="O1771">
        <v>5.5995856864712104E-3</v>
      </c>
      <c r="P1771">
        <v>1.161823234289632E-4</v>
      </c>
    </row>
    <row r="1772" spans="1:16" x14ac:dyDescent="0.3">
      <c r="A1772" s="1">
        <v>5542</v>
      </c>
      <c r="B1772" s="2">
        <v>44572</v>
      </c>
      <c r="C1772">
        <v>172.44779968261719</v>
      </c>
      <c r="D1772">
        <v>27.772724151611332</v>
      </c>
      <c r="E1772">
        <v>175.08000183105469</v>
      </c>
      <c r="F1772">
        <v>27.816999435424801</v>
      </c>
      <c r="G1772">
        <v>175.17999267578119</v>
      </c>
      <c r="H1772">
        <v>28.065000534057621</v>
      </c>
      <c r="I1772">
        <v>170.82000732421881</v>
      </c>
      <c r="J1772">
        <v>26.8390007019043</v>
      </c>
      <c r="K1772">
        <v>172.32000732421881</v>
      </c>
      <c r="L1772">
        <v>27.322999954223629</v>
      </c>
      <c r="M1772">
        <v>76138300</v>
      </c>
      <c r="N1772">
        <v>404089000</v>
      </c>
      <c r="O1772">
        <v>1.510432482360244E-2</v>
      </c>
      <c r="P1772">
        <v>1.6644490304428709E-2</v>
      </c>
    </row>
    <row r="1773" spans="1:16" x14ac:dyDescent="0.3">
      <c r="A1773" s="1">
        <v>5543</v>
      </c>
      <c r="B1773" s="2">
        <v>44573</v>
      </c>
      <c r="C1773">
        <v>172.89100646972659</v>
      </c>
      <c r="D1773">
        <v>27.954439163208011</v>
      </c>
      <c r="E1773">
        <v>175.5299987792969</v>
      </c>
      <c r="F1773">
        <v>27.99900054931641</v>
      </c>
      <c r="G1773">
        <v>177.17999267578119</v>
      </c>
      <c r="H1773">
        <v>28.594999313354489</v>
      </c>
      <c r="I1773">
        <v>174.82000732421881</v>
      </c>
      <c r="J1773">
        <v>27.607999801635739</v>
      </c>
      <c r="K1773">
        <v>176.1199951171875</v>
      </c>
      <c r="L1773">
        <v>28.066999435424801</v>
      </c>
      <c r="M1773">
        <v>74805200</v>
      </c>
      <c r="N1773">
        <v>383413000</v>
      </c>
      <c r="O1773">
        <v>6.5214905754888619E-3</v>
      </c>
      <c r="P1773">
        <v>2.5669387327865228E-3</v>
      </c>
    </row>
    <row r="1774" spans="1:16" x14ac:dyDescent="0.3">
      <c r="A1774" s="1">
        <v>5544</v>
      </c>
      <c r="B1774" s="2">
        <v>44574</v>
      </c>
      <c r="C1774">
        <v>169.60124206542969</v>
      </c>
      <c r="D1774">
        <v>26.532705307006839</v>
      </c>
      <c r="E1774">
        <v>172.19000244140619</v>
      </c>
      <c r="F1774">
        <v>26.57500076293945</v>
      </c>
      <c r="G1774">
        <v>176.6199951171875</v>
      </c>
      <c r="H1774">
        <v>28.479999542236332</v>
      </c>
      <c r="I1774">
        <v>171.78999328613281</v>
      </c>
      <c r="J1774">
        <v>26.49799919128418</v>
      </c>
      <c r="K1774">
        <v>175.7799987792969</v>
      </c>
      <c r="L1774">
        <v>28.378999710083011</v>
      </c>
      <c r="M1774">
        <v>84505800</v>
      </c>
      <c r="N1774">
        <v>540171000</v>
      </c>
      <c r="O1774">
        <v>-5.2197861933935302E-2</v>
      </c>
      <c r="P1774">
        <v>-1.921142903721541E-2</v>
      </c>
    </row>
    <row r="1775" spans="1:16" x14ac:dyDescent="0.3">
      <c r="A1775" s="1">
        <v>5545</v>
      </c>
      <c r="B1775" s="2">
        <v>44575</v>
      </c>
      <c r="C1775">
        <v>170.46803283691409</v>
      </c>
      <c r="D1775">
        <v>26.89912033081055</v>
      </c>
      <c r="E1775">
        <v>173.07000732421881</v>
      </c>
      <c r="F1775">
        <v>26.941999435424801</v>
      </c>
      <c r="G1775">
        <v>173.7799987792969</v>
      </c>
      <c r="H1775">
        <v>27.197000503540039</v>
      </c>
      <c r="I1775">
        <v>171.0899963378906</v>
      </c>
      <c r="J1775">
        <v>26.20999908447266</v>
      </c>
      <c r="K1775">
        <v>171.3399963378906</v>
      </c>
      <c r="L1775">
        <v>26.29999923706055</v>
      </c>
      <c r="M1775">
        <v>80440800</v>
      </c>
      <c r="N1775">
        <v>395832000</v>
      </c>
      <c r="O1775">
        <v>1.371543338424118E-2</v>
      </c>
      <c r="P1775">
        <v>5.0976467796536064E-3</v>
      </c>
    </row>
    <row r="1776" spans="1:16" x14ac:dyDescent="0.3">
      <c r="A1776" s="1">
        <v>5546</v>
      </c>
      <c r="B1776" s="2">
        <v>44579</v>
      </c>
      <c r="C1776">
        <v>167.2471923828125</v>
      </c>
      <c r="D1776">
        <v>25.861772537231449</v>
      </c>
      <c r="E1776">
        <v>169.80000305175781</v>
      </c>
      <c r="F1776">
        <v>25.902999877929691</v>
      </c>
      <c r="G1776">
        <v>172.53999328613281</v>
      </c>
      <c r="H1776">
        <v>26.63800048828125</v>
      </c>
      <c r="I1776">
        <v>169.4100036621094</v>
      </c>
      <c r="J1776">
        <v>25.770000457763668</v>
      </c>
      <c r="K1776">
        <v>171.50999450683591</v>
      </c>
      <c r="L1776">
        <v>26.260000228881839</v>
      </c>
      <c r="M1776">
        <v>90956700</v>
      </c>
      <c r="N1776">
        <v>424270000</v>
      </c>
      <c r="O1776">
        <v>-3.9327598920230043E-2</v>
      </c>
      <c r="P1776">
        <v>-1.9074887406400329E-2</v>
      </c>
    </row>
    <row r="1777" spans="1:16" x14ac:dyDescent="0.3">
      <c r="A1777" s="1">
        <v>5547</v>
      </c>
      <c r="B1777" s="2">
        <v>44580</v>
      </c>
      <c r="C1777">
        <v>163.73085021972659</v>
      </c>
      <c r="D1777">
        <v>25.027103424072269</v>
      </c>
      <c r="E1777">
        <v>166.22999572753909</v>
      </c>
      <c r="F1777">
        <v>25.066999435424801</v>
      </c>
      <c r="G1777">
        <v>171.08000183105469</v>
      </c>
      <c r="H1777">
        <v>26.542999267578121</v>
      </c>
      <c r="I1777">
        <v>165.94000244140619</v>
      </c>
      <c r="J1777">
        <v>25.052000045776371</v>
      </c>
      <c r="K1777">
        <v>170</v>
      </c>
      <c r="L1777">
        <v>26.079000473022461</v>
      </c>
      <c r="M1777">
        <v>94815000</v>
      </c>
      <c r="N1777">
        <v>488315000</v>
      </c>
      <c r="O1777">
        <v>-3.2806569851977031E-2</v>
      </c>
      <c r="P1777">
        <v>-2.124894600464516E-2</v>
      </c>
    </row>
    <row r="1778" spans="1:16" x14ac:dyDescent="0.3">
      <c r="A1778" s="1">
        <v>5548</v>
      </c>
      <c r="B1778" s="2">
        <v>44581</v>
      </c>
      <c r="C1778">
        <v>162.03669738769531</v>
      </c>
      <c r="D1778">
        <v>24.111562728881839</v>
      </c>
      <c r="E1778">
        <v>164.50999450683591</v>
      </c>
      <c r="F1778">
        <v>24.14999961853027</v>
      </c>
      <c r="G1778">
        <v>169.67999267578119</v>
      </c>
      <c r="H1778">
        <v>25.579000473022461</v>
      </c>
      <c r="I1778">
        <v>164.17999267578119</v>
      </c>
      <c r="J1778">
        <v>24.077999114990231</v>
      </c>
      <c r="K1778">
        <v>166.97999572753909</v>
      </c>
      <c r="L1778">
        <v>25.304000854492191</v>
      </c>
      <c r="M1778">
        <v>91420500</v>
      </c>
      <c r="N1778">
        <v>435181000</v>
      </c>
      <c r="O1778">
        <v>-3.7267853246227847E-2</v>
      </c>
      <c r="P1778">
        <v>-1.04010206049988E-2</v>
      </c>
    </row>
    <row r="1779" spans="1:16" x14ac:dyDescent="0.3">
      <c r="A1779" s="1">
        <v>5549</v>
      </c>
      <c r="B1779" s="2">
        <v>44582</v>
      </c>
      <c r="C1779">
        <v>159.96826171875</v>
      </c>
      <c r="D1779">
        <v>23.336801528930661</v>
      </c>
      <c r="E1779">
        <v>162.4100036621094</v>
      </c>
      <c r="F1779">
        <v>23.37400054931641</v>
      </c>
      <c r="G1779">
        <v>166.33000183105469</v>
      </c>
      <c r="H1779">
        <v>24.822999954223629</v>
      </c>
      <c r="I1779">
        <v>162.30000305175781</v>
      </c>
      <c r="J1779">
        <v>23.26300048828125</v>
      </c>
      <c r="K1779">
        <v>164.41999816894531</v>
      </c>
      <c r="L1779">
        <v>23.506999969482418</v>
      </c>
      <c r="M1779">
        <v>122848900</v>
      </c>
      <c r="N1779">
        <v>718958000</v>
      </c>
      <c r="O1779">
        <v>-3.2660047290596197E-2</v>
      </c>
      <c r="P1779">
        <v>-1.284730050520639E-2</v>
      </c>
    </row>
    <row r="1780" spans="1:16" x14ac:dyDescent="0.3">
      <c r="A1780" s="1">
        <v>5550</v>
      </c>
      <c r="B1780" s="2">
        <v>44585</v>
      </c>
      <c r="C1780">
        <v>159.1901550292969</v>
      </c>
      <c r="D1780">
        <v>23.33480072021484</v>
      </c>
      <c r="E1780">
        <v>161.6199951171875</v>
      </c>
      <c r="F1780">
        <v>23.371999740600589</v>
      </c>
      <c r="G1780">
        <v>162.30000305175781</v>
      </c>
      <c r="H1780">
        <v>23.379999160766602</v>
      </c>
      <c r="I1780">
        <v>154.69999694824219</v>
      </c>
      <c r="J1780">
        <v>20.88800048828125</v>
      </c>
      <c r="K1780">
        <v>160.02000427246091</v>
      </c>
      <c r="L1780">
        <v>22.329999923706051</v>
      </c>
      <c r="M1780">
        <v>162294600</v>
      </c>
      <c r="N1780">
        <v>913982000</v>
      </c>
      <c r="O1780">
        <v>-8.560341867258537E-5</v>
      </c>
      <c r="P1780">
        <v>-4.87615414144106E-3</v>
      </c>
    </row>
    <row r="1781" spans="1:16" x14ac:dyDescent="0.3">
      <c r="A1781" s="1">
        <v>5551</v>
      </c>
      <c r="B1781" s="2">
        <v>44586</v>
      </c>
      <c r="C1781">
        <v>157.3778381347656</v>
      </c>
      <c r="D1781">
        <v>22.28846549987793</v>
      </c>
      <c r="E1781">
        <v>159.7799987792969</v>
      </c>
      <c r="F1781">
        <v>22.32399940490723</v>
      </c>
      <c r="G1781">
        <v>162.75999450683591</v>
      </c>
      <c r="H1781">
        <v>22.943000793457031</v>
      </c>
      <c r="I1781">
        <v>157.02000427246091</v>
      </c>
      <c r="J1781">
        <v>22</v>
      </c>
      <c r="K1781">
        <v>158.97999572753909</v>
      </c>
      <c r="L1781">
        <v>22.545999526977539</v>
      </c>
      <c r="M1781">
        <v>115798400</v>
      </c>
      <c r="N1781">
        <v>664616000</v>
      </c>
      <c r="O1781">
        <v>-4.5876407324363482E-2</v>
      </c>
      <c r="P1781">
        <v>-1.145000917961982E-2</v>
      </c>
    </row>
    <row r="1782" spans="1:16" x14ac:dyDescent="0.3">
      <c r="A1782" s="1">
        <v>5552</v>
      </c>
      <c r="B1782" s="2">
        <v>44587</v>
      </c>
      <c r="C1782">
        <v>157.2891845703125</v>
      </c>
      <c r="D1782">
        <v>22.735757827758789</v>
      </c>
      <c r="E1782">
        <v>159.69000244140619</v>
      </c>
      <c r="F1782">
        <v>22.771999359130859</v>
      </c>
      <c r="G1782">
        <v>164.38999938964841</v>
      </c>
      <c r="H1782">
        <v>24.056999206542969</v>
      </c>
      <c r="I1782">
        <v>157.82000732421881</v>
      </c>
      <c r="J1782">
        <v>22.29999923706055</v>
      </c>
      <c r="K1782">
        <v>163.5</v>
      </c>
      <c r="L1782">
        <v>23.239999771118161</v>
      </c>
      <c r="M1782">
        <v>108275300</v>
      </c>
      <c r="N1782">
        <v>755959000</v>
      </c>
      <c r="O1782">
        <v>1.9869376676876681E-2</v>
      </c>
      <c r="P1782">
        <v>-5.6341027281046831E-4</v>
      </c>
    </row>
    <row r="1783" spans="1:16" x14ac:dyDescent="0.3">
      <c r="A1783" s="1">
        <v>5553</v>
      </c>
      <c r="B1783" s="2">
        <v>44588</v>
      </c>
      <c r="C1783">
        <v>156.82623291015619</v>
      </c>
      <c r="D1783">
        <v>21.909074783325199</v>
      </c>
      <c r="E1783">
        <v>159.2200012207031</v>
      </c>
      <c r="F1783">
        <v>21.944000244140621</v>
      </c>
      <c r="G1783">
        <v>163.8399963378906</v>
      </c>
      <c r="H1783">
        <v>23.995000839233398</v>
      </c>
      <c r="I1783">
        <v>158.2799987792969</v>
      </c>
      <c r="J1783">
        <v>21.67499923706055</v>
      </c>
      <c r="K1783">
        <v>162.44999694824219</v>
      </c>
      <c r="L1783">
        <v>23.568000793457031</v>
      </c>
      <c r="M1783">
        <v>121954600</v>
      </c>
      <c r="N1783">
        <v>573353000</v>
      </c>
      <c r="O1783">
        <v>-3.7037918185055037E-2</v>
      </c>
      <c r="P1783">
        <v>-2.9475498139838012E-3</v>
      </c>
    </row>
    <row r="1784" spans="1:16" x14ac:dyDescent="0.3">
      <c r="A1784" s="1">
        <v>5554</v>
      </c>
      <c r="B1784" s="2">
        <v>44589</v>
      </c>
      <c r="C1784">
        <v>167.76918029785159</v>
      </c>
      <c r="D1784">
        <v>22.803647994995121</v>
      </c>
      <c r="E1784">
        <v>170.33000183105469</v>
      </c>
      <c r="F1784">
        <v>22.840000152587891</v>
      </c>
      <c r="G1784">
        <v>170.3500061035156</v>
      </c>
      <c r="H1784">
        <v>22.857999801635739</v>
      </c>
      <c r="I1784">
        <v>162.80000305175781</v>
      </c>
      <c r="J1784">
        <v>21.295999526977539</v>
      </c>
      <c r="K1784">
        <v>165.71000671386719</v>
      </c>
      <c r="L1784">
        <v>22.01199913024902</v>
      </c>
      <c r="M1784">
        <v>179935700</v>
      </c>
      <c r="N1784">
        <v>543774000</v>
      </c>
      <c r="O1784">
        <v>4.0019626707617349E-2</v>
      </c>
      <c r="P1784">
        <v>6.7450841295325886E-2</v>
      </c>
    </row>
    <row r="1785" spans="1:16" x14ac:dyDescent="0.3">
      <c r="A1785" s="1">
        <v>5555</v>
      </c>
      <c r="B1785" s="2">
        <v>44592</v>
      </c>
      <c r="C1785">
        <v>172.15228271484381</v>
      </c>
      <c r="D1785">
        <v>24.447031021118161</v>
      </c>
      <c r="E1785">
        <v>174.7799987792969</v>
      </c>
      <c r="F1785">
        <v>24.48600006103516</v>
      </c>
      <c r="G1785">
        <v>175</v>
      </c>
      <c r="H1785">
        <v>24.509000778198239</v>
      </c>
      <c r="I1785">
        <v>169.50999450683591</v>
      </c>
      <c r="J1785">
        <v>23.052000045776371</v>
      </c>
      <c r="K1785">
        <v>170.1600036621094</v>
      </c>
      <c r="L1785">
        <v>23.181999206542969</v>
      </c>
      <c r="M1785">
        <v>115541600</v>
      </c>
      <c r="N1785">
        <v>564680000</v>
      </c>
      <c r="O1785">
        <v>6.958813667583863E-2</v>
      </c>
      <c r="P1785">
        <v>2.5790290592643549E-2</v>
      </c>
    </row>
    <row r="1786" spans="1:16" x14ac:dyDescent="0.3">
      <c r="A1786" s="1">
        <v>5556</v>
      </c>
      <c r="B1786" s="2">
        <v>44593</v>
      </c>
      <c r="C1786">
        <v>171.98486328125</v>
      </c>
      <c r="D1786">
        <v>24.598785400390621</v>
      </c>
      <c r="E1786">
        <v>174.61000061035159</v>
      </c>
      <c r="F1786">
        <v>24.63800048828125</v>
      </c>
      <c r="G1786">
        <v>174.8399963378906</v>
      </c>
      <c r="H1786">
        <v>25.145000457763668</v>
      </c>
      <c r="I1786">
        <v>172.30999755859381</v>
      </c>
      <c r="J1786">
        <v>23.889999389648441</v>
      </c>
      <c r="K1786">
        <v>174.00999450683591</v>
      </c>
      <c r="L1786">
        <v>25.104000091552731</v>
      </c>
      <c r="M1786">
        <v>86213900</v>
      </c>
      <c r="N1786">
        <v>518925000</v>
      </c>
      <c r="O1786">
        <v>6.1884582136209707E-3</v>
      </c>
      <c r="P1786">
        <v>-9.7311418562229159E-4</v>
      </c>
    </row>
    <row r="1787" spans="1:16" x14ac:dyDescent="0.3">
      <c r="A1787" s="1">
        <v>5557</v>
      </c>
      <c r="B1787" s="2">
        <v>44594</v>
      </c>
      <c r="C1787">
        <v>173.1963806152344</v>
      </c>
      <c r="D1787">
        <v>25.201826095581051</v>
      </c>
      <c r="E1787">
        <v>175.8399963378906</v>
      </c>
      <c r="F1787">
        <v>25.242000579833981</v>
      </c>
      <c r="G1787">
        <v>175.8800048828125</v>
      </c>
      <c r="H1787">
        <v>25.816999435424801</v>
      </c>
      <c r="I1787">
        <v>173.33000183105469</v>
      </c>
      <c r="J1787">
        <v>24.552999496459961</v>
      </c>
      <c r="K1787">
        <v>174.75</v>
      </c>
      <c r="L1787">
        <v>25.794000625610352</v>
      </c>
      <c r="M1787">
        <v>84914300</v>
      </c>
      <c r="N1787">
        <v>543419000</v>
      </c>
      <c r="O1787">
        <v>2.421931044943872E-2</v>
      </c>
      <c r="P1787">
        <v>7.0195507993890726E-3</v>
      </c>
    </row>
    <row r="1788" spans="1:16" x14ac:dyDescent="0.3">
      <c r="A1788" s="1">
        <v>5558</v>
      </c>
      <c r="B1788" s="2">
        <v>44595</v>
      </c>
      <c r="C1788">
        <v>170.3005676269531</v>
      </c>
      <c r="D1788">
        <v>23.909883499145511</v>
      </c>
      <c r="E1788">
        <v>172.8999938964844</v>
      </c>
      <c r="F1788">
        <v>23.947999954223629</v>
      </c>
      <c r="G1788">
        <v>176.24000549316409</v>
      </c>
      <c r="H1788">
        <v>25.076999664306641</v>
      </c>
      <c r="I1788">
        <v>172.1199951171875</v>
      </c>
      <c r="J1788">
        <v>23.780000686645511</v>
      </c>
      <c r="K1788">
        <v>174.47999572753909</v>
      </c>
      <c r="L1788">
        <v>24.458000183105469</v>
      </c>
      <c r="M1788">
        <v>89418100</v>
      </c>
      <c r="N1788">
        <v>410178000</v>
      </c>
      <c r="O1788">
        <v>-5.2624485655823207E-2</v>
      </c>
      <c r="P1788">
        <v>-1.6861112440536421E-2</v>
      </c>
    </row>
    <row r="1789" spans="1:16" x14ac:dyDescent="0.3">
      <c r="A1789" s="1">
        <v>5559</v>
      </c>
      <c r="B1789" s="2">
        <v>44596</v>
      </c>
      <c r="C1789">
        <v>170.01457214355469</v>
      </c>
      <c r="D1789">
        <v>24.280292510986332</v>
      </c>
      <c r="E1789">
        <v>172.38999938964841</v>
      </c>
      <c r="F1789">
        <v>24.319000244140621</v>
      </c>
      <c r="G1789">
        <v>174.1000061035156</v>
      </c>
      <c r="H1789">
        <v>24.635000228881839</v>
      </c>
      <c r="I1789">
        <v>170.67999267578119</v>
      </c>
      <c r="J1789">
        <v>23.631999969482418</v>
      </c>
      <c r="K1789">
        <v>171.67999267578119</v>
      </c>
      <c r="L1789">
        <v>23.972000122070309</v>
      </c>
      <c r="M1789">
        <v>82465400</v>
      </c>
      <c r="N1789">
        <v>354829000</v>
      </c>
      <c r="O1789">
        <v>1.5373136719002589E-2</v>
      </c>
      <c r="P1789">
        <v>-2.9540090220422678E-3</v>
      </c>
    </row>
    <row r="1790" spans="1:16" x14ac:dyDescent="0.3">
      <c r="A1790" s="1">
        <v>5560</v>
      </c>
      <c r="B1790" s="2">
        <v>44599</v>
      </c>
      <c r="C1790">
        <v>169.29466247558591</v>
      </c>
      <c r="D1790">
        <v>24.688642501831051</v>
      </c>
      <c r="E1790">
        <v>171.6600036621094</v>
      </c>
      <c r="F1790">
        <v>24.728000640869141</v>
      </c>
      <c r="G1790">
        <v>173.94999694824219</v>
      </c>
      <c r="H1790">
        <v>25.181999206542969</v>
      </c>
      <c r="I1790">
        <v>170.94999694824219</v>
      </c>
      <c r="J1790">
        <v>24.201999664306641</v>
      </c>
      <c r="K1790">
        <v>172.86000061035159</v>
      </c>
      <c r="L1790">
        <v>24.371999740600589</v>
      </c>
      <c r="M1790">
        <v>77251200</v>
      </c>
      <c r="N1790">
        <v>376868000</v>
      </c>
      <c r="O1790">
        <v>1.6678282875936749E-2</v>
      </c>
      <c r="P1790">
        <v>-4.2435507427814557E-3</v>
      </c>
    </row>
    <row r="1791" spans="1:16" x14ac:dyDescent="0.3">
      <c r="A1791" s="1">
        <v>5561</v>
      </c>
      <c r="B1791" s="2">
        <v>44600</v>
      </c>
      <c r="C1791">
        <v>172.42095947265619</v>
      </c>
      <c r="D1791">
        <v>25.068038940429691</v>
      </c>
      <c r="E1791">
        <v>174.83000183105469</v>
      </c>
      <c r="F1791">
        <v>25.107999801635739</v>
      </c>
      <c r="G1791">
        <v>175.3500061035156</v>
      </c>
      <c r="H1791">
        <v>25.229999542236332</v>
      </c>
      <c r="I1791">
        <v>171.42999267578119</v>
      </c>
      <c r="J1791">
        <v>23.979999542236332</v>
      </c>
      <c r="K1791">
        <v>171.72999572753909</v>
      </c>
      <c r="L1791">
        <v>24.358999252319339</v>
      </c>
      <c r="M1791">
        <v>74829200</v>
      </c>
      <c r="N1791">
        <v>410359000</v>
      </c>
      <c r="O1791">
        <v>1.52502818082903E-2</v>
      </c>
      <c r="P1791">
        <v>1.829828605932303E-2</v>
      </c>
    </row>
    <row r="1792" spans="1:16" x14ac:dyDescent="0.3">
      <c r="A1792" s="1">
        <v>5562</v>
      </c>
      <c r="B1792" s="2">
        <v>44601</v>
      </c>
      <c r="C1792">
        <v>173.85099792480469</v>
      </c>
      <c r="D1792">
        <v>26.662494659423832</v>
      </c>
      <c r="E1792">
        <v>176.2799987792969</v>
      </c>
      <c r="F1792">
        <v>26.704999923706051</v>
      </c>
      <c r="G1792">
        <v>176.6499938964844</v>
      </c>
      <c r="H1792">
        <v>26.72500038146973</v>
      </c>
      <c r="I1792">
        <v>174.8999938964844</v>
      </c>
      <c r="J1792">
        <v>25.353000640869141</v>
      </c>
      <c r="K1792">
        <v>176.05000305175781</v>
      </c>
      <c r="L1792">
        <v>25.621999740600589</v>
      </c>
      <c r="M1792">
        <v>71285000</v>
      </c>
      <c r="N1792">
        <v>524282000</v>
      </c>
      <c r="O1792">
        <v>6.1664298379972587E-2</v>
      </c>
      <c r="P1792">
        <v>8.2595493660884804E-3</v>
      </c>
    </row>
    <row r="1793" spans="1:16" x14ac:dyDescent="0.3">
      <c r="A1793" s="1">
        <v>5563</v>
      </c>
      <c r="B1793" s="2">
        <v>44602</v>
      </c>
      <c r="C1793">
        <v>169.74827575683591</v>
      </c>
      <c r="D1793">
        <v>25.78289794921875</v>
      </c>
      <c r="E1793">
        <v>172.1199951171875</v>
      </c>
      <c r="F1793">
        <v>25.82399940490723</v>
      </c>
      <c r="G1793">
        <v>175.47999572753909</v>
      </c>
      <c r="H1793">
        <v>26.92499923706055</v>
      </c>
      <c r="I1793">
        <v>171.55000305175781</v>
      </c>
      <c r="J1793">
        <v>25.60000038146973</v>
      </c>
      <c r="K1793">
        <v>174.13999938964841</v>
      </c>
      <c r="L1793">
        <v>25.995000839233398</v>
      </c>
      <c r="M1793">
        <v>90865900</v>
      </c>
      <c r="N1793">
        <v>513200000</v>
      </c>
      <c r="O1793">
        <v>-3.3546541891454361E-2</v>
      </c>
      <c r="P1793">
        <v>-2.388175344724389E-2</v>
      </c>
    </row>
    <row r="1794" spans="1:16" x14ac:dyDescent="0.3">
      <c r="A1794" s="1">
        <v>5564</v>
      </c>
      <c r="B1794" s="2">
        <v>44603</v>
      </c>
      <c r="C1794">
        <v>166.31623840332031</v>
      </c>
      <c r="D1794">
        <v>23.910879135131839</v>
      </c>
      <c r="E1794">
        <v>168.63999938964841</v>
      </c>
      <c r="F1794">
        <v>23.94899940490723</v>
      </c>
      <c r="G1794">
        <v>173.08000183105469</v>
      </c>
      <c r="H1794">
        <v>26.15200042724609</v>
      </c>
      <c r="I1794">
        <v>168.03999328613281</v>
      </c>
      <c r="J1794">
        <v>23.773000717163089</v>
      </c>
      <c r="K1794">
        <v>172.33000183105469</v>
      </c>
      <c r="L1794">
        <v>25.916000366210941</v>
      </c>
      <c r="M1794">
        <v>98670700</v>
      </c>
      <c r="N1794">
        <v>605472000</v>
      </c>
      <c r="O1794">
        <v>-7.537772455992682E-2</v>
      </c>
      <c r="P1794">
        <v>-2.0425617868005619E-2</v>
      </c>
    </row>
    <row r="1795" spans="1:16" x14ac:dyDescent="0.3">
      <c r="A1795" s="1">
        <v>5565</v>
      </c>
      <c r="B1795" s="2">
        <v>44606</v>
      </c>
      <c r="C1795">
        <v>166.5529479980469</v>
      </c>
      <c r="D1795">
        <v>24.228378295898441</v>
      </c>
      <c r="E1795">
        <v>168.8800048828125</v>
      </c>
      <c r="F1795">
        <v>24.267000198364261</v>
      </c>
      <c r="G1795">
        <v>169.58000183105469</v>
      </c>
      <c r="H1795">
        <v>24.875</v>
      </c>
      <c r="I1795">
        <v>166.55999755859381</v>
      </c>
      <c r="J1795">
        <v>23.754999160766602</v>
      </c>
      <c r="K1795">
        <v>167.3699951171875</v>
      </c>
      <c r="L1795">
        <v>23.934000015258789</v>
      </c>
      <c r="M1795">
        <v>86185500</v>
      </c>
      <c r="N1795">
        <v>440424000</v>
      </c>
      <c r="O1795">
        <v>1.3190866394727861E-2</v>
      </c>
      <c r="P1795">
        <v>1.4221707192360561E-3</v>
      </c>
    </row>
    <row r="1796" spans="1:16" x14ac:dyDescent="0.3">
      <c r="A1796" s="1">
        <v>5566</v>
      </c>
      <c r="B1796" s="2">
        <v>44607</v>
      </c>
      <c r="C1796">
        <v>170.40904235839841</v>
      </c>
      <c r="D1796">
        <v>26.45283126831055</v>
      </c>
      <c r="E1796">
        <v>172.78999328613281</v>
      </c>
      <c r="F1796">
        <v>26.495000839233398</v>
      </c>
      <c r="G1796">
        <v>172.94999694824219</v>
      </c>
      <c r="H1796">
        <v>26.545000076293949</v>
      </c>
      <c r="I1796">
        <v>170.25</v>
      </c>
      <c r="J1796">
        <v>24.784000396728519</v>
      </c>
      <c r="K1796">
        <v>170.9700012207031</v>
      </c>
      <c r="L1796">
        <v>24.94899940490723</v>
      </c>
      <c r="M1796">
        <v>62527400</v>
      </c>
      <c r="N1796">
        <v>699869000</v>
      </c>
      <c r="O1796">
        <v>8.7838656741721977E-2</v>
      </c>
      <c r="P1796">
        <v>2.288851301640674E-2</v>
      </c>
    </row>
    <row r="1797" spans="1:16" x14ac:dyDescent="0.3">
      <c r="A1797" s="1">
        <v>5567</v>
      </c>
      <c r="B1797" s="2">
        <v>44608</v>
      </c>
      <c r="C1797">
        <v>170.17237854003909</v>
      </c>
      <c r="D1797">
        <v>26.468805313110352</v>
      </c>
      <c r="E1797">
        <v>172.55000305175781</v>
      </c>
      <c r="F1797">
        <v>26.51099967956543</v>
      </c>
      <c r="G1797">
        <v>173.3399963378906</v>
      </c>
      <c r="H1797">
        <v>26.582000732421879</v>
      </c>
      <c r="I1797">
        <v>170.05000305175781</v>
      </c>
      <c r="J1797">
        <v>25.552000045776371</v>
      </c>
      <c r="K1797">
        <v>171.8500061035156</v>
      </c>
      <c r="L1797">
        <v>26.259000778198239</v>
      </c>
      <c r="M1797">
        <v>61177400</v>
      </c>
      <c r="N1797">
        <v>732676000</v>
      </c>
      <c r="O1797">
        <v>6.0366149723729107E-4</v>
      </c>
      <c r="P1797">
        <v>-1.389878239147457E-3</v>
      </c>
    </row>
    <row r="1798" spans="1:16" x14ac:dyDescent="0.3">
      <c r="A1798" s="1">
        <v>5568</v>
      </c>
      <c r="B1798" s="2">
        <v>44609</v>
      </c>
      <c r="C1798">
        <v>166.5529479980469</v>
      </c>
      <c r="D1798">
        <v>24.467996597290039</v>
      </c>
      <c r="E1798">
        <v>168.8800048828125</v>
      </c>
      <c r="F1798">
        <v>24.506999969482418</v>
      </c>
      <c r="G1798">
        <v>171.9100036621094</v>
      </c>
      <c r="H1798">
        <v>25.784999847412109</v>
      </c>
      <c r="I1798">
        <v>168.4700012207031</v>
      </c>
      <c r="J1798">
        <v>24.16500091552734</v>
      </c>
      <c r="K1798">
        <v>171.0299987792969</v>
      </c>
      <c r="L1798">
        <v>25.629999160766602</v>
      </c>
      <c r="M1798">
        <v>69589300</v>
      </c>
      <c r="N1798">
        <v>810595000</v>
      </c>
      <c r="O1798">
        <v>-7.8600939334541362E-2</v>
      </c>
      <c r="P1798">
        <v>-2.1498634777259169E-2</v>
      </c>
    </row>
    <row r="1799" spans="1:16" x14ac:dyDescent="0.3">
      <c r="A1799" s="1">
        <v>5569</v>
      </c>
      <c r="B1799" s="2">
        <v>44610</v>
      </c>
      <c r="C1799">
        <v>164.9947204589844</v>
      </c>
      <c r="D1799">
        <v>23.604372024536129</v>
      </c>
      <c r="E1799">
        <v>167.30000305175781</v>
      </c>
      <c r="F1799">
        <v>23.642000198364261</v>
      </c>
      <c r="G1799">
        <v>170.53999328613281</v>
      </c>
      <c r="H1799">
        <v>24.98600006103516</v>
      </c>
      <c r="I1799">
        <v>166.19000244140619</v>
      </c>
      <c r="J1799">
        <v>23.10000038146973</v>
      </c>
      <c r="K1799">
        <v>169.82000732421881</v>
      </c>
      <c r="L1799">
        <v>24.667999267578121</v>
      </c>
      <c r="M1799">
        <v>82772700</v>
      </c>
      <c r="N1799">
        <v>761255000</v>
      </c>
      <c r="O1799">
        <v>-3.5933990064063927E-2</v>
      </c>
      <c r="P1799">
        <v>-9.3998062189679255E-3</v>
      </c>
    </row>
    <row r="1800" spans="1:16" x14ac:dyDescent="0.3">
      <c r="A1800" s="1">
        <v>5570</v>
      </c>
      <c r="B1800" s="2">
        <v>44614</v>
      </c>
      <c r="C1800">
        <v>162.0557861328125</v>
      </c>
      <c r="D1800">
        <v>23.3527717590332</v>
      </c>
      <c r="E1800">
        <v>164.32000732421881</v>
      </c>
      <c r="F1800">
        <v>23.389999389648441</v>
      </c>
      <c r="G1800">
        <v>166.69000244140619</v>
      </c>
      <c r="H1800">
        <v>24.063999176025391</v>
      </c>
      <c r="I1800">
        <v>162.1499938964844</v>
      </c>
      <c r="J1800">
        <v>23</v>
      </c>
      <c r="K1800">
        <v>164.97999572753909</v>
      </c>
      <c r="L1800">
        <v>23.034999847412109</v>
      </c>
      <c r="M1800">
        <v>91162800</v>
      </c>
      <c r="N1800">
        <v>633422000</v>
      </c>
      <c r="O1800">
        <v>-1.0716245216982719E-2</v>
      </c>
      <c r="P1800">
        <v>-1.7972835480862311E-2</v>
      </c>
    </row>
    <row r="1801" spans="1:16" x14ac:dyDescent="0.3">
      <c r="A1801" s="1">
        <v>5571</v>
      </c>
      <c r="B1801" s="2">
        <v>44615</v>
      </c>
      <c r="C1801">
        <v>157.8643493652344</v>
      </c>
      <c r="D1801">
        <v>22.35136604309082</v>
      </c>
      <c r="E1801">
        <v>160.07000732421881</v>
      </c>
      <c r="F1801">
        <v>22.38699913024902</v>
      </c>
      <c r="G1801">
        <v>166.1499938964844</v>
      </c>
      <c r="H1801">
        <v>24.155000686645511</v>
      </c>
      <c r="I1801">
        <v>159.75</v>
      </c>
      <c r="J1801">
        <v>22.30100059509277</v>
      </c>
      <c r="K1801">
        <v>165.53999328613281</v>
      </c>
      <c r="L1801">
        <v>23.802000045776371</v>
      </c>
      <c r="M1801">
        <v>90009200</v>
      </c>
      <c r="N1801">
        <v>566511000</v>
      </c>
      <c r="O1801">
        <v>-4.3828160106507898E-2</v>
      </c>
      <c r="P1801">
        <v>-2.6204525438192131E-2</v>
      </c>
    </row>
    <row r="1802" spans="1:16" x14ac:dyDescent="0.3">
      <c r="A1802" s="1">
        <v>5572</v>
      </c>
      <c r="B1802" s="2">
        <v>44616</v>
      </c>
      <c r="C1802">
        <v>160.49757385253909</v>
      </c>
      <c r="D1802">
        <v>23.710203170776371</v>
      </c>
      <c r="E1802">
        <v>162.74000549316409</v>
      </c>
      <c r="F1802">
        <v>23.74799919128418</v>
      </c>
      <c r="G1802">
        <v>162.8500061035156</v>
      </c>
      <c r="H1802">
        <v>23.79999923706055</v>
      </c>
      <c r="I1802">
        <v>152</v>
      </c>
      <c r="J1802">
        <v>20.889999389648441</v>
      </c>
      <c r="K1802">
        <v>152.58000183105469</v>
      </c>
      <c r="L1802">
        <v>21.014999389648441</v>
      </c>
      <c r="M1802">
        <v>141147500</v>
      </c>
      <c r="N1802">
        <v>735801000</v>
      </c>
      <c r="O1802">
        <v>5.9017887959340487E-2</v>
      </c>
      <c r="P1802">
        <v>1.6542603707790801E-2</v>
      </c>
    </row>
    <row r="1803" spans="1:16" x14ac:dyDescent="0.3">
      <c r="A1803" s="1">
        <v>5573</v>
      </c>
      <c r="B1803" s="2">
        <v>44617</v>
      </c>
      <c r="C1803">
        <v>162.57844543457031</v>
      </c>
      <c r="D1803">
        <v>24.118549346923832</v>
      </c>
      <c r="E1803">
        <v>164.8500061035156</v>
      </c>
      <c r="F1803">
        <v>24.156999588012699</v>
      </c>
      <c r="G1803">
        <v>165.1199951171875</v>
      </c>
      <c r="H1803">
        <v>24.216999053955082</v>
      </c>
      <c r="I1803">
        <v>160.8699951171875</v>
      </c>
      <c r="J1803">
        <v>23.381000518798832</v>
      </c>
      <c r="K1803">
        <v>163.8399963378906</v>
      </c>
      <c r="L1803">
        <v>23.721000671386719</v>
      </c>
      <c r="M1803">
        <v>91974200</v>
      </c>
      <c r="N1803">
        <v>528866000</v>
      </c>
      <c r="O1803">
        <v>1.7075893762238961E-2</v>
      </c>
      <c r="P1803">
        <v>1.2882137519657199E-2</v>
      </c>
    </row>
    <row r="1804" spans="1:16" x14ac:dyDescent="0.3">
      <c r="A1804" s="1">
        <v>5574</v>
      </c>
      <c r="B1804" s="2">
        <v>44620</v>
      </c>
      <c r="C1804">
        <v>162.8447570800781</v>
      </c>
      <c r="D1804">
        <v>24.34619140625</v>
      </c>
      <c r="E1804">
        <v>165.1199951171875</v>
      </c>
      <c r="F1804">
        <v>24.385000228881839</v>
      </c>
      <c r="G1804">
        <v>165.41999816894531</v>
      </c>
      <c r="H1804">
        <v>24.66500091552734</v>
      </c>
      <c r="I1804">
        <v>162.42999267578119</v>
      </c>
      <c r="J1804">
        <v>23.707000732421879</v>
      </c>
      <c r="K1804">
        <v>163.05999755859381</v>
      </c>
      <c r="L1804">
        <v>23.992000579833981</v>
      </c>
      <c r="M1804">
        <v>95056600</v>
      </c>
      <c r="N1804">
        <v>477319000</v>
      </c>
      <c r="O1804">
        <v>9.3940224315820359E-3</v>
      </c>
      <c r="P1804">
        <v>1.6364461794988771E-3</v>
      </c>
    </row>
    <row r="1805" spans="1:16" x14ac:dyDescent="0.3">
      <c r="A1805" s="1">
        <v>5575</v>
      </c>
      <c r="B1805" s="2">
        <v>44621</v>
      </c>
      <c r="C1805">
        <v>160.9512023925781</v>
      </c>
      <c r="D1805">
        <v>23.439632415771481</v>
      </c>
      <c r="E1805">
        <v>163.19999694824219</v>
      </c>
      <c r="F1805">
        <v>23.476999282836911</v>
      </c>
      <c r="G1805">
        <v>166.6000061035156</v>
      </c>
      <c r="H1805">
        <v>24.37700080871582</v>
      </c>
      <c r="I1805">
        <v>161.9700012207031</v>
      </c>
      <c r="J1805">
        <v>23.131999969482418</v>
      </c>
      <c r="K1805">
        <v>164.69999694824219</v>
      </c>
      <c r="L1805">
        <v>24.291000366210941</v>
      </c>
      <c r="M1805">
        <v>83474400</v>
      </c>
      <c r="N1805">
        <v>412056000</v>
      </c>
      <c r="O1805">
        <v>-3.7947010612294149E-2</v>
      </c>
      <c r="P1805">
        <v>-1.1696028891390819E-2</v>
      </c>
    </row>
    <row r="1806" spans="1:16" x14ac:dyDescent="0.3">
      <c r="A1806" s="1">
        <v>5576</v>
      </c>
      <c r="B1806" s="2">
        <v>44622</v>
      </c>
      <c r="C1806">
        <v>164.26487731933591</v>
      </c>
      <c r="D1806">
        <v>24.18556976318359</v>
      </c>
      <c r="E1806">
        <v>166.55999755859381</v>
      </c>
      <c r="F1806">
        <v>24.219999313354489</v>
      </c>
      <c r="G1806">
        <v>167.36000061035159</v>
      </c>
      <c r="H1806">
        <v>24.409000396728519</v>
      </c>
      <c r="I1806">
        <v>162.94999694824219</v>
      </c>
      <c r="J1806">
        <v>23.41500091552734</v>
      </c>
      <c r="K1806">
        <v>164.38999938964841</v>
      </c>
      <c r="L1806">
        <v>23.756000518798832</v>
      </c>
      <c r="M1806">
        <v>79724800</v>
      </c>
      <c r="N1806">
        <v>389642000</v>
      </c>
      <c r="O1806">
        <v>3.1157521838699541E-2</v>
      </c>
      <c r="P1806">
        <v>2.0379166378330121E-2</v>
      </c>
    </row>
    <row r="1807" spans="1:16" x14ac:dyDescent="0.3">
      <c r="A1807" s="1">
        <v>5577</v>
      </c>
      <c r="B1807" s="2">
        <v>44623</v>
      </c>
      <c r="C1807">
        <v>163.939453125</v>
      </c>
      <c r="D1807">
        <v>23.680290222167969</v>
      </c>
      <c r="E1807">
        <v>166.22999572753909</v>
      </c>
      <c r="F1807">
        <v>23.7140007019043</v>
      </c>
      <c r="G1807">
        <v>168.9100036621094</v>
      </c>
      <c r="H1807">
        <v>24.32600021362305</v>
      </c>
      <c r="I1807">
        <v>165.55000305175781</v>
      </c>
      <c r="J1807">
        <v>23.468999862670898</v>
      </c>
      <c r="K1807">
        <v>168.4700012207031</v>
      </c>
      <c r="L1807">
        <v>24.26199913024902</v>
      </c>
      <c r="M1807">
        <v>76678400</v>
      </c>
      <c r="N1807">
        <v>365095000</v>
      </c>
      <c r="O1807">
        <v>-2.1113089139985601E-2</v>
      </c>
      <c r="P1807">
        <v>-1.9832443635776791E-3</v>
      </c>
    </row>
    <row r="1808" spans="1:16" x14ac:dyDescent="0.3">
      <c r="A1808" s="1">
        <v>5578</v>
      </c>
      <c r="B1808" s="2">
        <v>44624</v>
      </c>
      <c r="C1808">
        <v>160.921630859375</v>
      </c>
      <c r="D1808">
        <v>22.903398513793949</v>
      </c>
      <c r="E1808">
        <v>163.16999816894531</v>
      </c>
      <c r="F1808">
        <v>22.936000823974609</v>
      </c>
      <c r="G1808">
        <v>165.55000305175781</v>
      </c>
      <c r="H1808">
        <v>23.680000305175781</v>
      </c>
      <c r="I1808">
        <v>162.1000061035156</v>
      </c>
      <c r="J1808">
        <v>22.482000350952148</v>
      </c>
      <c r="K1808">
        <v>164.49000549316409</v>
      </c>
      <c r="L1808">
        <v>23.384000778198239</v>
      </c>
      <c r="M1808">
        <v>83737200</v>
      </c>
      <c r="N1808">
        <v>431415000</v>
      </c>
      <c r="O1808">
        <v>-3.3357856128592808E-2</v>
      </c>
      <c r="P1808">
        <v>-1.8579754964044182E-2</v>
      </c>
    </row>
    <row r="1809" spans="1:16" x14ac:dyDescent="0.3">
      <c r="A1809" s="1">
        <v>5579</v>
      </c>
      <c r="B1809" s="2">
        <v>44627</v>
      </c>
      <c r="C1809">
        <v>157.1049499511719</v>
      </c>
      <c r="D1809">
        <v>21.321647644042969</v>
      </c>
      <c r="E1809">
        <v>159.30000305175781</v>
      </c>
      <c r="F1809">
        <v>21.351999282836911</v>
      </c>
      <c r="G1809">
        <v>165.02000427246091</v>
      </c>
      <c r="H1809">
        <v>23.033000946044918</v>
      </c>
      <c r="I1809">
        <v>159.03999328613281</v>
      </c>
      <c r="J1809">
        <v>21.329999923706051</v>
      </c>
      <c r="K1809">
        <v>163.36000061035159</v>
      </c>
      <c r="L1809">
        <v>22.816999435424801</v>
      </c>
      <c r="M1809">
        <v>96418800</v>
      </c>
      <c r="N1809">
        <v>450821000</v>
      </c>
      <c r="O1809">
        <v>-7.1562385991424227E-2</v>
      </c>
      <c r="P1809">
        <v>-2.4003354807916131E-2</v>
      </c>
    </row>
    <row r="1810" spans="1:16" x14ac:dyDescent="0.3">
      <c r="A1810" s="1">
        <v>5580</v>
      </c>
      <c r="B1810" s="2">
        <v>44628</v>
      </c>
      <c r="C1810">
        <v>155.2705993652344</v>
      </c>
      <c r="D1810">
        <v>21.483417510986332</v>
      </c>
      <c r="E1810">
        <v>157.44000244140619</v>
      </c>
      <c r="F1810">
        <v>21.51399993896484</v>
      </c>
      <c r="G1810">
        <v>162.8800048828125</v>
      </c>
      <c r="H1810">
        <v>22.37299919128418</v>
      </c>
      <c r="I1810">
        <v>155.80000305175781</v>
      </c>
      <c r="J1810">
        <v>20.64999961853027</v>
      </c>
      <c r="K1810">
        <v>158.82000732421881</v>
      </c>
      <c r="L1810">
        <v>21.309000015258789</v>
      </c>
      <c r="M1810">
        <v>131148300</v>
      </c>
      <c r="N1810">
        <v>557467000</v>
      </c>
      <c r="O1810">
        <v>7.5585046582246273E-3</v>
      </c>
      <c r="P1810">
        <v>-1.174478726245955E-2</v>
      </c>
    </row>
    <row r="1811" spans="1:16" x14ac:dyDescent="0.3">
      <c r="A1811" s="1">
        <v>5581</v>
      </c>
      <c r="B1811" s="2">
        <v>44629</v>
      </c>
      <c r="C1811">
        <v>160.70463562011719</v>
      </c>
      <c r="D1811">
        <v>22.98128700256348</v>
      </c>
      <c r="E1811">
        <v>162.94999694824219</v>
      </c>
      <c r="F1811">
        <v>23.01399993896484</v>
      </c>
      <c r="G1811">
        <v>163.4100036621094</v>
      </c>
      <c r="H1811">
        <v>23.219999313354489</v>
      </c>
      <c r="I1811">
        <v>159.4100036621094</v>
      </c>
      <c r="J1811">
        <v>22.246999740600589</v>
      </c>
      <c r="K1811">
        <v>161.47999572753909</v>
      </c>
      <c r="L1811">
        <v>22.38699913024902</v>
      </c>
      <c r="M1811">
        <v>91454900</v>
      </c>
      <c r="N1811">
        <v>492742000</v>
      </c>
      <c r="O1811">
        <v>6.7398840576362196E-2</v>
      </c>
      <c r="P1811">
        <v>3.4398937744542321E-2</v>
      </c>
    </row>
    <row r="1812" spans="1:16" x14ac:dyDescent="0.3">
      <c r="A1812" s="1">
        <v>5582</v>
      </c>
      <c r="B1812" s="2">
        <v>44630</v>
      </c>
      <c r="C1812">
        <v>156.33570861816409</v>
      </c>
      <c r="D1812">
        <v>22.625789642333981</v>
      </c>
      <c r="E1812">
        <v>158.52000427246091</v>
      </c>
      <c r="F1812">
        <v>22.658000946044918</v>
      </c>
      <c r="G1812">
        <v>160.38999938964841</v>
      </c>
      <c r="H1812">
        <v>22.78800010681152</v>
      </c>
      <c r="I1812">
        <v>155.97999572753909</v>
      </c>
      <c r="J1812">
        <v>21.881999969482418</v>
      </c>
      <c r="K1812">
        <v>160.19999694824219</v>
      </c>
      <c r="L1812">
        <v>22.531000137329102</v>
      </c>
      <c r="M1812">
        <v>105342000</v>
      </c>
      <c r="N1812">
        <v>428066000</v>
      </c>
      <c r="O1812">
        <v>-1.558969154464235E-2</v>
      </c>
      <c r="P1812">
        <v>-2.7562591280962511E-2</v>
      </c>
    </row>
    <row r="1813" spans="1:16" x14ac:dyDescent="0.3">
      <c r="A1813" s="1">
        <v>5583</v>
      </c>
      <c r="B1813" s="2">
        <v>44631</v>
      </c>
      <c r="C1813">
        <v>152.59791564941409</v>
      </c>
      <c r="D1813">
        <v>22.068588256835941</v>
      </c>
      <c r="E1813">
        <v>154.72999572753909</v>
      </c>
      <c r="F1813">
        <v>22.10000038146973</v>
      </c>
      <c r="G1813">
        <v>159.2799987792969</v>
      </c>
      <c r="H1813">
        <v>23.145000457763668</v>
      </c>
      <c r="I1813">
        <v>154.5</v>
      </c>
      <c r="J1813">
        <v>22.045999526977539</v>
      </c>
      <c r="K1813">
        <v>158.92999267578119</v>
      </c>
      <c r="L1813">
        <v>23.021999359130859</v>
      </c>
      <c r="M1813">
        <v>96970100</v>
      </c>
      <c r="N1813">
        <v>367209000</v>
      </c>
      <c r="O1813">
        <v>-2.4935406419755841E-2</v>
      </c>
      <c r="P1813">
        <v>-2.4199160385204699E-2</v>
      </c>
    </row>
    <row r="1814" spans="1:16" x14ac:dyDescent="0.3">
      <c r="A1814" s="1">
        <v>5584</v>
      </c>
      <c r="B1814" s="2">
        <v>44634</v>
      </c>
      <c r="C1814">
        <v>148.5445556640625</v>
      </c>
      <c r="D1814">
        <v>21.299678802490231</v>
      </c>
      <c r="E1814">
        <v>150.6199951171875</v>
      </c>
      <c r="F1814">
        <v>21.329999923706051</v>
      </c>
      <c r="G1814">
        <v>154.1199951171875</v>
      </c>
      <c r="H1814">
        <v>22.26199913024902</v>
      </c>
      <c r="I1814">
        <v>150.1000061035156</v>
      </c>
      <c r="J1814">
        <v>21.159000396728519</v>
      </c>
      <c r="K1814">
        <v>151.44999694824219</v>
      </c>
      <c r="L1814">
        <v>21.868999481201168</v>
      </c>
      <c r="M1814">
        <v>108732100</v>
      </c>
      <c r="N1814">
        <v>385354000</v>
      </c>
      <c r="O1814">
        <v>-3.5463096878358941E-2</v>
      </c>
      <c r="P1814">
        <v>-2.6921558634101301E-2</v>
      </c>
    </row>
    <row r="1815" spans="1:16" x14ac:dyDescent="0.3">
      <c r="A1815" s="1">
        <v>5585</v>
      </c>
      <c r="B1815" s="2">
        <v>44635</v>
      </c>
      <c r="C1815">
        <v>152.95295715332031</v>
      </c>
      <c r="D1815">
        <v>22.940340042114261</v>
      </c>
      <c r="E1815">
        <v>155.0899963378906</v>
      </c>
      <c r="F1815">
        <v>22.97299957275391</v>
      </c>
      <c r="G1815">
        <v>155.57000732421881</v>
      </c>
      <c r="H1815">
        <v>23.03800010681152</v>
      </c>
      <c r="I1815">
        <v>150.3800048828125</v>
      </c>
      <c r="J1815">
        <v>21.322000503540039</v>
      </c>
      <c r="K1815">
        <v>150.8999938964844</v>
      </c>
      <c r="L1815">
        <v>21.517999649047852</v>
      </c>
      <c r="M1815">
        <v>92964300</v>
      </c>
      <c r="N1815">
        <v>491996000</v>
      </c>
      <c r="O1815">
        <v>7.4205065805862877E-2</v>
      </c>
      <c r="P1815">
        <v>2.9245493703443239E-2</v>
      </c>
    </row>
    <row r="1816" spans="1:16" x14ac:dyDescent="0.3">
      <c r="A1816" s="1">
        <v>5586</v>
      </c>
      <c r="B1816" s="2">
        <v>44636</v>
      </c>
      <c r="C1816">
        <v>157.3909606933594</v>
      </c>
      <c r="D1816">
        <v>24.461179733276371</v>
      </c>
      <c r="E1816">
        <v>159.5899963378906</v>
      </c>
      <c r="F1816">
        <v>24.496000289916989</v>
      </c>
      <c r="G1816">
        <v>160</v>
      </c>
      <c r="H1816">
        <v>24.597000122070309</v>
      </c>
      <c r="I1816">
        <v>154.46000671386719</v>
      </c>
      <c r="J1816">
        <v>23.172000885009769</v>
      </c>
      <c r="K1816">
        <v>157.05000305175781</v>
      </c>
      <c r="L1816">
        <v>23.5</v>
      </c>
      <c r="M1816">
        <v>102300200</v>
      </c>
      <c r="N1816">
        <v>671422000</v>
      </c>
      <c r="O1816">
        <v>6.419025603832236E-2</v>
      </c>
      <c r="P1816">
        <v>2.860243350554964E-2</v>
      </c>
    </row>
    <row r="1817" spans="1:16" x14ac:dyDescent="0.3">
      <c r="A1817" s="1">
        <v>5587</v>
      </c>
      <c r="B1817" s="2">
        <v>44637</v>
      </c>
      <c r="C1817">
        <v>158.40673828125</v>
      </c>
      <c r="D1817">
        <v>24.73079681396484</v>
      </c>
      <c r="E1817">
        <v>160.6199951171875</v>
      </c>
      <c r="F1817">
        <v>24.766000747680661</v>
      </c>
      <c r="G1817">
        <v>161</v>
      </c>
      <c r="H1817">
        <v>24.841999053955082</v>
      </c>
      <c r="I1817">
        <v>157.6300048828125</v>
      </c>
      <c r="J1817">
        <v>23.906000137329102</v>
      </c>
      <c r="K1817">
        <v>158.61000061035159</v>
      </c>
      <c r="L1817">
        <v>24.120000839233398</v>
      </c>
      <c r="M1817">
        <v>75615400</v>
      </c>
      <c r="N1817">
        <v>471941000</v>
      </c>
      <c r="O1817">
        <v>1.096192423210268E-2</v>
      </c>
      <c r="P1817">
        <v>6.4332928964272919E-3</v>
      </c>
    </row>
    <row r="1818" spans="1:16" x14ac:dyDescent="0.3">
      <c r="A1818" s="1">
        <v>5588</v>
      </c>
      <c r="B1818" s="2">
        <v>44638</v>
      </c>
      <c r="C1818">
        <v>161.720458984375</v>
      </c>
      <c r="D1818">
        <v>26.415397644042969</v>
      </c>
      <c r="E1818">
        <v>163.97999572753909</v>
      </c>
      <c r="F1818">
        <v>26.452999114990231</v>
      </c>
      <c r="G1818">
        <v>164.47999572753909</v>
      </c>
      <c r="H1818">
        <v>26.569000244140621</v>
      </c>
      <c r="I1818">
        <v>159.75999450683591</v>
      </c>
      <c r="J1818">
        <v>24.62400054931641</v>
      </c>
      <c r="K1818">
        <v>160.50999450683591</v>
      </c>
      <c r="L1818">
        <v>24.79899978637695</v>
      </c>
      <c r="M1818">
        <v>123511700</v>
      </c>
      <c r="N1818">
        <v>730719000</v>
      </c>
      <c r="O1818">
        <v>6.5897764984023222E-2</v>
      </c>
      <c r="P1818">
        <v>2.070314675272604E-2</v>
      </c>
    </row>
    <row r="1819" spans="1:16" x14ac:dyDescent="0.3">
      <c r="A1819" s="1">
        <v>5589</v>
      </c>
      <c r="B1819" s="2">
        <v>44641</v>
      </c>
      <c r="C1819">
        <v>163.1011962890625</v>
      </c>
      <c r="D1819">
        <v>26.695999145507809</v>
      </c>
      <c r="E1819">
        <v>165.3800048828125</v>
      </c>
      <c r="F1819">
        <v>26.733999252319339</v>
      </c>
      <c r="G1819">
        <v>166.3500061035156</v>
      </c>
      <c r="H1819">
        <v>27.15200042724609</v>
      </c>
      <c r="I1819">
        <v>163.00999450683591</v>
      </c>
      <c r="J1819">
        <v>25.966999053955082</v>
      </c>
      <c r="K1819">
        <v>163.50999450683591</v>
      </c>
      <c r="L1819">
        <v>26.506999969482418</v>
      </c>
      <c r="M1819">
        <v>95811400</v>
      </c>
      <c r="N1819">
        <v>591727000</v>
      </c>
      <c r="O1819">
        <v>1.056659561514094E-2</v>
      </c>
      <c r="P1819">
        <v>8.5014427055639264E-3</v>
      </c>
    </row>
    <row r="1820" spans="1:16" x14ac:dyDescent="0.3">
      <c r="A1820" s="1">
        <v>5590</v>
      </c>
      <c r="B1820" s="2">
        <v>44642</v>
      </c>
      <c r="C1820">
        <v>166.4937438964844</v>
      </c>
      <c r="D1820">
        <v>26.486297607421879</v>
      </c>
      <c r="E1820">
        <v>168.82000732421881</v>
      </c>
      <c r="F1820">
        <v>26.52400016784668</v>
      </c>
      <c r="G1820">
        <v>169.41999816894531</v>
      </c>
      <c r="H1820">
        <v>27.23800086975098</v>
      </c>
      <c r="I1820">
        <v>164.9100036621094</v>
      </c>
      <c r="J1820">
        <v>26.072000503540039</v>
      </c>
      <c r="K1820">
        <v>165.50999450683591</v>
      </c>
      <c r="L1820">
        <v>26.726999282836911</v>
      </c>
      <c r="M1820">
        <v>81532000</v>
      </c>
      <c r="N1820">
        <v>547007000</v>
      </c>
      <c r="O1820">
        <v>-7.8861457471466959E-3</v>
      </c>
      <c r="P1820">
        <v>2.0587216121527401E-2</v>
      </c>
    </row>
    <row r="1821" spans="1:16" x14ac:dyDescent="0.3">
      <c r="A1821" s="1">
        <v>5591</v>
      </c>
      <c r="B1821" s="2">
        <v>44643</v>
      </c>
      <c r="C1821">
        <v>167.86460876464841</v>
      </c>
      <c r="D1821">
        <v>25.597562789916989</v>
      </c>
      <c r="E1821">
        <v>170.21000671386719</v>
      </c>
      <c r="F1821">
        <v>25.634000778198239</v>
      </c>
      <c r="G1821">
        <v>172.63999938964841</v>
      </c>
      <c r="H1821">
        <v>26.61199951171875</v>
      </c>
      <c r="I1821">
        <v>167.6499938964844</v>
      </c>
      <c r="J1821">
        <v>25.57500076293945</v>
      </c>
      <c r="K1821">
        <v>167.99000549316409</v>
      </c>
      <c r="L1821">
        <v>26.12599945068359</v>
      </c>
      <c r="M1821">
        <v>98062700</v>
      </c>
      <c r="N1821">
        <v>502120000</v>
      </c>
      <c r="O1821">
        <v>-3.4130364169045697E-2</v>
      </c>
      <c r="P1821">
        <v>8.1999063241374476E-3</v>
      </c>
    </row>
    <row r="1822" spans="1:16" x14ac:dyDescent="0.3">
      <c r="A1822" s="1">
        <v>5592</v>
      </c>
      <c r="B1822" s="2">
        <v>44644</v>
      </c>
      <c r="C1822">
        <v>171.67143249511719</v>
      </c>
      <c r="D1822">
        <v>28.109987258911129</v>
      </c>
      <c r="E1822">
        <v>174.07000732421881</v>
      </c>
      <c r="F1822">
        <v>28.14999961853027</v>
      </c>
      <c r="G1822">
        <v>174.13999938964841</v>
      </c>
      <c r="H1822">
        <v>28.319999694824219</v>
      </c>
      <c r="I1822">
        <v>170.21000671386719</v>
      </c>
      <c r="J1822">
        <v>25.906999588012699</v>
      </c>
      <c r="K1822">
        <v>171.05999755859381</v>
      </c>
      <c r="L1822">
        <v>26.166000366210941</v>
      </c>
      <c r="M1822">
        <v>90131400</v>
      </c>
      <c r="N1822">
        <v>877379000</v>
      </c>
      <c r="O1822">
        <v>9.3627715368695491E-2</v>
      </c>
      <c r="P1822">
        <v>2.2424550976409319E-2</v>
      </c>
    </row>
    <row r="1823" spans="1:16" x14ac:dyDescent="0.3">
      <c r="A1823" s="1">
        <v>5593</v>
      </c>
      <c r="B1823" s="2">
        <v>44645</v>
      </c>
      <c r="C1823">
        <v>172.31248474121091</v>
      </c>
      <c r="D1823">
        <v>27.65263557434082</v>
      </c>
      <c r="E1823">
        <v>174.7200012207031</v>
      </c>
      <c r="F1823">
        <v>27.691999435424801</v>
      </c>
      <c r="G1823">
        <v>175.2799987792969</v>
      </c>
      <c r="H1823">
        <v>28.357999801635739</v>
      </c>
      <c r="I1823">
        <v>172.75</v>
      </c>
      <c r="J1823">
        <v>27.270999908447269</v>
      </c>
      <c r="K1823">
        <v>173.8800048828125</v>
      </c>
      <c r="L1823">
        <v>27.88599967956543</v>
      </c>
      <c r="M1823">
        <v>80546200</v>
      </c>
      <c r="N1823">
        <v>579016000</v>
      </c>
      <c r="O1823">
        <v>-1.640379860626219E-2</v>
      </c>
      <c r="P1823">
        <v>3.7271403022643432E-3</v>
      </c>
    </row>
    <row r="1824" spans="1:16" x14ac:dyDescent="0.3">
      <c r="A1824" s="1">
        <v>5594</v>
      </c>
      <c r="B1824" s="2">
        <v>44648</v>
      </c>
      <c r="C1824">
        <v>173.18035888671881</v>
      </c>
      <c r="D1824">
        <v>28.178886413574219</v>
      </c>
      <c r="E1824">
        <v>175.6000061035156</v>
      </c>
      <c r="F1824">
        <v>28.218999862670898</v>
      </c>
      <c r="G1824">
        <v>175.72999572753909</v>
      </c>
      <c r="H1824">
        <v>28.25</v>
      </c>
      <c r="I1824">
        <v>172</v>
      </c>
      <c r="J1824">
        <v>27.205999374389648</v>
      </c>
      <c r="K1824">
        <v>172.16999816894531</v>
      </c>
      <c r="L1824">
        <v>27.756000518798832</v>
      </c>
      <c r="M1824">
        <v>90371900</v>
      </c>
      <c r="N1824">
        <v>425494000</v>
      </c>
      <c r="O1824">
        <v>1.8851962641049401E-2</v>
      </c>
      <c r="P1824">
        <v>5.024016415912028E-3</v>
      </c>
    </row>
    <row r="1825" spans="1:16" x14ac:dyDescent="0.3">
      <c r="A1825" s="1">
        <v>5595</v>
      </c>
      <c r="B1825" s="2">
        <v>44649</v>
      </c>
      <c r="C1825">
        <v>176.49407958984381</v>
      </c>
      <c r="D1825">
        <v>28.615268707275391</v>
      </c>
      <c r="E1825">
        <v>178.96000671386719</v>
      </c>
      <c r="F1825">
        <v>28.656000137329102</v>
      </c>
      <c r="G1825">
        <v>179.00999450683591</v>
      </c>
      <c r="H1825">
        <v>28.945999145507809</v>
      </c>
      <c r="I1825">
        <v>176.3399963378906</v>
      </c>
      <c r="J1825">
        <v>27.979999542236332</v>
      </c>
      <c r="K1825">
        <v>176.69000244140619</v>
      </c>
      <c r="L1825">
        <v>28.694999694824219</v>
      </c>
      <c r="M1825">
        <v>100589400</v>
      </c>
      <c r="N1825">
        <v>488984000</v>
      </c>
      <c r="O1825">
        <v>1.5367345041525159E-2</v>
      </c>
      <c r="P1825">
        <v>1.895363873881753E-2</v>
      </c>
    </row>
    <row r="1826" spans="1:16" x14ac:dyDescent="0.3">
      <c r="A1826" s="1">
        <v>5596</v>
      </c>
      <c r="B1826" s="2">
        <v>44650</v>
      </c>
      <c r="C1826">
        <v>175.32044982910159</v>
      </c>
      <c r="D1826">
        <v>27.650640487670898</v>
      </c>
      <c r="E1826">
        <v>177.77000427246091</v>
      </c>
      <c r="F1826">
        <v>27.690000534057621</v>
      </c>
      <c r="G1826">
        <v>179.61000061035159</v>
      </c>
      <c r="H1826">
        <v>28.496000289916989</v>
      </c>
      <c r="I1826">
        <v>176.69999694824219</v>
      </c>
      <c r="J1826">
        <v>27.503000259399411</v>
      </c>
      <c r="K1826">
        <v>178.55000305175781</v>
      </c>
      <c r="L1826">
        <v>28.304000854492191</v>
      </c>
      <c r="M1826">
        <v>92633200</v>
      </c>
      <c r="N1826">
        <v>463487000</v>
      </c>
      <c r="O1826">
        <v>-3.4291493640797671E-2</v>
      </c>
      <c r="P1826">
        <v>-6.6717507296567844E-3</v>
      </c>
    </row>
    <row r="1827" spans="1:16" x14ac:dyDescent="0.3">
      <c r="A1827" s="1">
        <v>5597</v>
      </c>
      <c r="B1827" s="2">
        <v>44651</v>
      </c>
      <c r="C1827">
        <v>172.2039794921875</v>
      </c>
      <c r="D1827">
        <v>27.247213363647461</v>
      </c>
      <c r="E1827">
        <v>174.61000061035159</v>
      </c>
      <c r="F1827">
        <v>27.2859992980957</v>
      </c>
      <c r="G1827">
        <v>178.0299987792969</v>
      </c>
      <c r="H1827">
        <v>28.24799919128418</v>
      </c>
      <c r="I1827">
        <v>174.3999938964844</v>
      </c>
      <c r="J1827">
        <v>27.270000457763668</v>
      </c>
      <c r="K1827">
        <v>177.8399963378906</v>
      </c>
      <c r="L1827">
        <v>27.781999588012699</v>
      </c>
      <c r="M1827">
        <v>103049300</v>
      </c>
      <c r="N1827">
        <v>523440000</v>
      </c>
      <c r="O1827">
        <v>-1.469763205318134E-2</v>
      </c>
      <c r="P1827">
        <v>-1.793568493868871E-2</v>
      </c>
    </row>
    <row r="1828" spans="1:16" x14ac:dyDescent="0.3">
      <c r="A1828" s="1">
        <v>5598</v>
      </c>
      <c r="B1828" s="2">
        <v>44652</v>
      </c>
      <c r="C1828">
        <v>171.90814208984381</v>
      </c>
      <c r="D1828">
        <v>26.674030303955082</v>
      </c>
      <c r="E1828">
        <v>174.30999755859381</v>
      </c>
      <c r="F1828">
        <v>26.71199989318848</v>
      </c>
      <c r="G1828">
        <v>174.8800048828125</v>
      </c>
      <c r="H1828">
        <v>27.496000289916989</v>
      </c>
      <c r="I1828">
        <v>171.94000244140619</v>
      </c>
      <c r="J1828">
        <v>26.267000198364261</v>
      </c>
      <c r="K1828">
        <v>174.0299987792969</v>
      </c>
      <c r="L1828">
        <v>27.375</v>
      </c>
      <c r="M1828">
        <v>78751300</v>
      </c>
      <c r="N1828">
        <v>517235000</v>
      </c>
      <c r="O1828">
        <v>-2.1260825773991271E-2</v>
      </c>
      <c r="P1828">
        <v>-1.7196098088923951E-3</v>
      </c>
    </row>
    <row r="1829" spans="1:16" x14ac:dyDescent="0.3">
      <c r="A1829" s="1">
        <v>5599</v>
      </c>
      <c r="B1829" s="2">
        <v>44655</v>
      </c>
      <c r="C1829">
        <v>175.981201171875</v>
      </c>
      <c r="D1829">
        <v>27.321111679077148</v>
      </c>
      <c r="E1829">
        <v>178.44000244140619</v>
      </c>
      <c r="F1829">
        <v>27.360000610351559</v>
      </c>
      <c r="G1829">
        <v>178.49000549316409</v>
      </c>
      <c r="H1829">
        <v>27.558000564575199</v>
      </c>
      <c r="I1829">
        <v>174.44000244140619</v>
      </c>
      <c r="J1829">
        <v>26.61300086975098</v>
      </c>
      <c r="K1829">
        <v>174.57000732421881</v>
      </c>
      <c r="L1829">
        <v>26.728000640869141</v>
      </c>
      <c r="M1829">
        <v>76468400</v>
      </c>
      <c r="N1829">
        <v>397120000</v>
      </c>
      <c r="O1829">
        <v>2.3969216419801601E-2</v>
      </c>
      <c r="P1829">
        <v>2.3417114721351901E-2</v>
      </c>
    </row>
    <row r="1830" spans="1:16" x14ac:dyDescent="0.3">
      <c r="A1830" s="1">
        <v>5600</v>
      </c>
      <c r="B1830" s="2">
        <v>44656</v>
      </c>
      <c r="C1830">
        <v>172.64778137207031</v>
      </c>
      <c r="D1830">
        <v>25.89414215087891</v>
      </c>
      <c r="E1830">
        <v>175.05999755859381</v>
      </c>
      <c r="F1830">
        <v>25.930999755859379</v>
      </c>
      <c r="G1830">
        <v>178.30000305175781</v>
      </c>
      <c r="H1830">
        <v>27.319000244140621</v>
      </c>
      <c r="I1830">
        <v>174.41999816894531</v>
      </c>
      <c r="J1830">
        <v>25.819999694824219</v>
      </c>
      <c r="K1830">
        <v>177.5</v>
      </c>
      <c r="L1830">
        <v>27.253999710083011</v>
      </c>
      <c r="M1830">
        <v>73401800</v>
      </c>
      <c r="N1830">
        <v>436615000</v>
      </c>
      <c r="O1830">
        <v>-5.3642960302283091E-2</v>
      </c>
      <c r="P1830">
        <v>-1.9123665583828359E-2</v>
      </c>
    </row>
    <row r="1831" spans="1:16" x14ac:dyDescent="0.3">
      <c r="A1831" s="1">
        <v>5601</v>
      </c>
      <c r="B1831" s="2">
        <v>44657</v>
      </c>
      <c r="C1831">
        <v>169.4623107910156</v>
      </c>
      <c r="D1831">
        <v>24.372304916381839</v>
      </c>
      <c r="E1831">
        <v>171.83000183105469</v>
      </c>
      <c r="F1831">
        <v>24.406999588012699</v>
      </c>
      <c r="G1831">
        <v>173.6300048828125</v>
      </c>
      <c r="H1831">
        <v>25.29999923706055</v>
      </c>
      <c r="I1831">
        <v>170.1300048828125</v>
      </c>
      <c r="J1831">
        <v>24.003000259399411</v>
      </c>
      <c r="K1831">
        <v>172.36000061035159</v>
      </c>
      <c r="L1831">
        <v>24.934000015258789</v>
      </c>
      <c r="M1831">
        <v>89058800</v>
      </c>
      <c r="N1831">
        <v>703833000</v>
      </c>
      <c r="O1831">
        <v>-6.0569195238766173E-2</v>
      </c>
      <c r="P1831">
        <v>-1.8623131743327689E-2</v>
      </c>
    </row>
    <row r="1832" spans="1:16" x14ac:dyDescent="0.3">
      <c r="A1832" s="1">
        <v>5602</v>
      </c>
      <c r="B1832" s="2">
        <v>44658</v>
      </c>
      <c r="C1832">
        <v>169.76802062988281</v>
      </c>
      <c r="D1832">
        <v>24.173585891723629</v>
      </c>
      <c r="E1832">
        <v>172.13999938964841</v>
      </c>
      <c r="F1832">
        <v>24.208000183105469</v>
      </c>
      <c r="G1832">
        <v>173.36000061035159</v>
      </c>
      <c r="H1832">
        <v>24.722000122070309</v>
      </c>
      <c r="I1832">
        <v>169.8500061035156</v>
      </c>
      <c r="J1832">
        <v>23.478000640869141</v>
      </c>
      <c r="K1832">
        <v>171.1600036621094</v>
      </c>
      <c r="L1832">
        <v>24.440999984741211</v>
      </c>
      <c r="M1832">
        <v>77594700</v>
      </c>
      <c r="N1832">
        <v>557992000</v>
      </c>
      <c r="O1832">
        <v>-8.1867949116300274E-3</v>
      </c>
      <c r="P1832">
        <v>1.80246906080603E-3</v>
      </c>
    </row>
    <row r="1833" spans="1:16" x14ac:dyDescent="0.3">
      <c r="A1833" s="1">
        <v>5603</v>
      </c>
      <c r="B1833" s="2">
        <v>44659</v>
      </c>
      <c r="C1833">
        <v>167.74626159667969</v>
      </c>
      <c r="D1833">
        <v>23.086137771606449</v>
      </c>
      <c r="E1833">
        <v>170.0899963378906</v>
      </c>
      <c r="F1833">
        <v>23.118999481201168</v>
      </c>
      <c r="G1833">
        <v>171.7799987792969</v>
      </c>
      <c r="H1833">
        <v>23.923000335693359</v>
      </c>
      <c r="I1833">
        <v>169.19999694824219</v>
      </c>
      <c r="J1833">
        <v>23.0620002746582</v>
      </c>
      <c r="K1833">
        <v>171.7799987792969</v>
      </c>
      <c r="L1833">
        <v>23.916999816894531</v>
      </c>
      <c r="M1833">
        <v>76575500</v>
      </c>
      <c r="N1833">
        <v>524781000</v>
      </c>
      <c r="O1833">
        <v>-4.6028396776607257E-2</v>
      </c>
      <c r="P1833">
        <v>-1.198040848008008E-2</v>
      </c>
    </row>
    <row r="1834" spans="1:16" x14ac:dyDescent="0.3">
      <c r="A1834" s="1">
        <v>5604</v>
      </c>
      <c r="B1834" s="2">
        <v>44662</v>
      </c>
      <c r="C1834">
        <v>163.466064453125</v>
      </c>
      <c r="D1834">
        <v>21.88584136962891</v>
      </c>
      <c r="E1834">
        <v>165.75</v>
      </c>
      <c r="F1834">
        <v>21.916999816894531</v>
      </c>
      <c r="G1834">
        <v>169.0299987792969</v>
      </c>
      <c r="H1834">
        <v>22.319999694824219</v>
      </c>
      <c r="I1834">
        <v>165.5</v>
      </c>
      <c r="J1834">
        <v>21.659999847412109</v>
      </c>
      <c r="K1834">
        <v>168.71000671386719</v>
      </c>
      <c r="L1834">
        <v>22.2140007019043</v>
      </c>
      <c r="M1834">
        <v>72246700</v>
      </c>
      <c r="N1834">
        <v>575207000</v>
      </c>
      <c r="O1834">
        <v>-5.3392184788147223E-2</v>
      </c>
      <c r="P1834">
        <v>-2.584705812960679E-2</v>
      </c>
    </row>
    <row r="1835" spans="1:16" x14ac:dyDescent="0.3">
      <c r="A1835" s="1">
        <v>5605</v>
      </c>
      <c r="B1835" s="2">
        <v>44663</v>
      </c>
      <c r="C1835">
        <v>165.34974670410159</v>
      </c>
      <c r="D1835">
        <v>21.473434448242191</v>
      </c>
      <c r="E1835">
        <v>167.6600036621094</v>
      </c>
      <c r="F1835">
        <v>21.503999710083011</v>
      </c>
      <c r="G1835">
        <v>169.8699951171875</v>
      </c>
      <c r="H1835">
        <v>22.72500038146973</v>
      </c>
      <c r="I1835">
        <v>166.63999938964841</v>
      </c>
      <c r="J1835">
        <v>21.281999588012699</v>
      </c>
      <c r="K1835">
        <v>168.02000427246091</v>
      </c>
      <c r="L1835">
        <v>22.53700065612793</v>
      </c>
      <c r="M1835">
        <v>79265200</v>
      </c>
      <c r="N1835">
        <v>662258000</v>
      </c>
      <c r="O1835">
        <v>-1.902363218635084E-2</v>
      </c>
      <c r="P1835">
        <v>1.145751198621422E-2</v>
      </c>
    </row>
    <row r="1836" spans="1:16" x14ac:dyDescent="0.3">
      <c r="A1836" s="1">
        <v>5606</v>
      </c>
      <c r="B1836" s="2">
        <v>44664</v>
      </c>
      <c r="C1836">
        <v>168.05198669433591</v>
      </c>
      <c r="D1836">
        <v>22.171440124511719</v>
      </c>
      <c r="E1836">
        <v>170.3999938964844</v>
      </c>
      <c r="F1836">
        <v>22.202999114990231</v>
      </c>
      <c r="G1836">
        <v>171.03999328613281</v>
      </c>
      <c r="H1836">
        <v>22.5</v>
      </c>
      <c r="I1836">
        <v>166.77000427246091</v>
      </c>
      <c r="J1836">
        <v>21.454999923706051</v>
      </c>
      <c r="K1836">
        <v>167.38999938964841</v>
      </c>
      <c r="L1836">
        <v>21.728000640869141</v>
      </c>
      <c r="M1836">
        <v>70618900</v>
      </c>
      <c r="N1836">
        <v>516943000</v>
      </c>
      <c r="O1836">
        <v>3.1988424164783938E-2</v>
      </c>
      <c r="P1836">
        <v>1.621043752427485E-2</v>
      </c>
    </row>
    <row r="1837" spans="1:16" x14ac:dyDescent="0.3">
      <c r="A1837" s="1">
        <v>5607</v>
      </c>
      <c r="B1837" s="2">
        <v>44665</v>
      </c>
      <c r="C1837">
        <v>163.0123596191406</v>
      </c>
      <c r="D1837">
        <v>21.227783203125</v>
      </c>
      <c r="E1837">
        <v>165.28999328613281</v>
      </c>
      <c r="F1837">
        <v>21.257999420166019</v>
      </c>
      <c r="G1837">
        <v>171.27000427246091</v>
      </c>
      <c r="H1837">
        <v>22.77700042724609</v>
      </c>
      <c r="I1837">
        <v>165.03999328613281</v>
      </c>
      <c r="J1837">
        <v>21.16300010681152</v>
      </c>
      <c r="K1837">
        <v>170.6199951171875</v>
      </c>
      <c r="L1837">
        <v>22.504999160766602</v>
      </c>
      <c r="M1837">
        <v>75329400</v>
      </c>
      <c r="N1837">
        <v>569097000</v>
      </c>
      <c r="O1837">
        <v>-4.3494107188166931E-2</v>
      </c>
      <c r="P1837">
        <v>-3.044711226591356E-2</v>
      </c>
    </row>
    <row r="1838" spans="1:16" x14ac:dyDescent="0.3">
      <c r="A1838" s="1">
        <v>5608</v>
      </c>
      <c r="B1838" s="2">
        <v>44669</v>
      </c>
      <c r="C1838">
        <v>162.79545593261719</v>
      </c>
      <c r="D1838">
        <v>21.752035140991211</v>
      </c>
      <c r="E1838">
        <v>165.07000732421881</v>
      </c>
      <c r="F1838">
        <v>21.783000946044918</v>
      </c>
      <c r="G1838">
        <v>166.6000061035156</v>
      </c>
      <c r="H1838">
        <v>22.08799934387207</v>
      </c>
      <c r="I1838">
        <v>163.57000732421881</v>
      </c>
      <c r="J1838">
        <v>21.079000473022461</v>
      </c>
      <c r="K1838">
        <v>163.91999816894531</v>
      </c>
      <c r="L1838">
        <v>21.20000076293945</v>
      </c>
      <c r="M1838">
        <v>69023900</v>
      </c>
      <c r="N1838">
        <v>525701000</v>
      </c>
      <c r="O1838">
        <v>2.4396624661289279E-2</v>
      </c>
      <c r="P1838">
        <v>-1.331795580718073E-3</v>
      </c>
    </row>
    <row r="1839" spans="1:16" x14ac:dyDescent="0.3">
      <c r="A1839" s="1">
        <v>5609</v>
      </c>
      <c r="B1839" s="2">
        <v>44670</v>
      </c>
      <c r="C1839">
        <v>165.09333801269531</v>
      </c>
      <c r="D1839">
        <v>22.166444778442379</v>
      </c>
      <c r="E1839">
        <v>167.3999938964844</v>
      </c>
      <c r="F1839">
        <v>22.197999954223629</v>
      </c>
      <c r="G1839">
        <v>167.82000732421881</v>
      </c>
      <c r="H1839">
        <v>22.37299919128418</v>
      </c>
      <c r="I1839">
        <v>163.9100036621094</v>
      </c>
      <c r="J1839">
        <v>21.313999176025391</v>
      </c>
      <c r="K1839">
        <v>165.02000427246091</v>
      </c>
      <c r="L1839">
        <v>21.719999313354489</v>
      </c>
      <c r="M1839">
        <v>67723800</v>
      </c>
      <c r="N1839">
        <v>512781000</v>
      </c>
      <c r="O1839">
        <v>1.8872300170961191E-2</v>
      </c>
      <c r="P1839">
        <v>1.401645086487815E-2</v>
      </c>
    </row>
    <row r="1840" spans="1:16" x14ac:dyDescent="0.3">
      <c r="A1840" s="1">
        <v>5610</v>
      </c>
      <c r="B1840" s="2">
        <v>44671</v>
      </c>
      <c r="C1840">
        <v>164.92567443847659</v>
      </c>
      <c r="D1840">
        <v>21.45146369934082</v>
      </c>
      <c r="E1840">
        <v>167.22999572753909</v>
      </c>
      <c r="F1840">
        <v>21.482000350952148</v>
      </c>
      <c r="G1840">
        <v>168.8800048828125</v>
      </c>
      <c r="H1840">
        <v>22.670000076293949</v>
      </c>
      <c r="I1840">
        <v>166.1000061035156</v>
      </c>
      <c r="J1840">
        <v>21.20000076293945</v>
      </c>
      <c r="K1840">
        <v>168.75999450683591</v>
      </c>
      <c r="L1840">
        <v>22.517000198364261</v>
      </c>
      <c r="M1840">
        <v>67929800</v>
      </c>
      <c r="N1840">
        <v>468974000</v>
      </c>
      <c r="O1840">
        <v>-3.2786801154715113E-2</v>
      </c>
      <c r="P1840">
        <v>-1.016036750088337E-3</v>
      </c>
    </row>
    <row r="1841" spans="1:16" x14ac:dyDescent="0.3">
      <c r="A1841" s="1">
        <v>5611</v>
      </c>
      <c r="B1841" s="2">
        <v>44672</v>
      </c>
      <c r="C1841">
        <v>164.1268310546875</v>
      </c>
      <c r="D1841">
        <v>20.1543083190918</v>
      </c>
      <c r="E1841">
        <v>166.41999816894531</v>
      </c>
      <c r="F1841">
        <v>20.183000564575199</v>
      </c>
      <c r="G1841">
        <v>171.5299987792969</v>
      </c>
      <c r="H1841">
        <v>22.392000198364261</v>
      </c>
      <c r="I1841">
        <v>165.9100036621094</v>
      </c>
      <c r="J1841">
        <v>20</v>
      </c>
      <c r="K1841">
        <v>168.9100036621094</v>
      </c>
      <c r="L1841">
        <v>21.708999633789059</v>
      </c>
      <c r="M1841">
        <v>87227800</v>
      </c>
      <c r="N1841">
        <v>656209000</v>
      </c>
      <c r="O1841">
        <v>-6.2374697622098262E-2</v>
      </c>
      <c r="P1841">
        <v>-4.855382374947397E-3</v>
      </c>
    </row>
    <row r="1842" spans="1:16" x14ac:dyDescent="0.3">
      <c r="A1842" s="1">
        <v>5612</v>
      </c>
      <c r="B1842" s="2">
        <v>44673</v>
      </c>
      <c r="C1842">
        <v>159.5606384277344</v>
      </c>
      <c r="D1842">
        <v>19.487258911132809</v>
      </c>
      <c r="E1842">
        <v>161.78999328613281</v>
      </c>
      <c r="F1842">
        <v>19.514999389648441</v>
      </c>
      <c r="G1842">
        <v>167.8699951171875</v>
      </c>
      <c r="H1842">
        <v>20.48600006103516</v>
      </c>
      <c r="I1842">
        <v>161.5</v>
      </c>
      <c r="J1842">
        <v>19.5</v>
      </c>
      <c r="K1842">
        <v>166.46000671386719</v>
      </c>
      <c r="L1842">
        <v>20.302999496459961</v>
      </c>
      <c r="M1842">
        <v>84882400</v>
      </c>
      <c r="N1842">
        <v>624713000</v>
      </c>
      <c r="O1842">
        <v>-3.3657324534233993E-2</v>
      </c>
      <c r="P1842">
        <v>-2.821554594984485E-2</v>
      </c>
    </row>
    <row r="1843" spans="1:16" x14ac:dyDescent="0.3">
      <c r="A1843" s="1">
        <v>5613</v>
      </c>
      <c r="B1843" s="2">
        <v>44676</v>
      </c>
      <c r="C1843">
        <v>160.6356506347656</v>
      </c>
      <c r="D1843">
        <v>19.873710632324219</v>
      </c>
      <c r="E1843">
        <v>162.8800048828125</v>
      </c>
      <c r="F1843">
        <v>19.90200042724609</v>
      </c>
      <c r="G1843">
        <v>163.16999816894531</v>
      </c>
      <c r="H1843">
        <v>19.944999694824219</v>
      </c>
      <c r="I1843">
        <v>158.46000671386719</v>
      </c>
      <c r="J1843">
        <v>19.096000671386719</v>
      </c>
      <c r="K1843">
        <v>161.1199951171875</v>
      </c>
      <c r="L1843">
        <v>19.201999664306641</v>
      </c>
      <c r="M1843">
        <v>96046400</v>
      </c>
      <c r="N1843">
        <v>641566000</v>
      </c>
      <c r="O1843">
        <v>1.96368813039094E-2</v>
      </c>
      <c r="P1843">
        <v>6.7146068203050892E-3</v>
      </c>
    </row>
    <row r="1844" spans="1:16" x14ac:dyDescent="0.3">
      <c r="A1844" s="1">
        <v>5614</v>
      </c>
      <c r="B1844" s="2">
        <v>44677</v>
      </c>
      <c r="C1844">
        <v>154.6393737792969</v>
      </c>
      <c r="D1844">
        <v>18.761295318603519</v>
      </c>
      <c r="E1844">
        <v>156.80000305175781</v>
      </c>
      <c r="F1844">
        <v>18.78800010681152</v>
      </c>
      <c r="G1844">
        <v>162.3399963378906</v>
      </c>
      <c r="H1844">
        <v>19.78800010681152</v>
      </c>
      <c r="I1844">
        <v>156.7200012207031</v>
      </c>
      <c r="J1844">
        <v>18.670000076293949</v>
      </c>
      <c r="K1844">
        <v>162.25</v>
      </c>
      <c r="L1844">
        <v>19.718000411987301</v>
      </c>
      <c r="M1844">
        <v>95623200</v>
      </c>
      <c r="N1844">
        <v>653143000</v>
      </c>
      <c r="O1844">
        <v>-5.7601876810624147E-2</v>
      </c>
      <c r="P1844">
        <v>-3.8042635961083662E-2</v>
      </c>
    </row>
    <row r="1845" spans="1:16" x14ac:dyDescent="0.3">
      <c r="A1845" s="1">
        <v>5615</v>
      </c>
      <c r="B1845" s="2">
        <v>44678</v>
      </c>
      <c r="C1845">
        <v>154.4125671386719</v>
      </c>
      <c r="D1845">
        <v>18.388822555541989</v>
      </c>
      <c r="E1845">
        <v>156.57000732421881</v>
      </c>
      <c r="F1845">
        <v>18.41500091552734</v>
      </c>
      <c r="G1845">
        <v>159.78999328613281</v>
      </c>
      <c r="H1845">
        <v>19.166999816894531</v>
      </c>
      <c r="I1845">
        <v>155.3800048828125</v>
      </c>
      <c r="J1845">
        <v>18.29000091552734</v>
      </c>
      <c r="K1845">
        <v>155.9100036621094</v>
      </c>
      <c r="L1845">
        <v>18.59799957275391</v>
      </c>
      <c r="M1845">
        <v>88063200</v>
      </c>
      <c r="N1845">
        <v>499460000</v>
      </c>
      <c r="O1845">
        <v>-2.0052774236422849E-2</v>
      </c>
      <c r="P1845">
        <v>-1.4678862764217601E-3</v>
      </c>
    </row>
    <row r="1846" spans="1:16" x14ac:dyDescent="0.3">
      <c r="A1846" s="1">
        <v>5616</v>
      </c>
      <c r="B1846" s="2">
        <v>44679</v>
      </c>
      <c r="C1846">
        <v>161.38514709472659</v>
      </c>
      <c r="D1846">
        <v>19.753877639770511</v>
      </c>
      <c r="E1846">
        <v>163.63999938964841</v>
      </c>
      <c r="F1846">
        <v>19.781999588012699</v>
      </c>
      <c r="G1846">
        <v>164.52000427246091</v>
      </c>
      <c r="H1846">
        <v>20.03700065612793</v>
      </c>
      <c r="I1846">
        <v>158.92999267578119</v>
      </c>
      <c r="J1846">
        <v>18.489999771118161</v>
      </c>
      <c r="K1846">
        <v>159.25</v>
      </c>
      <c r="L1846">
        <v>18.966999053955082</v>
      </c>
      <c r="M1846">
        <v>130216800</v>
      </c>
      <c r="N1846">
        <v>570327000</v>
      </c>
      <c r="O1846">
        <v>7.1606812877857515E-2</v>
      </c>
      <c r="P1846">
        <v>4.4165648228727823E-2</v>
      </c>
    </row>
    <row r="1847" spans="1:16" x14ac:dyDescent="0.3">
      <c r="A1847" s="1">
        <v>5617</v>
      </c>
      <c r="B1847" s="2">
        <v>44680</v>
      </c>
      <c r="C1847">
        <v>155.47767639160159</v>
      </c>
      <c r="D1847">
        <v>18.520635604858398</v>
      </c>
      <c r="E1847">
        <v>157.6499938964844</v>
      </c>
      <c r="F1847">
        <v>18.547000885009769</v>
      </c>
      <c r="G1847">
        <v>166.19999694824219</v>
      </c>
      <c r="H1847">
        <v>20.128000259399411</v>
      </c>
      <c r="I1847">
        <v>157.25</v>
      </c>
      <c r="J1847">
        <v>18.517000198364261</v>
      </c>
      <c r="K1847">
        <v>161.8399963378906</v>
      </c>
      <c r="L1847">
        <v>19.40200042724609</v>
      </c>
      <c r="M1847">
        <v>131747600</v>
      </c>
      <c r="N1847">
        <v>500435000</v>
      </c>
      <c r="O1847">
        <v>-6.4464313866988948E-2</v>
      </c>
      <c r="P1847">
        <v>-3.7291542055893523E-2</v>
      </c>
    </row>
    <row r="1848" spans="1:16" x14ac:dyDescent="0.3">
      <c r="A1848" s="1">
        <v>5618</v>
      </c>
      <c r="B1848" s="2">
        <v>44683</v>
      </c>
      <c r="C1848">
        <v>155.7834167480469</v>
      </c>
      <c r="D1848">
        <v>19.50523567199707</v>
      </c>
      <c r="E1848">
        <v>157.96000671386719</v>
      </c>
      <c r="F1848">
        <v>19.533000946044918</v>
      </c>
      <c r="G1848">
        <v>158.22999572753909</v>
      </c>
      <c r="H1848">
        <v>19.57399940490723</v>
      </c>
      <c r="I1848">
        <v>153.27000427246091</v>
      </c>
      <c r="J1848">
        <v>18.391000747680661</v>
      </c>
      <c r="K1848">
        <v>156.71000671386719</v>
      </c>
      <c r="L1848">
        <v>18.541000366210941</v>
      </c>
      <c r="M1848">
        <v>123055300</v>
      </c>
      <c r="N1848">
        <v>572049000</v>
      </c>
      <c r="O1848">
        <v>5.1797292731706752E-2</v>
      </c>
      <c r="P1848">
        <v>1.9645316465775578E-3</v>
      </c>
    </row>
    <row r="1849" spans="1:16" x14ac:dyDescent="0.3">
      <c r="A1849" s="1">
        <v>5619</v>
      </c>
      <c r="B1849" s="2">
        <v>44684</v>
      </c>
      <c r="C1849">
        <v>157.28245544433591</v>
      </c>
      <c r="D1849">
        <v>19.57413482666016</v>
      </c>
      <c r="E1849">
        <v>159.47999572753909</v>
      </c>
      <c r="F1849">
        <v>19.601999282836911</v>
      </c>
      <c r="G1849">
        <v>160.71000671386719</v>
      </c>
      <c r="H1849">
        <v>19.82500076293945</v>
      </c>
      <c r="I1849">
        <v>156.32000732421881</v>
      </c>
      <c r="J1849">
        <v>19.132999420166019</v>
      </c>
      <c r="K1849">
        <v>158.1499938964844</v>
      </c>
      <c r="L1849">
        <v>19.39999961853027</v>
      </c>
      <c r="M1849">
        <v>88966500</v>
      </c>
      <c r="N1849">
        <v>475751000</v>
      </c>
      <c r="O1849">
        <v>3.5261739047734528E-3</v>
      </c>
      <c r="P1849">
        <v>9.5766168011671877E-3</v>
      </c>
    </row>
    <row r="1850" spans="1:16" x14ac:dyDescent="0.3">
      <c r="A1850" s="1">
        <v>5620</v>
      </c>
      <c r="B1850" s="2">
        <v>44685</v>
      </c>
      <c r="C1850">
        <v>163.73234558105469</v>
      </c>
      <c r="D1850">
        <v>20.305093765258789</v>
      </c>
      <c r="E1850">
        <v>166.02000427246091</v>
      </c>
      <c r="F1850">
        <v>20.333999633789059</v>
      </c>
      <c r="G1850">
        <v>166.47999572753909</v>
      </c>
      <c r="H1850">
        <v>20.39999961853027</v>
      </c>
      <c r="I1850">
        <v>159.25999450683591</v>
      </c>
      <c r="J1850">
        <v>18.75099945068359</v>
      </c>
      <c r="K1850">
        <v>159.66999816894531</v>
      </c>
      <c r="L1850">
        <v>19.923000335693359</v>
      </c>
      <c r="M1850">
        <v>108256500</v>
      </c>
      <c r="N1850">
        <v>648855000</v>
      </c>
      <c r="O1850">
        <v>3.6662778582418239E-2</v>
      </c>
      <c r="P1850">
        <v>4.0189793038299407E-2</v>
      </c>
    </row>
    <row r="1851" spans="1:16" x14ac:dyDescent="0.3">
      <c r="A1851" s="1">
        <v>5621</v>
      </c>
      <c r="B1851" s="2">
        <v>44686</v>
      </c>
      <c r="C1851">
        <v>154.60981750488281</v>
      </c>
      <c r="D1851">
        <v>18.817216873168949</v>
      </c>
      <c r="E1851">
        <v>156.77000427246091</v>
      </c>
      <c r="F1851">
        <v>18.843999862670898</v>
      </c>
      <c r="G1851">
        <v>164.08000183105469</v>
      </c>
      <c r="H1851">
        <v>19.92499923706055</v>
      </c>
      <c r="I1851">
        <v>154.94999694824219</v>
      </c>
      <c r="J1851">
        <v>18.5</v>
      </c>
      <c r="K1851">
        <v>163.8500061035156</v>
      </c>
      <c r="L1851">
        <v>19.867000579833981</v>
      </c>
      <c r="M1851">
        <v>130525300</v>
      </c>
      <c r="N1851">
        <v>626331000</v>
      </c>
      <c r="O1851">
        <v>-7.6099790293074177E-2</v>
      </c>
      <c r="P1851">
        <v>-5.7328498428013963E-2</v>
      </c>
    </row>
    <row r="1852" spans="1:16" x14ac:dyDescent="0.3">
      <c r="A1852" s="1">
        <v>5622</v>
      </c>
      <c r="B1852" s="2">
        <v>44687</v>
      </c>
      <c r="C1852">
        <v>155.34068298339841</v>
      </c>
      <c r="D1852">
        <v>18.648454666137699</v>
      </c>
      <c r="E1852">
        <v>157.2799987792969</v>
      </c>
      <c r="F1852">
        <v>18.67499923706055</v>
      </c>
      <c r="G1852">
        <v>159.44000244140619</v>
      </c>
      <c r="H1852">
        <v>19.51199913024902</v>
      </c>
      <c r="I1852">
        <v>154.17999267578119</v>
      </c>
      <c r="J1852">
        <v>17.989999771118161</v>
      </c>
      <c r="K1852">
        <v>156.00999450683591</v>
      </c>
      <c r="L1852">
        <v>18.73600006103516</v>
      </c>
      <c r="M1852">
        <v>116124600</v>
      </c>
      <c r="N1852">
        <v>633297000</v>
      </c>
      <c r="O1852">
        <v>-9.0088633847495644E-3</v>
      </c>
      <c r="P1852">
        <v>3.24785830402799E-3</v>
      </c>
    </row>
    <row r="1853" spans="1:16" x14ac:dyDescent="0.3">
      <c r="A1853" s="1">
        <v>5623</v>
      </c>
      <c r="B1853" s="2">
        <v>44690</v>
      </c>
      <c r="C1853">
        <v>150.1850280761719</v>
      </c>
      <c r="D1853">
        <v>16.925907135009769</v>
      </c>
      <c r="E1853">
        <v>152.05999755859381</v>
      </c>
      <c r="F1853">
        <v>16.95000076293945</v>
      </c>
      <c r="G1853">
        <v>155.83000183105469</v>
      </c>
      <c r="H1853">
        <v>18.254999160766602</v>
      </c>
      <c r="I1853">
        <v>151.49000549316409</v>
      </c>
      <c r="J1853">
        <v>16.826999664306641</v>
      </c>
      <c r="K1853">
        <v>154.92999267578119</v>
      </c>
      <c r="L1853">
        <v>18.034000396728519</v>
      </c>
      <c r="M1853">
        <v>131577900</v>
      </c>
      <c r="N1853">
        <v>644455000</v>
      </c>
      <c r="O1853">
        <v>-9.6917811327726436E-2</v>
      </c>
      <c r="P1853">
        <v>-3.3752484892774173E-2</v>
      </c>
    </row>
    <row r="1854" spans="1:16" x14ac:dyDescent="0.3">
      <c r="A1854" s="1">
        <v>5624</v>
      </c>
      <c r="B1854" s="2">
        <v>44691</v>
      </c>
      <c r="C1854">
        <v>152.60484313964841</v>
      </c>
      <c r="D1854">
        <v>17.569990158081051</v>
      </c>
      <c r="E1854">
        <v>154.50999450683591</v>
      </c>
      <c r="F1854">
        <v>17.594999313354489</v>
      </c>
      <c r="G1854">
        <v>156.74000549316409</v>
      </c>
      <c r="H1854">
        <v>18.197999954223629</v>
      </c>
      <c r="I1854">
        <v>152.92999267578119</v>
      </c>
      <c r="J1854">
        <v>17.02499961853027</v>
      </c>
      <c r="K1854">
        <v>155.52000427246091</v>
      </c>
      <c r="L1854">
        <v>17.688999176025391</v>
      </c>
      <c r="M1854">
        <v>115366700</v>
      </c>
      <c r="N1854">
        <v>761474000</v>
      </c>
      <c r="O1854">
        <v>3.7346852910876402E-2</v>
      </c>
      <c r="P1854">
        <v>1.5983619865422381E-2</v>
      </c>
    </row>
    <row r="1855" spans="1:16" x14ac:dyDescent="0.3">
      <c r="A1855" s="1">
        <v>5625</v>
      </c>
      <c r="B1855" s="2">
        <v>44692</v>
      </c>
      <c r="C1855">
        <v>144.693603515625</v>
      </c>
      <c r="D1855">
        <v>16.60635948181152</v>
      </c>
      <c r="E1855">
        <v>146.5</v>
      </c>
      <c r="F1855">
        <v>16.629999160766602</v>
      </c>
      <c r="G1855">
        <v>155.44999694824219</v>
      </c>
      <c r="H1855">
        <v>17.753000259399411</v>
      </c>
      <c r="I1855">
        <v>145.80999755859381</v>
      </c>
      <c r="J1855">
        <v>16.568000793457031</v>
      </c>
      <c r="K1855">
        <v>153.5</v>
      </c>
      <c r="L1855">
        <v>17.347000122070309</v>
      </c>
      <c r="M1855">
        <v>142689800</v>
      </c>
      <c r="N1855">
        <v>670167000</v>
      </c>
      <c r="O1855">
        <v>-5.6406489008703722E-2</v>
      </c>
      <c r="P1855">
        <v>-5.3233355153045302E-2</v>
      </c>
    </row>
    <row r="1856" spans="1:16" x14ac:dyDescent="0.3">
      <c r="A1856" s="1">
        <v>5626</v>
      </c>
      <c r="B1856" s="2">
        <v>44693</v>
      </c>
      <c r="C1856">
        <v>140.8022155761719</v>
      </c>
      <c r="D1856">
        <v>16.152009963989261</v>
      </c>
      <c r="E1856">
        <v>142.55999755859381</v>
      </c>
      <c r="F1856">
        <v>16.17499923706055</v>
      </c>
      <c r="G1856">
        <v>146.19999694824219</v>
      </c>
      <c r="H1856">
        <v>16.78800010681152</v>
      </c>
      <c r="I1856">
        <v>138.80000305175781</v>
      </c>
      <c r="J1856">
        <v>15.567000389099119</v>
      </c>
      <c r="K1856">
        <v>142.77000427246091</v>
      </c>
      <c r="L1856">
        <v>16.218999862670898</v>
      </c>
      <c r="M1856">
        <v>182602000</v>
      </c>
      <c r="N1856">
        <v>708728000</v>
      </c>
      <c r="O1856">
        <v>-2.7741449520662761E-2</v>
      </c>
      <c r="P1856">
        <v>-2.726248186008768E-2</v>
      </c>
    </row>
    <row r="1857" spans="1:16" x14ac:dyDescent="0.3">
      <c r="A1857" s="1">
        <v>5627</v>
      </c>
      <c r="B1857" s="2">
        <v>44694</v>
      </c>
      <c r="C1857">
        <v>145.29609680175781</v>
      </c>
      <c r="D1857">
        <v>17.68083381652832</v>
      </c>
      <c r="E1857">
        <v>147.11000061035159</v>
      </c>
      <c r="F1857">
        <v>17.705999374389648</v>
      </c>
      <c r="G1857">
        <v>148.1000061035156</v>
      </c>
      <c r="H1857">
        <v>17.927999496459961</v>
      </c>
      <c r="I1857">
        <v>143.11000061035159</v>
      </c>
      <c r="J1857">
        <v>16.593000411987301</v>
      </c>
      <c r="K1857">
        <v>144.5899963378906</v>
      </c>
      <c r="L1857">
        <v>16.78800010681152</v>
      </c>
      <c r="M1857">
        <v>113990900</v>
      </c>
      <c r="N1857">
        <v>670437000</v>
      </c>
      <c r="O1857">
        <v>9.0436736636471074E-2</v>
      </c>
      <c r="P1857">
        <v>3.1417663814032833E-2</v>
      </c>
    </row>
    <row r="1858" spans="1:16" x14ac:dyDescent="0.3">
      <c r="A1858" s="1">
        <v>5628</v>
      </c>
      <c r="B1858" s="2">
        <v>44697</v>
      </c>
      <c r="C1858">
        <v>143.74543762207031</v>
      </c>
      <c r="D1858">
        <v>17.239461898803711</v>
      </c>
      <c r="E1858">
        <v>145.53999328613281</v>
      </c>
      <c r="F1858">
        <v>17.26399993896484</v>
      </c>
      <c r="G1858">
        <v>147.52000427246091</v>
      </c>
      <c r="H1858">
        <v>17.78800010681152</v>
      </c>
      <c r="I1858">
        <v>144.17999267578119</v>
      </c>
      <c r="J1858">
        <v>17.106000900268551</v>
      </c>
      <c r="K1858">
        <v>145.55000305175781</v>
      </c>
      <c r="L1858">
        <v>17.509000778198239</v>
      </c>
      <c r="M1858">
        <v>86643800</v>
      </c>
      <c r="N1858">
        <v>521446000</v>
      </c>
      <c r="O1858">
        <v>-2.528012487523831E-2</v>
      </c>
      <c r="P1858">
        <v>-1.072969362286305E-2</v>
      </c>
    </row>
    <row r="1859" spans="1:16" x14ac:dyDescent="0.3">
      <c r="A1859" s="1">
        <v>5629</v>
      </c>
      <c r="B1859" s="2">
        <v>44698</v>
      </c>
      <c r="C1859">
        <v>147.39982604980469</v>
      </c>
      <c r="D1859">
        <v>18.15116119384766</v>
      </c>
      <c r="E1859">
        <v>149.24000549316409</v>
      </c>
      <c r="F1859">
        <v>18.177000045776371</v>
      </c>
      <c r="G1859">
        <v>149.77000427246091</v>
      </c>
      <c r="H1859">
        <v>18.371000289916989</v>
      </c>
      <c r="I1859">
        <v>146.67999267578119</v>
      </c>
      <c r="J1859">
        <v>17.634000778198239</v>
      </c>
      <c r="K1859">
        <v>148.86000061035159</v>
      </c>
      <c r="L1859">
        <v>18.07399940490723</v>
      </c>
      <c r="M1859">
        <v>78336300</v>
      </c>
      <c r="N1859">
        <v>585830000</v>
      </c>
      <c r="O1859">
        <v>5.1533656168951052E-2</v>
      </c>
      <c r="P1859">
        <v>2.510486837233766E-2</v>
      </c>
    </row>
    <row r="1860" spans="1:16" x14ac:dyDescent="0.3">
      <c r="A1860" s="1">
        <v>5630</v>
      </c>
      <c r="B1860" s="2">
        <v>44699</v>
      </c>
      <c r="C1860">
        <v>139.08363342285159</v>
      </c>
      <c r="D1860">
        <v>16.913921356201168</v>
      </c>
      <c r="E1860">
        <v>140.82000732421881</v>
      </c>
      <c r="F1860">
        <v>16.9379997253418</v>
      </c>
      <c r="G1860">
        <v>147.36000061035159</v>
      </c>
      <c r="H1860">
        <v>18.118000030517582</v>
      </c>
      <c r="I1860">
        <v>139.8999938964844</v>
      </c>
      <c r="J1860">
        <v>16.86400032043457</v>
      </c>
      <c r="K1860">
        <v>146.8500061035156</v>
      </c>
      <c r="L1860">
        <v>17.704999923706051</v>
      </c>
      <c r="M1860">
        <v>109742900</v>
      </c>
      <c r="N1860">
        <v>545161000</v>
      </c>
      <c r="O1860">
        <v>-7.0597458865425927E-2</v>
      </c>
      <c r="P1860">
        <v>-5.8073254058344993E-2</v>
      </c>
    </row>
    <row r="1861" spans="1:16" x14ac:dyDescent="0.3">
      <c r="A1861" s="1">
        <v>5631</v>
      </c>
      <c r="B1861" s="2">
        <v>44700</v>
      </c>
      <c r="C1861">
        <v>135.6564636230469</v>
      </c>
      <c r="D1861">
        <v>17.09965896606445</v>
      </c>
      <c r="E1861">
        <v>137.3500061035156</v>
      </c>
      <c r="F1861">
        <v>17.12400054931641</v>
      </c>
      <c r="G1861">
        <v>141.6600036621094</v>
      </c>
      <c r="H1861">
        <v>17.6870002746582</v>
      </c>
      <c r="I1861">
        <v>136.6000061035156</v>
      </c>
      <c r="J1861">
        <v>16.733999252319339</v>
      </c>
      <c r="K1861">
        <v>139.8800048828125</v>
      </c>
      <c r="L1861">
        <v>16.9370002746582</v>
      </c>
      <c r="M1861">
        <v>136095600</v>
      </c>
      <c r="N1861">
        <v>621310000</v>
      </c>
      <c r="O1861">
        <v>1.092141807753939E-2</v>
      </c>
      <c r="P1861">
        <v>-2.495007412323301E-2</v>
      </c>
    </row>
    <row r="1862" spans="1:16" x14ac:dyDescent="0.3">
      <c r="A1862" s="1">
        <v>5632</v>
      </c>
      <c r="B1862" s="2">
        <v>44701</v>
      </c>
      <c r="C1862">
        <v>135.89347839355469</v>
      </c>
      <c r="D1862">
        <v>16.670267105102539</v>
      </c>
      <c r="E1862">
        <v>137.5899963378906</v>
      </c>
      <c r="F1862">
        <v>16.694000244140621</v>
      </c>
      <c r="G1862">
        <v>140.69999694824219</v>
      </c>
      <c r="H1862">
        <v>17.409999847412109</v>
      </c>
      <c r="I1862">
        <v>132.61000061035159</v>
      </c>
      <c r="J1862">
        <v>15.75500011444092</v>
      </c>
      <c r="K1862">
        <v>139.0899963378906</v>
      </c>
      <c r="L1862">
        <v>17.332000732421879</v>
      </c>
      <c r="M1862">
        <v>137426100</v>
      </c>
      <c r="N1862">
        <v>739105000</v>
      </c>
      <c r="O1862">
        <v>-2.543163230844463E-2</v>
      </c>
      <c r="P1862">
        <v>1.7457648446596191E-3</v>
      </c>
    </row>
    <row r="1863" spans="1:16" x14ac:dyDescent="0.3">
      <c r="A1863" s="1">
        <v>5633</v>
      </c>
      <c r="B1863" s="2">
        <v>44704</v>
      </c>
      <c r="C1863">
        <v>141.34539794921881</v>
      </c>
      <c r="D1863">
        <v>16.873979568481449</v>
      </c>
      <c r="E1863">
        <v>143.11000061035159</v>
      </c>
      <c r="F1863">
        <v>16.898000717163089</v>
      </c>
      <c r="G1863">
        <v>143.25999450683591</v>
      </c>
      <c r="H1863">
        <v>16.91500091552734</v>
      </c>
      <c r="I1863">
        <v>137.6499938964844</v>
      </c>
      <c r="J1863">
        <v>16.179000854492191</v>
      </c>
      <c r="K1863">
        <v>137.78999328613281</v>
      </c>
      <c r="L1863">
        <v>16.27400016784668</v>
      </c>
      <c r="M1863">
        <v>117726300</v>
      </c>
      <c r="N1863">
        <v>639889000</v>
      </c>
      <c r="O1863">
        <v>1.214592611836208E-2</v>
      </c>
      <c r="P1863">
        <v>3.9335347764072909E-2</v>
      </c>
    </row>
    <row r="1864" spans="1:16" x14ac:dyDescent="0.3">
      <c r="A1864" s="1">
        <v>5634</v>
      </c>
      <c r="B1864" s="2">
        <v>44705</v>
      </c>
      <c r="C1864">
        <v>138.62931823730469</v>
      </c>
      <c r="D1864">
        <v>16.131040573120121</v>
      </c>
      <c r="E1864">
        <v>140.36000061035159</v>
      </c>
      <c r="F1864">
        <v>16.153999328613281</v>
      </c>
      <c r="G1864">
        <v>141.9700012207031</v>
      </c>
      <c r="H1864">
        <v>16.597000122070309</v>
      </c>
      <c r="I1864">
        <v>137.33000183105469</v>
      </c>
      <c r="J1864">
        <v>15.77999973297119</v>
      </c>
      <c r="K1864">
        <v>140.80999755859381</v>
      </c>
      <c r="L1864">
        <v>16.510000228881839</v>
      </c>
      <c r="M1864">
        <v>104132700</v>
      </c>
      <c r="N1864">
        <v>588550000</v>
      </c>
      <c r="O1864">
        <v>-4.5027658712895748E-2</v>
      </c>
      <c r="P1864">
        <v>-1.940301452420988E-2</v>
      </c>
    </row>
    <row r="1865" spans="1:16" x14ac:dyDescent="0.3">
      <c r="A1865" s="1">
        <v>5635</v>
      </c>
      <c r="B1865" s="2">
        <v>44706</v>
      </c>
      <c r="C1865">
        <v>138.78733825683591</v>
      </c>
      <c r="D1865">
        <v>16.950872421264648</v>
      </c>
      <c r="E1865">
        <v>140.52000427246091</v>
      </c>
      <c r="F1865">
        <v>16.97500038146973</v>
      </c>
      <c r="G1865">
        <v>141.78999328613281</v>
      </c>
      <c r="H1865">
        <v>17.11100006103516</v>
      </c>
      <c r="I1865">
        <v>138.3399963378906</v>
      </c>
      <c r="J1865">
        <v>16</v>
      </c>
      <c r="K1865">
        <v>138.42999267578119</v>
      </c>
      <c r="L1865">
        <v>16.020000457763668</v>
      </c>
      <c r="M1865">
        <v>92482700</v>
      </c>
      <c r="N1865">
        <v>781132000</v>
      </c>
      <c r="O1865">
        <v>4.9574040458738387E-2</v>
      </c>
      <c r="P1865">
        <v>1.1393027387857841E-3</v>
      </c>
    </row>
    <row r="1866" spans="1:16" x14ac:dyDescent="0.3">
      <c r="A1866" s="1">
        <v>5636</v>
      </c>
      <c r="B1866" s="2">
        <v>44707</v>
      </c>
      <c r="C1866">
        <v>142.00714111328119</v>
      </c>
      <c r="D1866">
        <v>17.825624465942379</v>
      </c>
      <c r="E1866">
        <v>143.7799987792969</v>
      </c>
      <c r="F1866">
        <v>17.85099983215332</v>
      </c>
      <c r="G1866">
        <v>144.3399963378906</v>
      </c>
      <c r="H1866">
        <v>18.091999053955082</v>
      </c>
      <c r="I1866">
        <v>137.13999938964841</v>
      </c>
      <c r="J1866">
        <v>16.021999359130859</v>
      </c>
      <c r="K1866">
        <v>137.38999938964841</v>
      </c>
      <c r="L1866">
        <v>16.0359992980957</v>
      </c>
      <c r="M1866">
        <v>90601500</v>
      </c>
      <c r="N1866">
        <v>996575000</v>
      </c>
      <c r="O1866">
        <v>5.0317823745563588E-2</v>
      </c>
      <c r="P1866">
        <v>2.293448726337706E-2</v>
      </c>
    </row>
    <row r="1867" spans="1:16" x14ac:dyDescent="0.3">
      <c r="A1867" s="1">
        <v>5637</v>
      </c>
      <c r="B1867" s="2">
        <v>44708</v>
      </c>
      <c r="C1867">
        <v>147.7948913574219</v>
      </c>
      <c r="D1867">
        <v>18.78426551818848</v>
      </c>
      <c r="E1867">
        <v>149.63999938964841</v>
      </c>
      <c r="F1867">
        <v>18.811000823974609</v>
      </c>
      <c r="G1867">
        <v>149.67999267578119</v>
      </c>
      <c r="H1867">
        <v>18.881000518798832</v>
      </c>
      <c r="I1867">
        <v>145.25999450683591</v>
      </c>
      <c r="J1867">
        <v>18.10000038146973</v>
      </c>
      <c r="K1867">
        <v>145.38999938964841</v>
      </c>
      <c r="L1867">
        <v>18.186000823974609</v>
      </c>
      <c r="M1867">
        <v>90978500</v>
      </c>
      <c r="N1867">
        <v>738379000</v>
      </c>
      <c r="O1867">
        <v>5.2382329250923509E-2</v>
      </c>
      <c r="P1867">
        <v>3.9948060335496333E-2</v>
      </c>
    </row>
    <row r="1868" spans="1:16" x14ac:dyDescent="0.3">
      <c r="A1868" s="1">
        <v>5638</v>
      </c>
      <c r="B1868" s="2">
        <v>44712</v>
      </c>
      <c r="C1868">
        <v>147.00474548339841</v>
      </c>
      <c r="D1868">
        <v>18.64546012878418</v>
      </c>
      <c r="E1868">
        <v>148.8399963378906</v>
      </c>
      <c r="F1868">
        <v>18.672000885009769</v>
      </c>
      <c r="G1868">
        <v>150.6600036621094</v>
      </c>
      <c r="H1868">
        <v>19.20000076293945</v>
      </c>
      <c r="I1868">
        <v>146.8399963378906</v>
      </c>
      <c r="J1868">
        <v>18.35000038146973</v>
      </c>
      <c r="K1868">
        <v>149.07000732421881</v>
      </c>
      <c r="L1868">
        <v>18.979999542236332</v>
      </c>
      <c r="M1868">
        <v>103718400</v>
      </c>
      <c r="N1868">
        <v>664100000</v>
      </c>
      <c r="O1868">
        <v>-7.4167259717956308E-3</v>
      </c>
      <c r="P1868">
        <v>-5.3605265270604014E-3</v>
      </c>
    </row>
    <row r="1869" spans="1:16" x14ac:dyDescent="0.3">
      <c r="A1869" s="1">
        <v>5639</v>
      </c>
      <c r="B1869" s="2">
        <v>44713</v>
      </c>
      <c r="C1869">
        <v>146.8763427734375</v>
      </c>
      <c r="D1869">
        <v>18.2939567565918</v>
      </c>
      <c r="E1869">
        <v>148.71000671386719</v>
      </c>
      <c r="F1869">
        <v>18.319999694824219</v>
      </c>
      <c r="G1869">
        <v>151.74000549316409</v>
      </c>
      <c r="H1869">
        <v>19.052999496459961</v>
      </c>
      <c r="I1869">
        <v>147.67999267578119</v>
      </c>
      <c r="J1869">
        <v>18.121999740600589</v>
      </c>
      <c r="K1869">
        <v>149.8999938964844</v>
      </c>
      <c r="L1869">
        <v>18.724000930786129</v>
      </c>
      <c r="M1869">
        <v>74286600</v>
      </c>
      <c r="N1869">
        <v>544514000</v>
      </c>
      <c r="O1869">
        <v>-1.9031780353976908E-2</v>
      </c>
      <c r="P1869">
        <v>-8.7373302611213895E-4</v>
      </c>
    </row>
    <row r="1870" spans="1:16" x14ac:dyDescent="0.3">
      <c r="A1870" s="1">
        <v>5640</v>
      </c>
      <c r="B1870" s="2">
        <v>44714</v>
      </c>
      <c r="C1870">
        <v>149.34552001953119</v>
      </c>
      <c r="D1870">
        <v>19.56414794921875</v>
      </c>
      <c r="E1870">
        <v>151.21000671386719</v>
      </c>
      <c r="F1870">
        <v>19.591999053955082</v>
      </c>
      <c r="G1870">
        <v>151.27000427246091</v>
      </c>
      <c r="H1870">
        <v>19.618999481201168</v>
      </c>
      <c r="I1870">
        <v>146.86000061035159</v>
      </c>
      <c r="J1870">
        <v>18.197999954223629</v>
      </c>
      <c r="K1870">
        <v>147.83000183105469</v>
      </c>
      <c r="L1870">
        <v>18.291999816894531</v>
      </c>
      <c r="M1870">
        <v>72348100</v>
      </c>
      <c r="N1870">
        <v>648656000</v>
      </c>
      <c r="O1870">
        <v>6.712792877464091E-2</v>
      </c>
      <c r="P1870">
        <v>1.667149767755052E-2</v>
      </c>
    </row>
    <row r="1871" spans="1:16" x14ac:dyDescent="0.3">
      <c r="A1871" s="1">
        <v>5641</v>
      </c>
      <c r="B1871" s="2">
        <v>44715</v>
      </c>
      <c r="C1871">
        <v>143.58744812011719</v>
      </c>
      <c r="D1871">
        <v>18.693391799926761</v>
      </c>
      <c r="E1871">
        <v>145.3800048828125</v>
      </c>
      <c r="F1871">
        <v>18.719999313354489</v>
      </c>
      <c r="G1871">
        <v>147.9700012207031</v>
      </c>
      <c r="H1871">
        <v>19.332000732421879</v>
      </c>
      <c r="I1871">
        <v>144.46000671386719</v>
      </c>
      <c r="J1871">
        <v>18.521999359130859</v>
      </c>
      <c r="K1871">
        <v>146.8999938964844</v>
      </c>
      <c r="L1871">
        <v>19.082000732421879</v>
      </c>
      <c r="M1871">
        <v>88570300</v>
      </c>
      <c r="N1871">
        <v>598779000</v>
      </c>
      <c r="O1871">
        <v>-4.5528836992894388E-2</v>
      </c>
      <c r="P1871">
        <v>-3.9318605882485952E-2</v>
      </c>
    </row>
    <row r="1872" spans="1:16" x14ac:dyDescent="0.3">
      <c r="A1872" s="1">
        <v>5642</v>
      </c>
      <c r="B1872" s="2">
        <v>44718</v>
      </c>
      <c r="C1872">
        <v>144.33802795410159</v>
      </c>
      <c r="D1872">
        <v>18.759294509887699</v>
      </c>
      <c r="E1872">
        <v>146.13999938964841</v>
      </c>
      <c r="F1872">
        <v>18.7859992980957</v>
      </c>
      <c r="G1872">
        <v>148.57000732421881</v>
      </c>
      <c r="H1872">
        <v>19.33699989318848</v>
      </c>
      <c r="I1872">
        <v>144.8999938964844</v>
      </c>
      <c r="J1872">
        <v>18.563999176025391</v>
      </c>
      <c r="K1872">
        <v>147.0299987792969</v>
      </c>
      <c r="L1872">
        <v>19.13899993896484</v>
      </c>
      <c r="M1872">
        <v>71598400</v>
      </c>
      <c r="N1872">
        <v>422406000</v>
      </c>
      <c r="O1872">
        <v>3.519439839500448E-3</v>
      </c>
      <c r="P1872">
        <v>5.2140245435485077E-3</v>
      </c>
    </row>
    <row r="1873" spans="1:16" x14ac:dyDescent="0.3">
      <c r="A1873" s="1">
        <v>5643</v>
      </c>
      <c r="B1873" s="2">
        <v>44719</v>
      </c>
      <c r="C1873">
        <v>146.8763427734375</v>
      </c>
      <c r="D1873">
        <v>18.89909744262695</v>
      </c>
      <c r="E1873">
        <v>148.71000671386719</v>
      </c>
      <c r="F1873">
        <v>18.92600059509277</v>
      </c>
      <c r="G1873">
        <v>149</v>
      </c>
      <c r="H1873">
        <v>19</v>
      </c>
      <c r="I1873">
        <v>144.1000061035156</v>
      </c>
      <c r="J1873">
        <v>18.1879997253418</v>
      </c>
      <c r="K1873">
        <v>144.3500061035156</v>
      </c>
      <c r="L1873">
        <v>18.472000122070309</v>
      </c>
      <c r="M1873">
        <v>67808200</v>
      </c>
      <c r="N1873">
        <v>388914000</v>
      </c>
      <c r="O1873">
        <v>7.4247953200109922E-3</v>
      </c>
      <c r="P1873">
        <v>1.7433083661386781E-2</v>
      </c>
    </row>
    <row r="1874" spans="1:16" x14ac:dyDescent="0.3">
      <c r="A1874" s="1">
        <v>5644</v>
      </c>
      <c r="B1874" s="2">
        <v>44720</v>
      </c>
      <c r="C1874">
        <v>146.13563537597659</v>
      </c>
      <c r="D1874">
        <v>18.625432968139648</v>
      </c>
      <c r="E1874">
        <v>147.96000671386719</v>
      </c>
      <c r="F1874">
        <v>18.648000717163089</v>
      </c>
      <c r="G1874">
        <v>149.8699951171875</v>
      </c>
      <c r="H1874">
        <v>19.180000305175781</v>
      </c>
      <c r="I1874">
        <v>147.46000671386719</v>
      </c>
      <c r="J1874">
        <v>18.534999847412109</v>
      </c>
      <c r="K1874">
        <v>148.58000183105469</v>
      </c>
      <c r="L1874">
        <v>18.79899978637695</v>
      </c>
      <c r="M1874">
        <v>53950200</v>
      </c>
      <c r="N1874">
        <v>363252000</v>
      </c>
      <c r="O1874">
        <v>-1.479772933781125E-2</v>
      </c>
      <c r="P1874">
        <v>-5.0561335074897793E-3</v>
      </c>
    </row>
    <row r="1875" spans="1:16" x14ac:dyDescent="0.3">
      <c r="A1875" s="1">
        <v>5645</v>
      </c>
      <c r="B1875" s="2">
        <v>44721</v>
      </c>
      <c r="C1875">
        <v>140.88121032714841</v>
      </c>
      <c r="D1875">
        <v>18.026155471801761</v>
      </c>
      <c r="E1875">
        <v>142.63999938964841</v>
      </c>
      <c r="F1875">
        <v>18.048000335693359</v>
      </c>
      <c r="G1875">
        <v>147.94999694824219</v>
      </c>
      <c r="H1875">
        <v>18.933000564575199</v>
      </c>
      <c r="I1875">
        <v>142.5299987792969</v>
      </c>
      <c r="J1875">
        <v>18.041000366210941</v>
      </c>
      <c r="K1875">
        <v>147.08000183105469</v>
      </c>
      <c r="L1875">
        <v>18.481000900268551</v>
      </c>
      <c r="M1875">
        <v>69473000</v>
      </c>
      <c r="N1875">
        <v>395574000</v>
      </c>
      <c r="O1875">
        <v>-3.2704046275684941E-2</v>
      </c>
      <c r="P1875">
        <v>-3.6618043064563489E-2</v>
      </c>
    </row>
    <row r="1876" spans="1:16" x14ac:dyDescent="0.3">
      <c r="A1876" s="1">
        <v>5646</v>
      </c>
      <c r="B1876" s="2">
        <v>44722</v>
      </c>
      <c r="C1876">
        <v>135.43914794921881</v>
      </c>
      <c r="D1876">
        <v>16.953456878662109</v>
      </c>
      <c r="E1876">
        <v>137.1300048828125</v>
      </c>
      <c r="F1876">
        <v>16.974000930786129</v>
      </c>
      <c r="G1876">
        <v>140.75999450683591</v>
      </c>
      <c r="H1876">
        <v>17.697000503540039</v>
      </c>
      <c r="I1876">
        <v>137.05999755859381</v>
      </c>
      <c r="J1876">
        <v>16.868999481201168</v>
      </c>
      <c r="K1876">
        <v>140.2799987792969</v>
      </c>
      <c r="L1876">
        <v>17.60000038146973</v>
      </c>
      <c r="M1876">
        <v>91437900</v>
      </c>
      <c r="N1876">
        <v>465248000</v>
      </c>
      <c r="O1876">
        <v>-6.1352077532203293E-2</v>
      </c>
      <c r="P1876">
        <v>-3.9394552656978631E-2</v>
      </c>
    </row>
    <row r="1877" spans="1:16" x14ac:dyDescent="0.3">
      <c r="A1877" s="1">
        <v>5647</v>
      </c>
      <c r="B1877" s="2">
        <v>44725</v>
      </c>
      <c r="C1877">
        <v>130.25389099121091</v>
      </c>
      <c r="D1877">
        <v>15.628060340881349</v>
      </c>
      <c r="E1877">
        <v>131.8800048828125</v>
      </c>
      <c r="F1877">
        <v>15.647000312805179</v>
      </c>
      <c r="G1877">
        <v>135.19999694824219</v>
      </c>
      <c r="H1877">
        <v>16.3120002746582</v>
      </c>
      <c r="I1877">
        <v>131.44000244140619</v>
      </c>
      <c r="J1877">
        <v>15.60599994659424</v>
      </c>
      <c r="K1877">
        <v>132.8699951171875</v>
      </c>
      <c r="L1877">
        <v>16</v>
      </c>
      <c r="M1877">
        <v>122207100</v>
      </c>
      <c r="N1877">
        <v>604153000</v>
      </c>
      <c r="O1877">
        <v>-8.1403591072172557E-2</v>
      </c>
      <c r="P1877">
        <v>-3.9036961390749143E-2</v>
      </c>
    </row>
    <row r="1878" spans="1:16" x14ac:dyDescent="0.3">
      <c r="A1878" s="1">
        <v>5648</v>
      </c>
      <c r="B1878" s="2">
        <v>44726</v>
      </c>
      <c r="C1878">
        <v>131.1230163574219</v>
      </c>
      <c r="D1878">
        <v>15.81683349609375</v>
      </c>
      <c r="E1878">
        <v>132.75999450683591</v>
      </c>
      <c r="F1878">
        <v>15.836000442504879</v>
      </c>
      <c r="G1878">
        <v>133.88999938964841</v>
      </c>
      <c r="H1878">
        <v>16.065999984741211</v>
      </c>
      <c r="I1878">
        <v>131.47999572753909</v>
      </c>
      <c r="J1878">
        <v>15.41199970245361</v>
      </c>
      <c r="K1878">
        <v>133.1300048828125</v>
      </c>
      <c r="L1878">
        <v>15.73099994659424</v>
      </c>
      <c r="M1878">
        <v>84784300</v>
      </c>
      <c r="N1878">
        <v>469680000</v>
      </c>
      <c r="O1878">
        <v>1.2006631875550939E-2</v>
      </c>
      <c r="P1878">
        <v>6.6504902469308232E-3</v>
      </c>
    </row>
    <row r="1879" spans="1:16" x14ac:dyDescent="0.3">
      <c r="A1879" s="1">
        <v>5649</v>
      </c>
      <c r="B1879" s="2">
        <v>44727</v>
      </c>
      <c r="C1879">
        <v>133.76005554199219</v>
      </c>
      <c r="D1879">
        <v>16.50699615478516</v>
      </c>
      <c r="E1879">
        <v>135.42999267578119</v>
      </c>
      <c r="F1879">
        <v>16.52700042724609</v>
      </c>
      <c r="G1879">
        <v>137.3399963378906</v>
      </c>
      <c r="H1879">
        <v>16.868000030517582</v>
      </c>
      <c r="I1879">
        <v>132.1600036621094</v>
      </c>
      <c r="J1879">
        <v>15.925999641418461</v>
      </c>
      <c r="K1879">
        <v>134.28999328613281</v>
      </c>
      <c r="L1879">
        <v>16.094999313354489</v>
      </c>
      <c r="M1879">
        <v>91533000</v>
      </c>
      <c r="N1879">
        <v>563936000</v>
      </c>
      <c r="O1879">
        <v>4.2709575823234848E-2</v>
      </c>
      <c r="P1879">
        <v>1.9911902110942101E-2</v>
      </c>
    </row>
    <row r="1880" spans="1:16" x14ac:dyDescent="0.3">
      <c r="A1880" s="1">
        <v>5650</v>
      </c>
      <c r="B1880" s="2">
        <v>44728</v>
      </c>
      <c r="C1880">
        <v>128.4563293457031</v>
      </c>
      <c r="D1880">
        <v>15.58211708068848</v>
      </c>
      <c r="E1880">
        <v>130.05999755859381</v>
      </c>
      <c r="F1880">
        <v>15.60099983215332</v>
      </c>
      <c r="G1880">
        <v>132.38999938964841</v>
      </c>
      <c r="H1880">
        <v>15.942000389099119</v>
      </c>
      <c r="I1880">
        <v>129.03999328613281</v>
      </c>
      <c r="J1880">
        <v>15.40100002288818</v>
      </c>
      <c r="K1880">
        <v>132.08000183105469</v>
      </c>
      <c r="L1880">
        <v>15.85999965667725</v>
      </c>
      <c r="M1880">
        <v>108123900</v>
      </c>
      <c r="N1880">
        <v>545749000</v>
      </c>
      <c r="O1880">
        <v>-5.7660429003689721E-2</v>
      </c>
      <c r="P1880">
        <v>-4.0458983916443751E-2</v>
      </c>
    </row>
    <row r="1881" spans="1:16" x14ac:dyDescent="0.3">
      <c r="A1881" s="1">
        <v>5651</v>
      </c>
      <c r="B1881" s="2">
        <v>44729</v>
      </c>
      <c r="C1881">
        <v>129.9378356933594</v>
      </c>
      <c r="D1881">
        <v>15.86077880859375</v>
      </c>
      <c r="E1881">
        <v>131.55999755859381</v>
      </c>
      <c r="F1881">
        <v>15.88000011444092</v>
      </c>
      <c r="G1881">
        <v>133.08000183105469</v>
      </c>
      <c r="H1881">
        <v>15.99499988555908</v>
      </c>
      <c r="I1881">
        <v>129.80999755859381</v>
      </c>
      <c r="J1881">
        <v>15.328000068664551</v>
      </c>
      <c r="K1881">
        <v>130.07000732421881</v>
      </c>
      <c r="L1881">
        <v>15.64799976348877</v>
      </c>
      <c r="M1881">
        <v>134520300</v>
      </c>
      <c r="N1881">
        <v>630334000</v>
      </c>
      <c r="O1881">
        <v>1.7725459019197112E-2</v>
      </c>
      <c r="P1881">
        <v>1.1467139093874999E-2</v>
      </c>
    </row>
    <row r="1882" spans="1:16" x14ac:dyDescent="0.3">
      <c r="A1882" s="1">
        <v>5652</v>
      </c>
      <c r="B1882" s="2">
        <v>44733</v>
      </c>
      <c r="C1882">
        <v>134.1947021484375</v>
      </c>
      <c r="D1882">
        <v>16.545949935913089</v>
      </c>
      <c r="E1882">
        <v>135.8699951171875</v>
      </c>
      <c r="F1882">
        <v>16.565999984741211</v>
      </c>
      <c r="G1882">
        <v>137.05999755859381</v>
      </c>
      <c r="H1882">
        <v>17.007999420166019</v>
      </c>
      <c r="I1882">
        <v>133.32000732421881</v>
      </c>
      <c r="J1882">
        <v>16.406999588012699</v>
      </c>
      <c r="K1882">
        <v>133.41999816894531</v>
      </c>
      <c r="L1882">
        <v>16.47500038146973</v>
      </c>
      <c r="M1882">
        <v>81000500</v>
      </c>
      <c r="N1882">
        <v>483089000</v>
      </c>
      <c r="O1882">
        <v>4.2291938229385137E-2</v>
      </c>
      <c r="P1882">
        <v>3.2235507535350157E-2</v>
      </c>
    </row>
    <row r="1883" spans="1:16" x14ac:dyDescent="0.3">
      <c r="A1883" s="1">
        <v>5653</v>
      </c>
      <c r="B1883" s="2">
        <v>44734</v>
      </c>
      <c r="C1883">
        <v>133.68109130859381</v>
      </c>
      <c r="D1883">
        <v>16.3401985168457</v>
      </c>
      <c r="E1883">
        <v>135.3500061035156</v>
      </c>
      <c r="F1883">
        <v>16.360000610351559</v>
      </c>
      <c r="G1883">
        <v>137.75999450683591</v>
      </c>
      <c r="H1883">
        <v>16.66200065612793</v>
      </c>
      <c r="I1883">
        <v>133.9100036621094</v>
      </c>
      <c r="J1883">
        <v>16.180000305175781</v>
      </c>
      <c r="K1883">
        <v>134.78999328613281</v>
      </c>
      <c r="L1883">
        <v>16.22599983215332</v>
      </c>
      <c r="M1883">
        <v>73409200</v>
      </c>
      <c r="N1883">
        <v>437135000</v>
      </c>
      <c r="O1883">
        <v>-1.251303277282861E-2</v>
      </c>
      <c r="P1883">
        <v>-3.8344491442217502E-3</v>
      </c>
    </row>
    <row r="1884" spans="1:16" x14ac:dyDescent="0.3">
      <c r="A1884" s="1">
        <v>5654</v>
      </c>
      <c r="B1884" s="2">
        <v>44735</v>
      </c>
      <c r="C1884">
        <v>136.5650939941406</v>
      </c>
      <c r="D1884">
        <v>16.205362319946289</v>
      </c>
      <c r="E1884">
        <v>138.27000427246091</v>
      </c>
      <c r="F1884">
        <v>16.22500038146973</v>
      </c>
      <c r="G1884">
        <v>138.5899963378906</v>
      </c>
      <c r="H1884">
        <v>16.58499908447266</v>
      </c>
      <c r="I1884">
        <v>135.6300048828125</v>
      </c>
      <c r="J1884">
        <v>15.852999687194821</v>
      </c>
      <c r="K1884">
        <v>136.82000732421881</v>
      </c>
      <c r="L1884">
        <v>16.518999099731449</v>
      </c>
      <c r="M1884">
        <v>72433800</v>
      </c>
      <c r="N1884">
        <v>463680000</v>
      </c>
      <c r="O1884">
        <v>-8.2860823807683632E-3</v>
      </c>
      <c r="P1884">
        <v>2.1344265145307819E-2</v>
      </c>
    </row>
    <row r="1885" spans="1:16" x14ac:dyDescent="0.3">
      <c r="A1885" s="1">
        <v>5655</v>
      </c>
      <c r="B1885" s="2">
        <v>44736</v>
      </c>
      <c r="C1885">
        <v>139.91331481933591</v>
      </c>
      <c r="D1885">
        <v>17.10527420043945</v>
      </c>
      <c r="E1885">
        <v>141.6600036621094</v>
      </c>
      <c r="F1885">
        <v>17.12599945068359</v>
      </c>
      <c r="G1885">
        <v>141.9100036621094</v>
      </c>
      <c r="H1885">
        <v>17.139999389648441</v>
      </c>
      <c r="I1885">
        <v>139.77000427246091</v>
      </c>
      <c r="J1885">
        <v>16.309999465942379</v>
      </c>
      <c r="K1885">
        <v>139.8999938964844</v>
      </c>
      <c r="L1885">
        <v>16.5</v>
      </c>
      <c r="M1885">
        <v>89116800</v>
      </c>
      <c r="N1885">
        <v>472153000</v>
      </c>
      <c r="O1885">
        <v>5.4044458427617813E-2</v>
      </c>
      <c r="P1885">
        <v>2.4221519876943862E-2</v>
      </c>
    </row>
    <row r="1886" spans="1:16" x14ac:dyDescent="0.3">
      <c r="A1886" s="1">
        <v>5656</v>
      </c>
      <c r="B1886" s="2">
        <v>44739</v>
      </c>
      <c r="C1886">
        <v>139.91331481933591</v>
      </c>
      <c r="D1886">
        <v>16.84858322143555</v>
      </c>
      <c r="E1886">
        <v>141.6600036621094</v>
      </c>
      <c r="F1886">
        <v>16.868999481201168</v>
      </c>
      <c r="G1886">
        <v>143.49000549316409</v>
      </c>
      <c r="H1886">
        <v>17.329999923706051</v>
      </c>
      <c r="I1886">
        <v>140.9700012207031</v>
      </c>
      <c r="J1886">
        <v>16.62599945068359</v>
      </c>
      <c r="K1886">
        <v>142.69999694824219</v>
      </c>
      <c r="L1886">
        <v>17.3120002746582</v>
      </c>
      <c r="M1886">
        <v>70207900</v>
      </c>
      <c r="N1886">
        <v>427968000</v>
      </c>
      <c r="O1886">
        <v>-1.512015730539768E-2</v>
      </c>
      <c r="P1886">
        <v>0</v>
      </c>
    </row>
    <row r="1887" spans="1:16" x14ac:dyDescent="0.3">
      <c r="A1887" s="1">
        <v>5657</v>
      </c>
      <c r="B1887" s="2">
        <v>44740</v>
      </c>
      <c r="C1887">
        <v>135.74531555175781</v>
      </c>
      <c r="D1887">
        <v>15.96265697479248</v>
      </c>
      <c r="E1887">
        <v>137.44000244140619</v>
      </c>
      <c r="F1887">
        <v>15.98200035095215</v>
      </c>
      <c r="G1887">
        <v>143.41999816894531</v>
      </c>
      <c r="H1887">
        <v>17.201999664306641</v>
      </c>
      <c r="I1887">
        <v>137.32000732421881</v>
      </c>
      <c r="J1887">
        <v>15.944999694824221</v>
      </c>
      <c r="K1887">
        <v>142.1300048828125</v>
      </c>
      <c r="L1887">
        <v>16.89999961853027</v>
      </c>
      <c r="M1887">
        <v>67083400</v>
      </c>
      <c r="N1887">
        <v>461149000</v>
      </c>
      <c r="O1887">
        <v>-5.4014476312120432E-2</v>
      </c>
      <c r="P1887">
        <v>-3.0242370177498319E-2</v>
      </c>
    </row>
    <row r="1888" spans="1:16" x14ac:dyDescent="0.3">
      <c r="A1888" s="1">
        <v>5658</v>
      </c>
      <c r="B1888" s="2">
        <v>44741</v>
      </c>
      <c r="C1888">
        <v>137.51322937011719</v>
      </c>
      <c r="D1888">
        <v>15.5231876373291</v>
      </c>
      <c r="E1888">
        <v>139.22999572753909</v>
      </c>
      <c r="F1888">
        <v>15.541999816894529</v>
      </c>
      <c r="G1888">
        <v>140.66999816894531</v>
      </c>
      <c r="H1888">
        <v>15.819999694824221</v>
      </c>
      <c r="I1888">
        <v>136.66999816894531</v>
      </c>
      <c r="J1888">
        <v>15.170000076293951</v>
      </c>
      <c r="K1888">
        <v>137.46000671386719</v>
      </c>
      <c r="L1888">
        <v>15.814000129699711</v>
      </c>
      <c r="M1888">
        <v>66242400</v>
      </c>
      <c r="N1888">
        <v>482352000</v>
      </c>
      <c r="O1888">
        <v>-2.7917085905766279E-2</v>
      </c>
      <c r="P1888">
        <v>1.293973523546236E-2</v>
      </c>
    </row>
    <row r="1889" spans="1:16" x14ac:dyDescent="0.3">
      <c r="A1889" s="1">
        <v>5659</v>
      </c>
      <c r="B1889" s="2">
        <v>44742</v>
      </c>
      <c r="C1889">
        <v>135.03419494628909</v>
      </c>
      <c r="D1889">
        <v>15.140651702880859</v>
      </c>
      <c r="E1889">
        <v>136.7200012207031</v>
      </c>
      <c r="F1889">
        <v>15.159000396728519</v>
      </c>
      <c r="G1889">
        <v>138.3699951171875</v>
      </c>
      <c r="H1889">
        <v>15.567000389099119</v>
      </c>
      <c r="I1889">
        <v>133.77000427246091</v>
      </c>
      <c r="J1889">
        <v>14.86200046539307</v>
      </c>
      <c r="K1889">
        <v>137.25</v>
      </c>
      <c r="L1889">
        <v>15.36100006103516</v>
      </c>
      <c r="M1889">
        <v>98964500</v>
      </c>
      <c r="N1889">
        <v>686070000</v>
      </c>
      <c r="O1889">
        <v>-2.495158385668364E-2</v>
      </c>
      <c r="P1889">
        <v>-1.8192163499015371E-2</v>
      </c>
    </row>
    <row r="1890" spans="1:16" x14ac:dyDescent="0.3">
      <c r="A1890" s="1">
        <v>5660</v>
      </c>
      <c r="B1890" s="2">
        <v>44743</v>
      </c>
      <c r="C1890">
        <v>137.21693420410159</v>
      </c>
      <c r="D1890">
        <v>14.50542068481445</v>
      </c>
      <c r="E1890">
        <v>138.92999267578119</v>
      </c>
      <c r="F1890">
        <v>14.52299976348877</v>
      </c>
      <c r="G1890">
        <v>139.03999328613281</v>
      </c>
      <c r="H1890">
        <v>15.0629997253418</v>
      </c>
      <c r="I1890">
        <v>135.6600036621094</v>
      </c>
      <c r="J1890">
        <v>14.39200019836426</v>
      </c>
      <c r="K1890">
        <v>136.03999328613281</v>
      </c>
      <c r="L1890">
        <v>14.89900016784668</v>
      </c>
      <c r="M1890">
        <v>71051600</v>
      </c>
      <c r="N1890">
        <v>577610000</v>
      </c>
      <c r="O1890">
        <v>-4.2860857808654979E-2</v>
      </c>
      <c r="P1890">
        <v>1.6035108706173379E-2</v>
      </c>
    </row>
    <row r="1891" spans="1:16" x14ac:dyDescent="0.3">
      <c r="A1891" s="1">
        <v>5661</v>
      </c>
      <c r="B1891" s="2">
        <v>44747</v>
      </c>
      <c r="C1891">
        <v>139.8145446777344</v>
      </c>
      <c r="D1891">
        <v>14.945887565612789</v>
      </c>
      <c r="E1891">
        <v>141.55999755859381</v>
      </c>
      <c r="F1891">
        <v>14.96399974822998</v>
      </c>
      <c r="G1891">
        <v>141.61000061035159</v>
      </c>
      <c r="H1891">
        <v>14.970999717712401</v>
      </c>
      <c r="I1891">
        <v>136.92999267578119</v>
      </c>
      <c r="J1891">
        <v>14.055000305175779</v>
      </c>
      <c r="K1891">
        <v>137.77000427246091</v>
      </c>
      <c r="L1891">
        <v>14.17500019073486</v>
      </c>
      <c r="M1891">
        <v>73353800</v>
      </c>
      <c r="N1891">
        <v>651397000</v>
      </c>
      <c r="O1891">
        <v>2.9913716320472138E-2</v>
      </c>
      <c r="P1891">
        <v>1.8753481788822478E-2</v>
      </c>
    </row>
    <row r="1892" spans="1:16" x14ac:dyDescent="0.3">
      <c r="A1892" s="1">
        <v>5662</v>
      </c>
      <c r="B1892" s="2">
        <v>44748</v>
      </c>
      <c r="C1892">
        <v>141.1577453613281</v>
      </c>
      <c r="D1892">
        <v>15.111686706542971</v>
      </c>
      <c r="E1892">
        <v>142.91999816894531</v>
      </c>
      <c r="F1892">
        <v>15.13000011444092</v>
      </c>
      <c r="G1892">
        <v>144.1199951171875</v>
      </c>
      <c r="H1892">
        <v>15.31900024414062</v>
      </c>
      <c r="I1892">
        <v>141.08000183105469</v>
      </c>
      <c r="J1892">
        <v>14.788999557495121</v>
      </c>
      <c r="K1892">
        <v>141.3500061035156</v>
      </c>
      <c r="L1892">
        <v>15.010000228881839</v>
      </c>
      <c r="M1892">
        <v>74064300</v>
      </c>
      <c r="N1892">
        <v>529066000</v>
      </c>
      <c r="O1892">
        <v>1.1032235703254321E-2</v>
      </c>
      <c r="P1892">
        <v>9.5613821126423349E-3</v>
      </c>
    </row>
    <row r="1893" spans="1:16" x14ac:dyDescent="0.3">
      <c r="A1893" s="1">
        <v>5663</v>
      </c>
      <c r="B1893" s="2">
        <v>44749</v>
      </c>
      <c r="C1893">
        <v>144.5454406738281</v>
      </c>
      <c r="D1893">
        <v>15.83880519866943</v>
      </c>
      <c r="E1893">
        <v>146.3500061035156</v>
      </c>
      <c r="F1893">
        <v>15.85799980163574</v>
      </c>
      <c r="G1893">
        <v>146.55000305175781</v>
      </c>
      <c r="H1893">
        <v>15.944999694824221</v>
      </c>
      <c r="I1893">
        <v>143.2799987792969</v>
      </c>
      <c r="J1893">
        <v>15.38899993896484</v>
      </c>
      <c r="K1893">
        <v>143.28999328613281</v>
      </c>
      <c r="L1893">
        <v>15.45600032806396</v>
      </c>
      <c r="M1893">
        <v>66253700</v>
      </c>
      <c r="N1893">
        <v>492903000</v>
      </c>
      <c r="O1893">
        <v>4.6994556977319718E-2</v>
      </c>
      <c r="P1893">
        <v>2.3716034499354569E-2</v>
      </c>
    </row>
    <row r="1894" spans="1:16" x14ac:dyDescent="0.3">
      <c r="A1894" s="1">
        <v>5664</v>
      </c>
      <c r="B1894" s="2">
        <v>44750</v>
      </c>
      <c r="C1894">
        <v>145.22691345214841</v>
      </c>
      <c r="D1894">
        <v>15.81882953643799</v>
      </c>
      <c r="E1894">
        <v>147.03999328613281</v>
      </c>
      <c r="F1894">
        <v>15.83800029754639</v>
      </c>
      <c r="G1894">
        <v>147.55000305175781</v>
      </c>
      <c r="H1894">
        <v>16.03700065612793</v>
      </c>
      <c r="I1894">
        <v>145</v>
      </c>
      <c r="J1894">
        <v>15.38899993896484</v>
      </c>
      <c r="K1894">
        <v>145.25999450683591</v>
      </c>
      <c r="L1894">
        <v>15.430000305175779</v>
      </c>
      <c r="M1894">
        <v>64547800</v>
      </c>
      <c r="N1894">
        <v>467972000</v>
      </c>
      <c r="O1894">
        <v>-1.26195776633876E-3</v>
      </c>
      <c r="P1894">
        <v>4.7035581044164877E-3</v>
      </c>
    </row>
    <row r="1895" spans="1:16" x14ac:dyDescent="0.3">
      <c r="A1895" s="1">
        <v>5665</v>
      </c>
      <c r="B1895" s="2">
        <v>44753</v>
      </c>
      <c r="C1895">
        <v>143.0837097167969</v>
      </c>
      <c r="D1895">
        <v>15.1336612701416</v>
      </c>
      <c r="E1895">
        <v>144.8699951171875</v>
      </c>
      <c r="F1895">
        <v>15.15200042724609</v>
      </c>
      <c r="G1895">
        <v>146.63999938964841</v>
      </c>
      <c r="H1895">
        <v>15.52700042724609</v>
      </c>
      <c r="I1895">
        <v>143.7799987792969</v>
      </c>
      <c r="J1895">
        <v>15.03800010681152</v>
      </c>
      <c r="K1895">
        <v>145.66999816894531</v>
      </c>
      <c r="L1895">
        <v>15.52600002288818</v>
      </c>
      <c r="M1895">
        <v>63141600</v>
      </c>
      <c r="N1895">
        <v>437321000</v>
      </c>
      <c r="O1895">
        <v>-4.4279569934024793E-2</v>
      </c>
      <c r="P1895">
        <v>-1.48678580984619E-2</v>
      </c>
    </row>
    <row r="1896" spans="1:16" x14ac:dyDescent="0.3">
      <c r="A1896" s="1">
        <v>5666</v>
      </c>
      <c r="B1896" s="2">
        <v>44754</v>
      </c>
      <c r="C1896">
        <v>144.0614929199219</v>
      </c>
      <c r="D1896">
        <v>15.06374549865723</v>
      </c>
      <c r="E1896">
        <v>145.86000061035159</v>
      </c>
      <c r="F1896">
        <v>15.08199977874756</v>
      </c>
      <c r="G1896">
        <v>148.44999694824219</v>
      </c>
      <c r="H1896">
        <v>15.43099975585938</v>
      </c>
      <c r="I1896">
        <v>145.05000305175781</v>
      </c>
      <c r="J1896">
        <v>14.8769998550415</v>
      </c>
      <c r="K1896">
        <v>145.75999450683591</v>
      </c>
      <c r="L1896">
        <v>15.26799964904785</v>
      </c>
      <c r="M1896">
        <v>77588800</v>
      </c>
      <c r="N1896">
        <v>458483000</v>
      </c>
      <c r="O1896">
        <v>-4.6305995305736761E-3</v>
      </c>
      <c r="P1896">
        <v>6.8105068918170976E-3</v>
      </c>
    </row>
    <row r="1897" spans="1:16" x14ac:dyDescent="0.3">
      <c r="A1897" s="1">
        <v>5667</v>
      </c>
      <c r="B1897" s="2">
        <v>44755</v>
      </c>
      <c r="C1897">
        <v>143.69606018066409</v>
      </c>
      <c r="D1897">
        <v>15.145645141601561</v>
      </c>
      <c r="E1897">
        <v>145.49000549316409</v>
      </c>
      <c r="F1897">
        <v>15.163999557495121</v>
      </c>
      <c r="G1897">
        <v>146.44999694824219</v>
      </c>
      <c r="H1897">
        <v>15.375</v>
      </c>
      <c r="I1897">
        <v>142.1199951171875</v>
      </c>
      <c r="J1897">
        <v>14.465000152587891</v>
      </c>
      <c r="K1897">
        <v>142.99000549316409</v>
      </c>
      <c r="L1897">
        <v>14.590000152587891</v>
      </c>
      <c r="M1897">
        <v>71185600</v>
      </c>
      <c r="N1897">
        <v>521918000</v>
      </c>
      <c r="O1897">
        <v>5.4222033623227686E-3</v>
      </c>
      <c r="P1897">
        <v>-2.5398682569932728E-3</v>
      </c>
    </row>
    <row r="1898" spans="1:16" x14ac:dyDescent="0.3">
      <c r="A1898" s="1">
        <v>5668</v>
      </c>
      <c r="B1898" s="2">
        <v>44756</v>
      </c>
      <c r="C1898">
        <v>146.6393127441406</v>
      </c>
      <c r="D1898">
        <v>15.3533935546875</v>
      </c>
      <c r="E1898">
        <v>148.4700012207031</v>
      </c>
      <c r="F1898">
        <v>15.371999740600589</v>
      </c>
      <c r="G1898">
        <v>148.94999694824219</v>
      </c>
      <c r="H1898">
        <v>15.47299957275391</v>
      </c>
      <c r="I1898">
        <v>143.25</v>
      </c>
      <c r="J1898">
        <v>14.727999687194821</v>
      </c>
      <c r="K1898">
        <v>144.08000183105469</v>
      </c>
      <c r="L1898">
        <v>15.10799980163574</v>
      </c>
      <c r="M1898">
        <v>78140700</v>
      </c>
      <c r="N1898">
        <v>456235000</v>
      </c>
      <c r="O1898">
        <v>1.3623487354987109E-2</v>
      </c>
      <c r="P1898">
        <v>2.0275532370192011E-2</v>
      </c>
    </row>
    <row r="1899" spans="1:16" x14ac:dyDescent="0.3">
      <c r="A1899" s="1">
        <v>5669</v>
      </c>
      <c r="B1899" s="2">
        <v>44757</v>
      </c>
      <c r="C1899">
        <v>148.31834411621091</v>
      </c>
      <c r="D1899">
        <v>15.742922782897949</v>
      </c>
      <c r="E1899">
        <v>150.16999816894531</v>
      </c>
      <c r="F1899">
        <v>15.76200008392334</v>
      </c>
      <c r="G1899">
        <v>150.86000061035159</v>
      </c>
      <c r="H1899">
        <v>15.781999588012701</v>
      </c>
      <c r="I1899">
        <v>148.19999694824219</v>
      </c>
      <c r="J1899">
        <v>15.444999694824221</v>
      </c>
      <c r="K1899">
        <v>149.7799987792969</v>
      </c>
      <c r="L1899">
        <v>15.659000396728519</v>
      </c>
      <c r="M1899">
        <v>76259900</v>
      </c>
      <c r="N1899">
        <v>385935000</v>
      </c>
      <c r="O1899">
        <v>2.5054329428069039E-2</v>
      </c>
      <c r="P1899">
        <v>1.138504764518854E-2</v>
      </c>
    </row>
    <row r="1900" spans="1:16" x14ac:dyDescent="0.3">
      <c r="A1900" s="1">
        <v>5670</v>
      </c>
      <c r="B1900" s="2">
        <v>44760</v>
      </c>
      <c r="C1900">
        <v>145.25657653808591</v>
      </c>
      <c r="D1900">
        <v>16.081510543823239</v>
      </c>
      <c r="E1900">
        <v>147.07000732421881</v>
      </c>
      <c r="F1900">
        <v>16.10099983215332</v>
      </c>
      <c r="G1900">
        <v>151.57000732421881</v>
      </c>
      <c r="H1900">
        <v>16.896999359130859</v>
      </c>
      <c r="I1900">
        <v>146.69999694824219</v>
      </c>
      <c r="J1900">
        <v>16.00200080871582</v>
      </c>
      <c r="K1900">
        <v>150.74000549316409</v>
      </c>
      <c r="L1900">
        <v>16.302000045776371</v>
      </c>
      <c r="M1900">
        <v>81420900</v>
      </c>
      <c r="N1900">
        <v>670517000</v>
      </c>
      <c r="O1900">
        <v>2.1279386182322141E-2</v>
      </c>
      <c r="P1900">
        <v>-2.08592597858532E-2</v>
      </c>
    </row>
    <row r="1901" spans="1:16" x14ac:dyDescent="0.3">
      <c r="A1901" s="1">
        <v>5671</v>
      </c>
      <c r="B1901" s="2">
        <v>44761</v>
      </c>
      <c r="C1901">
        <v>149.13813781738281</v>
      </c>
      <c r="D1901">
        <v>16.971431732177731</v>
      </c>
      <c r="E1901">
        <v>151</v>
      </c>
      <c r="F1901">
        <v>16.992000579833981</v>
      </c>
      <c r="G1901">
        <v>151.22999572753909</v>
      </c>
      <c r="H1901">
        <v>17.110000610351559</v>
      </c>
      <c r="I1901">
        <v>146.9100036621094</v>
      </c>
      <c r="J1901">
        <v>16.172000885009769</v>
      </c>
      <c r="K1901">
        <v>147.91999816894531</v>
      </c>
      <c r="L1901">
        <v>16.48600006103516</v>
      </c>
      <c r="M1901">
        <v>82982400</v>
      </c>
      <c r="N1901">
        <v>702366000</v>
      </c>
      <c r="O1901">
        <v>5.3861307745278211E-2</v>
      </c>
      <c r="P1901">
        <v>2.6371123101800498E-2</v>
      </c>
    </row>
    <row r="1902" spans="1:16" x14ac:dyDescent="0.3">
      <c r="A1902" s="1">
        <v>5672</v>
      </c>
      <c r="B1902" s="2">
        <v>44762</v>
      </c>
      <c r="C1902">
        <v>151.15296936035159</v>
      </c>
      <c r="D1902">
        <v>17.785446166992191</v>
      </c>
      <c r="E1902">
        <v>153.03999328613281</v>
      </c>
      <c r="F1902">
        <v>17.806999206542969</v>
      </c>
      <c r="G1902">
        <v>153.7200012207031</v>
      </c>
      <c r="H1902">
        <v>17.933000564575199</v>
      </c>
      <c r="I1902">
        <v>150.3699951171875</v>
      </c>
      <c r="J1902">
        <v>16.80100059509277</v>
      </c>
      <c r="K1902">
        <v>151.1199951171875</v>
      </c>
      <c r="L1902">
        <v>16.947000503540039</v>
      </c>
      <c r="M1902">
        <v>64823400</v>
      </c>
      <c r="N1902">
        <v>760538000</v>
      </c>
      <c r="O1902">
        <v>4.6848914676994181E-2</v>
      </c>
      <c r="P1902">
        <v>1.3419444447056641E-2</v>
      </c>
    </row>
    <row r="1903" spans="1:16" x14ac:dyDescent="0.3">
      <c r="A1903" s="1">
        <v>5673</v>
      </c>
      <c r="B1903" s="2">
        <v>44763</v>
      </c>
      <c r="C1903">
        <v>153.43446350097659</v>
      </c>
      <c r="D1903">
        <v>18.028152465820309</v>
      </c>
      <c r="E1903">
        <v>155.3500061035156</v>
      </c>
      <c r="F1903">
        <v>18.04999923706055</v>
      </c>
      <c r="G1903">
        <v>155.57000732421881</v>
      </c>
      <c r="H1903">
        <v>18.143999099731449</v>
      </c>
      <c r="I1903">
        <v>151.94000244140619</v>
      </c>
      <c r="J1903">
        <v>17.545000076293949</v>
      </c>
      <c r="K1903">
        <v>154.5</v>
      </c>
      <c r="L1903">
        <v>17.885000228881839</v>
      </c>
      <c r="M1903">
        <v>65086600</v>
      </c>
      <c r="N1903">
        <v>557049000</v>
      </c>
      <c r="O1903">
        <v>1.355404865031354E-2</v>
      </c>
      <c r="P1903">
        <v>1.498139386587838E-2</v>
      </c>
    </row>
    <row r="1904" spans="1:16" x14ac:dyDescent="0.3">
      <c r="A1904" s="1">
        <v>5674</v>
      </c>
      <c r="B1904" s="2">
        <v>44764</v>
      </c>
      <c r="C1904">
        <v>152.19000244140619</v>
      </c>
      <c r="D1904">
        <v>17.298036575317379</v>
      </c>
      <c r="E1904">
        <v>154.0899963378906</v>
      </c>
      <c r="F1904">
        <v>17.319000244140621</v>
      </c>
      <c r="G1904">
        <v>156.2799987792969</v>
      </c>
      <c r="H1904">
        <v>17.966999053955082</v>
      </c>
      <c r="I1904">
        <v>153.4100036621094</v>
      </c>
      <c r="J1904">
        <v>17.13699913024902</v>
      </c>
      <c r="K1904">
        <v>155.38999938964841</v>
      </c>
      <c r="L1904">
        <v>17.892999649047852</v>
      </c>
      <c r="M1904">
        <v>66675400</v>
      </c>
      <c r="N1904">
        <v>536671000</v>
      </c>
      <c r="O1904">
        <v>-4.1341463667176247E-2</v>
      </c>
      <c r="P1904">
        <v>-8.1438516001392253E-3</v>
      </c>
    </row>
    <row r="1905" spans="1:16" x14ac:dyDescent="0.3">
      <c r="A1905" s="1">
        <v>5675</v>
      </c>
      <c r="B1905" s="2">
        <v>44767</v>
      </c>
      <c r="C1905">
        <v>151.0640563964844</v>
      </c>
      <c r="D1905">
        <v>17.00339317321777</v>
      </c>
      <c r="E1905">
        <v>152.94999694824219</v>
      </c>
      <c r="F1905">
        <v>17.02400016784668</v>
      </c>
      <c r="G1905">
        <v>155.03999328613281</v>
      </c>
      <c r="H1905">
        <v>17.12400054931641</v>
      </c>
      <c r="I1905">
        <v>152.2799987792969</v>
      </c>
      <c r="J1905">
        <v>16.64900016784668</v>
      </c>
      <c r="K1905">
        <v>154.00999450683591</v>
      </c>
      <c r="L1905">
        <v>17.018999099731449</v>
      </c>
      <c r="M1905">
        <v>53623900</v>
      </c>
      <c r="N1905">
        <v>480748000</v>
      </c>
      <c r="O1905">
        <v>-1.7180055824950309E-2</v>
      </c>
      <c r="P1905">
        <v>-7.4257728834576367E-3</v>
      </c>
    </row>
    <row r="1906" spans="1:16" x14ac:dyDescent="0.3">
      <c r="A1906" s="1">
        <v>5676</v>
      </c>
      <c r="B1906" s="2">
        <v>44768</v>
      </c>
      <c r="C1906">
        <v>149.7307434082031</v>
      </c>
      <c r="D1906">
        <v>16.51298904418945</v>
      </c>
      <c r="E1906">
        <v>151.6000061035156</v>
      </c>
      <c r="F1906">
        <v>16.533000946044918</v>
      </c>
      <c r="G1906">
        <v>153.0899963378906</v>
      </c>
      <c r="H1906">
        <v>16.919000625610352</v>
      </c>
      <c r="I1906">
        <v>150.80000305175781</v>
      </c>
      <c r="J1906">
        <v>16.478000640869141</v>
      </c>
      <c r="K1906">
        <v>152.25999450683591</v>
      </c>
      <c r="L1906">
        <v>16.88899993896484</v>
      </c>
      <c r="M1906">
        <v>55138700</v>
      </c>
      <c r="N1906">
        <v>397865000</v>
      </c>
      <c r="O1906">
        <v>-2.9265682227829791E-2</v>
      </c>
      <c r="P1906">
        <v>-8.86553717533471E-3</v>
      </c>
    </row>
    <row r="1907" spans="1:16" x14ac:dyDescent="0.3">
      <c r="A1907" s="1">
        <v>5677</v>
      </c>
      <c r="B1907" s="2">
        <v>44769</v>
      </c>
      <c r="C1907">
        <v>154.8567199707031</v>
      </c>
      <c r="D1907">
        <v>17.76846885681152</v>
      </c>
      <c r="E1907">
        <v>156.78999328613281</v>
      </c>
      <c r="F1907">
        <v>17.79000091552734</v>
      </c>
      <c r="G1907">
        <v>157.33000183105469</v>
      </c>
      <c r="H1907">
        <v>17.936000823974609</v>
      </c>
      <c r="I1907">
        <v>152.1600036621094</v>
      </c>
      <c r="J1907">
        <v>16.91300010681152</v>
      </c>
      <c r="K1907">
        <v>152.58000183105469</v>
      </c>
      <c r="L1907">
        <v>17.031999588012699</v>
      </c>
      <c r="M1907">
        <v>78620700</v>
      </c>
      <c r="N1907">
        <v>569776000</v>
      </c>
      <c r="O1907">
        <v>7.3278112349955765E-2</v>
      </c>
      <c r="P1907">
        <v>3.3661774082668988E-2</v>
      </c>
    </row>
    <row r="1908" spans="1:16" x14ac:dyDescent="0.3">
      <c r="A1908" s="1">
        <v>5678</v>
      </c>
      <c r="B1908" s="2">
        <v>44770</v>
      </c>
      <c r="C1908">
        <v>155.40983581542969</v>
      </c>
      <c r="D1908">
        <v>17.96223258972168</v>
      </c>
      <c r="E1908">
        <v>157.3500061035156</v>
      </c>
      <c r="F1908">
        <v>17.983999252319339</v>
      </c>
      <c r="G1908">
        <v>157.63999938964841</v>
      </c>
      <c r="H1908">
        <v>18.139999389648441</v>
      </c>
      <c r="I1908">
        <v>154.4100036621094</v>
      </c>
      <c r="J1908">
        <v>17.440000534057621</v>
      </c>
      <c r="K1908">
        <v>156.97999572753909</v>
      </c>
      <c r="L1908">
        <v>17.97500038146973</v>
      </c>
      <c r="M1908">
        <v>81378700</v>
      </c>
      <c r="N1908">
        <v>474646000</v>
      </c>
      <c r="O1908">
        <v>1.0845878995734901E-2</v>
      </c>
      <c r="P1908">
        <v>3.5653747482409458E-3</v>
      </c>
    </row>
    <row r="1909" spans="1:16" x14ac:dyDescent="0.3">
      <c r="A1909" s="1">
        <v>5679</v>
      </c>
      <c r="B1909" s="2">
        <v>44771</v>
      </c>
      <c r="C1909">
        <v>160.5061950683594</v>
      </c>
      <c r="D1909">
        <v>18.141017913818359</v>
      </c>
      <c r="E1909">
        <v>162.50999450683591</v>
      </c>
      <c r="F1909">
        <v>18.16300010681152</v>
      </c>
      <c r="G1909">
        <v>163.6300048828125</v>
      </c>
      <c r="H1909">
        <v>18.243999481201168</v>
      </c>
      <c r="I1909">
        <v>159.5</v>
      </c>
      <c r="J1909">
        <v>17.691999435424801</v>
      </c>
      <c r="K1909">
        <v>161.24000549316409</v>
      </c>
      <c r="L1909">
        <v>17.8129997253418</v>
      </c>
      <c r="M1909">
        <v>101786900</v>
      </c>
      <c r="N1909">
        <v>435460000</v>
      </c>
      <c r="O1909">
        <v>9.9041315115170562E-3</v>
      </c>
      <c r="P1909">
        <v>3.226684223607261E-2</v>
      </c>
    </row>
    <row r="1910" spans="1:16" x14ac:dyDescent="0.3">
      <c r="A1910" s="1">
        <v>5680</v>
      </c>
      <c r="B1910" s="2">
        <v>44774</v>
      </c>
      <c r="C1910">
        <v>159.51853942871091</v>
      </c>
      <c r="D1910">
        <v>18.418682098388668</v>
      </c>
      <c r="E1910">
        <v>161.50999450683591</v>
      </c>
      <c r="F1910">
        <v>18.440999984741211</v>
      </c>
      <c r="G1910">
        <v>163.5899963378906</v>
      </c>
      <c r="H1910">
        <v>18.846000671386719</v>
      </c>
      <c r="I1910">
        <v>160.88999938964841</v>
      </c>
      <c r="J1910">
        <v>17.989999771118161</v>
      </c>
      <c r="K1910">
        <v>161.00999450683591</v>
      </c>
      <c r="L1910">
        <v>18.181999206542969</v>
      </c>
      <c r="M1910">
        <v>67829400</v>
      </c>
      <c r="N1910">
        <v>476469000</v>
      </c>
      <c r="O1910">
        <v>1.518988211751713E-2</v>
      </c>
      <c r="P1910">
        <v>-6.1724782967827949E-3</v>
      </c>
    </row>
    <row r="1911" spans="1:16" x14ac:dyDescent="0.3">
      <c r="A1911" s="1">
        <v>5681</v>
      </c>
      <c r="B1911" s="2">
        <v>44775</v>
      </c>
      <c r="C1911">
        <v>158.0370178222656</v>
      </c>
      <c r="D1911">
        <v>18.50357627868652</v>
      </c>
      <c r="E1911">
        <v>160.00999450683591</v>
      </c>
      <c r="F1911">
        <v>18.525999069213871</v>
      </c>
      <c r="G1911">
        <v>162.4100036621094</v>
      </c>
      <c r="H1911">
        <v>18.9379997253418</v>
      </c>
      <c r="I1911">
        <v>159.6300048828125</v>
      </c>
      <c r="J1911">
        <v>18.091999053955082</v>
      </c>
      <c r="K1911">
        <v>160.1000061035156</v>
      </c>
      <c r="L1911">
        <v>18.121999740600589</v>
      </c>
      <c r="M1911">
        <v>59907000</v>
      </c>
      <c r="N1911">
        <v>489527000</v>
      </c>
      <c r="O1911">
        <v>4.5986548241372938E-3</v>
      </c>
      <c r="P1911">
        <v>-9.330747288474453E-3</v>
      </c>
    </row>
    <row r="1912" spans="1:16" x14ac:dyDescent="0.3">
      <c r="A1912" s="1">
        <v>5682</v>
      </c>
      <c r="B1912" s="2">
        <v>44776</v>
      </c>
      <c r="C1912">
        <v>164.08154296875</v>
      </c>
      <c r="D1912">
        <v>18.870132446289059</v>
      </c>
      <c r="E1912">
        <v>166.1300048828125</v>
      </c>
      <c r="F1912">
        <v>18.892999649047852</v>
      </c>
      <c r="G1912">
        <v>166.5899963378906</v>
      </c>
      <c r="H1912">
        <v>18.968000411987301</v>
      </c>
      <c r="I1912">
        <v>160.75</v>
      </c>
      <c r="J1912">
        <v>18.13699913024902</v>
      </c>
      <c r="K1912">
        <v>160.8399963378906</v>
      </c>
      <c r="L1912">
        <v>18.184000015258789</v>
      </c>
      <c r="M1912">
        <v>82507500</v>
      </c>
      <c r="N1912">
        <v>418146000</v>
      </c>
      <c r="O1912">
        <v>1.9616363925722979E-2</v>
      </c>
      <c r="P1912">
        <v>3.7534364839249663E-2</v>
      </c>
    </row>
    <row r="1913" spans="1:16" x14ac:dyDescent="0.3">
      <c r="A1913" s="1">
        <v>5683</v>
      </c>
      <c r="B1913" s="2">
        <v>44777</v>
      </c>
      <c r="C1913">
        <v>163.76551818847659</v>
      </c>
      <c r="D1913">
        <v>19.191743850708011</v>
      </c>
      <c r="E1913">
        <v>165.80999755859381</v>
      </c>
      <c r="F1913">
        <v>19.215000152587891</v>
      </c>
      <c r="G1913">
        <v>167.19000244140619</v>
      </c>
      <c r="H1913">
        <v>19.27400016784668</v>
      </c>
      <c r="I1913">
        <v>164.42999267578119</v>
      </c>
      <c r="J1913">
        <v>18.760000228881839</v>
      </c>
      <c r="K1913">
        <v>166.00999450683591</v>
      </c>
      <c r="L1913">
        <v>18.849000930786129</v>
      </c>
      <c r="M1913">
        <v>55474100</v>
      </c>
      <c r="N1913">
        <v>409652000</v>
      </c>
      <c r="O1913">
        <v>1.6899767442485222E-2</v>
      </c>
      <c r="P1913">
        <v>-1.9281040007409201E-3</v>
      </c>
    </row>
    <row r="1914" spans="1:16" x14ac:dyDescent="0.3">
      <c r="A1914" s="1">
        <v>5684</v>
      </c>
      <c r="B1914" s="2">
        <v>44778</v>
      </c>
      <c r="C1914">
        <v>163.53800964355469</v>
      </c>
      <c r="D1914">
        <v>18.96601486206055</v>
      </c>
      <c r="E1914">
        <v>165.3500061035156</v>
      </c>
      <c r="F1914">
        <v>18.98900032043457</v>
      </c>
      <c r="G1914">
        <v>165.8500061035156</v>
      </c>
      <c r="H1914">
        <v>19.229000091552731</v>
      </c>
      <c r="I1914">
        <v>163</v>
      </c>
      <c r="J1914">
        <v>18.666000366210941</v>
      </c>
      <c r="K1914">
        <v>163.21000671386719</v>
      </c>
      <c r="L1914">
        <v>18.809999465942379</v>
      </c>
      <c r="M1914">
        <v>56697000</v>
      </c>
      <c r="N1914">
        <v>386068000</v>
      </c>
      <c r="O1914">
        <v>-1.1831350939862669E-2</v>
      </c>
      <c r="P1914">
        <v>-2.778063448656489E-3</v>
      </c>
    </row>
    <row r="1915" spans="1:16" x14ac:dyDescent="0.3">
      <c r="A1915" s="1">
        <v>5685</v>
      </c>
      <c r="B1915" s="2">
        <v>44781</v>
      </c>
      <c r="C1915">
        <v>163.06324768066409</v>
      </c>
      <c r="D1915">
        <v>17.771465301513668</v>
      </c>
      <c r="E1915">
        <v>164.8699951171875</v>
      </c>
      <c r="F1915">
        <v>17.792999267578121</v>
      </c>
      <c r="G1915">
        <v>167.80999755859381</v>
      </c>
      <c r="H1915">
        <v>18.23900032043457</v>
      </c>
      <c r="I1915">
        <v>164.19999694824219</v>
      </c>
      <c r="J1915">
        <v>17.242000579833981</v>
      </c>
      <c r="K1915">
        <v>166.3699951171875</v>
      </c>
      <c r="L1915">
        <v>17.50200080871582</v>
      </c>
      <c r="M1915">
        <v>60276900</v>
      </c>
      <c r="N1915">
        <v>981859000</v>
      </c>
      <c r="O1915">
        <v>-6.5054800656812378E-2</v>
      </c>
      <c r="P1915">
        <v>-2.907221383555376E-3</v>
      </c>
    </row>
    <row r="1916" spans="1:16" x14ac:dyDescent="0.3">
      <c r="A1916" s="1">
        <v>5686</v>
      </c>
      <c r="B1916" s="2">
        <v>44782</v>
      </c>
      <c r="C1916">
        <v>163.11274719238281</v>
      </c>
      <c r="D1916">
        <v>17.06532096862793</v>
      </c>
      <c r="E1916">
        <v>164.91999816894531</v>
      </c>
      <c r="F1916">
        <v>17.086000442504879</v>
      </c>
      <c r="G1916">
        <v>165.82000732421881</v>
      </c>
      <c r="H1916">
        <v>17.447000503540039</v>
      </c>
      <c r="I1916">
        <v>163.25</v>
      </c>
      <c r="J1916">
        <v>16.724000930786129</v>
      </c>
      <c r="K1916">
        <v>164.02000427246091</v>
      </c>
      <c r="L1916">
        <v>17.25200080871582</v>
      </c>
      <c r="M1916">
        <v>63135500</v>
      </c>
      <c r="N1916">
        <v>668263000</v>
      </c>
      <c r="O1916">
        <v>-4.0545639733105453E-2</v>
      </c>
      <c r="P1916">
        <v>3.0324177906513661E-4</v>
      </c>
    </row>
    <row r="1917" spans="1:16" x14ac:dyDescent="0.3">
      <c r="A1917" s="1">
        <v>5687</v>
      </c>
      <c r="B1917" s="2">
        <v>44783</v>
      </c>
      <c r="C1917">
        <v>167.3854064941406</v>
      </c>
      <c r="D1917">
        <v>18.07509613037109</v>
      </c>
      <c r="E1917">
        <v>169.24000549316409</v>
      </c>
      <c r="F1917">
        <v>18.097000122070309</v>
      </c>
      <c r="G1917">
        <v>169.3399963378906</v>
      </c>
      <c r="H1917">
        <v>18.118000030517582</v>
      </c>
      <c r="I1917">
        <v>166.8999938964844</v>
      </c>
      <c r="J1917">
        <v>17.316999435424801</v>
      </c>
      <c r="K1917">
        <v>167.67999267578119</v>
      </c>
      <c r="L1917">
        <v>17.697999954223629</v>
      </c>
      <c r="M1917">
        <v>70170500</v>
      </c>
      <c r="N1917">
        <v>597422000</v>
      </c>
      <c r="O1917">
        <v>5.7486744795289507E-2</v>
      </c>
      <c r="P1917">
        <v>2.585736157368668E-2</v>
      </c>
    </row>
    <row r="1918" spans="1:16" x14ac:dyDescent="0.3">
      <c r="A1918" s="1">
        <v>5688</v>
      </c>
      <c r="B1918" s="2">
        <v>44784</v>
      </c>
      <c r="C1918">
        <v>166.64363098144531</v>
      </c>
      <c r="D1918">
        <v>17.920280456542969</v>
      </c>
      <c r="E1918">
        <v>168.49000549316409</v>
      </c>
      <c r="F1918">
        <v>17.941999435424801</v>
      </c>
      <c r="G1918">
        <v>170.99000549316409</v>
      </c>
      <c r="H1918">
        <v>18.707000732421879</v>
      </c>
      <c r="I1918">
        <v>168.19000244140619</v>
      </c>
      <c r="J1918">
        <v>17.87599945068359</v>
      </c>
      <c r="K1918">
        <v>170.05999755859381</v>
      </c>
      <c r="L1918">
        <v>18.131000518798832</v>
      </c>
      <c r="M1918">
        <v>57149200</v>
      </c>
      <c r="N1918">
        <v>509327000</v>
      </c>
      <c r="O1918">
        <v>-8.6018837529881764E-3</v>
      </c>
      <c r="P1918">
        <v>-4.4414248570932369E-3</v>
      </c>
    </row>
    <row r="1919" spans="1:16" x14ac:dyDescent="0.3">
      <c r="A1919" s="1">
        <v>5689</v>
      </c>
      <c r="B1919" s="2">
        <v>44785</v>
      </c>
      <c r="C1919">
        <v>170.21406555175781</v>
      </c>
      <c r="D1919">
        <v>18.68635368347168</v>
      </c>
      <c r="E1919">
        <v>172.1000061035156</v>
      </c>
      <c r="F1919">
        <v>18.708999633789059</v>
      </c>
      <c r="G1919">
        <v>172.16999816894531</v>
      </c>
      <c r="H1919">
        <v>18.718000411987301</v>
      </c>
      <c r="I1919">
        <v>169.3999938964844</v>
      </c>
      <c r="J1919">
        <v>17.952999114990231</v>
      </c>
      <c r="K1919">
        <v>169.82000732421881</v>
      </c>
      <c r="L1919">
        <v>18.159999847412109</v>
      </c>
      <c r="M1919">
        <v>68039400</v>
      </c>
      <c r="N1919">
        <v>478094000</v>
      </c>
      <c r="O1919">
        <v>4.1860370258819481E-2</v>
      </c>
      <c r="P1919">
        <v>2.119930522982158E-2</v>
      </c>
    </row>
    <row r="1920" spans="1:16" x14ac:dyDescent="0.3">
      <c r="A1920" s="1">
        <v>5690</v>
      </c>
      <c r="B1920" s="2">
        <v>44788</v>
      </c>
      <c r="C1920">
        <v>171.29209899902341</v>
      </c>
      <c r="D1920">
        <v>19.00896072387695</v>
      </c>
      <c r="E1920">
        <v>173.19000244140619</v>
      </c>
      <c r="F1920">
        <v>19.031999588012699</v>
      </c>
      <c r="G1920">
        <v>173.38999938964841</v>
      </c>
      <c r="H1920">
        <v>19.163999557495121</v>
      </c>
      <c r="I1920">
        <v>171.3500061035156</v>
      </c>
      <c r="J1920">
        <v>18.61300086975098</v>
      </c>
      <c r="K1920">
        <v>171.52000427246091</v>
      </c>
      <c r="L1920">
        <v>18.70100021362305</v>
      </c>
      <c r="M1920">
        <v>54091700</v>
      </c>
      <c r="N1920">
        <v>457666000</v>
      </c>
      <c r="O1920">
        <v>1.7117079424342721E-2</v>
      </c>
      <c r="P1920">
        <v>6.3135331552149117E-3</v>
      </c>
    </row>
    <row r="1921" spans="1:16" x14ac:dyDescent="0.3">
      <c r="A1921" s="1">
        <v>5691</v>
      </c>
      <c r="B1921" s="2">
        <v>44789</v>
      </c>
      <c r="C1921">
        <v>171.1338806152344</v>
      </c>
      <c r="D1921">
        <v>18.856149673461911</v>
      </c>
      <c r="E1921">
        <v>173.0299987792969</v>
      </c>
      <c r="F1921">
        <v>18.878999710083011</v>
      </c>
      <c r="G1921">
        <v>173.71000671386719</v>
      </c>
      <c r="H1921">
        <v>19.142000198364261</v>
      </c>
      <c r="I1921">
        <v>171.6600036621094</v>
      </c>
      <c r="J1921">
        <v>18.50099945068359</v>
      </c>
      <c r="K1921">
        <v>172.7799987792969</v>
      </c>
      <c r="L1921">
        <v>18.920000076293949</v>
      </c>
      <c r="M1921">
        <v>56377100</v>
      </c>
      <c r="N1921">
        <v>451240000</v>
      </c>
      <c r="O1921">
        <v>-8.0715734972524201E-3</v>
      </c>
      <c r="P1921">
        <v>-9.2428902395175867E-4</v>
      </c>
    </row>
    <row r="1922" spans="1:16" x14ac:dyDescent="0.3">
      <c r="A1922" s="1">
        <v>5692</v>
      </c>
      <c r="B1922" s="2">
        <v>44790</v>
      </c>
      <c r="C1922">
        <v>172.63720703125</v>
      </c>
      <c r="D1922">
        <v>18.31280517578125</v>
      </c>
      <c r="E1922">
        <v>174.55000305175781</v>
      </c>
      <c r="F1922">
        <v>18.33499908447266</v>
      </c>
      <c r="G1922">
        <v>176.1499938964844</v>
      </c>
      <c r="H1922">
        <v>18.6879997253418</v>
      </c>
      <c r="I1922">
        <v>172.57000732421881</v>
      </c>
      <c r="J1922">
        <v>18.145000457763668</v>
      </c>
      <c r="K1922">
        <v>172.77000427246091</v>
      </c>
      <c r="L1922">
        <v>18.523000717163089</v>
      </c>
      <c r="M1922">
        <v>79542000</v>
      </c>
      <c r="N1922">
        <v>446799000</v>
      </c>
      <c r="O1922">
        <v>-2.9238426266347459E-2</v>
      </c>
      <c r="P1922">
        <v>8.7462682209258225E-3</v>
      </c>
    </row>
    <row r="1923" spans="1:16" x14ac:dyDescent="0.3">
      <c r="A1923" s="1">
        <v>5693</v>
      </c>
      <c r="B1923" s="2">
        <v>44791</v>
      </c>
      <c r="C1923">
        <v>172.24156188964841</v>
      </c>
      <c r="D1923">
        <v>18.75028228759766</v>
      </c>
      <c r="E1923">
        <v>174.1499938964844</v>
      </c>
      <c r="F1923">
        <v>18.773000717163089</v>
      </c>
      <c r="G1923">
        <v>174.8999938964844</v>
      </c>
      <c r="H1923">
        <v>18.864999771118161</v>
      </c>
      <c r="I1923">
        <v>173.1199951171875</v>
      </c>
      <c r="J1923">
        <v>18.183000564575199</v>
      </c>
      <c r="K1923">
        <v>173.75</v>
      </c>
      <c r="L1923">
        <v>18.30100059509277</v>
      </c>
      <c r="M1923">
        <v>62290100</v>
      </c>
      <c r="N1923">
        <v>415447000</v>
      </c>
      <c r="O1923">
        <v>2.36079539540891E-2</v>
      </c>
      <c r="P1923">
        <v>-2.2942892700717728E-3</v>
      </c>
    </row>
    <row r="1924" spans="1:16" x14ac:dyDescent="0.3">
      <c r="A1924" s="1">
        <v>5694</v>
      </c>
      <c r="B1924" s="2">
        <v>44792</v>
      </c>
      <c r="C1924">
        <v>169.6404113769531</v>
      </c>
      <c r="D1924">
        <v>17.827394485473629</v>
      </c>
      <c r="E1924">
        <v>171.52000427246091</v>
      </c>
      <c r="F1924">
        <v>17.849000930786129</v>
      </c>
      <c r="G1924">
        <v>173.74000549316409</v>
      </c>
      <c r="H1924">
        <v>18.520000457763668</v>
      </c>
      <c r="I1924">
        <v>171.30999755859381</v>
      </c>
      <c r="J1924">
        <v>17.770000457763668</v>
      </c>
      <c r="K1924">
        <v>173.0299987792969</v>
      </c>
      <c r="L1924">
        <v>18.406000137329102</v>
      </c>
      <c r="M1924">
        <v>70346300</v>
      </c>
      <c r="N1924">
        <v>441588000</v>
      </c>
      <c r="O1924">
        <v>-5.0472169148889121E-2</v>
      </c>
      <c r="P1924">
        <v>-1.521705897270631E-2</v>
      </c>
    </row>
    <row r="1925" spans="1:16" x14ac:dyDescent="0.3">
      <c r="A1925" s="1">
        <v>5695</v>
      </c>
      <c r="B1925" s="2">
        <v>44795</v>
      </c>
      <c r="C1925">
        <v>165.73370361328119</v>
      </c>
      <c r="D1925">
        <v>17.013381958007809</v>
      </c>
      <c r="E1925">
        <v>167.57000732421881</v>
      </c>
      <c r="F1925">
        <v>17.034000396728519</v>
      </c>
      <c r="G1925">
        <v>169.86000061035159</v>
      </c>
      <c r="H1925">
        <v>17.558000564575199</v>
      </c>
      <c r="I1925">
        <v>167.13999938964841</v>
      </c>
      <c r="J1925">
        <v>16.965999603271481</v>
      </c>
      <c r="K1925">
        <v>169.69000244140619</v>
      </c>
      <c r="L1925">
        <v>17.489999771118161</v>
      </c>
      <c r="M1925">
        <v>69026800</v>
      </c>
      <c r="N1925">
        <v>409593000</v>
      </c>
      <c r="O1925">
        <v>-4.6736166385892661E-2</v>
      </c>
      <c r="P1925">
        <v>-2.3298684670795902E-2</v>
      </c>
    </row>
    <row r="1926" spans="1:16" x14ac:dyDescent="0.3">
      <c r="A1926" s="1">
        <v>5696</v>
      </c>
      <c r="B1926" s="2">
        <v>44796</v>
      </c>
      <c r="C1926">
        <v>165.39741516113281</v>
      </c>
      <c r="D1926">
        <v>17.16020393371582</v>
      </c>
      <c r="E1926">
        <v>167.22999572753909</v>
      </c>
      <c r="F1926">
        <v>17.180999755859379</v>
      </c>
      <c r="G1926">
        <v>168.71000671386719</v>
      </c>
      <c r="H1926">
        <v>17.465000152587891</v>
      </c>
      <c r="I1926">
        <v>166.6499938964844</v>
      </c>
      <c r="J1926">
        <v>16.969999313354489</v>
      </c>
      <c r="K1926">
        <v>167.08000183105469</v>
      </c>
      <c r="L1926">
        <v>16.98900032043457</v>
      </c>
      <c r="M1926">
        <v>54147100</v>
      </c>
      <c r="N1926">
        <v>369986000</v>
      </c>
      <c r="O1926">
        <v>8.592737860630896E-3</v>
      </c>
      <c r="P1926">
        <v>-2.0311332764255548E-3</v>
      </c>
    </row>
    <row r="1927" spans="1:16" x14ac:dyDescent="0.3">
      <c r="A1927" s="1">
        <v>5697</v>
      </c>
      <c r="B1927" s="2">
        <v>44797</v>
      </c>
      <c r="C1927">
        <v>165.69413757324219</v>
      </c>
      <c r="D1927">
        <v>17.20115852355957</v>
      </c>
      <c r="E1927">
        <v>167.5299987792969</v>
      </c>
      <c r="F1927">
        <v>17.222000122070309</v>
      </c>
      <c r="G1927">
        <v>168.11000061035159</v>
      </c>
      <c r="H1927">
        <v>17.406000137329102</v>
      </c>
      <c r="I1927">
        <v>166.25</v>
      </c>
      <c r="J1927">
        <v>16.895000457763668</v>
      </c>
      <c r="K1927">
        <v>167.32000732421881</v>
      </c>
      <c r="L1927">
        <v>17.01199913024902</v>
      </c>
      <c r="M1927">
        <v>53841500</v>
      </c>
      <c r="N1927">
        <v>522661000</v>
      </c>
      <c r="O1927">
        <v>2.3835354921080201E-3</v>
      </c>
      <c r="P1927">
        <v>1.792347574346912E-3</v>
      </c>
    </row>
    <row r="1928" spans="1:16" x14ac:dyDescent="0.3">
      <c r="A1928" s="1">
        <v>5698</v>
      </c>
      <c r="B1928" s="2">
        <v>44798</v>
      </c>
      <c r="C1928">
        <v>168.1667175292969</v>
      </c>
      <c r="D1928">
        <v>17.89131927490234</v>
      </c>
      <c r="E1928">
        <v>170.0299987792969</v>
      </c>
      <c r="F1928">
        <v>17.91300010681152</v>
      </c>
      <c r="G1928">
        <v>170.13999938964841</v>
      </c>
      <c r="H1928">
        <v>17.947000503540039</v>
      </c>
      <c r="I1928">
        <v>168.3500061035156</v>
      </c>
      <c r="J1928">
        <v>16.833000183105469</v>
      </c>
      <c r="K1928">
        <v>168.7799987792969</v>
      </c>
      <c r="L1928">
        <v>16.843999862670898</v>
      </c>
      <c r="M1928">
        <v>51218200</v>
      </c>
      <c r="N1928">
        <v>770691000</v>
      </c>
      <c r="O1928">
        <v>3.9339068833740228E-2</v>
      </c>
      <c r="P1928">
        <v>1.4812452471088689E-2</v>
      </c>
    </row>
    <row r="1929" spans="1:16" x14ac:dyDescent="0.3">
      <c r="A1929" s="1">
        <v>5699</v>
      </c>
      <c r="B1929" s="2">
        <v>44799</v>
      </c>
      <c r="C1929">
        <v>161.82698059082031</v>
      </c>
      <c r="D1929">
        <v>16.24032020568848</v>
      </c>
      <c r="E1929">
        <v>163.6199951171875</v>
      </c>
      <c r="F1929">
        <v>16.260000228881839</v>
      </c>
      <c r="G1929">
        <v>171.05000305175781</v>
      </c>
      <c r="H1929">
        <v>17.92399978637695</v>
      </c>
      <c r="I1929">
        <v>163.55999755859381</v>
      </c>
      <c r="J1929">
        <v>16.23699951171875</v>
      </c>
      <c r="K1929">
        <v>170.57000732421881</v>
      </c>
      <c r="L1929">
        <v>17.857000350952148</v>
      </c>
      <c r="M1929">
        <v>78961000</v>
      </c>
      <c r="N1929">
        <v>769127000</v>
      </c>
      <c r="O1929">
        <v>-9.6818593999720662E-2</v>
      </c>
      <c r="P1929">
        <v>-3.8428248646896972E-2</v>
      </c>
    </row>
    <row r="1930" spans="1:16" x14ac:dyDescent="0.3">
      <c r="A1930" s="1">
        <v>5700</v>
      </c>
      <c r="B1930" s="2">
        <v>44802</v>
      </c>
      <c r="C1930">
        <v>159.61152648925781</v>
      </c>
      <c r="D1930">
        <v>15.78187370300293</v>
      </c>
      <c r="E1930">
        <v>161.3800048828125</v>
      </c>
      <c r="F1930">
        <v>15.800999641418461</v>
      </c>
      <c r="G1930">
        <v>162.8999938964844</v>
      </c>
      <c r="H1930">
        <v>16.33799934387207</v>
      </c>
      <c r="I1930">
        <v>159.82000732421881</v>
      </c>
      <c r="J1930">
        <v>15.76700019836426</v>
      </c>
      <c r="K1930">
        <v>161.1499938964844</v>
      </c>
      <c r="L1930">
        <v>16.020000457763668</v>
      </c>
      <c r="M1930">
        <v>73314000</v>
      </c>
      <c r="N1930">
        <v>496132000</v>
      </c>
      <c r="O1930">
        <v>-2.863491172027444E-2</v>
      </c>
      <c r="P1930">
        <v>-1.3784773566182931E-2</v>
      </c>
    </row>
    <row r="1931" spans="1:16" x14ac:dyDescent="0.3">
      <c r="A1931" s="1">
        <v>5701</v>
      </c>
      <c r="B1931" s="2">
        <v>44803</v>
      </c>
      <c r="C1931">
        <v>157.16862487792969</v>
      </c>
      <c r="D1931">
        <v>15.449277877807621</v>
      </c>
      <c r="E1931">
        <v>158.9100036621094</v>
      </c>
      <c r="F1931">
        <v>15.468000411987299</v>
      </c>
      <c r="G1931">
        <v>162.55999755859381</v>
      </c>
      <c r="H1931">
        <v>16.038999557495121</v>
      </c>
      <c r="I1931">
        <v>157.7200012207031</v>
      </c>
      <c r="J1931">
        <v>15.18200016021729</v>
      </c>
      <c r="K1931">
        <v>162.1300048828125</v>
      </c>
      <c r="L1931">
        <v>15.960000038146971</v>
      </c>
      <c r="M1931">
        <v>77906200</v>
      </c>
      <c r="N1931">
        <v>530181000</v>
      </c>
      <c r="O1931">
        <v>-2.1299806095899251E-2</v>
      </c>
      <c r="P1931">
        <v>-1.5423835407251219E-2</v>
      </c>
    </row>
    <row r="1932" spans="1:16" x14ac:dyDescent="0.3">
      <c r="A1932" s="1">
        <v>5702</v>
      </c>
      <c r="B1932" s="2">
        <v>44804</v>
      </c>
      <c r="C1932">
        <v>155.49711608886719</v>
      </c>
      <c r="D1932">
        <v>15.07573223114014</v>
      </c>
      <c r="E1932">
        <v>157.2200012207031</v>
      </c>
      <c r="F1932">
        <v>15.0939998626709</v>
      </c>
      <c r="G1932">
        <v>160.58000183105469</v>
      </c>
      <c r="H1932">
        <v>15.539999961853029</v>
      </c>
      <c r="I1932">
        <v>157.13999938964841</v>
      </c>
      <c r="J1932">
        <v>14.958999633789061</v>
      </c>
      <c r="K1932">
        <v>160.30999755859381</v>
      </c>
      <c r="L1932">
        <v>15.383999824523929</v>
      </c>
      <c r="M1932">
        <v>87991100</v>
      </c>
      <c r="N1932">
        <v>573710000</v>
      </c>
      <c r="O1932">
        <v>-2.4476095615445458E-2</v>
      </c>
      <c r="P1932">
        <v>-1.0691921139813961E-2</v>
      </c>
    </row>
    <row r="1933" spans="1:16" x14ac:dyDescent="0.3">
      <c r="A1933" s="1">
        <v>5703</v>
      </c>
      <c r="B1933" s="2">
        <v>44805</v>
      </c>
      <c r="C1933">
        <v>156.22901916503909</v>
      </c>
      <c r="D1933">
        <v>13.920131683349609</v>
      </c>
      <c r="E1933">
        <v>157.96000671386719</v>
      </c>
      <c r="F1933">
        <v>13.9370002746582</v>
      </c>
      <c r="G1933">
        <v>158.41999816894531</v>
      </c>
      <c r="H1933">
        <v>14.38000011444092</v>
      </c>
      <c r="I1933">
        <v>154.66999816894531</v>
      </c>
      <c r="J1933">
        <v>13.27000045776367</v>
      </c>
      <c r="K1933">
        <v>156.63999938964841</v>
      </c>
      <c r="L1933">
        <v>14.208999633789061</v>
      </c>
      <c r="M1933">
        <v>74229900</v>
      </c>
      <c r="N1933">
        <v>1178865000</v>
      </c>
      <c r="O1933">
        <v>-7.9750110919921471E-2</v>
      </c>
      <c r="P1933">
        <v>4.6957727921287471E-3</v>
      </c>
    </row>
    <row r="1934" spans="1:16" x14ac:dyDescent="0.3">
      <c r="A1934" s="1">
        <v>5704</v>
      </c>
      <c r="B1934" s="2">
        <v>44806</v>
      </c>
      <c r="C1934">
        <v>154.10258483886719</v>
      </c>
      <c r="D1934">
        <v>13.63048267364502</v>
      </c>
      <c r="E1934">
        <v>155.80999755859381</v>
      </c>
      <c r="F1934">
        <v>13.647000312805179</v>
      </c>
      <c r="G1934">
        <v>160.36000061035159</v>
      </c>
      <c r="H1934">
        <v>14.170999526977541</v>
      </c>
      <c r="I1934">
        <v>154.9700012207031</v>
      </c>
      <c r="J1934">
        <v>13.590999603271481</v>
      </c>
      <c r="K1934">
        <v>159.75</v>
      </c>
      <c r="L1934">
        <v>14.10000038146973</v>
      </c>
      <c r="M1934">
        <v>76957800</v>
      </c>
      <c r="N1934">
        <v>743157000</v>
      </c>
      <c r="O1934">
        <v>-2.1027453667353299E-2</v>
      </c>
      <c r="P1934">
        <v>-1.370457836189962E-2</v>
      </c>
    </row>
    <row r="1935" spans="1:16" x14ac:dyDescent="0.3">
      <c r="A1935" s="1">
        <v>5705</v>
      </c>
      <c r="B1935" s="2">
        <v>44810</v>
      </c>
      <c r="C1935">
        <v>152.83659362792969</v>
      </c>
      <c r="D1935">
        <v>13.448702812194821</v>
      </c>
      <c r="E1935">
        <v>154.5299987792969</v>
      </c>
      <c r="F1935">
        <v>13.465000152587891</v>
      </c>
      <c r="G1935">
        <v>157.0899963378906</v>
      </c>
      <c r="H1935">
        <v>13.779000282287599</v>
      </c>
      <c r="I1935">
        <v>153.69000244140619</v>
      </c>
      <c r="J1935">
        <v>13.35099983215332</v>
      </c>
      <c r="K1935">
        <v>156.4700012207031</v>
      </c>
      <c r="L1935">
        <v>13.73099994659424</v>
      </c>
      <c r="M1935">
        <v>73714800</v>
      </c>
      <c r="N1935">
        <v>535751000</v>
      </c>
      <c r="O1935">
        <v>-1.342600258139554E-2</v>
      </c>
      <c r="P1935">
        <v>-8.2490562139925141E-3</v>
      </c>
    </row>
    <row r="1936" spans="1:16" x14ac:dyDescent="0.3">
      <c r="A1936" s="1">
        <v>5706</v>
      </c>
      <c r="B1936" s="2">
        <v>44811</v>
      </c>
      <c r="C1936">
        <v>154.25093078613281</v>
      </c>
      <c r="D1936">
        <v>13.70147132873535</v>
      </c>
      <c r="E1936">
        <v>155.96000671386719</v>
      </c>
      <c r="F1936">
        <v>13.71399974822998</v>
      </c>
      <c r="G1936">
        <v>156.66999816894531</v>
      </c>
      <c r="H1936">
        <v>13.83800029754639</v>
      </c>
      <c r="I1936">
        <v>153.61000061035159</v>
      </c>
      <c r="J1936">
        <v>13.345999717712401</v>
      </c>
      <c r="K1936">
        <v>154.82000732421881</v>
      </c>
      <c r="L1936">
        <v>13.5629997253418</v>
      </c>
      <c r="M1936">
        <v>87449600</v>
      </c>
      <c r="N1936">
        <v>512657000</v>
      </c>
      <c r="O1936">
        <v>1.8323452907810941E-2</v>
      </c>
      <c r="P1936">
        <v>9.21136281689767E-3</v>
      </c>
    </row>
    <row r="1937" spans="1:16" x14ac:dyDescent="0.3">
      <c r="A1937" s="1">
        <v>5707</v>
      </c>
      <c r="B1937" s="2">
        <v>44812</v>
      </c>
      <c r="C1937">
        <v>152.76737976074219</v>
      </c>
      <c r="D1937">
        <v>13.977217674255369</v>
      </c>
      <c r="E1937">
        <v>154.46000671386719</v>
      </c>
      <c r="F1937">
        <v>13.989999771118161</v>
      </c>
      <c r="G1937">
        <v>156.36000061035159</v>
      </c>
      <c r="H1937">
        <v>14.00800037384033</v>
      </c>
      <c r="I1937">
        <v>152.67999267578119</v>
      </c>
      <c r="J1937">
        <v>13.36900043487549</v>
      </c>
      <c r="K1937">
        <v>154.63999938964841</v>
      </c>
      <c r="L1937">
        <v>13.458999633789061</v>
      </c>
      <c r="M1937">
        <v>84923800</v>
      </c>
      <c r="N1937">
        <v>624873000</v>
      </c>
      <c r="O1937">
        <v>1.9925581813441659E-2</v>
      </c>
      <c r="P1937">
        <v>-9.6644005552225017E-3</v>
      </c>
    </row>
    <row r="1938" spans="1:16" x14ac:dyDescent="0.3">
      <c r="A1938" s="1">
        <v>5708</v>
      </c>
      <c r="B1938" s="2">
        <v>44813</v>
      </c>
      <c r="C1938">
        <v>155.64546203613281</v>
      </c>
      <c r="D1938">
        <v>14.373857498168951</v>
      </c>
      <c r="E1938">
        <v>157.3699951171875</v>
      </c>
      <c r="F1938">
        <v>14.38700008392334</v>
      </c>
      <c r="G1938">
        <v>157.82000732421881</v>
      </c>
      <c r="H1938">
        <v>14.47399997711182</v>
      </c>
      <c r="I1938">
        <v>154.75</v>
      </c>
      <c r="J1938">
        <v>14.12600040435791</v>
      </c>
      <c r="K1938">
        <v>155.4700012207031</v>
      </c>
      <c r="L1938">
        <v>14.156999588012701</v>
      </c>
      <c r="M1938">
        <v>68028800</v>
      </c>
      <c r="N1938">
        <v>486612000</v>
      </c>
      <c r="O1938">
        <v>2.79822545711708E-2</v>
      </c>
      <c r="P1938">
        <v>1.866448297735699E-2</v>
      </c>
    </row>
    <row r="1939" spans="1:16" x14ac:dyDescent="0.3">
      <c r="A1939" s="1">
        <v>5709</v>
      </c>
      <c r="B1939" s="2">
        <v>44816</v>
      </c>
      <c r="C1939">
        <v>161.63905334472659</v>
      </c>
      <c r="D1939">
        <v>14.49174976348877</v>
      </c>
      <c r="E1939">
        <v>163.42999267578119</v>
      </c>
      <c r="F1939">
        <v>14.50500011444092</v>
      </c>
      <c r="G1939">
        <v>164.25999450683591</v>
      </c>
      <c r="H1939">
        <v>14.546999931335449</v>
      </c>
      <c r="I1939">
        <v>159.30000305175781</v>
      </c>
      <c r="J1939">
        <v>14.197999954223629</v>
      </c>
      <c r="K1939">
        <v>159.5899963378906</v>
      </c>
      <c r="L1939">
        <v>14.36900043487549</v>
      </c>
      <c r="M1939">
        <v>104956000</v>
      </c>
      <c r="N1939">
        <v>484159000</v>
      </c>
      <c r="O1939">
        <v>8.1683985749518503E-3</v>
      </c>
      <c r="P1939">
        <v>3.7785029704155253E-2</v>
      </c>
    </row>
    <row r="1940" spans="1:16" x14ac:dyDescent="0.3">
      <c r="A1940" s="1">
        <v>5710</v>
      </c>
      <c r="B1940" s="2">
        <v>44817</v>
      </c>
      <c r="C1940">
        <v>152.1541442871094</v>
      </c>
      <c r="D1940">
        <v>13.119002342224119</v>
      </c>
      <c r="E1940">
        <v>153.8399963378906</v>
      </c>
      <c r="F1940">
        <v>13.13099956512451</v>
      </c>
      <c r="G1940">
        <v>160.53999328613281</v>
      </c>
      <c r="H1940">
        <v>13.921999931335449</v>
      </c>
      <c r="I1940">
        <v>153.3699951171875</v>
      </c>
      <c r="J1940">
        <v>13.09899997711182</v>
      </c>
      <c r="K1940">
        <v>159.8999938964844</v>
      </c>
      <c r="L1940">
        <v>13.802000045776371</v>
      </c>
      <c r="M1940">
        <v>122656600</v>
      </c>
      <c r="N1940">
        <v>714956000</v>
      </c>
      <c r="O1940">
        <v>-9.9517611704487183E-2</v>
      </c>
      <c r="P1940">
        <v>-6.0471641813472622E-2</v>
      </c>
    </row>
    <row r="1941" spans="1:16" x14ac:dyDescent="0.3">
      <c r="A1941" s="1">
        <v>5711</v>
      </c>
      <c r="B1941" s="2">
        <v>44818</v>
      </c>
      <c r="C1941">
        <v>153.6080627441406</v>
      </c>
      <c r="D1941">
        <v>13.11600875854492</v>
      </c>
      <c r="E1941">
        <v>155.30999755859381</v>
      </c>
      <c r="F1941">
        <v>13.128000259399411</v>
      </c>
      <c r="G1941">
        <v>157.1000061035156</v>
      </c>
      <c r="H1941">
        <v>13.289999961853029</v>
      </c>
      <c r="I1941">
        <v>153.61000061035159</v>
      </c>
      <c r="J1941">
        <v>12.91300010681152</v>
      </c>
      <c r="K1941">
        <v>154.78999328613281</v>
      </c>
      <c r="L1941">
        <v>13.25399971008301</v>
      </c>
      <c r="M1941">
        <v>87965400</v>
      </c>
      <c r="N1941">
        <v>588507000</v>
      </c>
      <c r="O1941">
        <v>-2.2844021159857449E-4</v>
      </c>
      <c r="P1941">
        <v>9.5100263864896575E-3</v>
      </c>
    </row>
    <row r="1942" spans="1:16" x14ac:dyDescent="0.3">
      <c r="A1942" s="1">
        <v>5712</v>
      </c>
      <c r="B1942" s="2">
        <v>44819</v>
      </c>
      <c r="C1942">
        <v>150.70025634765619</v>
      </c>
      <c r="D1942">
        <v>12.91718673706055</v>
      </c>
      <c r="E1942">
        <v>152.3699951171875</v>
      </c>
      <c r="F1942">
        <v>12.928999900817869</v>
      </c>
      <c r="G1942">
        <v>155.24000549316409</v>
      </c>
      <c r="H1942">
        <v>13.23299980163574</v>
      </c>
      <c r="I1942">
        <v>151.3800048828125</v>
      </c>
      <c r="J1942">
        <v>12.789999961853029</v>
      </c>
      <c r="K1942">
        <v>154.6499938964844</v>
      </c>
      <c r="L1942">
        <v>13.01500034332275</v>
      </c>
      <c r="M1942">
        <v>90481100</v>
      </c>
      <c r="N1942">
        <v>523625000</v>
      </c>
      <c r="O1942">
        <v>-1.5274530945913439E-2</v>
      </c>
      <c r="P1942">
        <v>-1.9111362426848171E-2</v>
      </c>
    </row>
    <row r="1943" spans="1:16" x14ac:dyDescent="0.3">
      <c r="A1943" s="1">
        <v>5713</v>
      </c>
      <c r="B1943" s="2">
        <v>44820</v>
      </c>
      <c r="C1943">
        <v>149.04856872558591</v>
      </c>
      <c r="D1943">
        <v>13.18594169616699</v>
      </c>
      <c r="E1943">
        <v>150.69999694824219</v>
      </c>
      <c r="F1943">
        <v>13.197999954223629</v>
      </c>
      <c r="G1943">
        <v>151.3500061035156</v>
      </c>
      <c r="H1943">
        <v>13.21199989318848</v>
      </c>
      <c r="I1943">
        <v>148.3699951171875</v>
      </c>
      <c r="J1943">
        <v>12.61699962615967</v>
      </c>
      <c r="K1943">
        <v>151.21000671386719</v>
      </c>
      <c r="L1943">
        <v>12.74199962615967</v>
      </c>
      <c r="M1943">
        <v>162278800</v>
      </c>
      <c r="N1943">
        <v>670751000</v>
      </c>
      <c r="O1943">
        <v>2.0592456891673189E-2</v>
      </c>
      <c r="P1943">
        <v>-1.1020656053602451E-2</v>
      </c>
    </row>
    <row r="1944" spans="1:16" x14ac:dyDescent="0.3">
      <c r="A1944" s="1">
        <v>5714</v>
      </c>
      <c r="B1944" s="2">
        <v>44823</v>
      </c>
      <c r="C1944">
        <v>152.7871398925781</v>
      </c>
      <c r="D1944">
        <v>13.36977386474609</v>
      </c>
      <c r="E1944">
        <v>154.47999572753909</v>
      </c>
      <c r="F1944">
        <v>13.38199996948242</v>
      </c>
      <c r="G1944">
        <v>154.55999755859381</v>
      </c>
      <c r="H1944">
        <v>13.46300029754639</v>
      </c>
      <c r="I1944">
        <v>149.1000061035156</v>
      </c>
      <c r="J1944">
        <v>13.010000228881839</v>
      </c>
      <c r="K1944">
        <v>149.30999755859381</v>
      </c>
      <c r="L1944">
        <v>13.01200008392334</v>
      </c>
      <c r="M1944">
        <v>81474200</v>
      </c>
      <c r="N1944">
        <v>569685000</v>
      </c>
      <c r="O1944">
        <v>1.384521858733293E-2</v>
      </c>
      <c r="P1944">
        <v>2.4773525081309509E-2</v>
      </c>
    </row>
    <row r="1945" spans="1:16" x14ac:dyDescent="0.3">
      <c r="A1945" s="1">
        <v>5715</v>
      </c>
      <c r="B1945" s="2">
        <v>44824</v>
      </c>
      <c r="C1945">
        <v>155.18060302734381</v>
      </c>
      <c r="D1945">
        <v>13.163960456848139</v>
      </c>
      <c r="E1945">
        <v>156.8999938964844</v>
      </c>
      <c r="F1945">
        <v>13.175999641418461</v>
      </c>
      <c r="G1945">
        <v>158.08000183105469</v>
      </c>
      <c r="H1945">
        <v>13.48299980163574</v>
      </c>
      <c r="I1945">
        <v>153.08000183105469</v>
      </c>
      <c r="J1945">
        <v>13.05700016021729</v>
      </c>
      <c r="K1945">
        <v>153.3999938964844</v>
      </c>
      <c r="L1945">
        <v>13.215000152587891</v>
      </c>
      <c r="M1945">
        <v>107689800</v>
      </c>
      <c r="N1945">
        <v>524818000</v>
      </c>
      <c r="O1945">
        <v>-1.551355241954158E-2</v>
      </c>
      <c r="P1945">
        <v>1.5544010375103371E-2</v>
      </c>
    </row>
    <row r="1946" spans="1:16" x14ac:dyDescent="0.3">
      <c r="A1946" s="1">
        <v>5716</v>
      </c>
      <c r="B1946" s="2">
        <v>44825</v>
      </c>
      <c r="C1946">
        <v>152.03547668457031</v>
      </c>
      <c r="D1946">
        <v>13.248885154724119</v>
      </c>
      <c r="E1946">
        <v>153.7200012207031</v>
      </c>
      <c r="F1946">
        <v>13.26099967956543</v>
      </c>
      <c r="G1946">
        <v>158.74000549316409</v>
      </c>
      <c r="H1946">
        <v>14.0310001373291</v>
      </c>
      <c r="I1946">
        <v>153.6000061035156</v>
      </c>
      <c r="J1946">
        <v>13.10999965667725</v>
      </c>
      <c r="K1946">
        <v>157.3399963378906</v>
      </c>
      <c r="L1946">
        <v>13.21300029754639</v>
      </c>
      <c r="M1946">
        <v>101696800</v>
      </c>
      <c r="N1946">
        <v>807679000</v>
      </c>
      <c r="O1946">
        <v>6.4304068711918353E-3</v>
      </c>
      <c r="P1946">
        <v>-2.047584720058777E-2</v>
      </c>
    </row>
    <row r="1947" spans="1:16" x14ac:dyDescent="0.3">
      <c r="A1947" s="1">
        <v>5717</v>
      </c>
      <c r="B1947" s="2">
        <v>44826</v>
      </c>
      <c r="C1947">
        <v>151.06622314453119</v>
      </c>
      <c r="D1947">
        <v>12.54952430725098</v>
      </c>
      <c r="E1947">
        <v>152.74000549316409</v>
      </c>
      <c r="F1947">
        <v>12.560999870300289</v>
      </c>
      <c r="G1947">
        <v>154.4700012207031</v>
      </c>
      <c r="H1947">
        <v>13.14900016784668</v>
      </c>
      <c r="I1947">
        <v>150.9100036621094</v>
      </c>
      <c r="J1947">
        <v>12.428000450134279</v>
      </c>
      <c r="K1947">
        <v>152.3800048828125</v>
      </c>
      <c r="L1947">
        <v>13.069999694824221</v>
      </c>
      <c r="M1947">
        <v>86652500</v>
      </c>
      <c r="N1947">
        <v>759162000</v>
      </c>
      <c r="O1947">
        <v>-5.4230607152252662E-2</v>
      </c>
      <c r="P1947">
        <v>-6.3956082133390588E-3</v>
      </c>
    </row>
    <row r="1948" spans="1:16" x14ac:dyDescent="0.3">
      <c r="A1948" s="1">
        <v>5718</v>
      </c>
      <c r="B1948" s="2">
        <v>44827</v>
      </c>
      <c r="C1948">
        <v>148.7815246582031</v>
      </c>
      <c r="D1948">
        <v>12.50456523895264</v>
      </c>
      <c r="E1948">
        <v>150.42999267578119</v>
      </c>
      <c r="F1948">
        <v>12.515999794006349</v>
      </c>
      <c r="G1948">
        <v>151.4700012207031</v>
      </c>
      <c r="H1948">
        <v>12.61100006103516</v>
      </c>
      <c r="I1948">
        <v>148.55999755859381</v>
      </c>
      <c r="J1948">
        <v>12.25699996948242</v>
      </c>
      <c r="K1948">
        <v>151.19000244140619</v>
      </c>
      <c r="L1948">
        <v>12.420000076293951</v>
      </c>
      <c r="M1948">
        <v>96029900</v>
      </c>
      <c r="N1948">
        <v>663309000</v>
      </c>
      <c r="O1948">
        <v>-3.588956031318034E-3</v>
      </c>
      <c r="P1948">
        <v>-1.523935440320604E-2</v>
      </c>
    </row>
    <row r="1949" spans="1:16" x14ac:dyDescent="0.3">
      <c r="A1949" s="1">
        <v>5719</v>
      </c>
      <c r="B1949" s="2">
        <v>44830</v>
      </c>
      <c r="C1949">
        <v>149.11781311035159</v>
      </c>
      <c r="D1949">
        <v>12.21682834625244</v>
      </c>
      <c r="E1949">
        <v>150.77000427246091</v>
      </c>
      <c r="F1949">
        <v>12.227999687194821</v>
      </c>
      <c r="G1949">
        <v>153.77000427246091</v>
      </c>
      <c r="H1949">
        <v>12.659000396728519</v>
      </c>
      <c r="I1949">
        <v>149.63999938964841</v>
      </c>
      <c r="J1949">
        <v>12.21399974822998</v>
      </c>
      <c r="K1949">
        <v>149.6600036621094</v>
      </c>
      <c r="L1949">
        <v>12.491000175476071</v>
      </c>
      <c r="M1949">
        <v>93339400</v>
      </c>
      <c r="N1949">
        <v>547343000</v>
      </c>
      <c r="O1949">
        <v>-2.327943090068035E-2</v>
      </c>
      <c r="P1949">
        <v>2.2577141072532389E-3</v>
      </c>
    </row>
    <row r="1950" spans="1:16" x14ac:dyDescent="0.3">
      <c r="A1950" s="1">
        <v>5720</v>
      </c>
      <c r="B1950" s="2">
        <v>44831</v>
      </c>
      <c r="C1950">
        <v>150.09693908691409</v>
      </c>
      <c r="D1950">
        <v>12.40166091918945</v>
      </c>
      <c r="E1950">
        <v>151.75999450683591</v>
      </c>
      <c r="F1950">
        <v>12.41300010681152</v>
      </c>
      <c r="G1950">
        <v>154.7200012207031</v>
      </c>
      <c r="H1950">
        <v>12.73600006103516</v>
      </c>
      <c r="I1950">
        <v>149.94999694824219</v>
      </c>
      <c r="J1950">
        <v>12.25800037384033</v>
      </c>
      <c r="K1950">
        <v>152.74000549316409</v>
      </c>
      <c r="L1950">
        <v>12.50699996948242</v>
      </c>
      <c r="M1950">
        <v>84442700</v>
      </c>
      <c r="N1950">
        <v>553854000</v>
      </c>
      <c r="O1950">
        <v>1.501594069109221E-2</v>
      </c>
      <c r="P1950">
        <v>6.544764301935322E-3</v>
      </c>
    </row>
    <row r="1951" spans="1:16" x14ac:dyDescent="0.3">
      <c r="A1951" s="1">
        <v>5721</v>
      </c>
      <c r="B1951" s="2">
        <v>44832</v>
      </c>
      <c r="C1951">
        <v>148.197998046875</v>
      </c>
      <c r="D1951">
        <v>12.72436428070068</v>
      </c>
      <c r="E1951">
        <v>149.8399963378906</v>
      </c>
      <c r="F1951">
        <v>12.73600006103516</v>
      </c>
      <c r="G1951">
        <v>150.63999938964841</v>
      </c>
      <c r="H1951">
        <v>12.822999954223629</v>
      </c>
      <c r="I1951">
        <v>144.8399963378906</v>
      </c>
      <c r="J1951">
        <v>12.354000091552731</v>
      </c>
      <c r="K1951">
        <v>147.63999938964841</v>
      </c>
      <c r="L1951">
        <v>12.409999847412109</v>
      </c>
      <c r="M1951">
        <v>146691400</v>
      </c>
      <c r="N1951">
        <v>542414000</v>
      </c>
      <c r="O1951">
        <v>2.568831475573826E-2</v>
      </c>
      <c r="P1951">
        <v>-1.273225573466789E-2</v>
      </c>
    </row>
    <row r="1952" spans="1:16" x14ac:dyDescent="0.3">
      <c r="A1952" s="1">
        <v>5722</v>
      </c>
      <c r="B1952" s="2">
        <v>44833</v>
      </c>
      <c r="C1952">
        <v>140.91862487792969</v>
      </c>
      <c r="D1952">
        <v>12.208836555480961</v>
      </c>
      <c r="E1952">
        <v>142.47999572753909</v>
      </c>
      <c r="F1952">
        <v>12.22000026702881</v>
      </c>
      <c r="G1952">
        <v>146.7200012207031</v>
      </c>
      <c r="H1952">
        <v>12.5</v>
      </c>
      <c r="I1952">
        <v>140.67999267578119</v>
      </c>
      <c r="J1952">
        <v>11.946000099182131</v>
      </c>
      <c r="K1952">
        <v>146.1000061035156</v>
      </c>
      <c r="L1952">
        <v>12.447999954223629</v>
      </c>
      <c r="M1952">
        <v>128138200</v>
      </c>
      <c r="N1952">
        <v>532763000</v>
      </c>
      <c r="O1952">
        <v>-4.1358658299126792E-2</v>
      </c>
      <c r="P1952">
        <v>-5.0366424700685718E-2</v>
      </c>
    </row>
    <row r="1953" spans="1:16" x14ac:dyDescent="0.3">
      <c r="A1953" s="1">
        <v>5723</v>
      </c>
      <c r="B1953" s="2">
        <v>44834</v>
      </c>
      <c r="C1953">
        <v>136.685546875</v>
      </c>
      <c r="D1953">
        <v>12.12791061401367</v>
      </c>
      <c r="E1953">
        <v>138.19999694824219</v>
      </c>
      <c r="F1953">
        <v>12.13899993896484</v>
      </c>
      <c r="G1953">
        <v>143.1000061035156</v>
      </c>
      <c r="H1953">
        <v>12.63300037384033</v>
      </c>
      <c r="I1953">
        <v>138</v>
      </c>
      <c r="J1953">
        <v>12.07499980926514</v>
      </c>
      <c r="K1953">
        <v>141.2799987792969</v>
      </c>
      <c r="L1953">
        <v>12.08699989318848</v>
      </c>
      <c r="M1953">
        <v>124925300</v>
      </c>
      <c r="N1953">
        <v>565638000</v>
      </c>
      <c r="O1953">
        <v>-6.6505707075888579E-3</v>
      </c>
      <c r="P1953">
        <v>-3.0499719743629781E-2</v>
      </c>
    </row>
    <row r="1954" spans="1:16" x14ac:dyDescent="0.3">
      <c r="A1954" s="1">
        <v>5724</v>
      </c>
      <c r="B1954" s="2">
        <v>44837</v>
      </c>
      <c r="C1954">
        <v>140.88897705078119</v>
      </c>
      <c r="D1954">
        <v>12.500569343566889</v>
      </c>
      <c r="E1954">
        <v>142.44999694824219</v>
      </c>
      <c r="F1954">
        <v>12.51200008392334</v>
      </c>
      <c r="G1954">
        <v>143.07000732421881</v>
      </c>
      <c r="H1954">
        <v>12.678000450134279</v>
      </c>
      <c r="I1954">
        <v>137.69000244140619</v>
      </c>
      <c r="J1954">
        <v>12.10499954223633</v>
      </c>
      <c r="K1954">
        <v>138.21000671386719</v>
      </c>
      <c r="L1954">
        <v>12.347000122070311</v>
      </c>
      <c r="M1954">
        <v>114311700</v>
      </c>
      <c r="N1954">
        <v>547478000</v>
      </c>
      <c r="O1954">
        <v>3.0264785622738419E-2</v>
      </c>
      <c r="P1954">
        <v>3.0289150269170489E-2</v>
      </c>
    </row>
    <row r="1955" spans="1:16" x14ac:dyDescent="0.3">
      <c r="A1955" s="1">
        <v>5725</v>
      </c>
      <c r="B1955" s="2">
        <v>44838</v>
      </c>
      <c r="C1955">
        <v>144.4989929199219</v>
      </c>
      <c r="D1955">
        <v>13.154970169067379</v>
      </c>
      <c r="E1955">
        <v>146.1000061035156</v>
      </c>
      <c r="F1955">
        <v>13.166999816894529</v>
      </c>
      <c r="G1955">
        <v>146.2200012207031</v>
      </c>
      <c r="H1955">
        <v>13.22000026702881</v>
      </c>
      <c r="I1955">
        <v>144.25999450683591</v>
      </c>
      <c r="J1955">
        <v>12.87899971008301</v>
      </c>
      <c r="K1955">
        <v>145.0299987792969</v>
      </c>
      <c r="L1955">
        <v>12.87899971008301</v>
      </c>
      <c r="M1955">
        <v>87830100</v>
      </c>
      <c r="N1955">
        <v>584182000</v>
      </c>
      <c r="O1955">
        <v>5.1025494957430827E-2</v>
      </c>
      <c r="P1955">
        <v>2.5300321012384872E-2</v>
      </c>
    </row>
    <row r="1956" spans="1:16" x14ac:dyDescent="0.3">
      <c r="A1956" s="1">
        <v>5726</v>
      </c>
      <c r="B1956" s="2">
        <v>44839</v>
      </c>
      <c r="C1956">
        <v>144.7956848144531</v>
      </c>
      <c r="D1956">
        <v>13.19693183898926</v>
      </c>
      <c r="E1956">
        <v>146.3999938964844</v>
      </c>
      <c r="F1956">
        <v>13.208999633789061</v>
      </c>
      <c r="G1956">
        <v>147.3800048828125</v>
      </c>
      <c r="H1956">
        <v>13.321000099182131</v>
      </c>
      <c r="I1956">
        <v>143.00999450683591</v>
      </c>
      <c r="J1956">
        <v>12.62100028991699</v>
      </c>
      <c r="K1956">
        <v>144.07000732421881</v>
      </c>
      <c r="L1956">
        <v>12.91100025177002</v>
      </c>
      <c r="M1956">
        <v>79471000</v>
      </c>
      <c r="N1956">
        <v>507131000</v>
      </c>
      <c r="O1956">
        <v>3.184702249562057E-3</v>
      </c>
      <c r="P1956">
        <v>2.0511993035892619E-3</v>
      </c>
    </row>
    <row r="1957" spans="1:16" x14ac:dyDescent="0.3">
      <c r="A1957" s="1">
        <v>5727</v>
      </c>
      <c r="B1957" s="2">
        <v>44840</v>
      </c>
      <c r="C1957">
        <v>143.83628845214841</v>
      </c>
      <c r="D1957">
        <v>13.118002891540529</v>
      </c>
      <c r="E1957">
        <v>145.42999267578119</v>
      </c>
      <c r="F1957">
        <v>13.13000011444092</v>
      </c>
      <c r="G1957">
        <v>147.53999328613281</v>
      </c>
      <c r="H1957">
        <v>13.6560001373291</v>
      </c>
      <c r="I1957">
        <v>145.2200012207031</v>
      </c>
      <c r="J1957">
        <v>13.102999687194821</v>
      </c>
      <c r="K1957">
        <v>145.80999755859381</v>
      </c>
      <c r="L1957">
        <v>13.22000026702881</v>
      </c>
      <c r="M1957">
        <v>68402200</v>
      </c>
      <c r="N1957">
        <v>644157000</v>
      </c>
      <c r="O1957">
        <v>-5.9986906866838097E-3</v>
      </c>
      <c r="P1957">
        <v>-6.6477390094148983E-3</v>
      </c>
    </row>
    <row r="1958" spans="1:16" x14ac:dyDescent="0.3">
      <c r="A1958" s="1">
        <v>5728</v>
      </c>
      <c r="B1958" s="2">
        <v>44841</v>
      </c>
      <c r="C1958">
        <v>138.55485534667969</v>
      </c>
      <c r="D1958">
        <v>12.064968109130859</v>
      </c>
      <c r="E1958">
        <v>140.0899963378906</v>
      </c>
      <c r="F1958">
        <v>12.07600021362305</v>
      </c>
      <c r="G1958">
        <v>143.1000061035156</v>
      </c>
      <c r="H1958">
        <v>12.670000076293951</v>
      </c>
      <c r="I1958">
        <v>139.44999694824219</v>
      </c>
      <c r="J1958">
        <v>12.022000312805179</v>
      </c>
      <c r="K1958">
        <v>142.53999328613281</v>
      </c>
      <c r="L1958">
        <v>12.50500011444092</v>
      </c>
      <c r="M1958">
        <v>85925600</v>
      </c>
      <c r="N1958">
        <v>672478000</v>
      </c>
      <c r="O1958">
        <v>-8.3679667496215554E-2</v>
      </c>
      <c r="P1958">
        <v>-3.7409773760211873E-2</v>
      </c>
    </row>
    <row r="1959" spans="1:16" x14ac:dyDescent="0.3">
      <c r="A1959" s="1">
        <v>5729</v>
      </c>
      <c r="B1959" s="2">
        <v>44844</v>
      </c>
      <c r="C1959">
        <v>138.8812255859375</v>
      </c>
      <c r="D1959">
        <v>11.65933799743652</v>
      </c>
      <c r="E1959">
        <v>140.41999816894531</v>
      </c>
      <c r="F1959">
        <v>11.670000076293951</v>
      </c>
      <c r="G1959">
        <v>141.88999938964841</v>
      </c>
      <c r="H1959">
        <v>12.12399959564209</v>
      </c>
      <c r="I1959">
        <v>138.57000732421881</v>
      </c>
      <c r="J1959">
        <v>11.407999992370611</v>
      </c>
      <c r="K1959">
        <v>140.41999816894531</v>
      </c>
      <c r="L1959">
        <v>12.03699970245361</v>
      </c>
      <c r="M1959">
        <v>74899000</v>
      </c>
      <c r="N1959">
        <v>698699000</v>
      </c>
      <c r="O1959">
        <v>-3.4198576698399111E-2</v>
      </c>
      <c r="P1959">
        <v>2.3528714823570218E-3</v>
      </c>
    </row>
    <row r="1960" spans="1:16" x14ac:dyDescent="0.3">
      <c r="A1960" s="1">
        <v>5730</v>
      </c>
      <c r="B1960" s="2">
        <v>44845</v>
      </c>
      <c r="C1960">
        <v>137.4570007324219</v>
      </c>
      <c r="D1960">
        <v>11.57541561126709</v>
      </c>
      <c r="E1960">
        <v>138.97999572753909</v>
      </c>
      <c r="F1960">
        <v>11.586000442504879</v>
      </c>
      <c r="G1960">
        <v>141.3500061035156</v>
      </c>
      <c r="H1960">
        <v>11.845999717712401</v>
      </c>
      <c r="I1960">
        <v>138.2200012207031</v>
      </c>
      <c r="J1960">
        <v>11.282999992370611</v>
      </c>
      <c r="K1960">
        <v>139.8999938964844</v>
      </c>
      <c r="L1960">
        <v>11.560999870300289</v>
      </c>
      <c r="M1960">
        <v>77033700</v>
      </c>
      <c r="N1960">
        <v>667482000</v>
      </c>
      <c r="O1960">
        <v>-7.2239419685783046E-3</v>
      </c>
      <c r="P1960">
        <v>-1.0307911404631699E-2</v>
      </c>
    </row>
    <row r="1961" spans="1:16" x14ac:dyDescent="0.3">
      <c r="A1961" s="1">
        <v>5731</v>
      </c>
      <c r="B1961" s="2">
        <v>44846</v>
      </c>
      <c r="C1961">
        <v>136.8240051269531</v>
      </c>
      <c r="D1961">
        <v>11.489493370056151</v>
      </c>
      <c r="E1961">
        <v>138.3399963378906</v>
      </c>
      <c r="F1961">
        <v>11.5</v>
      </c>
      <c r="G1961">
        <v>140.36000061035159</v>
      </c>
      <c r="H1961">
        <v>11.73499965667725</v>
      </c>
      <c r="I1961">
        <v>138.1600036621094</v>
      </c>
      <c r="J1961">
        <v>11.34500026702881</v>
      </c>
      <c r="K1961">
        <v>139.1300048828125</v>
      </c>
      <c r="L1961">
        <v>11.579000473022459</v>
      </c>
      <c r="M1961">
        <v>70433700</v>
      </c>
      <c r="N1961">
        <v>492590000</v>
      </c>
      <c r="O1961">
        <v>-7.4504754982950361E-3</v>
      </c>
      <c r="P1961">
        <v>-4.6156104439942459E-3</v>
      </c>
    </row>
    <row r="1962" spans="1:16" x14ac:dyDescent="0.3">
      <c r="A1962" s="1">
        <v>5732</v>
      </c>
      <c r="B1962" s="2">
        <v>44847</v>
      </c>
      <c r="C1962">
        <v>141.42304992675781</v>
      </c>
      <c r="D1962">
        <v>11.94907379150391</v>
      </c>
      <c r="E1962">
        <v>142.99000549316409</v>
      </c>
      <c r="F1962">
        <v>11.960000038146971</v>
      </c>
      <c r="G1962">
        <v>143.5899963378906</v>
      </c>
      <c r="H1962">
        <v>12.078000068664551</v>
      </c>
      <c r="I1962">
        <v>134.3699951171875</v>
      </c>
      <c r="J1962">
        <v>10.8129997253418</v>
      </c>
      <c r="K1962">
        <v>134.99000549316409</v>
      </c>
      <c r="L1962">
        <v>10.970999717712401</v>
      </c>
      <c r="M1962">
        <v>113224000</v>
      </c>
      <c r="N1962">
        <v>850103000</v>
      </c>
      <c r="O1962">
        <v>3.9220716342827602E-2</v>
      </c>
      <c r="P1962">
        <v>3.3060339460541967E-2</v>
      </c>
    </row>
    <row r="1963" spans="1:16" x14ac:dyDescent="0.3">
      <c r="A1963" s="1">
        <v>5733</v>
      </c>
      <c r="B1963" s="2">
        <v>44848</v>
      </c>
      <c r="C1963">
        <v>136.86357116699219</v>
      </c>
      <c r="D1963">
        <v>11.216744422912599</v>
      </c>
      <c r="E1963">
        <v>138.3800048828125</v>
      </c>
      <c r="F1963">
        <v>11.22700023651123</v>
      </c>
      <c r="G1963">
        <v>144.52000427246091</v>
      </c>
      <c r="H1963">
        <v>12.11100006103516</v>
      </c>
      <c r="I1963">
        <v>138.19000244140619</v>
      </c>
      <c r="J1963">
        <v>11.204000473022459</v>
      </c>
      <c r="K1963">
        <v>144.30999755859381</v>
      </c>
      <c r="L1963">
        <v>12.05700016021729</v>
      </c>
      <c r="M1963">
        <v>88598000</v>
      </c>
      <c r="N1963">
        <v>713432000</v>
      </c>
      <c r="O1963">
        <v>-6.3246139169100352E-2</v>
      </c>
      <c r="P1963">
        <v>-3.2771176804975682E-2</v>
      </c>
    </row>
    <row r="1964" spans="1:16" x14ac:dyDescent="0.3">
      <c r="A1964" s="1">
        <v>5734</v>
      </c>
      <c r="B1964" s="2">
        <v>44851</v>
      </c>
      <c r="C1964">
        <v>140.84942626953119</v>
      </c>
      <c r="D1964">
        <v>11.877139091491699</v>
      </c>
      <c r="E1964">
        <v>142.4100036621094</v>
      </c>
      <c r="F1964">
        <v>11.88799953460693</v>
      </c>
      <c r="G1964">
        <v>142.8999938964844</v>
      </c>
      <c r="H1964">
        <v>11.947999954223629</v>
      </c>
      <c r="I1964">
        <v>140.27000427246091</v>
      </c>
      <c r="J1964">
        <v>11.51700019836426</v>
      </c>
      <c r="K1964">
        <v>141.07000732421881</v>
      </c>
      <c r="L1964">
        <v>11.51799964904785</v>
      </c>
      <c r="M1964">
        <v>85250900</v>
      </c>
      <c r="N1964">
        <v>580774000</v>
      </c>
      <c r="O1964">
        <v>5.7207836284332847E-2</v>
      </c>
      <c r="P1964">
        <v>2.8706687590389791E-2</v>
      </c>
    </row>
    <row r="1965" spans="1:16" x14ac:dyDescent="0.3">
      <c r="A1965" s="1">
        <v>5735</v>
      </c>
      <c r="B1965" s="2">
        <v>44852</v>
      </c>
      <c r="C1965">
        <v>142.17472839355469</v>
      </c>
      <c r="D1965">
        <v>11.95606803894043</v>
      </c>
      <c r="E1965">
        <v>143.75</v>
      </c>
      <c r="F1965">
        <v>11.967000007629389</v>
      </c>
      <c r="G1965">
        <v>146.69999694824219</v>
      </c>
      <c r="H1965">
        <v>12.49199962615967</v>
      </c>
      <c r="I1965">
        <v>140.61000061035159</v>
      </c>
      <c r="J1965">
        <v>11.61800003051758</v>
      </c>
      <c r="K1965">
        <v>145.49000549316409</v>
      </c>
      <c r="L1965">
        <v>12.3439998626709</v>
      </c>
      <c r="M1965">
        <v>99136600</v>
      </c>
      <c r="N1965">
        <v>659362000</v>
      </c>
      <c r="O1965">
        <v>6.6234134016509433E-3</v>
      </c>
      <c r="P1965">
        <v>9.3654327308693806E-3</v>
      </c>
    </row>
    <row r="1966" spans="1:16" x14ac:dyDescent="0.3">
      <c r="A1966" s="1">
        <v>5736</v>
      </c>
      <c r="B1966" s="2">
        <v>44853</v>
      </c>
      <c r="C1966">
        <v>142.28352355957031</v>
      </c>
      <c r="D1966">
        <v>12.03999042510986</v>
      </c>
      <c r="E1966">
        <v>143.86000061035159</v>
      </c>
      <c r="F1966">
        <v>12.050999641418461</v>
      </c>
      <c r="G1966">
        <v>144.94999694824219</v>
      </c>
      <c r="H1966">
        <v>12.35000038146973</v>
      </c>
      <c r="I1966">
        <v>141.5</v>
      </c>
      <c r="J1966">
        <v>11.833999633789061</v>
      </c>
      <c r="K1966">
        <v>141.69000244140619</v>
      </c>
      <c r="L1966">
        <v>11.87899971008301</v>
      </c>
      <c r="M1966">
        <v>61758300</v>
      </c>
      <c r="N1966">
        <v>523131000</v>
      </c>
      <c r="O1966">
        <v>6.9947520610040576E-3</v>
      </c>
      <c r="P1966">
        <v>7.649290044276629E-4</v>
      </c>
    </row>
    <row r="1967" spans="1:16" x14ac:dyDescent="0.3">
      <c r="A1967" s="1">
        <v>5737</v>
      </c>
      <c r="B1967" s="2">
        <v>44854</v>
      </c>
      <c r="C1967">
        <v>141.81866455078119</v>
      </c>
      <c r="D1967">
        <v>12.18286037445068</v>
      </c>
      <c r="E1967">
        <v>143.38999938964841</v>
      </c>
      <c r="F1967">
        <v>12.19400024414062</v>
      </c>
      <c r="G1967">
        <v>145.88999938964841</v>
      </c>
      <c r="H1967">
        <v>12.76900005340576</v>
      </c>
      <c r="I1967">
        <v>142.6499938964844</v>
      </c>
      <c r="J1967">
        <v>12.10499954223633</v>
      </c>
      <c r="K1967">
        <v>143.02000427246091</v>
      </c>
      <c r="L1967">
        <v>12.11299991607666</v>
      </c>
      <c r="M1967">
        <v>64522000</v>
      </c>
      <c r="N1967">
        <v>652398000</v>
      </c>
      <c r="O1967">
        <v>1.179643321707801E-2</v>
      </c>
      <c r="P1967">
        <v>-3.2724222115235479E-3</v>
      </c>
    </row>
    <row r="1968" spans="1:16" x14ac:dyDescent="0.3">
      <c r="A1968" s="1">
        <v>5738</v>
      </c>
      <c r="B1968" s="2">
        <v>44855</v>
      </c>
      <c r="C1968">
        <v>145.65617370605469</v>
      </c>
      <c r="D1968">
        <v>12.454610824584959</v>
      </c>
      <c r="E1968">
        <v>147.27000427246091</v>
      </c>
      <c r="F1968">
        <v>12.465999603271481</v>
      </c>
      <c r="G1968">
        <v>147.8500061035156</v>
      </c>
      <c r="H1968">
        <v>12.4980001449585</v>
      </c>
      <c r="I1968">
        <v>142.6499938964844</v>
      </c>
      <c r="J1968">
        <v>11.88700008392334</v>
      </c>
      <c r="K1968">
        <v>142.8699951171875</v>
      </c>
      <c r="L1968">
        <v>12.09799957275391</v>
      </c>
      <c r="M1968">
        <v>86548600</v>
      </c>
      <c r="N1968">
        <v>609494000</v>
      </c>
      <c r="O1968">
        <v>2.2060859054816171E-2</v>
      </c>
      <c r="P1968">
        <v>2.6699479278780941E-2</v>
      </c>
    </row>
    <row r="1969" spans="1:16" x14ac:dyDescent="0.3">
      <c r="A1969" s="1">
        <v>5739</v>
      </c>
      <c r="B1969" s="2">
        <v>44858</v>
      </c>
      <c r="C1969">
        <v>147.812255859375</v>
      </c>
      <c r="D1969">
        <v>12.587491035461429</v>
      </c>
      <c r="E1969">
        <v>149.44999694824219</v>
      </c>
      <c r="F1969">
        <v>12.59899997711182</v>
      </c>
      <c r="G1969">
        <v>150.22999572753909</v>
      </c>
      <c r="H1969">
        <v>12.710000038146971</v>
      </c>
      <c r="I1969">
        <v>146</v>
      </c>
      <c r="J1969">
        <v>12.064000129699711</v>
      </c>
      <c r="K1969">
        <v>147.19000244140619</v>
      </c>
      <c r="L1969">
        <v>12.50800037384033</v>
      </c>
      <c r="M1969">
        <v>75981900</v>
      </c>
      <c r="N1969">
        <v>517457000</v>
      </c>
      <c r="O1969">
        <v>1.06125373500125E-2</v>
      </c>
      <c r="P1969">
        <v>1.469420256087654E-2</v>
      </c>
    </row>
    <row r="1970" spans="1:16" x14ac:dyDescent="0.3">
      <c r="A1970" s="1">
        <v>5740</v>
      </c>
      <c r="B1970" s="2">
        <v>44859</v>
      </c>
      <c r="C1970">
        <v>150.67059326171881</v>
      </c>
      <c r="D1970">
        <v>13.248885154724119</v>
      </c>
      <c r="E1970">
        <v>152.3399963378906</v>
      </c>
      <c r="F1970">
        <v>13.26099967956543</v>
      </c>
      <c r="G1970">
        <v>152.49000549316409</v>
      </c>
      <c r="H1970">
        <v>13.30000019073486</v>
      </c>
      <c r="I1970">
        <v>149.36000061035159</v>
      </c>
      <c r="J1970">
        <v>12.663999557495121</v>
      </c>
      <c r="K1970">
        <v>150.0899963378906</v>
      </c>
      <c r="L1970">
        <v>12.69400024414062</v>
      </c>
      <c r="M1970">
        <v>74732300</v>
      </c>
      <c r="N1970">
        <v>505482000</v>
      </c>
      <c r="O1970">
        <v>5.1209928619954971E-2</v>
      </c>
      <c r="P1970">
        <v>1.9152972595567079E-2</v>
      </c>
    </row>
    <row r="1971" spans="1:16" x14ac:dyDescent="0.3">
      <c r="A1971" s="1">
        <v>5741</v>
      </c>
      <c r="B1971" s="2">
        <v>44860</v>
      </c>
      <c r="C1971">
        <v>147.71337890625</v>
      </c>
      <c r="D1971">
        <v>12.884218215942379</v>
      </c>
      <c r="E1971">
        <v>149.3500061035156</v>
      </c>
      <c r="F1971">
        <v>12.895999908447269</v>
      </c>
      <c r="G1971">
        <v>151.99000549316409</v>
      </c>
      <c r="H1971">
        <v>13.38799953460693</v>
      </c>
      <c r="I1971">
        <v>148.03999328613281</v>
      </c>
      <c r="J1971">
        <v>12.708000183105471</v>
      </c>
      <c r="K1971">
        <v>150.96000671386719</v>
      </c>
      <c r="L1971">
        <v>12.86900043487549</v>
      </c>
      <c r="M1971">
        <v>88194300</v>
      </c>
      <c r="N1971">
        <v>532953000</v>
      </c>
      <c r="O1971">
        <v>-2.7910193866821E-2</v>
      </c>
      <c r="P1971">
        <v>-1.9822255376275161E-2</v>
      </c>
    </row>
    <row r="1972" spans="1:16" x14ac:dyDescent="0.3">
      <c r="A1972" s="1">
        <v>5742</v>
      </c>
      <c r="B1972" s="2">
        <v>44861</v>
      </c>
      <c r="C1972">
        <v>143.2132263183594</v>
      </c>
      <c r="D1972">
        <v>13.163960456848139</v>
      </c>
      <c r="E1972">
        <v>144.80000305175781</v>
      </c>
      <c r="F1972">
        <v>13.175999641418461</v>
      </c>
      <c r="G1972">
        <v>149.05000305175781</v>
      </c>
      <c r="H1972">
        <v>13.83800029754639</v>
      </c>
      <c r="I1972">
        <v>144.1300048828125</v>
      </c>
      <c r="J1972">
        <v>13.121999740600589</v>
      </c>
      <c r="K1972">
        <v>148.07000732421881</v>
      </c>
      <c r="L1972">
        <v>13.63000011444092</v>
      </c>
      <c r="M1972">
        <v>109180200</v>
      </c>
      <c r="N1972">
        <v>583113000</v>
      </c>
      <c r="O1972">
        <v>2.147978699562909E-2</v>
      </c>
      <c r="P1972">
        <v>-3.093908450202203E-2</v>
      </c>
    </row>
    <row r="1973" spans="1:16" x14ac:dyDescent="0.3">
      <c r="A1973" s="1">
        <v>5743</v>
      </c>
      <c r="B1973" s="2">
        <v>44862</v>
      </c>
      <c r="C1973">
        <v>154.0333557128906</v>
      </c>
      <c r="D1973">
        <v>13.82136249542236</v>
      </c>
      <c r="E1973">
        <v>155.74000549316409</v>
      </c>
      <c r="F1973">
        <v>13.833999633789061</v>
      </c>
      <c r="G1973">
        <v>157.5</v>
      </c>
      <c r="H1973">
        <v>13.85000038146973</v>
      </c>
      <c r="I1973">
        <v>147.82000732421881</v>
      </c>
      <c r="J1973">
        <v>13.060999870300289</v>
      </c>
      <c r="K1973">
        <v>148.19999694824219</v>
      </c>
      <c r="L1973">
        <v>13.104000091552731</v>
      </c>
      <c r="M1973">
        <v>164762400</v>
      </c>
      <c r="N1973">
        <v>521040000</v>
      </c>
      <c r="O1973">
        <v>4.8732338045999468E-2</v>
      </c>
      <c r="P1973">
        <v>7.2834484392923837E-2</v>
      </c>
    </row>
    <row r="1974" spans="1:16" x14ac:dyDescent="0.3">
      <c r="A1974" s="1">
        <v>5744</v>
      </c>
      <c r="B1974" s="2">
        <v>44865</v>
      </c>
      <c r="C1974">
        <v>151.6596374511719</v>
      </c>
      <c r="D1974">
        <v>13.48466968536377</v>
      </c>
      <c r="E1974">
        <v>153.3399963378906</v>
      </c>
      <c r="F1974">
        <v>13.496999740600589</v>
      </c>
      <c r="G1974">
        <v>154.24000549316409</v>
      </c>
      <c r="H1974">
        <v>13.83800029754639</v>
      </c>
      <c r="I1974">
        <v>151.91999816894531</v>
      </c>
      <c r="J1974">
        <v>13.296999931335449</v>
      </c>
      <c r="K1974">
        <v>153.1600036621094</v>
      </c>
      <c r="L1974">
        <v>13.777999877929689</v>
      </c>
      <c r="M1974">
        <v>97943200</v>
      </c>
      <c r="N1974">
        <v>486341000</v>
      </c>
      <c r="O1974">
        <v>-2.466188439848617E-2</v>
      </c>
      <c r="P1974">
        <v>-1.5530331171750719E-2</v>
      </c>
    </row>
    <row r="1975" spans="1:16" x14ac:dyDescent="0.3">
      <c r="A1975" s="1">
        <v>5745</v>
      </c>
      <c r="B1975" s="2">
        <v>44866</v>
      </c>
      <c r="C1975">
        <v>148.9991149902344</v>
      </c>
      <c r="D1975">
        <v>13.53062915802002</v>
      </c>
      <c r="E1975">
        <v>150.6499938964844</v>
      </c>
      <c r="F1975">
        <v>13.54300022125244</v>
      </c>
      <c r="G1975">
        <v>155.44999694824219</v>
      </c>
      <c r="H1975">
        <v>13.92500019073486</v>
      </c>
      <c r="I1975">
        <v>149.1300048828125</v>
      </c>
      <c r="J1975">
        <v>13.51900005340576</v>
      </c>
      <c r="K1975">
        <v>155.08000183105469</v>
      </c>
      <c r="L1975">
        <v>13.810999870300289</v>
      </c>
      <c r="M1975">
        <v>80379300</v>
      </c>
      <c r="N1975">
        <v>432817000</v>
      </c>
      <c r="O1975">
        <v>3.4024057021650339E-3</v>
      </c>
      <c r="P1975">
        <v>-1.7698429186696119E-2</v>
      </c>
    </row>
    <row r="1976" spans="1:16" x14ac:dyDescent="0.3">
      <c r="A1976" s="1">
        <v>5746</v>
      </c>
      <c r="B1976" s="2">
        <v>44867</v>
      </c>
      <c r="C1976">
        <v>143.4407043457031</v>
      </c>
      <c r="D1976">
        <v>13.20692253112793</v>
      </c>
      <c r="E1976">
        <v>145.0299987792969</v>
      </c>
      <c r="F1976">
        <v>13.2189998626709</v>
      </c>
      <c r="G1976">
        <v>152.16999816894531</v>
      </c>
      <c r="H1976">
        <v>14.210000038146971</v>
      </c>
      <c r="I1976">
        <v>145</v>
      </c>
      <c r="J1976">
        <v>13.211000442504879</v>
      </c>
      <c r="K1976">
        <v>148.94999694824219</v>
      </c>
      <c r="L1976">
        <v>13.85000038146973</v>
      </c>
      <c r="M1976">
        <v>93604600</v>
      </c>
      <c r="N1976">
        <v>672628000</v>
      </c>
      <c r="O1976">
        <v>-2.421464680177117E-2</v>
      </c>
      <c r="P1976">
        <v>-3.80186159065104E-2</v>
      </c>
    </row>
    <row r="1977" spans="1:16" x14ac:dyDescent="0.3">
      <c r="A1977" s="1">
        <v>5747</v>
      </c>
      <c r="B1977" s="2">
        <v>44868</v>
      </c>
      <c r="C1977">
        <v>137.35809326171881</v>
      </c>
      <c r="D1977">
        <v>13.4087381362915</v>
      </c>
      <c r="E1977">
        <v>138.8800048828125</v>
      </c>
      <c r="F1977">
        <v>13.420999526977541</v>
      </c>
      <c r="G1977">
        <v>142.80000305175781</v>
      </c>
      <c r="H1977">
        <v>13.7810001373291</v>
      </c>
      <c r="I1977">
        <v>138.75</v>
      </c>
      <c r="J1977">
        <v>12.95600032806396</v>
      </c>
      <c r="K1977">
        <v>142.05999755859381</v>
      </c>
      <c r="L1977">
        <v>13.04300022125244</v>
      </c>
      <c r="M1977">
        <v>97918500</v>
      </c>
      <c r="N1977">
        <v>500065000</v>
      </c>
      <c r="O1977">
        <v>1.5165430962223E-2</v>
      </c>
      <c r="P1977">
        <v>-4.3330323084718222E-2</v>
      </c>
    </row>
    <row r="1978" spans="1:16" x14ac:dyDescent="0.3">
      <c r="A1978" s="1">
        <v>5748</v>
      </c>
      <c r="B1978" s="2">
        <v>44869</v>
      </c>
      <c r="C1978">
        <v>137.0906066894531</v>
      </c>
      <c r="D1978">
        <v>14.14306735992432</v>
      </c>
      <c r="E1978">
        <v>138.3800048828125</v>
      </c>
      <c r="F1978">
        <v>14.1560001373291</v>
      </c>
      <c r="G1978">
        <v>142.66999816894531</v>
      </c>
      <c r="H1978">
        <v>14.229000091552731</v>
      </c>
      <c r="I1978">
        <v>134.3800048828125</v>
      </c>
      <c r="J1978">
        <v>13.696999549865721</v>
      </c>
      <c r="K1978">
        <v>142.0899963378906</v>
      </c>
      <c r="L1978">
        <v>13.98600006103516</v>
      </c>
      <c r="M1978">
        <v>140814800</v>
      </c>
      <c r="N1978">
        <v>612576000</v>
      </c>
      <c r="O1978">
        <v>5.331796301362092E-2</v>
      </c>
      <c r="P1978">
        <v>-3.606726714338932E-3</v>
      </c>
    </row>
    <row r="1979" spans="1:16" x14ac:dyDescent="0.3">
      <c r="A1979" s="1">
        <v>5749</v>
      </c>
      <c r="B1979" s="2">
        <v>44872</v>
      </c>
      <c r="C1979">
        <v>137.6255798339844</v>
      </c>
      <c r="D1979">
        <v>14.28793334960938</v>
      </c>
      <c r="E1979">
        <v>138.91999816894531</v>
      </c>
      <c r="F1979">
        <v>14.300999641418461</v>
      </c>
      <c r="G1979">
        <v>139.1499938964844</v>
      </c>
      <c r="H1979">
        <v>14.41199970245361</v>
      </c>
      <c r="I1979">
        <v>135.66999816894531</v>
      </c>
      <c r="J1979">
        <v>13.954000473022459</v>
      </c>
      <c r="K1979">
        <v>137.11000061035159</v>
      </c>
      <c r="L1979">
        <v>14.227999687194821</v>
      </c>
      <c r="M1979">
        <v>83374600</v>
      </c>
      <c r="N1979">
        <v>410061000</v>
      </c>
      <c r="O1979">
        <v>1.019086763257881E-2</v>
      </c>
      <c r="P1979">
        <v>3.8946553390313671E-3</v>
      </c>
    </row>
    <row r="1980" spans="1:16" x14ac:dyDescent="0.3">
      <c r="A1980" s="1">
        <v>5750</v>
      </c>
      <c r="B1980" s="2">
        <v>44873</v>
      </c>
      <c r="C1980">
        <v>138.20018005371091</v>
      </c>
      <c r="D1980">
        <v>14.58865928649902</v>
      </c>
      <c r="E1980">
        <v>139.5</v>
      </c>
      <c r="F1980">
        <v>14.60200023651123</v>
      </c>
      <c r="G1980">
        <v>141.42999267578119</v>
      </c>
      <c r="H1980">
        <v>14.890999794006349</v>
      </c>
      <c r="I1980">
        <v>137.49000549316409</v>
      </c>
      <c r="J1980">
        <v>14.215999603271481</v>
      </c>
      <c r="K1980">
        <v>140.4100036621094</v>
      </c>
      <c r="L1980">
        <v>14.800999641418461</v>
      </c>
      <c r="M1980">
        <v>89908500</v>
      </c>
      <c r="N1980">
        <v>595292000</v>
      </c>
      <c r="O1980">
        <v>2.0829082014155311E-2</v>
      </c>
      <c r="P1980">
        <v>4.1663865661884522E-3</v>
      </c>
    </row>
    <row r="1981" spans="1:16" x14ac:dyDescent="0.3">
      <c r="A1981" s="1">
        <v>5751</v>
      </c>
      <c r="B1981" s="2">
        <v>44874</v>
      </c>
      <c r="C1981">
        <v>133.6133117675781</v>
      </c>
      <c r="D1981">
        <v>13.76341438293457</v>
      </c>
      <c r="E1981">
        <v>134.8699951171875</v>
      </c>
      <c r="F1981">
        <v>13.77600002288818</v>
      </c>
      <c r="G1981">
        <v>138.55000305175781</v>
      </c>
      <c r="H1981">
        <v>14.211000442504879</v>
      </c>
      <c r="I1981">
        <v>134.5899963378906</v>
      </c>
      <c r="J1981">
        <v>13.758999824523929</v>
      </c>
      <c r="K1981">
        <v>138.5</v>
      </c>
      <c r="L1981">
        <v>14.16199970245361</v>
      </c>
      <c r="M1981">
        <v>74917800</v>
      </c>
      <c r="N1981">
        <v>454414000</v>
      </c>
      <c r="O1981">
        <v>-5.8230572484245978E-2</v>
      </c>
      <c r="P1981">
        <v>-3.3753285936499212E-2</v>
      </c>
    </row>
    <row r="1982" spans="1:16" x14ac:dyDescent="0.3">
      <c r="A1982" s="1">
        <v>5752</v>
      </c>
      <c r="B1982" s="2">
        <v>44875</v>
      </c>
      <c r="C1982">
        <v>145.50151062011719</v>
      </c>
      <c r="D1982">
        <v>15.735611915588381</v>
      </c>
      <c r="E1982">
        <v>146.8699951171875</v>
      </c>
      <c r="F1982">
        <v>15.75</v>
      </c>
      <c r="G1982">
        <v>146.8699951171875</v>
      </c>
      <c r="H1982">
        <v>15.77299976348877</v>
      </c>
      <c r="I1982">
        <v>139.5</v>
      </c>
      <c r="J1982">
        <v>14.546999931335449</v>
      </c>
      <c r="K1982">
        <v>141.24000549316409</v>
      </c>
      <c r="L1982">
        <v>14.80000019073486</v>
      </c>
      <c r="M1982">
        <v>118854000</v>
      </c>
      <c r="N1982">
        <v>700819000</v>
      </c>
      <c r="O1982">
        <v>0.13391241592481359</v>
      </c>
      <c r="P1982">
        <v>8.5236493195036678E-2</v>
      </c>
    </row>
    <row r="1983" spans="1:16" x14ac:dyDescent="0.3">
      <c r="A1983" s="1">
        <v>5753</v>
      </c>
      <c r="B1983" s="2">
        <v>44876</v>
      </c>
      <c r="C1983">
        <v>148.3051452636719</v>
      </c>
      <c r="D1983">
        <v>16.312082290649411</v>
      </c>
      <c r="E1983">
        <v>149.69999694824219</v>
      </c>
      <c r="F1983">
        <v>16.326999664306641</v>
      </c>
      <c r="G1983">
        <v>150.00999450683591</v>
      </c>
      <c r="H1983">
        <v>16.38899993896484</v>
      </c>
      <c r="I1983">
        <v>144.3699951171875</v>
      </c>
      <c r="J1983">
        <v>15.48200035095215</v>
      </c>
      <c r="K1983">
        <v>145.82000732421881</v>
      </c>
      <c r="L1983">
        <v>15.80700016021729</v>
      </c>
      <c r="M1983">
        <v>93979700</v>
      </c>
      <c r="N1983">
        <v>655487000</v>
      </c>
      <c r="O1983">
        <v>3.5979793311757963E-2</v>
      </c>
      <c r="P1983">
        <v>1.908546251980096E-2</v>
      </c>
    </row>
    <row r="1984" spans="1:16" x14ac:dyDescent="0.3">
      <c r="A1984" s="1">
        <v>5754</v>
      </c>
      <c r="B1984" s="2">
        <v>44879</v>
      </c>
      <c r="C1984">
        <v>146.89836120605469</v>
      </c>
      <c r="D1984">
        <v>16.28011322021484</v>
      </c>
      <c r="E1984">
        <v>148.2799987792969</v>
      </c>
      <c r="F1984">
        <v>16.295000076293949</v>
      </c>
      <c r="G1984">
        <v>150.2799987792969</v>
      </c>
      <c r="H1984">
        <v>16.54000091552734</v>
      </c>
      <c r="I1984">
        <v>147.42999267578119</v>
      </c>
      <c r="J1984">
        <v>15.921999931335449</v>
      </c>
      <c r="K1984">
        <v>148.9700012207031</v>
      </c>
      <c r="L1984">
        <v>16.218000411987301</v>
      </c>
      <c r="M1984">
        <v>73374100</v>
      </c>
      <c r="N1984">
        <v>527852000</v>
      </c>
      <c r="O1984">
        <v>-1.9618416118288278E-3</v>
      </c>
      <c r="P1984">
        <v>-9.5309009896464656E-3</v>
      </c>
    </row>
    <row r="1985" spans="1:16" x14ac:dyDescent="0.3">
      <c r="A1985" s="1">
        <v>5755</v>
      </c>
      <c r="B1985" s="2">
        <v>44880</v>
      </c>
      <c r="C1985">
        <v>148.64195251464841</v>
      </c>
      <c r="D1985">
        <v>16.650775909423832</v>
      </c>
      <c r="E1985">
        <v>150.03999328613281</v>
      </c>
      <c r="F1985">
        <v>16.666000366210941</v>
      </c>
      <c r="G1985">
        <v>153.5899963378906</v>
      </c>
      <c r="H1985">
        <v>16.99799919128418</v>
      </c>
      <c r="I1985">
        <v>148.55999755859381</v>
      </c>
      <c r="J1985">
        <v>16.381999969482418</v>
      </c>
      <c r="K1985">
        <v>152.2200012207031</v>
      </c>
      <c r="L1985">
        <v>16.722000122070309</v>
      </c>
      <c r="M1985">
        <v>89868300</v>
      </c>
      <c r="N1985">
        <v>545876000</v>
      </c>
      <c r="O1985">
        <v>2.2512420961978721E-2</v>
      </c>
      <c r="P1985">
        <v>1.179951041639127E-2</v>
      </c>
    </row>
    <row r="1986" spans="1:16" x14ac:dyDescent="0.3">
      <c r="A1986" s="1">
        <v>5756</v>
      </c>
      <c r="B1986" s="2">
        <v>44881</v>
      </c>
      <c r="C1986">
        <v>147.4035949707031</v>
      </c>
      <c r="D1986">
        <v>15.89546489715576</v>
      </c>
      <c r="E1986">
        <v>148.78999328613281</v>
      </c>
      <c r="F1986">
        <v>15.909999847412109</v>
      </c>
      <c r="G1986">
        <v>149.8699951171875</v>
      </c>
      <c r="H1986">
        <v>16.36199951171875</v>
      </c>
      <c r="I1986">
        <v>147.28999328613281</v>
      </c>
      <c r="J1986">
        <v>15.8730001449585</v>
      </c>
      <c r="K1986">
        <v>149.1300048828125</v>
      </c>
      <c r="L1986">
        <v>16.16200065612793</v>
      </c>
      <c r="M1986">
        <v>64218300</v>
      </c>
      <c r="N1986">
        <v>649547000</v>
      </c>
      <c r="O1986">
        <v>-4.6422905174545372E-2</v>
      </c>
      <c r="P1986">
        <v>-8.3660097500062609E-3</v>
      </c>
    </row>
    <row r="1987" spans="1:16" x14ac:dyDescent="0.3">
      <c r="A1987" s="1">
        <v>5757</v>
      </c>
      <c r="B1987" s="2">
        <v>44882</v>
      </c>
      <c r="C1987">
        <v>149.31562805175781</v>
      </c>
      <c r="D1987">
        <v>15.66267681121826</v>
      </c>
      <c r="E1987">
        <v>150.7200012207031</v>
      </c>
      <c r="F1987">
        <v>15.677000045776371</v>
      </c>
      <c r="G1987">
        <v>151.47999572753909</v>
      </c>
      <c r="H1987">
        <v>16.266000747680661</v>
      </c>
      <c r="I1987">
        <v>146.1499938964844</v>
      </c>
      <c r="J1987">
        <v>15.534999847412109</v>
      </c>
      <c r="K1987">
        <v>146.42999267578119</v>
      </c>
      <c r="L1987">
        <v>15.715000152587891</v>
      </c>
      <c r="M1987">
        <v>80389400</v>
      </c>
      <c r="N1987">
        <v>710894000</v>
      </c>
      <c r="O1987">
        <v>-1.475315975264084E-2</v>
      </c>
      <c r="P1987">
        <v>1.2887948210700439E-2</v>
      </c>
    </row>
    <row r="1988" spans="1:16" x14ac:dyDescent="0.3">
      <c r="A1988" s="1">
        <v>5758</v>
      </c>
      <c r="B1988" s="2">
        <v>44883</v>
      </c>
      <c r="C1988">
        <v>149.88029479980469</v>
      </c>
      <c r="D1988">
        <v>15.394923210144039</v>
      </c>
      <c r="E1988">
        <v>151.28999328613281</v>
      </c>
      <c r="F1988">
        <v>15.409000396728519</v>
      </c>
      <c r="G1988">
        <v>152.69999694824219</v>
      </c>
      <c r="H1988">
        <v>16.00200080871582</v>
      </c>
      <c r="I1988">
        <v>149.9700012207031</v>
      </c>
      <c r="J1988">
        <v>15.11999988555908</v>
      </c>
      <c r="K1988">
        <v>152.30999755859381</v>
      </c>
      <c r="L1988">
        <v>15.965999603271481</v>
      </c>
      <c r="M1988">
        <v>74829600</v>
      </c>
      <c r="N1988">
        <v>492072000</v>
      </c>
      <c r="O1988">
        <v>-1.7242892960102629E-2</v>
      </c>
      <c r="P1988">
        <v>3.7746614520765328E-3</v>
      </c>
    </row>
    <row r="1989" spans="1:16" x14ac:dyDescent="0.3">
      <c r="A1989" s="1">
        <v>5759</v>
      </c>
      <c r="B1989" s="2">
        <v>44886</v>
      </c>
      <c r="C1989">
        <v>146.6308898925781</v>
      </c>
      <c r="D1989">
        <v>15.30300712585449</v>
      </c>
      <c r="E1989">
        <v>148.00999450683591</v>
      </c>
      <c r="F1989">
        <v>15.317000389099119</v>
      </c>
      <c r="G1989">
        <v>150.3699951171875</v>
      </c>
      <c r="H1989">
        <v>15.47700023651123</v>
      </c>
      <c r="I1989">
        <v>147.7200012207031</v>
      </c>
      <c r="J1989">
        <v>15.079999923706049</v>
      </c>
      <c r="K1989">
        <v>150.1600036621094</v>
      </c>
      <c r="L1989">
        <v>15.147000312805179</v>
      </c>
      <c r="M1989">
        <v>58724100</v>
      </c>
      <c r="N1989">
        <v>404739000</v>
      </c>
      <c r="O1989">
        <v>-5.9884319607551324E-3</v>
      </c>
      <c r="P1989">
        <v>-2.191867844364332E-2</v>
      </c>
    </row>
    <row r="1990" spans="1:16" x14ac:dyDescent="0.3">
      <c r="A1990" s="1">
        <v>5760</v>
      </c>
      <c r="B1990" s="2">
        <v>44887</v>
      </c>
      <c r="C1990">
        <v>148.7806396484375</v>
      </c>
      <c r="D1990">
        <v>16.023349761962891</v>
      </c>
      <c r="E1990">
        <v>150.17999267578119</v>
      </c>
      <c r="F1990">
        <v>16.03800010681152</v>
      </c>
      <c r="G1990">
        <v>150.41999816894531</v>
      </c>
      <c r="H1990">
        <v>16.058000564575199</v>
      </c>
      <c r="I1990">
        <v>146.92999267578119</v>
      </c>
      <c r="J1990">
        <v>15.121999740600589</v>
      </c>
      <c r="K1990">
        <v>148.1300048828125</v>
      </c>
      <c r="L1990">
        <v>15.328000068664551</v>
      </c>
      <c r="M1990">
        <v>51804100</v>
      </c>
      <c r="N1990">
        <v>472866000</v>
      </c>
      <c r="O1990">
        <v>4.599756495923385E-2</v>
      </c>
      <c r="P1990">
        <v>1.455472396650416E-2</v>
      </c>
    </row>
    <row r="1991" spans="1:16" x14ac:dyDescent="0.3">
      <c r="A1991" s="1">
        <v>5761</v>
      </c>
      <c r="B1991" s="2">
        <v>44888</v>
      </c>
      <c r="C1991">
        <v>149.66239929199219</v>
      </c>
      <c r="D1991">
        <v>16.503908157348629</v>
      </c>
      <c r="E1991">
        <v>151.07000732421881</v>
      </c>
      <c r="F1991">
        <v>16.518999099731449</v>
      </c>
      <c r="G1991">
        <v>151.83000183105469</v>
      </c>
      <c r="H1991">
        <v>16.52700042724609</v>
      </c>
      <c r="I1991">
        <v>149.3399963378906</v>
      </c>
      <c r="J1991">
        <v>16.048000335693359</v>
      </c>
      <c r="K1991">
        <v>149.44999694824219</v>
      </c>
      <c r="L1991">
        <v>16.09799957275391</v>
      </c>
      <c r="M1991">
        <v>58301400</v>
      </c>
      <c r="N1991">
        <v>427241000</v>
      </c>
      <c r="O1991">
        <v>2.955026602928814E-2</v>
      </c>
      <c r="P1991">
        <v>5.9088281357819739E-3</v>
      </c>
    </row>
    <row r="1992" spans="1:16" x14ac:dyDescent="0.3">
      <c r="A1992" s="1">
        <v>5762</v>
      </c>
      <c r="B1992" s="2">
        <v>44890</v>
      </c>
      <c r="C1992">
        <v>146.7299499511719</v>
      </c>
      <c r="D1992">
        <v>16.255136489868161</v>
      </c>
      <c r="E1992">
        <v>148.11000061035159</v>
      </c>
      <c r="F1992">
        <v>16.270000457763668</v>
      </c>
      <c r="G1992">
        <v>148.8800048828125</v>
      </c>
      <c r="H1992">
        <v>16.48699951171875</v>
      </c>
      <c r="I1992">
        <v>147.1199951171875</v>
      </c>
      <c r="J1992">
        <v>16.172000885009769</v>
      </c>
      <c r="K1992">
        <v>148.30999755859381</v>
      </c>
      <c r="L1992">
        <v>16.318000793457031</v>
      </c>
      <c r="M1992">
        <v>35195900</v>
      </c>
      <c r="N1992">
        <v>167934000</v>
      </c>
      <c r="O1992">
        <v>-1.518822970763796E-2</v>
      </c>
      <c r="P1992">
        <v>-1.978810897810165E-2</v>
      </c>
    </row>
    <row r="1993" spans="1:16" x14ac:dyDescent="0.3">
      <c r="A1993" s="1">
        <v>5763</v>
      </c>
      <c r="B1993" s="2">
        <v>44893</v>
      </c>
      <c r="C1993">
        <v>142.87620544433591</v>
      </c>
      <c r="D1993">
        <v>15.812541007995611</v>
      </c>
      <c r="E1993">
        <v>144.2200012207031</v>
      </c>
      <c r="F1993">
        <v>15.826999664306641</v>
      </c>
      <c r="G1993">
        <v>146.63999938964841</v>
      </c>
      <c r="H1993">
        <v>16.357000350952148</v>
      </c>
      <c r="I1993">
        <v>143.3800048828125</v>
      </c>
      <c r="J1993">
        <v>15.72500038146973</v>
      </c>
      <c r="K1993">
        <v>145.13999938964841</v>
      </c>
      <c r="L1993">
        <v>16.025999069213871</v>
      </c>
      <c r="M1993">
        <v>69246000</v>
      </c>
      <c r="N1993">
        <v>303741000</v>
      </c>
      <c r="O1993">
        <v>-2.7605628225414E-2</v>
      </c>
      <c r="P1993">
        <v>-2.6615325107028291E-2</v>
      </c>
    </row>
    <row r="1994" spans="1:16" x14ac:dyDescent="0.3">
      <c r="A1994" s="1">
        <v>5764</v>
      </c>
      <c r="B1994" s="2">
        <v>44894</v>
      </c>
      <c r="C1994">
        <v>139.8546142578125</v>
      </c>
      <c r="D1994">
        <v>15.62471294403076</v>
      </c>
      <c r="E1994">
        <v>141.16999816894531</v>
      </c>
      <c r="F1994">
        <v>15.63899993896484</v>
      </c>
      <c r="G1994">
        <v>144.80999755859381</v>
      </c>
      <c r="H1994">
        <v>15.93200016021729</v>
      </c>
      <c r="I1994">
        <v>140.3500061035156</v>
      </c>
      <c r="J1994">
        <v>15.52000045776367</v>
      </c>
      <c r="K1994">
        <v>144.28999328613281</v>
      </c>
      <c r="L1994">
        <v>15.826999664306641</v>
      </c>
      <c r="M1994">
        <v>83763800</v>
      </c>
      <c r="N1994">
        <v>298384000</v>
      </c>
      <c r="O1994">
        <v>-1.194953058965057E-2</v>
      </c>
      <c r="P1994">
        <v>-2.1375095027244079E-2</v>
      </c>
    </row>
    <row r="1995" spans="1:16" x14ac:dyDescent="0.3">
      <c r="A1995" s="1">
        <v>5765</v>
      </c>
      <c r="B1995" s="2">
        <v>44895</v>
      </c>
      <c r="C1995">
        <v>146.65071105957031</v>
      </c>
      <c r="D1995">
        <v>16.911865234375</v>
      </c>
      <c r="E1995">
        <v>148.0299987792969</v>
      </c>
      <c r="F1995">
        <v>16.923000335693359</v>
      </c>
      <c r="G1995">
        <v>148.7200012207031</v>
      </c>
      <c r="H1995">
        <v>16.930000305175781</v>
      </c>
      <c r="I1995">
        <v>140.55000305175781</v>
      </c>
      <c r="J1995">
        <v>15.597000122070311</v>
      </c>
      <c r="K1995">
        <v>141.3999938964844</v>
      </c>
      <c r="L1995">
        <v>15.696999549865721</v>
      </c>
      <c r="M1995">
        <v>111380900</v>
      </c>
      <c r="N1995">
        <v>565298000</v>
      </c>
      <c r="O1995">
        <v>7.8905872711139066E-2</v>
      </c>
      <c r="P1995">
        <v>4.7450122753535141E-2</v>
      </c>
    </row>
    <row r="1996" spans="1:16" x14ac:dyDescent="0.3">
      <c r="A1996" s="1">
        <v>5766</v>
      </c>
      <c r="B1996" s="2">
        <v>44896</v>
      </c>
      <c r="C1996">
        <v>146.9280700683594</v>
      </c>
      <c r="D1996">
        <v>17.123725891113281</v>
      </c>
      <c r="E1996">
        <v>148.30999755859381</v>
      </c>
      <c r="F1996">
        <v>17.135000228881839</v>
      </c>
      <c r="G1996">
        <v>149.1300048828125</v>
      </c>
      <c r="H1996">
        <v>17.264999389648441</v>
      </c>
      <c r="I1996">
        <v>146.61000061035159</v>
      </c>
      <c r="J1996">
        <v>16.635000228881839</v>
      </c>
      <c r="K1996">
        <v>148.21000671386719</v>
      </c>
      <c r="L1996">
        <v>16.99900054931641</v>
      </c>
      <c r="M1996">
        <v>71250400</v>
      </c>
      <c r="N1996">
        <v>470977000</v>
      </c>
      <c r="O1996">
        <v>1.244950542167012E-2</v>
      </c>
      <c r="P1996">
        <v>1.889713613284836E-3</v>
      </c>
    </row>
    <row r="1997" spans="1:16" x14ac:dyDescent="0.3">
      <c r="A1997" s="1">
        <v>5767</v>
      </c>
      <c r="B1997" s="2">
        <v>44897</v>
      </c>
      <c r="C1997">
        <v>146.4327392578125</v>
      </c>
      <c r="D1997">
        <v>16.864894866943359</v>
      </c>
      <c r="E1997">
        <v>147.80999755859381</v>
      </c>
      <c r="F1997">
        <v>16.87599945068359</v>
      </c>
      <c r="G1997">
        <v>148</v>
      </c>
      <c r="H1997">
        <v>16.933000564575199</v>
      </c>
      <c r="I1997">
        <v>145.6499938964844</v>
      </c>
      <c r="J1997">
        <v>16.444999694824219</v>
      </c>
      <c r="K1997">
        <v>145.96000671386719</v>
      </c>
      <c r="L1997">
        <v>16.659000396728519</v>
      </c>
      <c r="M1997">
        <v>65447400</v>
      </c>
      <c r="N1997">
        <v>371389000</v>
      </c>
      <c r="O1997">
        <v>-1.523070697219746E-2</v>
      </c>
      <c r="P1997">
        <v>-3.3770125855744231E-3</v>
      </c>
    </row>
    <row r="1998" spans="1:16" x14ac:dyDescent="0.3">
      <c r="A1998" s="1">
        <v>5768</v>
      </c>
      <c r="B1998" s="2">
        <v>44900</v>
      </c>
      <c r="C1998">
        <v>145.2637634277344</v>
      </c>
      <c r="D1998">
        <v>16.59907341003418</v>
      </c>
      <c r="E1998">
        <v>146.6300048828125</v>
      </c>
      <c r="F1998">
        <v>16.610000610351559</v>
      </c>
      <c r="G1998">
        <v>150.91999816894531</v>
      </c>
      <c r="H1998">
        <v>16.995000839233398</v>
      </c>
      <c r="I1998">
        <v>145.77000427246091</v>
      </c>
      <c r="J1998">
        <v>16.472000122070309</v>
      </c>
      <c r="K1998">
        <v>147.77000427246091</v>
      </c>
      <c r="L1998">
        <v>16.679000854492191</v>
      </c>
      <c r="M1998">
        <v>68826400</v>
      </c>
      <c r="N1998">
        <v>352255000</v>
      </c>
      <c r="O1998">
        <v>-1.588750134070421E-2</v>
      </c>
      <c r="P1998">
        <v>-8.0152084175727917E-3</v>
      </c>
    </row>
    <row r="1999" spans="1:16" x14ac:dyDescent="0.3">
      <c r="A1999" s="1">
        <v>5769</v>
      </c>
      <c r="B1999" s="2">
        <v>44901</v>
      </c>
      <c r="C1999">
        <v>141.57838439941409</v>
      </c>
      <c r="D1999">
        <v>15.976480484008791</v>
      </c>
      <c r="E1999">
        <v>142.9100036621094</v>
      </c>
      <c r="F1999">
        <v>15.98700046539307</v>
      </c>
      <c r="G1999">
        <v>147.30000305175781</v>
      </c>
      <c r="H1999">
        <v>16.572999954223629</v>
      </c>
      <c r="I1999">
        <v>141.91999816894531</v>
      </c>
      <c r="J1999">
        <v>15.81900024414062</v>
      </c>
      <c r="K1999">
        <v>147.07000732421881</v>
      </c>
      <c r="L1999">
        <v>16.530000686645511</v>
      </c>
      <c r="M1999">
        <v>64727200</v>
      </c>
      <c r="N1999">
        <v>352694000</v>
      </c>
      <c r="O1999">
        <v>-3.8229039277759481E-2</v>
      </c>
      <c r="P1999">
        <v>-2.5697353170228369E-2</v>
      </c>
    </row>
    <row r="2000" spans="1:16" x14ac:dyDescent="0.3">
      <c r="A2000" s="1">
        <v>5770</v>
      </c>
      <c r="B2000" s="2">
        <v>44902</v>
      </c>
      <c r="C2000">
        <v>139.6267395019531</v>
      </c>
      <c r="D2000">
        <v>16.109395980834961</v>
      </c>
      <c r="E2000">
        <v>140.94000244140619</v>
      </c>
      <c r="F2000">
        <v>16.120000839233398</v>
      </c>
      <c r="G2000">
        <v>143.3699951171875</v>
      </c>
      <c r="H2000">
        <v>16.186000823974609</v>
      </c>
      <c r="I2000">
        <v>140</v>
      </c>
      <c r="J2000">
        <v>15.666999816894529</v>
      </c>
      <c r="K2000">
        <v>142.19000244140619</v>
      </c>
      <c r="L2000">
        <v>15.772000312805179</v>
      </c>
      <c r="M2000">
        <v>69721100</v>
      </c>
      <c r="N2000">
        <v>372388000</v>
      </c>
      <c r="O2000">
        <v>8.2848680466325077E-3</v>
      </c>
      <c r="P2000">
        <v>-1.3880801897801911E-2</v>
      </c>
    </row>
    <row r="2001" spans="1:16" x14ac:dyDescent="0.3">
      <c r="A2001" s="1">
        <v>5771</v>
      </c>
      <c r="B2001" s="2">
        <v>44903</v>
      </c>
      <c r="C2001">
        <v>141.3208312988281</v>
      </c>
      <c r="D2001">
        <v>17.157707214355469</v>
      </c>
      <c r="E2001">
        <v>142.6499938964844</v>
      </c>
      <c r="F2001">
        <v>17.169000625610352</v>
      </c>
      <c r="G2001">
        <v>143.52000427246091</v>
      </c>
      <c r="H2001">
        <v>17.179000854492191</v>
      </c>
      <c r="I2001">
        <v>141.1000061035156</v>
      </c>
      <c r="J2001">
        <v>15.958999633789061</v>
      </c>
      <c r="K2001">
        <v>142.36000061035159</v>
      </c>
      <c r="L2001">
        <v>16.273000717163089</v>
      </c>
      <c r="M2001">
        <v>62128300</v>
      </c>
      <c r="N2001">
        <v>515456000</v>
      </c>
      <c r="O2001">
        <v>6.3044679393336744E-2</v>
      </c>
      <c r="P2001">
        <v>1.2059749651672721E-2</v>
      </c>
    </row>
    <row r="2002" spans="1:16" x14ac:dyDescent="0.3">
      <c r="A2002" s="1">
        <v>5772</v>
      </c>
      <c r="B2002" s="2">
        <v>44904</v>
      </c>
      <c r="C2002">
        <v>140.83540344238281</v>
      </c>
      <c r="D2002">
        <v>16.989812850952148</v>
      </c>
      <c r="E2002">
        <v>142.1600036621094</v>
      </c>
      <c r="F2002">
        <v>17.00099945068359</v>
      </c>
      <c r="G2002">
        <v>145.57000732421881</v>
      </c>
      <c r="H2002">
        <v>17.583000183105469</v>
      </c>
      <c r="I2002">
        <v>140.8999938964844</v>
      </c>
      <c r="J2002">
        <v>16.97500038146973</v>
      </c>
      <c r="K2002">
        <v>142.3399963378906</v>
      </c>
      <c r="L2002">
        <v>17.159999847412109</v>
      </c>
      <c r="M2002">
        <v>76097000</v>
      </c>
      <c r="N2002">
        <v>465338000</v>
      </c>
      <c r="O2002">
        <v>-9.8333349886807336E-3</v>
      </c>
      <c r="P2002">
        <v>-3.4408252659857241E-3</v>
      </c>
    </row>
    <row r="2003" spans="1:16" x14ac:dyDescent="0.3">
      <c r="A2003" s="1">
        <v>5773</v>
      </c>
      <c r="B2003" s="2">
        <v>44907</v>
      </c>
      <c r="C2003">
        <v>143.14369201660159</v>
      </c>
      <c r="D2003">
        <v>17.52346229553223</v>
      </c>
      <c r="E2003">
        <v>144.49000549316409</v>
      </c>
      <c r="F2003">
        <v>17.534999847412109</v>
      </c>
      <c r="G2003">
        <v>144.5</v>
      </c>
      <c r="H2003">
        <v>17.53800010681152</v>
      </c>
      <c r="I2003">
        <v>141.05999755859381</v>
      </c>
      <c r="J2003">
        <v>16.797000885009769</v>
      </c>
      <c r="K2003">
        <v>142.69999694824219</v>
      </c>
      <c r="L2003">
        <v>17.03700065612793</v>
      </c>
      <c r="M2003">
        <v>70462700</v>
      </c>
      <c r="N2003">
        <v>457328000</v>
      </c>
      <c r="O2003">
        <v>3.092674134547492E-2</v>
      </c>
      <c r="P2003">
        <v>1.625712941625395E-2</v>
      </c>
    </row>
    <row r="2004" spans="1:16" x14ac:dyDescent="0.3">
      <c r="A2004" s="1">
        <v>5774</v>
      </c>
      <c r="B2004" s="2">
        <v>44908</v>
      </c>
      <c r="C2004">
        <v>144.11456298828119</v>
      </c>
      <c r="D2004">
        <v>18.060111999511719</v>
      </c>
      <c r="E2004">
        <v>145.4700012207031</v>
      </c>
      <c r="F2004">
        <v>18.072000503540039</v>
      </c>
      <c r="G2004">
        <v>149.9700012207031</v>
      </c>
      <c r="H2004">
        <v>18.79000091552734</v>
      </c>
      <c r="I2004">
        <v>144.24000549316409</v>
      </c>
      <c r="J2004">
        <v>17.711000442504879</v>
      </c>
      <c r="K2004">
        <v>149.5</v>
      </c>
      <c r="L2004">
        <v>18.531000137329102</v>
      </c>
      <c r="M2004">
        <v>93886200</v>
      </c>
      <c r="N2004">
        <v>656589000</v>
      </c>
      <c r="O2004">
        <v>3.016493213845918E-2</v>
      </c>
      <c r="P2004">
        <v>6.7595491536866703E-3</v>
      </c>
    </row>
    <row r="2005" spans="1:16" x14ac:dyDescent="0.3">
      <c r="A2005" s="1">
        <v>5775</v>
      </c>
      <c r="B2005" s="2">
        <v>44909</v>
      </c>
      <c r="C2005">
        <v>141.87562561035159</v>
      </c>
      <c r="D2005">
        <v>17.662370681762699</v>
      </c>
      <c r="E2005">
        <v>143.21000671386719</v>
      </c>
      <c r="F2005">
        <v>17.67399978637695</v>
      </c>
      <c r="G2005">
        <v>146.6600036621094</v>
      </c>
      <c r="H2005">
        <v>18.25200080871582</v>
      </c>
      <c r="I2005">
        <v>141.1600036621094</v>
      </c>
      <c r="J2005">
        <v>17.420000076293949</v>
      </c>
      <c r="K2005">
        <v>145.3500061035156</v>
      </c>
      <c r="L2005">
        <v>17.98699951171875</v>
      </c>
      <c r="M2005">
        <v>82291200</v>
      </c>
      <c r="N2005">
        <v>496888000</v>
      </c>
      <c r="O2005">
        <v>-2.2269186019737212E-2</v>
      </c>
      <c r="P2005">
        <v>-1.5657756804929271E-2</v>
      </c>
    </row>
    <row r="2006" spans="1:16" x14ac:dyDescent="0.3">
      <c r="A2006" s="1">
        <v>5776</v>
      </c>
      <c r="B2006" s="2">
        <v>44910</v>
      </c>
      <c r="C2006">
        <v>135.2281188964844</v>
      </c>
      <c r="D2006">
        <v>16.94084548950195</v>
      </c>
      <c r="E2006">
        <v>136.5</v>
      </c>
      <c r="F2006">
        <v>16.951999664306641</v>
      </c>
      <c r="G2006">
        <v>141.80000305175781</v>
      </c>
      <c r="H2006">
        <v>17.319999694824219</v>
      </c>
      <c r="I2006">
        <v>136.0299987792969</v>
      </c>
      <c r="J2006">
        <v>16.70000076293945</v>
      </c>
      <c r="K2006">
        <v>141.11000061035159</v>
      </c>
      <c r="L2006">
        <v>17.145999908447269</v>
      </c>
      <c r="M2006">
        <v>98931900</v>
      </c>
      <c r="N2006">
        <v>478542000</v>
      </c>
      <c r="O2006">
        <v>-4.1708819845542838E-2</v>
      </c>
      <c r="P2006">
        <v>-4.7987516746869179E-2</v>
      </c>
    </row>
    <row r="2007" spans="1:16" x14ac:dyDescent="0.3">
      <c r="A2007" s="1">
        <v>5777</v>
      </c>
      <c r="B2007" s="2">
        <v>44911</v>
      </c>
      <c r="C2007">
        <v>133.2566833496094</v>
      </c>
      <c r="D2007">
        <v>16.560092926025391</v>
      </c>
      <c r="E2007">
        <v>134.50999450683591</v>
      </c>
      <c r="F2007">
        <v>16.570999145507809</v>
      </c>
      <c r="G2007">
        <v>137.6499938964844</v>
      </c>
      <c r="H2007">
        <v>17.041000366210941</v>
      </c>
      <c r="I2007">
        <v>133.72999572753909</v>
      </c>
      <c r="J2007">
        <v>16.409999847412109</v>
      </c>
      <c r="K2007">
        <v>136.69000244140619</v>
      </c>
      <c r="L2007">
        <v>16.86400032043457</v>
      </c>
      <c r="M2007">
        <v>160156900</v>
      </c>
      <c r="N2007">
        <v>478232000</v>
      </c>
      <c r="O2007">
        <v>-2.2731673081278238E-2</v>
      </c>
      <c r="P2007">
        <v>-1.468610974285728E-2</v>
      </c>
    </row>
    <row r="2008" spans="1:16" x14ac:dyDescent="0.3">
      <c r="A2008" s="1">
        <v>5778</v>
      </c>
      <c r="B2008" s="2">
        <v>44914</v>
      </c>
      <c r="C2008">
        <v>131.13658142089841</v>
      </c>
      <c r="D2008">
        <v>16.243305206298832</v>
      </c>
      <c r="E2008">
        <v>132.3699951171875</v>
      </c>
      <c r="F2008">
        <v>16.253999710083011</v>
      </c>
      <c r="G2008">
        <v>135.19999694824219</v>
      </c>
      <c r="H2008">
        <v>16.608999252319339</v>
      </c>
      <c r="I2008">
        <v>131.32000732421881</v>
      </c>
      <c r="J2008">
        <v>16.145000457763668</v>
      </c>
      <c r="K2008">
        <v>135.11000061035159</v>
      </c>
      <c r="L2008">
        <v>16.572000503540039</v>
      </c>
      <c r="M2008">
        <v>79592600</v>
      </c>
      <c r="N2008">
        <v>354039000</v>
      </c>
      <c r="O2008">
        <v>-1.9315113587780298E-2</v>
      </c>
      <c r="P2008">
        <v>-1.603751004408507E-2</v>
      </c>
    </row>
    <row r="2009" spans="1:16" x14ac:dyDescent="0.3">
      <c r="A2009" s="1">
        <v>5779</v>
      </c>
      <c r="B2009" s="2">
        <v>44915</v>
      </c>
      <c r="C2009">
        <v>131.06727600097659</v>
      </c>
      <c r="D2009">
        <v>16.07441520690918</v>
      </c>
      <c r="E2009">
        <v>132.30000305175781</v>
      </c>
      <c r="F2009">
        <v>16.08499908447266</v>
      </c>
      <c r="G2009">
        <v>133.25</v>
      </c>
      <c r="H2009">
        <v>16.309999465942379</v>
      </c>
      <c r="I2009">
        <v>129.88999938964841</v>
      </c>
      <c r="J2009">
        <v>15.85200023651123</v>
      </c>
      <c r="K2009">
        <v>131.38999938964841</v>
      </c>
      <c r="L2009">
        <v>16.063999176025391</v>
      </c>
      <c r="M2009">
        <v>77432800</v>
      </c>
      <c r="N2009">
        <v>403260000</v>
      </c>
      <c r="O2009">
        <v>-1.0451910721451369E-2</v>
      </c>
      <c r="P2009">
        <v>-5.2890065020984626E-4</v>
      </c>
    </row>
    <row r="2010" spans="1:16" x14ac:dyDescent="0.3">
      <c r="A2010" s="1">
        <v>5780</v>
      </c>
      <c r="B2010" s="2">
        <v>44916</v>
      </c>
      <c r="C2010">
        <v>134.18792724609381</v>
      </c>
      <c r="D2010">
        <v>16.49013710021973</v>
      </c>
      <c r="E2010">
        <v>135.44999694824219</v>
      </c>
      <c r="F2010">
        <v>16.50099945068359</v>
      </c>
      <c r="G2010">
        <v>136.80999755859381</v>
      </c>
      <c r="H2010">
        <v>16.62700080871582</v>
      </c>
      <c r="I2010">
        <v>132.75</v>
      </c>
      <c r="J2010">
        <v>16.101999282836911</v>
      </c>
      <c r="K2010">
        <v>132.97999572753909</v>
      </c>
      <c r="L2010">
        <v>16.11400032043457</v>
      </c>
      <c r="M2010">
        <v>85928000</v>
      </c>
      <c r="N2010">
        <v>325025000</v>
      </c>
      <c r="O2010">
        <v>2.553384806787512E-2</v>
      </c>
      <c r="P2010">
        <v>2.353045181272995E-2</v>
      </c>
    </row>
    <row r="2011" spans="1:16" x14ac:dyDescent="0.3">
      <c r="A2011" s="1">
        <v>5781</v>
      </c>
      <c r="B2011" s="2">
        <v>44917</v>
      </c>
      <c r="C2011">
        <v>130.9979248046875</v>
      </c>
      <c r="D2011">
        <v>15.32890701293945</v>
      </c>
      <c r="E2011">
        <v>132.22999572753909</v>
      </c>
      <c r="F2011">
        <v>15.33899974822998</v>
      </c>
      <c r="G2011">
        <v>134.55999755859381</v>
      </c>
      <c r="H2011">
        <v>16.13800048828125</v>
      </c>
      <c r="I2011">
        <v>130.30000305175781</v>
      </c>
      <c r="J2011">
        <v>14.88199996948242</v>
      </c>
      <c r="K2011">
        <v>134.3500061035156</v>
      </c>
      <c r="L2011">
        <v>16.093999862670898</v>
      </c>
      <c r="M2011">
        <v>77852100</v>
      </c>
      <c r="N2011">
        <v>565045000</v>
      </c>
      <c r="O2011">
        <v>-7.3022363488527656E-2</v>
      </c>
      <c r="P2011">
        <v>-2.4059747742690329E-2</v>
      </c>
    </row>
    <row r="2012" spans="1:16" x14ac:dyDescent="0.3">
      <c r="A2012" s="1">
        <v>5782</v>
      </c>
      <c r="B2012" s="2">
        <v>44918</v>
      </c>
      <c r="C2012">
        <v>130.6313781738281</v>
      </c>
      <c r="D2012">
        <v>15.19599437713623</v>
      </c>
      <c r="E2012">
        <v>131.86000061035159</v>
      </c>
      <c r="F2012">
        <v>15.20600032806396</v>
      </c>
      <c r="G2012">
        <v>132.41999816894531</v>
      </c>
      <c r="H2012">
        <v>15.33899974822998</v>
      </c>
      <c r="I2012">
        <v>129.63999938964841</v>
      </c>
      <c r="J2012">
        <v>14.88300037384033</v>
      </c>
      <c r="K2012">
        <v>130.91999816894531</v>
      </c>
      <c r="L2012">
        <v>15.196000099182131</v>
      </c>
      <c r="M2012">
        <v>63814900</v>
      </c>
      <c r="N2012">
        <v>349326000</v>
      </c>
      <c r="O2012">
        <v>-8.7084799713698299E-3</v>
      </c>
      <c r="P2012">
        <v>-2.802039943963447E-3</v>
      </c>
    </row>
    <row r="2013" spans="1:16" x14ac:dyDescent="0.3">
      <c r="A2013" s="1">
        <v>5783</v>
      </c>
      <c r="B2013" s="2">
        <v>44922</v>
      </c>
      <c r="C2013">
        <v>128.8183898925781</v>
      </c>
      <c r="D2013">
        <v>14.111709594726561</v>
      </c>
      <c r="E2013">
        <v>130.0299987792969</v>
      </c>
      <c r="F2013">
        <v>14.12100028991699</v>
      </c>
      <c r="G2013">
        <v>131.4100036621094</v>
      </c>
      <c r="H2013">
        <v>15.10000038146973</v>
      </c>
      <c r="I2013">
        <v>128.7200012207031</v>
      </c>
      <c r="J2013">
        <v>14.05599975585938</v>
      </c>
      <c r="K2013">
        <v>131.3800048828125</v>
      </c>
      <c r="L2013">
        <v>15.074000358581539</v>
      </c>
      <c r="M2013">
        <v>69007800</v>
      </c>
      <c r="N2013">
        <v>464902000</v>
      </c>
      <c r="O2013">
        <v>-7.402703676285842E-2</v>
      </c>
      <c r="P2013">
        <v>-1.3975574638567479E-2</v>
      </c>
    </row>
    <row r="2014" spans="1:16" x14ac:dyDescent="0.3">
      <c r="A2014" s="1">
        <v>5784</v>
      </c>
      <c r="B2014" s="2">
        <v>44923</v>
      </c>
      <c r="C2014">
        <v>124.865592956543</v>
      </c>
      <c r="D2014">
        <v>14.02676486968994</v>
      </c>
      <c r="E2014">
        <v>126.0400009155273</v>
      </c>
      <c r="F2014">
        <v>14.03600025177002</v>
      </c>
      <c r="G2014">
        <v>131.0299987792969</v>
      </c>
      <c r="H2014">
        <v>14.26200008392334</v>
      </c>
      <c r="I2014">
        <v>125.870002746582</v>
      </c>
      <c r="J2014">
        <v>13.883999824523929</v>
      </c>
      <c r="K2014">
        <v>129.66999816894531</v>
      </c>
      <c r="L2014">
        <v>13.927000045776371</v>
      </c>
      <c r="M2014">
        <v>85438400</v>
      </c>
      <c r="N2014">
        <v>351066000</v>
      </c>
      <c r="O2014">
        <v>-6.0375959596090873E-3</v>
      </c>
      <c r="P2014">
        <v>-3.1165859522512971E-2</v>
      </c>
    </row>
    <row r="2015" spans="1:16" x14ac:dyDescent="0.3">
      <c r="A2015" s="1">
        <v>5785</v>
      </c>
      <c r="B2015" s="2">
        <v>44924</v>
      </c>
      <c r="C2015">
        <v>128.40232849121091</v>
      </c>
      <c r="D2015">
        <v>14.593391418457029</v>
      </c>
      <c r="E2015">
        <v>129.61000061035159</v>
      </c>
      <c r="F2015">
        <v>14.602999687194821</v>
      </c>
      <c r="G2015">
        <v>130.47999572753909</v>
      </c>
      <c r="H2015">
        <v>14.682999610900881</v>
      </c>
      <c r="I2015">
        <v>127.73000335693359</v>
      </c>
      <c r="J2015">
        <v>14.22700023651123</v>
      </c>
      <c r="K2015">
        <v>127.9899978637695</v>
      </c>
      <c r="L2015">
        <v>14.40200042724609</v>
      </c>
      <c r="M2015">
        <v>75703700</v>
      </c>
      <c r="N2015">
        <v>354923000</v>
      </c>
      <c r="O2015">
        <v>3.960148997930725E-2</v>
      </c>
      <c r="P2015">
        <v>2.7930621991565211E-2</v>
      </c>
    </row>
    <row r="2016" spans="1:16" x14ac:dyDescent="0.3">
      <c r="A2016" s="1">
        <v>5786</v>
      </c>
      <c r="B2016" s="2">
        <v>44925</v>
      </c>
      <c r="C2016">
        <v>128.71934509277341</v>
      </c>
      <c r="D2016">
        <v>14.60438442230225</v>
      </c>
      <c r="E2016">
        <v>129.92999267578119</v>
      </c>
      <c r="F2016">
        <v>14.61400032043457</v>
      </c>
      <c r="G2016">
        <v>129.94999694824219</v>
      </c>
      <c r="H2016">
        <v>14.62899971008301</v>
      </c>
      <c r="I2016">
        <v>127.4300003051758</v>
      </c>
      <c r="J2016">
        <v>14.23299980163574</v>
      </c>
      <c r="K2016">
        <v>128.4100036621094</v>
      </c>
      <c r="L2016">
        <v>14.333999633789061</v>
      </c>
      <c r="M2016">
        <v>77034200</v>
      </c>
      <c r="N2016">
        <v>310490000</v>
      </c>
      <c r="O2016">
        <v>7.530296578501241E-4</v>
      </c>
      <c r="P2016">
        <v>2.465841379722708E-3</v>
      </c>
    </row>
    <row r="2017" spans="1:16" x14ac:dyDescent="0.3">
      <c r="A2017" s="1">
        <v>5787</v>
      </c>
      <c r="B2017" s="2">
        <v>44929</v>
      </c>
      <c r="C2017">
        <v>123.9046249389648</v>
      </c>
      <c r="D2017">
        <v>14.305581092834471</v>
      </c>
      <c r="E2017">
        <v>125.0699996948242</v>
      </c>
      <c r="F2017">
        <v>14.314999580383301</v>
      </c>
      <c r="G2017">
        <v>130.8999938964844</v>
      </c>
      <c r="H2017">
        <v>14.99600028991699</v>
      </c>
      <c r="I2017">
        <v>124.1699981689453</v>
      </c>
      <c r="J2017">
        <v>14.095999717712401</v>
      </c>
      <c r="K2017">
        <v>130.2799987792969</v>
      </c>
      <c r="L2017">
        <v>14.85099983215332</v>
      </c>
      <c r="M2017">
        <v>112117500</v>
      </c>
      <c r="N2017">
        <v>401277000</v>
      </c>
      <c r="O2017">
        <v>-2.0672086058572941E-2</v>
      </c>
      <c r="P2017">
        <v>-3.8122209403370411E-2</v>
      </c>
    </row>
    <row r="2018" spans="1:16" x14ac:dyDescent="0.3">
      <c r="A2018" s="1">
        <v>5788</v>
      </c>
      <c r="B2018" s="2">
        <v>44930</v>
      </c>
      <c r="C2018">
        <v>125.1826171875</v>
      </c>
      <c r="D2018">
        <v>14.73929500579834</v>
      </c>
      <c r="E2018">
        <v>126.36000061035161</v>
      </c>
      <c r="F2018">
        <v>14.74899959564209</v>
      </c>
      <c r="G2018">
        <v>128.6600036621094</v>
      </c>
      <c r="H2018">
        <v>14.852999687194821</v>
      </c>
      <c r="I2018">
        <v>125.0800018310547</v>
      </c>
      <c r="J2018">
        <v>14.241000175476071</v>
      </c>
      <c r="K2018">
        <v>126.88999938964839</v>
      </c>
      <c r="L2018">
        <v>14.567000389099119</v>
      </c>
      <c r="M2018">
        <v>89113600</v>
      </c>
      <c r="N2018">
        <v>431324000</v>
      </c>
      <c r="O2018">
        <v>2.9867347224409861E-2</v>
      </c>
      <c r="P2018">
        <v>1.026140264336828E-2</v>
      </c>
    </row>
    <row r="2019" spans="1:16" x14ac:dyDescent="0.3">
      <c r="A2019" s="1">
        <v>5789</v>
      </c>
      <c r="B2019" s="2">
        <v>44931</v>
      </c>
      <c r="C2019">
        <v>123.855094909668</v>
      </c>
      <c r="D2019">
        <v>14.25561428070068</v>
      </c>
      <c r="E2019">
        <v>125.01999664306641</v>
      </c>
      <c r="F2019">
        <v>14.26500034332275</v>
      </c>
      <c r="G2019">
        <v>127.76999664306641</v>
      </c>
      <c r="H2019">
        <v>14.564000129699711</v>
      </c>
      <c r="I2019">
        <v>124.7600021362305</v>
      </c>
      <c r="J2019">
        <v>14.14799976348877</v>
      </c>
      <c r="K2019">
        <v>127.129997253418</v>
      </c>
      <c r="L2019">
        <v>14.491000175476071</v>
      </c>
      <c r="M2019">
        <v>80962700</v>
      </c>
      <c r="N2019">
        <v>389168000</v>
      </c>
      <c r="O2019">
        <v>-3.3366247728456977E-2</v>
      </c>
      <c r="P2019">
        <v>-1.066128311165038E-2</v>
      </c>
    </row>
    <row r="2020" spans="1:16" x14ac:dyDescent="0.3">
      <c r="A2020" s="1">
        <v>5790</v>
      </c>
      <c r="B2020" s="2">
        <v>44932</v>
      </c>
      <c r="C2020">
        <v>128.41221618652341</v>
      </c>
      <c r="D2020">
        <v>14.849223136901861</v>
      </c>
      <c r="E2020">
        <v>129.6199951171875</v>
      </c>
      <c r="F2020">
        <v>14.859000205993651</v>
      </c>
      <c r="G2020">
        <v>130.28999328613281</v>
      </c>
      <c r="H2020">
        <v>15.010000228881839</v>
      </c>
      <c r="I2020">
        <v>124.88999938964839</v>
      </c>
      <c r="J2020">
        <v>14.034000396728519</v>
      </c>
      <c r="K2020">
        <v>126.0100021362305</v>
      </c>
      <c r="L2020">
        <v>14.47399997711182</v>
      </c>
      <c r="M2020">
        <v>87754700</v>
      </c>
      <c r="N2020">
        <v>405044000</v>
      </c>
      <c r="O2020">
        <v>4.0796747404481151E-2</v>
      </c>
      <c r="P2020">
        <v>3.6133357676866817E-2</v>
      </c>
    </row>
    <row r="2021" spans="1:16" x14ac:dyDescent="0.3">
      <c r="A2021" s="1">
        <v>5791</v>
      </c>
      <c r="B2021" s="2">
        <v>44935</v>
      </c>
      <c r="C2021">
        <v>128.93727111816409</v>
      </c>
      <c r="D2021">
        <v>15.617715835571291</v>
      </c>
      <c r="E2021">
        <v>130.1499938964844</v>
      </c>
      <c r="F2021">
        <v>15.628000259399411</v>
      </c>
      <c r="G2021">
        <v>133.4100036621094</v>
      </c>
      <c r="H2021">
        <v>16.055999755859379</v>
      </c>
      <c r="I2021">
        <v>129.88999938964841</v>
      </c>
      <c r="J2021">
        <v>15.140999794006349</v>
      </c>
      <c r="K2021">
        <v>130.4700012207031</v>
      </c>
      <c r="L2021">
        <v>15.284000396728519</v>
      </c>
      <c r="M2021">
        <v>70790800</v>
      </c>
      <c r="N2021">
        <v>504231000</v>
      </c>
      <c r="O2021">
        <v>5.0458437653764877E-2</v>
      </c>
      <c r="P2021">
        <v>4.0805292152036434E-3</v>
      </c>
    </row>
    <row r="2022" spans="1:16" x14ac:dyDescent="0.3">
      <c r="A2022" s="1">
        <v>5792</v>
      </c>
      <c r="B2022" s="2">
        <v>44936</v>
      </c>
      <c r="C2022">
        <v>129.51190185546881</v>
      </c>
      <c r="D2022">
        <v>15.898533821105961</v>
      </c>
      <c r="E2022">
        <v>130.72999572753909</v>
      </c>
      <c r="F2022">
        <v>15.909000396728519</v>
      </c>
      <c r="G2022">
        <v>131.25999450683591</v>
      </c>
      <c r="H2022">
        <v>15.96199989318848</v>
      </c>
      <c r="I2022">
        <v>128.1199951171875</v>
      </c>
      <c r="J2022">
        <v>15.472000122070311</v>
      </c>
      <c r="K2022">
        <v>130.25999450683591</v>
      </c>
      <c r="L2022">
        <v>15.50699996948242</v>
      </c>
      <c r="M2022">
        <v>63896200</v>
      </c>
      <c r="N2022">
        <v>384101000</v>
      </c>
      <c r="O2022">
        <v>1.7820817969266229E-2</v>
      </c>
      <c r="P2022">
        <v>4.4465103476397051E-3</v>
      </c>
    </row>
    <row r="2023" spans="1:16" x14ac:dyDescent="0.3">
      <c r="A2023" s="1">
        <v>5793</v>
      </c>
      <c r="B2023" s="2">
        <v>44937</v>
      </c>
      <c r="C2023">
        <v>132.2461853027344</v>
      </c>
      <c r="D2023">
        <v>15.99047183990479</v>
      </c>
      <c r="E2023">
        <v>133.49000549316409</v>
      </c>
      <c r="F2023">
        <v>16.00099945068359</v>
      </c>
      <c r="G2023">
        <v>133.50999450683591</v>
      </c>
      <c r="H2023">
        <v>16.027999877929691</v>
      </c>
      <c r="I2023">
        <v>130.46000671386719</v>
      </c>
      <c r="J2023">
        <v>15.5629997253418</v>
      </c>
      <c r="K2023">
        <v>131.25</v>
      </c>
      <c r="L2023">
        <v>15.840000152587891</v>
      </c>
      <c r="M2023">
        <v>69458900</v>
      </c>
      <c r="N2023">
        <v>353285000</v>
      </c>
      <c r="O2023">
        <v>5.7661741961414726E-3</v>
      </c>
      <c r="P2023">
        <v>2.089251492581538E-2</v>
      </c>
    </row>
    <row r="2024" spans="1:16" x14ac:dyDescent="0.3">
      <c r="A2024" s="1">
        <v>5794</v>
      </c>
      <c r="B2024" s="2">
        <v>44938</v>
      </c>
      <c r="C2024">
        <v>132.16691589355469</v>
      </c>
      <c r="D2024">
        <v>16.50013542175293</v>
      </c>
      <c r="E2024">
        <v>133.4100036621094</v>
      </c>
      <c r="F2024">
        <v>16.51099967956543</v>
      </c>
      <c r="G2024">
        <v>134.25999450683591</v>
      </c>
      <c r="H2024">
        <v>16.63699913024902</v>
      </c>
      <c r="I2024">
        <v>131.44000244140619</v>
      </c>
      <c r="J2024">
        <v>15.49199962615967</v>
      </c>
      <c r="K2024">
        <v>133.8800048828125</v>
      </c>
      <c r="L2024">
        <v>16.10000038146973</v>
      </c>
      <c r="M2024">
        <v>71379600</v>
      </c>
      <c r="N2024">
        <v>551409000</v>
      </c>
      <c r="O2024">
        <v>3.1375620085749158E-2</v>
      </c>
      <c r="P2024">
        <v>-5.9948917726798971E-4</v>
      </c>
    </row>
    <row r="2025" spans="1:16" x14ac:dyDescent="0.3">
      <c r="A2025" s="1">
        <v>5795</v>
      </c>
      <c r="B2025" s="2">
        <v>44939</v>
      </c>
      <c r="C2025">
        <v>133.50433349609381</v>
      </c>
      <c r="D2025">
        <v>16.887880325317379</v>
      </c>
      <c r="E2025">
        <v>134.75999450683591</v>
      </c>
      <c r="F2025">
        <v>16.89900016784668</v>
      </c>
      <c r="G2025">
        <v>134.91999816894531</v>
      </c>
      <c r="H2025">
        <v>16.922000885009769</v>
      </c>
      <c r="I2025">
        <v>131.6600036621094</v>
      </c>
      <c r="J2025">
        <v>16.16500091552734</v>
      </c>
      <c r="K2025">
        <v>132.0299987792969</v>
      </c>
      <c r="L2025">
        <v>16.277999877929691</v>
      </c>
      <c r="M2025">
        <v>57809700</v>
      </c>
      <c r="N2025">
        <v>447287000</v>
      </c>
      <c r="O2025">
        <v>2.3227652470673928E-2</v>
      </c>
      <c r="P2025">
        <v>1.006825713502946E-2</v>
      </c>
    </row>
    <row r="2026" spans="1:16" x14ac:dyDescent="0.3">
      <c r="A2026" s="1">
        <v>5796</v>
      </c>
      <c r="B2026" s="2">
        <v>44943</v>
      </c>
      <c r="C2026">
        <v>134.6733703613281</v>
      </c>
      <c r="D2026">
        <v>17.690353393554691</v>
      </c>
      <c r="E2026">
        <v>135.94000244140619</v>
      </c>
      <c r="F2026">
        <v>17.701999664306641</v>
      </c>
      <c r="G2026">
        <v>137.28999328613281</v>
      </c>
      <c r="H2026">
        <v>17.728000640869141</v>
      </c>
      <c r="I2026">
        <v>134.1300048828125</v>
      </c>
      <c r="J2026">
        <v>16.89900016784668</v>
      </c>
      <c r="K2026">
        <v>134.83000183105469</v>
      </c>
      <c r="L2026">
        <v>16.89900016784668</v>
      </c>
      <c r="M2026">
        <v>63646600</v>
      </c>
      <c r="N2026">
        <v>511102000</v>
      </c>
      <c r="O2026">
        <v>4.6423150070070709E-2</v>
      </c>
      <c r="P2026">
        <v>8.7182521021514255E-3</v>
      </c>
    </row>
    <row r="2027" spans="1:16" x14ac:dyDescent="0.3">
      <c r="A2027" s="1">
        <v>5797</v>
      </c>
      <c r="B2027" s="2">
        <v>44944</v>
      </c>
      <c r="C2027">
        <v>133.95014953613281</v>
      </c>
      <c r="D2027">
        <v>17.365568161010739</v>
      </c>
      <c r="E2027">
        <v>135.21000671386719</v>
      </c>
      <c r="F2027">
        <v>17.37700080871582</v>
      </c>
      <c r="G2027">
        <v>138.61000061035159</v>
      </c>
      <c r="H2027">
        <v>17.87299919128418</v>
      </c>
      <c r="I2027">
        <v>135.0299987792969</v>
      </c>
      <c r="J2027">
        <v>17.281999588012699</v>
      </c>
      <c r="K2027">
        <v>136.82000732421881</v>
      </c>
      <c r="L2027">
        <v>17.666999816894531</v>
      </c>
      <c r="M2027">
        <v>69672800</v>
      </c>
      <c r="N2027">
        <v>439624000</v>
      </c>
      <c r="O2027">
        <v>-1.8530069303546701E-2</v>
      </c>
      <c r="P2027">
        <v>-5.3844548521581482E-3</v>
      </c>
    </row>
    <row r="2028" spans="1:16" x14ac:dyDescent="0.3">
      <c r="A2028" s="1">
        <v>5798</v>
      </c>
      <c r="B2028" s="2">
        <v>44945</v>
      </c>
      <c r="C2028">
        <v>134.00959777832031</v>
      </c>
      <c r="D2028">
        <v>16.753969192504879</v>
      </c>
      <c r="E2028">
        <v>135.27000427246091</v>
      </c>
      <c r="F2028">
        <v>16.764999389648441</v>
      </c>
      <c r="G2028">
        <v>136.25</v>
      </c>
      <c r="H2028">
        <v>17.197000503540039</v>
      </c>
      <c r="I2028">
        <v>133.77000427246091</v>
      </c>
      <c r="J2028">
        <v>16.731000900268551</v>
      </c>
      <c r="K2028">
        <v>134.08000183105469</v>
      </c>
      <c r="L2028">
        <v>17.0359992980957</v>
      </c>
      <c r="M2028">
        <v>58280400</v>
      </c>
      <c r="N2028">
        <v>452932000</v>
      </c>
      <c r="O2028">
        <v>-3.5854195767660038E-2</v>
      </c>
      <c r="P2028">
        <v>4.4363766001772058E-4</v>
      </c>
    </row>
    <row r="2029" spans="1:16" x14ac:dyDescent="0.3">
      <c r="A2029" s="1">
        <v>5799</v>
      </c>
      <c r="B2029" s="2">
        <v>44946</v>
      </c>
      <c r="C2029">
        <v>136.5853576660156</v>
      </c>
      <c r="D2029">
        <v>17.827262878417969</v>
      </c>
      <c r="E2029">
        <v>137.8699951171875</v>
      </c>
      <c r="F2029">
        <v>17.8390007019043</v>
      </c>
      <c r="G2029">
        <v>138.02000427246091</v>
      </c>
      <c r="H2029">
        <v>17.856000900268551</v>
      </c>
      <c r="I2029">
        <v>134.2200012207031</v>
      </c>
      <c r="J2029">
        <v>16.82500076293945</v>
      </c>
      <c r="K2029">
        <v>135.2799987792969</v>
      </c>
      <c r="L2029">
        <v>17.01099967956543</v>
      </c>
      <c r="M2029">
        <v>80223600</v>
      </c>
      <c r="N2029">
        <v>564967000</v>
      </c>
      <c r="O2029">
        <v>6.2093767603851983E-2</v>
      </c>
      <c r="P2029">
        <v>1.9038364081683429E-2</v>
      </c>
    </row>
    <row r="2030" spans="1:16" x14ac:dyDescent="0.3">
      <c r="A2030" s="1">
        <v>5800</v>
      </c>
      <c r="B2030" s="2">
        <v>44949</v>
      </c>
      <c r="C2030">
        <v>139.795166015625</v>
      </c>
      <c r="D2030">
        <v>19.18037223815918</v>
      </c>
      <c r="E2030">
        <v>141.11000061035159</v>
      </c>
      <c r="F2030">
        <v>19.193000793457031</v>
      </c>
      <c r="G2030">
        <v>143.32000732421881</v>
      </c>
      <c r="H2030">
        <v>19.245000839233398</v>
      </c>
      <c r="I2030">
        <v>137.8999938964844</v>
      </c>
      <c r="J2030">
        <v>17.818000793457031</v>
      </c>
      <c r="K2030">
        <v>138.1199951171875</v>
      </c>
      <c r="L2030">
        <v>18.063999176025391</v>
      </c>
      <c r="M2030">
        <v>81760300</v>
      </c>
      <c r="N2030">
        <v>655163000</v>
      </c>
      <c r="O2030">
        <v>7.3158559448952928E-2</v>
      </c>
      <c r="P2030">
        <v>2.3228555627554669E-2</v>
      </c>
    </row>
    <row r="2031" spans="1:16" x14ac:dyDescent="0.3">
      <c r="A2031" s="1">
        <v>5801</v>
      </c>
      <c r="B2031" s="2">
        <v>44950</v>
      </c>
      <c r="C2031">
        <v>141.20195007324219</v>
      </c>
      <c r="D2031">
        <v>19.252321243286129</v>
      </c>
      <c r="E2031">
        <v>142.5299987792969</v>
      </c>
      <c r="F2031">
        <v>19.264999389648441</v>
      </c>
      <c r="G2031">
        <v>143.1600036621094</v>
      </c>
      <c r="H2031">
        <v>19.495000839233398</v>
      </c>
      <c r="I2031">
        <v>140.30000305175781</v>
      </c>
      <c r="J2031">
        <v>18.819999694824219</v>
      </c>
      <c r="K2031">
        <v>140.30999755859381</v>
      </c>
      <c r="L2031">
        <v>18.826999664306641</v>
      </c>
      <c r="M2031">
        <v>66435100</v>
      </c>
      <c r="N2031">
        <v>496204000</v>
      </c>
      <c r="O2031">
        <v>3.7442758315334489E-3</v>
      </c>
      <c r="P2031">
        <v>1.0012762907375549E-2</v>
      </c>
    </row>
    <row r="2032" spans="1:16" x14ac:dyDescent="0.3">
      <c r="A2032" s="1">
        <v>5802</v>
      </c>
      <c r="B2032" s="2">
        <v>44951</v>
      </c>
      <c r="C2032">
        <v>140.5381774902344</v>
      </c>
      <c r="D2032">
        <v>19.310285568237301</v>
      </c>
      <c r="E2032">
        <v>141.86000061035159</v>
      </c>
      <c r="F2032">
        <v>19.322999954223629</v>
      </c>
      <c r="G2032">
        <v>142.42999267578119</v>
      </c>
      <c r="H2032">
        <v>19.370000839233398</v>
      </c>
      <c r="I2032">
        <v>138.80999755859381</v>
      </c>
      <c r="J2032">
        <v>18.579999923706051</v>
      </c>
      <c r="K2032">
        <v>140.88999938964841</v>
      </c>
      <c r="L2032">
        <v>18.91300010681152</v>
      </c>
      <c r="M2032">
        <v>65799300</v>
      </c>
      <c r="N2032">
        <v>449537000</v>
      </c>
      <c r="O2032">
        <v>3.0061474676211048E-3</v>
      </c>
      <c r="P2032">
        <v>-4.7118352259719184E-3</v>
      </c>
    </row>
    <row r="2033" spans="1:16" x14ac:dyDescent="0.3">
      <c r="A2033" s="1">
        <v>5803</v>
      </c>
      <c r="B2033" s="2">
        <v>44952</v>
      </c>
      <c r="C2033">
        <v>142.6186218261719</v>
      </c>
      <c r="D2033">
        <v>19.788970947265621</v>
      </c>
      <c r="E2033">
        <v>143.96000671386719</v>
      </c>
      <c r="F2033">
        <v>19.802000045776371</v>
      </c>
      <c r="G2033">
        <v>144.25</v>
      </c>
      <c r="H2033">
        <v>20.166000366210941</v>
      </c>
      <c r="I2033">
        <v>141.8999938964844</v>
      </c>
      <c r="J2033">
        <v>19.277999877929691</v>
      </c>
      <c r="K2033">
        <v>143.16999816894531</v>
      </c>
      <c r="L2033">
        <v>19.70100021362305</v>
      </c>
      <c r="M2033">
        <v>54105100</v>
      </c>
      <c r="N2033">
        <v>489535000</v>
      </c>
      <c r="O2033">
        <v>2.448685114817312E-2</v>
      </c>
      <c r="P2033">
        <v>1.4694869771428309E-2</v>
      </c>
    </row>
    <row r="2034" spans="1:16" x14ac:dyDescent="0.3">
      <c r="A2034" s="1">
        <v>5804</v>
      </c>
      <c r="B2034" s="2">
        <v>44953</v>
      </c>
      <c r="C2034">
        <v>144.57023620605469</v>
      </c>
      <c r="D2034">
        <v>20.35159873962402</v>
      </c>
      <c r="E2034">
        <v>145.92999267578119</v>
      </c>
      <c r="F2034">
        <v>20.364999771118161</v>
      </c>
      <c r="G2034">
        <v>147.22999572753909</v>
      </c>
      <c r="H2034">
        <v>20.628000259399411</v>
      </c>
      <c r="I2034">
        <v>143.08000183105469</v>
      </c>
      <c r="J2034">
        <v>19.405000686645511</v>
      </c>
      <c r="K2034">
        <v>143.1600036621094</v>
      </c>
      <c r="L2034">
        <v>19.46199989318848</v>
      </c>
      <c r="M2034">
        <v>70555800</v>
      </c>
      <c r="N2034">
        <v>542142000</v>
      </c>
      <c r="O2034">
        <v>2.8034784849368301E-2</v>
      </c>
      <c r="P2034">
        <v>1.3591474641846299E-2</v>
      </c>
    </row>
    <row r="2035" spans="1:16" x14ac:dyDescent="0.3">
      <c r="A2035" s="1">
        <v>5805</v>
      </c>
      <c r="B2035" s="2">
        <v>44956</v>
      </c>
      <c r="C2035">
        <v>141.66755676269531</v>
      </c>
      <c r="D2035">
        <v>19.149393081665039</v>
      </c>
      <c r="E2035">
        <v>143</v>
      </c>
      <c r="F2035">
        <v>19.16200065612793</v>
      </c>
      <c r="G2035">
        <v>145.55000305175781</v>
      </c>
      <c r="H2035">
        <v>20.139999389648441</v>
      </c>
      <c r="I2035">
        <v>142.8500061035156</v>
      </c>
      <c r="J2035">
        <v>19.14999961853027</v>
      </c>
      <c r="K2035">
        <v>144.96000671386719</v>
      </c>
      <c r="L2035">
        <v>19.95000076293945</v>
      </c>
      <c r="M2035">
        <v>64015300</v>
      </c>
      <c r="N2035">
        <v>488611000</v>
      </c>
      <c r="O2035">
        <v>-6.0888544391615972E-2</v>
      </c>
      <c r="P2035">
        <v>-2.0282374229800299E-2</v>
      </c>
    </row>
    <row r="2036" spans="1:16" x14ac:dyDescent="0.3">
      <c r="A2036" s="1">
        <v>5806</v>
      </c>
      <c r="B2036" s="2">
        <v>44957</v>
      </c>
      <c r="C2036">
        <v>142.94554138183591</v>
      </c>
      <c r="D2036">
        <v>19.52414703369141</v>
      </c>
      <c r="E2036">
        <v>144.28999328613281</v>
      </c>
      <c r="F2036">
        <v>19.53700065612793</v>
      </c>
      <c r="G2036">
        <v>144.3399963378906</v>
      </c>
      <c r="H2036">
        <v>19.6870002746582</v>
      </c>
      <c r="I2036">
        <v>142.2799987792969</v>
      </c>
      <c r="J2036">
        <v>18.95000076293945</v>
      </c>
      <c r="K2036">
        <v>142.69999694824219</v>
      </c>
      <c r="L2036">
        <v>19.170000076293949</v>
      </c>
      <c r="M2036">
        <v>65874500</v>
      </c>
      <c r="N2036">
        <v>498017000</v>
      </c>
      <c r="O2036">
        <v>1.9380951723581341E-2</v>
      </c>
      <c r="P2036">
        <v>8.9804865188852327E-3</v>
      </c>
    </row>
    <row r="2037" spans="1:16" x14ac:dyDescent="0.3">
      <c r="A2037" s="1">
        <v>5807</v>
      </c>
      <c r="B2037" s="2">
        <v>44958</v>
      </c>
      <c r="C2037">
        <v>144.07489013671881</v>
      </c>
      <c r="D2037">
        <v>20.929220199584961</v>
      </c>
      <c r="E2037">
        <v>145.42999267578119</v>
      </c>
      <c r="F2037">
        <v>20.943000793457031</v>
      </c>
      <c r="G2037">
        <v>146.61000061035159</v>
      </c>
      <c r="H2037">
        <v>21.191999435424801</v>
      </c>
      <c r="I2037">
        <v>141.32000732421881</v>
      </c>
      <c r="J2037">
        <v>19.61100006103516</v>
      </c>
      <c r="K2037">
        <v>143.9700012207031</v>
      </c>
      <c r="L2037">
        <v>19.690999984741211</v>
      </c>
      <c r="M2037">
        <v>77663600</v>
      </c>
      <c r="N2037">
        <v>660477000</v>
      </c>
      <c r="O2037">
        <v>6.949436234951549E-2</v>
      </c>
      <c r="P2037">
        <v>7.8697040483223877E-3</v>
      </c>
    </row>
    <row r="2038" spans="1:16" x14ac:dyDescent="0.3">
      <c r="A2038" s="1">
        <v>5808</v>
      </c>
      <c r="B2038" s="2">
        <v>44959</v>
      </c>
      <c r="C2038">
        <v>149.41471862792969</v>
      </c>
      <c r="D2038">
        <v>21.69471549987793</v>
      </c>
      <c r="E2038">
        <v>150.82000732421881</v>
      </c>
      <c r="F2038">
        <v>21.708999633789059</v>
      </c>
      <c r="G2038">
        <v>151.17999267578119</v>
      </c>
      <c r="H2038">
        <v>21.94899940490723</v>
      </c>
      <c r="I2038">
        <v>148.16999816894531</v>
      </c>
      <c r="J2038">
        <v>20.70000076293945</v>
      </c>
      <c r="K2038">
        <v>148.8999938964844</v>
      </c>
      <c r="L2038">
        <v>21</v>
      </c>
      <c r="M2038">
        <v>118339000</v>
      </c>
      <c r="N2038">
        <v>564276000</v>
      </c>
      <c r="O2038">
        <v>3.5922404694658142E-2</v>
      </c>
      <c r="P2038">
        <v>3.6392300510034073E-2</v>
      </c>
    </row>
    <row r="2039" spans="1:16" x14ac:dyDescent="0.3">
      <c r="A2039" s="1">
        <v>5809</v>
      </c>
      <c r="B2039" s="2">
        <v>44960</v>
      </c>
      <c r="C2039">
        <v>153.06040954589841</v>
      </c>
      <c r="D2039">
        <v>21.086116790771481</v>
      </c>
      <c r="E2039">
        <v>154.5</v>
      </c>
      <c r="F2039">
        <v>21.10000038146973</v>
      </c>
      <c r="G2039">
        <v>157.3800048828125</v>
      </c>
      <c r="H2039">
        <v>21.745000839233398</v>
      </c>
      <c r="I2039">
        <v>147.83000183105469</v>
      </c>
      <c r="J2039">
        <v>20.788999557495121</v>
      </c>
      <c r="K2039">
        <v>148.0299987792969</v>
      </c>
      <c r="L2039">
        <v>21</v>
      </c>
      <c r="M2039">
        <v>154357300</v>
      </c>
      <c r="N2039">
        <v>429366000</v>
      </c>
      <c r="O2039">
        <v>-2.8453845676379871E-2</v>
      </c>
      <c r="P2039">
        <v>2.410697500065118E-2</v>
      </c>
    </row>
    <row r="2040" spans="1:16" x14ac:dyDescent="0.3">
      <c r="A2040" s="1">
        <v>5810</v>
      </c>
      <c r="B2040" s="2">
        <v>44963</v>
      </c>
      <c r="C2040">
        <v>150.31622314453119</v>
      </c>
      <c r="D2040">
        <v>21.07512283325195</v>
      </c>
      <c r="E2040">
        <v>151.72999572753909</v>
      </c>
      <c r="F2040">
        <v>21.0890007019043</v>
      </c>
      <c r="G2040">
        <v>153.1000061035156</v>
      </c>
      <c r="H2040">
        <v>21.569999694824219</v>
      </c>
      <c r="I2040">
        <v>150.7799987792969</v>
      </c>
      <c r="J2040">
        <v>20.7859992980957</v>
      </c>
      <c r="K2040">
        <v>152.57000732421881</v>
      </c>
      <c r="L2040">
        <v>20.805999755859379</v>
      </c>
      <c r="M2040">
        <v>69858300</v>
      </c>
      <c r="N2040">
        <v>452197000</v>
      </c>
      <c r="O2040">
        <v>-5.2144774856997908E-4</v>
      </c>
      <c r="P2040">
        <v>-1.8091498958964451E-2</v>
      </c>
    </row>
    <row r="2041" spans="1:16" x14ac:dyDescent="0.3">
      <c r="A2041" s="1">
        <v>5811</v>
      </c>
      <c r="B2041" s="2">
        <v>44964</v>
      </c>
      <c r="C2041">
        <v>153.2090148925781</v>
      </c>
      <c r="D2041">
        <v>22.158412933349609</v>
      </c>
      <c r="E2041">
        <v>154.6499938964844</v>
      </c>
      <c r="F2041">
        <v>22.173000335693359</v>
      </c>
      <c r="G2041">
        <v>155.22999572753909</v>
      </c>
      <c r="H2041">
        <v>22.259000778198239</v>
      </c>
      <c r="I2041">
        <v>150.63999938964841</v>
      </c>
      <c r="J2041">
        <v>21.14999961853027</v>
      </c>
      <c r="K2041">
        <v>150.63999938964841</v>
      </c>
      <c r="L2041">
        <v>21.381999969482418</v>
      </c>
      <c r="M2041">
        <v>83322600</v>
      </c>
      <c r="N2041">
        <v>664150000</v>
      </c>
      <c r="O2041">
        <v>5.0123736798010278E-2</v>
      </c>
      <c r="P2041">
        <v>1.9061862285603699E-2</v>
      </c>
    </row>
    <row r="2042" spans="1:16" x14ac:dyDescent="0.3">
      <c r="A2042" s="1">
        <v>5812</v>
      </c>
      <c r="B2042" s="2">
        <v>44965</v>
      </c>
      <c r="C2042">
        <v>150.50447082519531</v>
      </c>
      <c r="D2042">
        <v>22.19039154052734</v>
      </c>
      <c r="E2042">
        <v>151.91999816894531</v>
      </c>
      <c r="F2042">
        <v>22.204999923706051</v>
      </c>
      <c r="G2042">
        <v>154.58000183105469</v>
      </c>
      <c r="H2042">
        <v>22.878000259399411</v>
      </c>
      <c r="I2042">
        <v>151.16999816894531</v>
      </c>
      <c r="J2042">
        <v>22.007999420166019</v>
      </c>
      <c r="K2042">
        <v>153.8800048828125</v>
      </c>
      <c r="L2042">
        <v>22.38699913024902</v>
      </c>
      <c r="M2042">
        <v>64120100</v>
      </c>
      <c r="N2042">
        <v>559651000</v>
      </c>
      <c r="O2042">
        <v>1.442137697580267E-3</v>
      </c>
      <c r="P2042">
        <v>-1.7810405213165129E-2</v>
      </c>
    </row>
    <row r="2043" spans="1:16" x14ac:dyDescent="0.3">
      <c r="A2043" s="1">
        <v>5813</v>
      </c>
      <c r="B2043" s="2">
        <v>44966</v>
      </c>
      <c r="C2043">
        <v>149.46421813964841</v>
      </c>
      <c r="D2043">
        <v>22.32230186462402</v>
      </c>
      <c r="E2043">
        <v>150.8699951171875</v>
      </c>
      <c r="F2043">
        <v>22.33699989318848</v>
      </c>
      <c r="G2043">
        <v>154.33000183105469</v>
      </c>
      <c r="H2043">
        <v>23.020000457763668</v>
      </c>
      <c r="I2043">
        <v>150.41999816894531</v>
      </c>
      <c r="J2043">
        <v>22.120000839233398</v>
      </c>
      <c r="K2043">
        <v>153.7799987792969</v>
      </c>
      <c r="L2043">
        <v>22.606000900268551</v>
      </c>
      <c r="M2043">
        <v>56007100</v>
      </c>
      <c r="N2043">
        <v>523876000</v>
      </c>
      <c r="O2043">
        <v>5.9270062614239956E-3</v>
      </c>
      <c r="P2043">
        <v>-6.9355479636618606E-3</v>
      </c>
    </row>
    <row r="2044" spans="1:16" x14ac:dyDescent="0.3">
      <c r="A2044" s="1">
        <v>5814</v>
      </c>
      <c r="B2044" s="2">
        <v>44967</v>
      </c>
      <c r="C2044">
        <v>149.83134460449219</v>
      </c>
      <c r="D2044">
        <v>21.251007080078121</v>
      </c>
      <c r="E2044">
        <v>151.00999450683591</v>
      </c>
      <c r="F2044">
        <v>21.264999389648441</v>
      </c>
      <c r="G2044">
        <v>151.3399963378906</v>
      </c>
      <c r="H2044">
        <v>22.077999114990231</v>
      </c>
      <c r="I2044">
        <v>149.2200012207031</v>
      </c>
      <c r="J2044">
        <v>20.811000823974609</v>
      </c>
      <c r="K2044">
        <v>149.46000671386719</v>
      </c>
      <c r="L2044">
        <v>21.690000534057621</v>
      </c>
      <c r="M2044">
        <v>57450700</v>
      </c>
      <c r="N2044">
        <v>550737000</v>
      </c>
      <c r="O2044">
        <v>-4.9181991566169009E-2</v>
      </c>
      <c r="P2044">
        <v>9.2751692392357217E-4</v>
      </c>
    </row>
    <row r="2045" spans="1:16" x14ac:dyDescent="0.3">
      <c r="A2045" s="1">
        <v>5815</v>
      </c>
      <c r="B2045" s="2">
        <v>44970</v>
      </c>
      <c r="C2045">
        <v>152.649169921875</v>
      </c>
      <c r="D2045">
        <v>21.773666381835941</v>
      </c>
      <c r="E2045">
        <v>153.8500061035156</v>
      </c>
      <c r="F2045">
        <v>21.78800010681152</v>
      </c>
      <c r="G2045">
        <v>154.25999450683591</v>
      </c>
      <c r="H2045">
        <v>22.048000335693359</v>
      </c>
      <c r="I2045">
        <v>150.91999816894531</v>
      </c>
      <c r="J2045">
        <v>20.96199989318848</v>
      </c>
      <c r="K2045">
        <v>150.94999694824219</v>
      </c>
      <c r="L2045">
        <v>21.53800010681152</v>
      </c>
      <c r="M2045">
        <v>62199000</v>
      </c>
      <c r="N2045">
        <v>474919000</v>
      </c>
      <c r="O2045">
        <v>2.4296864420307339E-2</v>
      </c>
      <c r="P2045">
        <v>1.8632118028373619E-2</v>
      </c>
    </row>
    <row r="2046" spans="1:16" x14ac:dyDescent="0.3">
      <c r="A2046" s="1">
        <v>5816</v>
      </c>
      <c r="B2046" s="2">
        <v>44971</v>
      </c>
      <c r="C2046">
        <v>152.00422668457031</v>
      </c>
      <c r="D2046">
        <v>22.95588302612305</v>
      </c>
      <c r="E2046">
        <v>153.19999694824219</v>
      </c>
      <c r="F2046">
        <v>22.971000671386719</v>
      </c>
      <c r="G2046">
        <v>153.77000427246091</v>
      </c>
      <c r="H2046">
        <v>23.04899978637695</v>
      </c>
      <c r="I2046">
        <v>150.86000061035159</v>
      </c>
      <c r="J2046">
        <v>21.365999221801761</v>
      </c>
      <c r="K2046">
        <v>152.1199951171875</v>
      </c>
      <c r="L2046">
        <v>21.577999114990231</v>
      </c>
      <c r="M2046">
        <v>61707600</v>
      </c>
      <c r="N2046">
        <v>675474000</v>
      </c>
      <c r="O2046">
        <v>5.2873215602937097E-2</v>
      </c>
      <c r="P2046">
        <v>-4.2339040535092007E-3</v>
      </c>
    </row>
    <row r="2047" spans="1:16" x14ac:dyDescent="0.3">
      <c r="A2047" s="1">
        <v>5817</v>
      </c>
      <c r="B2047" s="2">
        <v>44972</v>
      </c>
      <c r="C2047">
        <v>154.11763000488281</v>
      </c>
      <c r="D2047">
        <v>22.7490234375</v>
      </c>
      <c r="E2047">
        <v>155.33000183105469</v>
      </c>
      <c r="F2047">
        <v>22.76399993896484</v>
      </c>
      <c r="G2047">
        <v>155.5</v>
      </c>
      <c r="H2047">
        <v>22.854999542236332</v>
      </c>
      <c r="I2047">
        <v>152.8800048828125</v>
      </c>
      <c r="J2047">
        <v>22.106000900268551</v>
      </c>
      <c r="K2047">
        <v>153.11000061035159</v>
      </c>
      <c r="L2047">
        <v>22.54899978637695</v>
      </c>
      <c r="M2047">
        <v>65573800</v>
      </c>
      <c r="N2047">
        <v>420575000</v>
      </c>
      <c r="O2047">
        <v>-9.0522419670112896E-3</v>
      </c>
      <c r="P2047">
        <v>1.38076604015739E-2</v>
      </c>
    </row>
    <row r="2048" spans="1:16" x14ac:dyDescent="0.3">
      <c r="A2048" s="1">
        <v>5818</v>
      </c>
      <c r="B2048" s="2">
        <v>44973</v>
      </c>
      <c r="C2048">
        <v>152.51026916503909</v>
      </c>
      <c r="D2048">
        <v>21.98752593994141</v>
      </c>
      <c r="E2048">
        <v>153.71000671386719</v>
      </c>
      <c r="F2048">
        <v>22.00200080871582</v>
      </c>
      <c r="G2048">
        <v>156.33000183105469</v>
      </c>
      <c r="H2048">
        <v>22.54999923706055</v>
      </c>
      <c r="I2048">
        <v>153.3500061035156</v>
      </c>
      <c r="J2048">
        <v>21.927000045776371</v>
      </c>
      <c r="K2048">
        <v>153.50999450683591</v>
      </c>
      <c r="L2048">
        <v>22.132999420166019</v>
      </c>
      <c r="M2048">
        <v>68167900</v>
      </c>
      <c r="N2048">
        <v>412026000</v>
      </c>
      <c r="O2048">
        <v>-3.4046942985951678E-2</v>
      </c>
      <c r="P2048">
        <v>-1.048414387234217E-2</v>
      </c>
    </row>
    <row r="2049" spans="1:16" x14ac:dyDescent="0.3">
      <c r="A2049" s="1">
        <v>5819</v>
      </c>
      <c r="B2049" s="2">
        <v>44974</v>
      </c>
      <c r="C2049">
        <v>151.35931396484381</v>
      </c>
      <c r="D2049">
        <v>21.37392425537109</v>
      </c>
      <c r="E2049">
        <v>152.55000305175781</v>
      </c>
      <c r="F2049">
        <v>21.38800048828125</v>
      </c>
      <c r="G2049">
        <v>153</v>
      </c>
      <c r="H2049">
        <v>21.739999771118161</v>
      </c>
      <c r="I2049">
        <v>150.8500061035156</v>
      </c>
      <c r="J2049">
        <v>20.97500038146973</v>
      </c>
      <c r="K2049">
        <v>152.3500061035156</v>
      </c>
      <c r="L2049">
        <v>21.631000518798832</v>
      </c>
      <c r="M2049">
        <v>59144100</v>
      </c>
      <c r="N2049">
        <v>465888000</v>
      </c>
      <c r="O2049">
        <v>-2.8303355157544442E-2</v>
      </c>
      <c r="P2049">
        <v>-7.5753227479862344E-3</v>
      </c>
    </row>
    <row r="2050" spans="1:16" x14ac:dyDescent="0.3">
      <c r="A2050" s="1">
        <v>5820</v>
      </c>
      <c r="B2050" s="2">
        <v>44978</v>
      </c>
      <c r="C2050">
        <v>147.32109069824219</v>
      </c>
      <c r="D2050">
        <v>20.641410827636719</v>
      </c>
      <c r="E2050">
        <v>148.47999572753909</v>
      </c>
      <c r="F2050">
        <v>20.655000686645511</v>
      </c>
      <c r="G2050">
        <v>151.30000305175781</v>
      </c>
      <c r="H2050">
        <v>21.493999481201168</v>
      </c>
      <c r="I2050">
        <v>148.4100036621094</v>
      </c>
      <c r="J2050">
        <v>20.618000030517582</v>
      </c>
      <c r="K2050">
        <v>150.19999694824219</v>
      </c>
      <c r="L2050">
        <v>21</v>
      </c>
      <c r="M2050">
        <v>58867200</v>
      </c>
      <c r="N2050">
        <v>410015000</v>
      </c>
      <c r="O2050">
        <v>-3.4872585823890898E-2</v>
      </c>
      <c r="P2050">
        <v>-2.7042190904412129E-2</v>
      </c>
    </row>
    <row r="2051" spans="1:16" x14ac:dyDescent="0.3">
      <c r="A2051" s="1">
        <v>5821</v>
      </c>
      <c r="B2051" s="2">
        <v>44979</v>
      </c>
      <c r="C2051">
        <v>147.74774169921881</v>
      </c>
      <c r="D2051">
        <v>20.7403450012207</v>
      </c>
      <c r="E2051">
        <v>148.9100036621094</v>
      </c>
      <c r="F2051">
        <v>20.753999710083011</v>
      </c>
      <c r="G2051">
        <v>149.94999694824219</v>
      </c>
      <c r="H2051">
        <v>21.104000091552731</v>
      </c>
      <c r="I2051">
        <v>147.1600036621094</v>
      </c>
      <c r="J2051">
        <v>20.420999526977539</v>
      </c>
      <c r="K2051">
        <v>148.8699951171875</v>
      </c>
      <c r="L2051">
        <v>20.707000732421879</v>
      </c>
      <c r="M2051">
        <v>51011300</v>
      </c>
      <c r="N2051">
        <v>513184000</v>
      </c>
      <c r="O2051">
        <v>4.7815311215996664E-3</v>
      </c>
      <c r="P2051">
        <v>2.8918809316494892E-3</v>
      </c>
    </row>
    <row r="2052" spans="1:16" x14ac:dyDescent="0.3">
      <c r="A2052" s="1">
        <v>5822</v>
      </c>
      <c r="B2052" s="2">
        <v>44980</v>
      </c>
      <c r="C2052">
        <v>148.23390197753909</v>
      </c>
      <c r="D2052">
        <v>23.648427963256839</v>
      </c>
      <c r="E2052">
        <v>149.3999938964844</v>
      </c>
      <c r="F2052">
        <v>23.663999557495121</v>
      </c>
      <c r="G2052">
        <v>150.3399963378906</v>
      </c>
      <c r="H2052">
        <v>23.88800048828125</v>
      </c>
      <c r="I2052">
        <v>147.24000549316409</v>
      </c>
      <c r="J2052">
        <v>23.02499961853027</v>
      </c>
      <c r="K2052">
        <v>150.0899963378906</v>
      </c>
      <c r="L2052">
        <v>23.440000534057621</v>
      </c>
      <c r="M2052">
        <v>48394200</v>
      </c>
      <c r="N2052">
        <v>1117995000</v>
      </c>
      <c r="O2052">
        <v>0.13121590205507119</v>
      </c>
      <c r="P2052">
        <v>3.2851106503145149E-3</v>
      </c>
    </row>
    <row r="2053" spans="1:16" x14ac:dyDescent="0.3">
      <c r="A2053" s="1">
        <v>5823</v>
      </c>
      <c r="B2053" s="2">
        <v>44981</v>
      </c>
      <c r="C2053">
        <v>145.5649108886719</v>
      </c>
      <c r="D2053">
        <v>23.270675659179691</v>
      </c>
      <c r="E2053">
        <v>146.71000671386719</v>
      </c>
      <c r="F2053">
        <v>23.2859992980957</v>
      </c>
      <c r="G2053">
        <v>147.19000244140619</v>
      </c>
      <c r="H2053">
        <v>23.474000930786129</v>
      </c>
      <c r="I2053">
        <v>145.7200012207031</v>
      </c>
      <c r="J2053">
        <v>22.947000503540039</v>
      </c>
      <c r="K2053">
        <v>147.11000061035159</v>
      </c>
      <c r="L2053">
        <v>23.22500038146973</v>
      </c>
      <c r="M2053">
        <v>55469600</v>
      </c>
      <c r="N2053">
        <v>589716000</v>
      </c>
      <c r="O2053">
        <v>-1.6102595796883081E-2</v>
      </c>
      <c r="P2053">
        <v>-1.8169336930799949E-2</v>
      </c>
    </row>
    <row r="2054" spans="1:16" x14ac:dyDescent="0.3">
      <c r="A2054" s="1">
        <v>5824</v>
      </c>
      <c r="B2054" s="2">
        <v>44984</v>
      </c>
      <c r="C2054">
        <v>146.76545715332031</v>
      </c>
      <c r="D2054">
        <v>23.485536575317379</v>
      </c>
      <c r="E2054">
        <v>147.91999816894531</v>
      </c>
      <c r="F2054">
        <v>23.50099945068359</v>
      </c>
      <c r="G2054">
        <v>149.16999816894531</v>
      </c>
      <c r="H2054">
        <v>23.879999160766602</v>
      </c>
      <c r="I2054">
        <v>147.44999694824219</v>
      </c>
      <c r="J2054">
        <v>23.454000473022461</v>
      </c>
      <c r="K2054">
        <v>147.71000671386719</v>
      </c>
      <c r="L2054">
        <v>23.670000076293949</v>
      </c>
      <c r="M2054">
        <v>44998500</v>
      </c>
      <c r="N2054">
        <v>452994000</v>
      </c>
      <c r="O2054">
        <v>9.1906585900051446E-3</v>
      </c>
      <c r="P2054">
        <v>8.2136797857891158E-3</v>
      </c>
    </row>
    <row r="2055" spans="1:16" x14ac:dyDescent="0.3">
      <c r="A2055" s="1">
        <v>5825</v>
      </c>
      <c r="B2055" s="2">
        <v>44985</v>
      </c>
      <c r="C2055">
        <v>146.25944519042969</v>
      </c>
      <c r="D2055">
        <v>23.200725555419918</v>
      </c>
      <c r="E2055">
        <v>147.4100036621094</v>
      </c>
      <c r="F2055">
        <v>23.215999603271481</v>
      </c>
      <c r="G2055">
        <v>149.08000183105469</v>
      </c>
      <c r="H2055">
        <v>23.82500076293945</v>
      </c>
      <c r="I2055">
        <v>146.83000183105469</v>
      </c>
      <c r="J2055">
        <v>23.205999374389648</v>
      </c>
      <c r="K2055">
        <v>147.05000305175781</v>
      </c>
      <c r="L2055">
        <v>23.371999740600589</v>
      </c>
      <c r="M2055">
        <v>50547000</v>
      </c>
      <c r="N2055">
        <v>455963000</v>
      </c>
      <c r="O2055">
        <v>-1.220127100881937E-2</v>
      </c>
      <c r="P2055">
        <v>-3.453729797981934E-3</v>
      </c>
    </row>
    <row r="2056" spans="1:16" x14ac:dyDescent="0.3">
      <c r="A2056" s="1">
        <v>5826</v>
      </c>
      <c r="B2056" s="2">
        <v>44986</v>
      </c>
      <c r="C2056">
        <v>144.17582702636719</v>
      </c>
      <c r="D2056">
        <v>22.68306732177734</v>
      </c>
      <c r="E2056">
        <v>145.30999755859381</v>
      </c>
      <c r="F2056">
        <v>22.697999954223629</v>
      </c>
      <c r="G2056">
        <v>147.22999572753909</v>
      </c>
      <c r="H2056">
        <v>23.256000518798832</v>
      </c>
      <c r="I2056">
        <v>145.00999450683591</v>
      </c>
      <c r="J2056">
        <v>22.507999420166019</v>
      </c>
      <c r="K2056">
        <v>146.83000183105469</v>
      </c>
      <c r="L2056">
        <v>23.191999435424801</v>
      </c>
      <c r="M2056">
        <v>55479000</v>
      </c>
      <c r="N2056">
        <v>460026000</v>
      </c>
      <c r="O2056">
        <v>-2.2564866191060629E-2</v>
      </c>
      <c r="P2056">
        <v>-1.4348470370965051E-2</v>
      </c>
    </row>
    <row r="2057" spans="1:16" x14ac:dyDescent="0.3">
      <c r="A2057" s="1">
        <v>5827</v>
      </c>
      <c r="B2057" s="2">
        <v>44987</v>
      </c>
      <c r="C2057">
        <v>144.77116394042969</v>
      </c>
      <c r="D2057">
        <v>23.29865837097168</v>
      </c>
      <c r="E2057">
        <v>145.9100036621094</v>
      </c>
      <c r="F2057">
        <v>23.313999176025391</v>
      </c>
      <c r="G2057">
        <v>146.71000671386719</v>
      </c>
      <c r="H2057">
        <v>23.379999160766602</v>
      </c>
      <c r="I2057">
        <v>143.8999938964844</v>
      </c>
      <c r="J2057">
        <v>22.431999206542969</v>
      </c>
      <c r="K2057">
        <v>144.3800048828125</v>
      </c>
      <c r="L2057">
        <v>22.48800086975098</v>
      </c>
      <c r="M2057">
        <v>52238100</v>
      </c>
      <c r="N2057">
        <v>389415000</v>
      </c>
      <c r="O2057">
        <v>2.6777190292969148E-2</v>
      </c>
      <c r="P2057">
        <v>4.1206438431033209E-3</v>
      </c>
    </row>
    <row r="2058" spans="1:16" x14ac:dyDescent="0.3">
      <c r="A2058" s="1">
        <v>5828</v>
      </c>
      <c r="B2058" s="2">
        <v>44988</v>
      </c>
      <c r="C2058">
        <v>149.85118103027341</v>
      </c>
      <c r="D2058">
        <v>23.87428092956543</v>
      </c>
      <c r="E2058">
        <v>151.0299987792969</v>
      </c>
      <c r="F2058">
        <v>23.889999389648441</v>
      </c>
      <c r="G2058">
        <v>151.11000061035159</v>
      </c>
      <c r="H2058">
        <v>23.89999961853027</v>
      </c>
      <c r="I2058">
        <v>147.33000183105469</v>
      </c>
      <c r="J2058">
        <v>23.129999160766602</v>
      </c>
      <c r="K2058">
        <v>148.03999328613281</v>
      </c>
      <c r="L2058">
        <v>23.319999694824219</v>
      </c>
      <c r="M2058">
        <v>70732300</v>
      </c>
      <c r="N2058">
        <v>412393000</v>
      </c>
      <c r="O2058">
        <v>2.4405932634147059E-2</v>
      </c>
      <c r="P2058">
        <v>3.4488466121386098E-2</v>
      </c>
    </row>
    <row r="2059" spans="1:16" x14ac:dyDescent="0.3">
      <c r="A2059" s="1">
        <v>5829</v>
      </c>
      <c r="B2059" s="2">
        <v>44991</v>
      </c>
      <c r="C2059">
        <v>152.62934875488281</v>
      </c>
      <c r="D2059">
        <v>23.538503646850589</v>
      </c>
      <c r="E2059">
        <v>153.83000183105469</v>
      </c>
      <c r="F2059">
        <v>23.554000854492191</v>
      </c>
      <c r="G2059">
        <v>156.30000305175781</v>
      </c>
      <c r="H2059">
        <v>24.24799919128418</v>
      </c>
      <c r="I2059">
        <v>153.46000671386719</v>
      </c>
      <c r="J2059">
        <v>23.48699951171875</v>
      </c>
      <c r="K2059">
        <v>153.78999328613281</v>
      </c>
      <c r="L2059">
        <v>23.891000747680661</v>
      </c>
      <c r="M2059">
        <v>87558000</v>
      </c>
      <c r="N2059">
        <v>437429000</v>
      </c>
      <c r="O2059">
        <v>-1.4164242091942321E-2</v>
      </c>
      <c r="P2059">
        <v>1.836962397503553E-2</v>
      </c>
    </row>
    <row r="2060" spans="1:16" x14ac:dyDescent="0.3">
      <c r="A2060" s="1">
        <v>5830</v>
      </c>
      <c r="B2060" s="2">
        <v>44992</v>
      </c>
      <c r="C2060">
        <v>150.41676330566409</v>
      </c>
      <c r="D2060">
        <v>23.276628494262699</v>
      </c>
      <c r="E2060">
        <v>151.6000061035156</v>
      </c>
      <c r="F2060">
        <v>23.28800010681152</v>
      </c>
      <c r="G2060">
        <v>154.0299987792969</v>
      </c>
      <c r="H2060">
        <v>24.125</v>
      </c>
      <c r="I2060">
        <v>151.1300048828125</v>
      </c>
      <c r="J2060">
        <v>23.240999221801761</v>
      </c>
      <c r="K2060">
        <v>153.69999694824219</v>
      </c>
      <c r="L2060">
        <v>23.60000038146973</v>
      </c>
      <c r="M2060">
        <v>56182000</v>
      </c>
      <c r="N2060">
        <v>515154000</v>
      </c>
      <c r="O2060">
        <v>-1.135748266749376E-2</v>
      </c>
      <c r="P2060">
        <v>-1.460259500183733E-2</v>
      </c>
    </row>
    <row r="2061" spans="1:16" x14ac:dyDescent="0.3">
      <c r="A2061" s="1">
        <v>5831</v>
      </c>
      <c r="B2061" s="2">
        <v>44993</v>
      </c>
      <c r="C2061">
        <v>151.67683410644531</v>
      </c>
      <c r="D2061">
        <v>24.169193267822269</v>
      </c>
      <c r="E2061">
        <v>152.8699951171875</v>
      </c>
      <c r="F2061">
        <v>24.180999755859379</v>
      </c>
      <c r="G2061">
        <v>153.4700012207031</v>
      </c>
      <c r="H2061">
        <v>24.20000076293945</v>
      </c>
      <c r="I2061">
        <v>151.83000183105469</v>
      </c>
      <c r="J2061">
        <v>23.42399978637695</v>
      </c>
      <c r="K2061">
        <v>152.80999755859381</v>
      </c>
      <c r="L2061">
        <v>23.48699951171875</v>
      </c>
      <c r="M2061">
        <v>47204800</v>
      </c>
      <c r="N2061">
        <v>513573000</v>
      </c>
      <c r="O2061">
        <v>3.7628979698207367E-2</v>
      </c>
      <c r="P2061">
        <v>8.3423416030681489E-3</v>
      </c>
    </row>
    <row r="2062" spans="1:16" x14ac:dyDescent="0.3">
      <c r="A2062" s="1">
        <v>5832</v>
      </c>
      <c r="B2062" s="2">
        <v>44994</v>
      </c>
      <c r="C2062">
        <v>149.41462707519531</v>
      </c>
      <c r="D2062">
        <v>23.424558639526371</v>
      </c>
      <c r="E2062">
        <v>150.5899963378906</v>
      </c>
      <c r="F2062">
        <v>23.436000823974609</v>
      </c>
      <c r="G2062">
        <v>154.53999328613281</v>
      </c>
      <c r="H2062">
        <v>24.454000473022461</v>
      </c>
      <c r="I2062">
        <v>150.22999572753909</v>
      </c>
      <c r="J2062">
        <v>23.382999420166019</v>
      </c>
      <c r="K2062">
        <v>153.55999755859381</v>
      </c>
      <c r="L2062">
        <v>24.17499923706055</v>
      </c>
      <c r="M2062">
        <v>53833600</v>
      </c>
      <c r="N2062">
        <v>501257000</v>
      </c>
      <c r="O2062">
        <v>-3.1293853887035573E-2</v>
      </c>
      <c r="P2062">
        <v>-1.502696729167799E-2</v>
      </c>
    </row>
    <row r="2063" spans="1:16" x14ac:dyDescent="0.3">
      <c r="A2063" s="1">
        <v>5833</v>
      </c>
      <c r="B2063" s="2">
        <v>44995</v>
      </c>
      <c r="C2063">
        <v>147.34092712402341</v>
      </c>
      <c r="D2063">
        <v>22.953788757324219</v>
      </c>
      <c r="E2063">
        <v>148.5</v>
      </c>
      <c r="F2063">
        <v>22.965000152587891</v>
      </c>
      <c r="G2063">
        <v>150.94000244140619</v>
      </c>
      <c r="H2063">
        <v>23.62700080871582</v>
      </c>
      <c r="I2063">
        <v>147.61000061035159</v>
      </c>
      <c r="J2063">
        <v>22.72599983215332</v>
      </c>
      <c r="K2063">
        <v>150.21000671386719</v>
      </c>
      <c r="L2063">
        <v>23.409000396728519</v>
      </c>
      <c r="M2063">
        <v>68572400</v>
      </c>
      <c r="N2063">
        <v>474866000</v>
      </c>
      <c r="O2063">
        <v>-2.0302012418917811E-2</v>
      </c>
      <c r="P2063">
        <v>-1.3975929537563429E-2</v>
      </c>
    </row>
    <row r="2064" spans="1:16" x14ac:dyDescent="0.3">
      <c r="A2064" s="1">
        <v>5834</v>
      </c>
      <c r="B2064" s="2">
        <v>44998</v>
      </c>
      <c r="C2064">
        <v>149.2955627441406</v>
      </c>
      <c r="D2064">
        <v>22.95478439331055</v>
      </c>
      <c r="E2064">
        <v>150.4700012207031</v>
      </c>
      <c r="F2064">
        <v>22.965999603271481</v>
      </c>
      <c r="G2064">
        <v>153.13999938964841</v>
      </c>
      <c r="H2064">
        <v>23.298000335693359</v>
      </c>
      <c r="I2064">
        <v>147.69999694824219</v>
      </c>
      <c r="J2064">
        <v>22.297000885009769</v>
      </c>
      <c r="K2064">
        <v>147.80999755859381</v>
      </c>
      <c r="L2064">
        <v>22.75200080871582</v>
      </c>
      <c r="M2064">
        <v>84457100</v>
      </c>
      <c r="N2064">
        <v>421890000</v>
      </c>
      <c r="O2064">
        <v>4.3519657271245983E-5</v>
      </c>
      <c r="P2064">
        <v>1.3178778640633651E-2</v>
      </c>
    </row>
    <row r="2065" spans="1:16" x14ac:dyDescent="0.3">
      <c r="A2065" s="1">
        <v>5835</v>
      </c>
      <c r="B2065" s="2">
        <v>44999</v>
      </c>
      <c r="C2065">
        <v>151.39900207519531</v>
      </c>
      <c r="D2065">
        <v>24.051250457763668</v>
      </c>
      <c r="E2065">
        <v>152.5899963378906</v>
      </c>
      <c r="F2065">
        <v>24.0629997253418</v>
      </c>
      <c r="G2065">
        <v>153.3999938964844</v>
      </c>
      <c r="H2065">
        <v>24.218999862670898</v>
      </c>
      <c r="I2065">
        <v>150.1000061035156</v>
      </c>
      <c r="J2065">
        <v>23.45999908447266</v>
      </c>
      <c r="K2065">
        <v>151.2799987792969</v>
      </c>
      <c r="L2065">
        <v>23.496000289916989</v>
      </c>
      <c r="M2065">
        <v>73695900</v>
      </c>
      <c r="N2065">
        <v>474910000</v>
      </c>
      <c r="O2065">
        <v>4.6660535559372322E-2</v>
      </c>
      <c r="P2065">
        <v>1.399082502058774E-2</v>
      </c>
    </row>
    <row r="2066" spans="1:16" x14ac:dyDescent="0.3">
      <c r="A2066" s="1">
        <v>5836</v>
      </c>
      <c r="B2066" s="2">
        <v>45000</v>
      </c>
      <c r="C2066">
        <v>151.7958984375</v>
      </c>
      <c r="D2066">
        <v>24.216171264648441</v>
      </c>
      <c r="E2066">
        <v>152.99000549316409</v>
      </c>
      <c r="F2066">
        <v>24.228000640869141</v>
      </c>
      <c r="G2066">
        <v>153.25</v>
      </c>
      <c r="H2066">
        <v>24.2859992980957</v>
      </c>
      <c r="I2066">
        <v>149.91999816894531</v>
      </c>
      <c r="J2066">
        <v>23.360000610351559</v>
      </c>
      <c r="K2066">
        <v>151.19000244140619</v>
      </c>
      <c r="L2066">
        <v>23.76099967956543</v>
      </c>
      <c r="M2066">
        <v>77167900</v>
      </c>
      <c r="N2066">
        <v>524486000</v>
      </c>
      <c r="O2066">
        <v>6.8336359315238427E-3</v>
      </c>
      <c r="P2066">
        <v>2.6180337806909681E-3</v>
      </c>
    </row>
    <row r="2067" spans="1:16" x14ac:dyDescent="0.3">
      <c r="A2067" s="1">
        <v>5837</v>
      </c>
      <c r="B2067" s="2">
        <v>45001</v>
      </c>
      <c r="C2067">
        <v>154.6335754394531</v>
      </c>
      <c r="D2067">
        <v>25.528530120849609</v>
      </c>
      <c r="E2067">
        <v>155.8500061035156</v>
      </c>
      <c r="F2067">
        <v>25.541000366210941</v>
      </c>
      <c r="G2067">
        <v>156.46000671386719</v>
      </c>
      <c r="H2067">
        <v>25.58799934387207</v>
      </c>
      <c r="I2067">
        <v>151.63999938964841</v>
      </c>
      <c r="J2067">
        <v>23.893999099731449</v>
      </c>
      <c r="K2067">
        <v>152.1600036621094</v>
      </c>
      <c r="L2067">
        <v>24.02700042724609</v>
      </c>
      <c r="M2067">
        <v>76161100</v>
      </c>
      <c r="N2067">
        <v>583253000</v>
      </c>
      <c r="O2067">
        <v>5.277600287356863E-2</v>
      </c>
      <c r="P2067">
        <v>1.852144969143521E-2</v>
      </c>
    </row>
    <row r="2068" spans="1:16" x14ac:dyDescent="0.3">
      <c r="A2068" s="1">
        <v>5838</v>
      </c>
      <c r="B2068" s="2">
        <v>45002</v>
      </c>
      <c r="C2068">
        <v>153.7901916503906</v>
      </c>
      <c r="D2068">
        <v>25.71243858337402</v>
      </c>
      <c r="E2068">
        <v>155</v>
      </c>
      <c r="F2068">
        <v>25.72500038146973</v>
      </c>
      <c r="G2068">
        <v>156.74000549316409</v>
      </c>
      <c r="H2068">
        <v>26.39900016784668</v>
      </c>
      <c r="I2068">
        <v>154.2799987792969</v>
      </c>
      <c r="J2068">
        <v>25.667999267578121</v>
      </c>
      <c r="K2068">
        <v>156.08000183105469</v>
      </c>
      <c r="L2068">
        <v>25.982000350952148</v>
      </c>
      <c r="M2068">
        <v>98944600</v>
      </c>
      <c r="N2068">
        <v>848547000</v>
      </c>
      <c r="O2068">
        <v>7.1782781050085849E-3</v>
      </c>
      <c r="P2068">
        <v>-5.46892845685537E-3</v>
      </c>
    </row>
    <row r="2069" spans="1:16" x14ac:dyDescent="0.3">
      <c r="A2069" s="1">
        <v>5839</v>
      </c>
      <c r="B2069" s="2">
        <v>45005</v>
      </c>
      <c r="C2069">
        <v>156.17146301269531</v>
      </c>
      <c r="D2069">
        <v>25.88735389709473</v>
      </c>
      <c r="E2069">
        <v>157.3999938964844</v>
      </c>
      <c r="F2069">
        <v>25.89999961853027</v>
      </c>
      <c r="G2069">
        <v>157.82000732421881</v>
      </c>
      <c r="H2069">
        <v>26.02400016784668</v>
      </c>
      <c r="I2069">
        <v>154.1499938964844</v>
      </c>
      <c r="J2069">
        <v>25.129999160766602</v>
      </c>
      <c r="K2069">
        <v>155.07000732421881</v>
      </c>
      <c r="L2069">
        <v>25.614999771118161</v>
      </c>
      <c r="M2069">
        <v>73641400</v>
      </c>
      <c r="N2069">
        <v>432747000</v>
      </c>
      <c r="O2069">
        <v>6.7796574280627507E-3</v>
      </c>
      <c r="P2069">
        <v>1.5365180286954881E-2</v>
      </c>
    </row>
    <row r="2070" spans="1:16" x14ac:dyDescent="0.3">
      <c r="A2070" s="1">
        <v>5840</v>
      </c>
      <c r="B2070" s="2">
        <v>45006</v>
      </c>
      <c r="C2070">
        <v>158.03680419921881</v>
      </c>
      <c r="D2070">
        <v>26.186208724975589</v>
      </c>
      <c r="E2070">
        <v>159.2799987792969</v>
      </c>
      <c r="F2070">
        <v>26.19899940490723</v>
      </c>
      <c r="G2070">
        <v>159.3999938964844</v>
      </c>
      <c r="H2070">
        <v>26.392000198364261</v>
      </c>
      <c r="I2070">
        <v>156.53999328613281</v>
      </c>
      <c r="J2070">
        <v>25.381000518798832</v>
      </c>
      <c r="K2070">
        <v>157.32000732421881</v>
      </c>
      <c r="L2070">
        <v>26.180000305175781</v>
      </c>
      <c r="M2070">
        <v>73938300</v>
      </c>
      <c r="N2070">
        <v>547408000</v>
      </c>
      <c r="O2070">
        <v>1.147826540844251E-2</v>
      </c>
      <c r="P2070">
        <v>1.187335488585734E-2</v>
      </c>
    </row>
    <row r="2071" spans="1:16" x14ac:dyDescent="0.3">
      <c r="A2071" s="1">
        <v>5841</v>
      </c>
      <c r="B2071" s="2">
        <v>45007</v>
      </c>
      <c r="C2071">
        <v>156.59812927246091</v>
      </c>
      <c r="D2071">
        <v>26.455078125</v>
      </c>
      <c r="E2071">
        <v>157.83000183105469</v>
      </c>
      <c r="F2071">
        <v>26.468000411987301</v>
      </c>
      <c r="G2071">
        <v>162.13999938964841</v>
      </c>
      <c r="H2071">
        <v>27.5890007019043</v>
      </c>
      <c r="I2071">
        <v>157.80999755859381</v>
      </c>
      <c r="J2071">
        <v>26.23699951171875</v>
      </c>
      <c r="K2071">
        <v>159.30000305175781</v>
      </c>
      <c r="L2071">
        <v>26.42499923706055</v>
      </c>
      <c r="M2071">
        <v>75701800</v>
      </c>
      <c r="N2071">
        <v>797295000</v>
      </c>
      <c r="O2071">
        <v>1.021525232992594E-2</v>
      </c>
      <c r="P2071">
        <v>-9.145136079797108E-3</v>
      </c>
    </row>
    <row r="2072" spans="1:16" x14ac:dyDescent="0.3">
      <c r="A2072" s="1">
        <v>5842</v>
      </c>
      <c r="B2072" s="2">
        <v>45008</v>
      </c>
      <c r="C2072">
        <v>157.68952941894531</v>
      </c>
      <c r="D2072">
        <v>27.1777229309082</v>
      </c>
      <c r="E2072">
        <v>158.92999267578119</v>
      </c>
      <c r="F2072">
        <v>27.190999984741211</v>
      </c>
      <c r="G2072">
        <v>161.55000305175781</v>
      </c>
      <c r="H2072">
        <v>27.49900054931641</v>
      </c>
      <c r="I2072">
        <v>157.67999267578119</v>
      </c>
      <c r="J2072">
        <v>26.690000534057621</v>
      </c>
      <c r="K2072">
        <v>158.83000183105469</v>
      </c>
      <c r="L2072">
        <v>27.114999771118161</v>
      </c>
      <c r="M2072">
        <v>67622100</v>
      </c>
      <c r="N2072">
        <v>564889000</v>
      </c>
      <c r="O2072">
        <v>2.6949563918896011E-2</v>
      </c>
      <c r="P2072">
        <v>6.9452916119076826E-3</v>
      </c>
    </row>
    <row r="2073" spans="1:16" x14ac:dyDescent="0.3">
      <c r="A2073" s="1">
        <v>5843</v>
      </c>
      <c r="B2073" s="2">
        <v>45009</v>
      </c>
      <c r="C2073">
        <v>158.9992370605469</v>
      </c>
      <c r="D2073">
        <v>26.765928268432621</v>
      </c>
      <c r="E2073">
        <v>160.25</v>
      </c>
      <c r="F2073">
        <v>26.778999328613281</v>
      </c>
      <c r="G2073">
        <v>160.3399963378906</v>
      </c>
      <c r="H2073">
        <v>27.166999816894531</v>
      </c>
      <c r="I2073">
        <v>157.8500061035156</v>
      </c>
      <c r="J2073">
        <v>26.354999542236332</v>
      </c>
      <c r="K2073">
        <v>158.86000061035159</v>
      </c>
      <c r="L2073">
        <v>27.031000137329102</v>
      </c>
      <c r="M2073">
        <v>59196500</v>
      </c>
      <c r="N2073">
        <v>454920000</v>
      </c>
      <c r="O2073">
        <v>-1.526806243923933E-2</v>
      </c>
      <c r="P2073">
        <v>8.271288176609921E-3</v>
      </c>
    </row>
    <row r="2074" spans="1:16" x14ac:dyDescent="0.3">
      <c r="A2074" s="1">
        <v>5844</v>
      </c>
      <c r="B2074" s="2">
        <v>45012</v>
      </c>
      <c r="C2074">
        <v>157.04460144042969</v>
      </c>
      <c r="D2074">
        <v>26.518047332763668</v>
      </c>
      <c r="E2074">
        <v>158.2799987792969</v>
      </c>
      <c r="F2074">
        <v>26.531000137329102</v>
      </c>
      <c r="G2074">
        <v>160.77000427246091</v>
      </c>
      <c r="H2074">
        <v>27</v>
      </c>
      <c r="I2074">
        <v>157.8699951171875</v>
      </c>
      <c r="J2074">
        <v>26.364999771118161</v>
      </c>
      <c r="K2074">
        <v>159.94000244140619</v>
      </c>
      <c r="L2074">
        <v>26.83699989318848</v>
      </c>
      <c r="M2074">
        <v>52390300</v>
      </c>
      <c r="N2074">
        <v>361026000</v>
      </c>
      <c r="O2074">
        <v>-9.3041074019682545E-3</v>
      </c>
      <c r="P2074">
        <v>-1.236948699585768E-2</v>
      </c>
    </row>
    <row r="2075" spans="1:16" x14ac:dyDescent="0.3">
      <c r="A2075" s="1">
        <v>5845</v>
      </c>
      <c r="B2075" s="2">
        <v>45013</v>
      </c>
      <c r="C2075">
        <v>156.41950988769531</v>
      </c>
      <c r="D2075">
        <v>26.39710807800293</v>
      </c>
      <c r="E2075">
        <v>157.6499938964844</v>
      </c>
      <c r="F2075">
        <v>26.409999847412109</v>
      </c>
      <c r="G2075">
        <v>158.49000549316409</v>
      </c>
      <c r="H2075">
        <v>26.51300048828125</v>
      </c>
      <c r="I2075">
        <v>155.97999572753909</v>
      </c>
      <c r="J2075">
        <v>25.85000038146973</v>
      </c>
      <c r="K2075">
        <v>157.9700012207031</v>
      </c>
      <c r="L2075">
        <v>26.447000503540039</v>
      </c>
      <c r="M2075">
        <v>45992200</v>
      </c>
      <c r="N2075">
        <v>356104000</v>
      </c>
      <c r="O2075">
        <v>-4.5711452616033054E-3</v>
      </c>
      <c r="P2075">
        <v>-3.9882615294608032E-3</v>
      </c>
    </row>
    <row r="2076" spans="1:16" x14ac:dyDescent="0.3">
      <c r="A2076" s="1">
        <v>5846</v>
      </c>
      <c r="B2076" s="2">
        <v>45014</v>
      </c>
      <c r="C2076">
        <v>159.51519775390619</v>
      </c>
      <c r="D2076">
        <v>26.9708251953125</v>
      </c>
      <c r="E2076">
        <v>160.77000427246091</v>
      </c>
      <c r="F2076">
        <v>26.983999252319339</v>
      </c>
      <c r="G2076">
        <v>161.05000305175781</v>
      </c>
      <c r="H2076">
        <v>27.077999114990231</v>
      </c>
      <c r="I2076">
        <v>159.3500061035156</v>
      </c>
      <c r="J2076">
        <v>26.597000122070309</v>
      </c>
      <c r="K2076">
        <v>159.3699951171875</v>
      </c>
      <c r="L2076">
        <v>26.82500076293945</v>
      </c>
      <c r="M2076">
        <v>51305700</v>
      </c>
      <c r="N2076">
        <v>393694000</v>
      </c>
      <c r="O2076">
        <v>2.1501349519667659E-2</v>
      </c>
      <c r="P2076">
        <v>1.9597451474396E-2</v>
      </c>
    </row>
    <row r="2077" spans="1:16" x14ac:dyDescent="0.3">
      <c r="A2077" s="1">
        <v>5847</v>
      </c>
      <c r="B2077" s="2">
        <v>45015</v>
      </c>
      <c r="C2077">
        <v>161.0927734375</v>
      </c>
      <c r="D2077">
        <v>27.369632720947269</v>
      </c>
      <c r="E2077">
        <v>162.36000061035159</v>
      </c>
      <c r="F2077">
        <v>27.382999420166019</v>
      </c>
      <c r="G2077">
        <v>162.4700012207031</v>
      </c>
      <c r="H2077">
        <v>27.49900054931641</v>
      </c>
      <c r="I2077">
        <v>161.27000427246091</v>
      </c>
      <c r="J2077">
        <v>27.101999282836911</v>
      </c>
      <c r="K2077">
        <v>161.5299987792969</v>
      </c>
      <c r="L2077">
        <v>27.229000091552731</v>
      </c>
      <c r="M2077">
        <v>49501700</v>
      </c>
      <c r="N2077">
        <v>364516000</v>
      </c>
      <c r="O2077">
        <v>1.467829166052842E-2</v>
      </c>
      <c r="P2077">
        <v>9.8412969800883987E-3</v>
      </c>
    </row>
    <row r="2078" spans="1:16" x14ac:dyDescent="0.3">
      <c r="A2078" s="1">
        <v>5848</v>
      </c>
      <c r="B2078" s="2">
        <v>45016</v>
      </c>
      <c r="C2078">
        <v>163.6129455566406</v>
      </c>
      <c r="D2078">
        <v>27.76344108581543</v>
      </c>
      <c r="E2078">
        <v>164.8999938964844</v>
      </c>
      <c r="F2078">
        <v>27.77700042724609</v>
      </c>
      <c r="G2078">
        <v>165</v>
      </c>
      <c r="H2078">
        <v>27.833999633789059</v>
      </c>
      <c r="I2078">
        <v>161.9100036621094</v>
      </c>
      <c r="J2078">
        <v>27.104999542236332</v>
      </c>
      <c r="K2078">
        <v>162.44000244140619</v>
      </c>
      <c r="L2078">
        <v>27.139999389648441</v>
      </c>
      <c r="M2078">
        <v>68749800</v>
      </c>
      <c r="N2078">
        <v>433933000</v>
      </c>
      <c r="O2078">
        <v>1.4285993803728679E-2</v>
      </c>
      <c r="P2078">
        <v>1.5523096822170949E-2</v>
      </c>
    </row>
    <row r="2079" spans="1:16" x14ac:dyDescent="0.3">
      <c r="A2079" s="1">
        <v>5849</v>
      </c>
      <c r="B2079" s="2">
        <v>45019</v>
      </c>
      <c r="C2079">
        <v>164.87303161621091</v>
      </c>
      <c r="D2079">
        <v>27.95134353637695</v>
      </c>
      <c r="E2079">
        <v>166.16999816894531</v>
      </c>
      <c r="F2079">
        <v>27.965000152587891</v>
      </c>
      <c r="G2079">
        <v>166.28999328613281</v>
      </c>
      <c r="H2079">
        <v>28</v>
      </c>
      <c r="I2079">
        <v>164.2200012207031</v>
      </c>
      <c r="J2079">
        <v>27.336000442504879</v>
      </c>
      <c r="K2079">
        <v>164.27000427246091</v>
      </c>
      <c r="L2079">
        <v>27.509000778198239</v>
      </c>
      <c r="M2079">
        <v>56976200</v>
      </c>
      <c r="N2079">
        <v>398716000</v>
      </c>
      <c r="O2079">
        <v>6.7453782146296116E-3</v>
      </c>
      <c r="P2079">
        <v>7.6721571418405547E-3</v>
      </c>
    </row>
    <row r="2080" spans="1:16" x14ac:dyDescent="0.3">
      <c r="A2080" s="1">
        <v>5850</v>
      </c>
      <c r="B2080" s="2">
        <v>45020</v>
      </c>
      <c r="C2080">
        <v>164.3372497558594</v>
      </c>
      <c r="D2080">
        <v>27.439596176147461</v>
      </c>
      <c r="E2080">
        <v>165.6300048828125</v>
      </c>
      <c r="F2080">
        <v>27.452999114990231</v>
      </c>
      <c r="G2080">
        <v>166.8399963378906</v>
      </c>
      <c r="H2080">
        <v>28</v>
      </c>
      <c r="I2080">
        <v>165.11000061035159</v>
      </c>
      <c r="J2080">
        <v>27.306999206542969</v>
      </c>
      <c r="K2080">
        <v>166.6000061035156</v>
      </c>
      <c r="L2080">
        <v>27.965999603271481</v>
      </c>
      <c r="M2080">
        <v>46278300</v>
      </c>
      <c r="N2080">
        <v>368592000</v>
      </c>
      <c r="O2080">
        <v>-1.8478314365858711E-2</v>
      </c>
      <c r="P2080">
        <v>-3.254935249652321E-3</v>
      </c>
    </row>
    <row r="2081" spans="1:16" x14ac:dyDescent="0.3">
      <c r="A2081" s="1">
        <v>5851</v>
      </c>
      <c r="B2081" s="2">
        <v>45021</v>
      </c>
      <c r="C2081">
        <v>162.4818420410156</v>
      </c>
      <c r="D2081">
        <v>26.867874145507809</v>
      </c>
      <c r="E2081">
        <v>163.75999450683591</v>
      </c>
      <c r="F2081">
        <v>26.881000518798832</v>
      </c>
      <c r="G2081">
        <v>165.05000305175781</v>
      </c>
      <c r="H2081">
        <v>26.99799919128418</v>
      </c>
      <c r="I2081">
        <v>161.80000305175781</v>
      </c>
      <c r="J2081">
        <v>26.395000457763668</v>
      </c>
      <c r="K2081">
        <v>164.74000549316409</v>
      </c>
      <c r="L2081">
        <v>26.829000473022461</v>
      </c>
      <c r="M2081">
        <v>51511700</v>
      </c>
      <c r="N2081">
        <v>515015000</v>
      </c>
      <c r="O2081">
        <v>-2.1055682720337351E-2</v>
      </c>
      <c r="P2081">
        <v>-1.13545066352627E-2</v>
      </c>
    </row>
    <row r="2082" spans="1:16" x14ac:dyDescent="0.3">
      <c r="A2082" s="1">
        <v>5852</v>
      </c>
      <c r="B2082" s="2">
        <v>45022</v>
      </c>
      <c r="C2082">
        <v>163.37481689453119</v>
      </c>
      <c r="D2082">
        <v>27.023801803588871</v>
      </c>
      <c r="E2082">
        <v>164.6600036621094</v>
      </c>
      <c r="F2082">
        <v>27.03700065612793</v>
      </c>
      <c r="G2082">
        <v>164.96000671386719</v>
      </c>
      <c r="H2082">
        <v>27.079999923706051</v>
      </c>
      <c r="I2082">
        <v>162</v>
      </c>
      <c r="J2082">
        <v>26.427000045776371</v>
      </c>
      <c r="K2082">
        <v>162.42999267578119</v>
      </c>
      <c r="L2082">
        <v>26.583999633789059</v>
      </c>
      <c r="M2082">
        <v>45390100</v>
      </c>
      <c r="N2082">
        <v>397654000</v>
      </c>
      <c r="O2082">
        <v>5.7865858981908753E-3</v>
      </c>
      <c r="P2082">
        <v>5.4808563016689286E-3</v>
      </c>
    </row>
    <row r="2083" spans="1:16" x14ac:dyDescent="0.3">
      <c r="A2083" s="1">
        <v>5853</v>
      </c>
      <c r="B2083" s="2">
        <v>45026</v>
      </c>
      <c r="C2083">
        <v>160.76533508300781</v>
      </c>
      <c r="D2083">
        <v>27.565534591674801</v>
      </c>
      <c r="E2083">
        <v>162.0299987792969</v>
      </c>
      <c r="F2083">
        <v>27.579000473022461</v>
      </c>
      <c r="G2083">
        <v>162.0299987792969</v>
      </c>
      <c r="H2083">
        <v>27.621000289916989</v>
      </c>
      <c r="I2083">
        <v>160.08000183105469</v>
      </c>
      <c r="J2083">
        <v>26.669000625610352</v>
      </c>
      <c r="K2083">
        <v>161.41999816894531</v>
      </c>
      <c r="L2083">
        <v>26.822999954223629</v>
      </c>
      <c r="M2083">
        <v>47716900</v>
      </c>
      <c r="N2083">
        <v>395279000</v>
      </c>
      <c r="O2083">
        <v>1.98483081593381E-2</v>
      </c>
      <c r="P2083">
        <v>-1.610126837161064E-2</v>
      </c>
    </row>
    <row r="2084" spans="1:16" x14ac:dyDescent="0.3">
      <c r="A2084" s="1">
        <v>5854</v>
      </c>
      <c r="B2084" s="2">
        <v>45027</v>
      </c>
      <c r="C2084">
        <v>159.544921875</v>
      </c>
      <c r="D2084">
        <v>27.15573692321777</v>
      </c>
      <c r="E2084">
        <v>160.80000305175781</v>
      </c>
      <c r="F2084">
        <v>27.169000625610352</v>
      </c>
      <c r="G2084">
        <v>162.36000061035159</v>
      </c>
      <c r="H2084">
        <v>27.79000091552734</v>
      </c>
      <c r="I2084">
        <v>160.50999450683591</v>
      </c>
      <c r="J2084">
        <v>27.12599945068359</v>
      </c>
      <c r="K2084">
        <v>162.3500061035156</v>
      </c>
      <c r="L2084">
        <v>27.724000930786129</v>
      </c>
      <c r="M2084">
        <v>47644200</v>
      </c>
      <c r="N2084">
        <v>314378000</v>
      </c>
      <c r="O2084">
        <v>-1.497799021368678E-2</v>
      </c>
      <c r="P2084">
        <v>-7.6201200156408829E-3</v>
      </c>
    </row>
    <row r="2085" spans="1:16" x14ac:dyDescent="0.3">
      <c r="A2085" s="1">
        <v>5855</v>
      </c>
      <c r="B2085" s="2">
        <v>45028</v>
      </c>
      <c r="C2085">
        <v>158.85040283203119</v>
      </c>
      <c r="D2085">
        <v>26.482065200805661</v>
      </c>
      <c r="E2085">
        <v>160.1000061035156</v>
      </c>
      <c r="F2085">
        <v>26.495000839233398</v>
      </c>
      <c r="G2085">
        <v>162.05999755859381</v>
      </c>
      <c r="H2085">
        <v>27.468000411987301</v>
      </c>
      <c r="I2085">
        <v>159.7799987792969</v>
      </c>
      <c r="J2085">
        <v>26.447999954223629</v>
      </c>
      <c r="K2085">
        <v>161.2200012207031</v>
      </c>
      <c r="L2085">
        <v>27.370000839233398</v>
      </c>
      <c r="M2085">
        <v>50133100</v>
      </c>
      <c r="N2085">
        <v>446259000</v>
      </c>
      <c r="O2085">
        <v>-2.512057286769924E-2</v>
      </c>
      <c r="P2085">
        <v>-4.3627175976451551E-3</v>
      </c>
    </row>
    <row r="2086" spans="1:16" x14ac:dyDescent="0.3">
      <c r="A2086" s="1">
        <v>5856</v>
      </c>
      <c r="B2086" s="2">
        <v>45029</v>
      </c>
      <c r="C2086">
        <v>164.2677917480469</v>
      </c>
      <c r="D2086">
        <v>26.450077056884769</v>
      </c>
      <c r="E2086">
        <v>165.55999755859381</v>
      </c>
      <c r="F2086">
        <v>26.46299934387207</v>
      </c>
      <c r="G2086">
        <v>165.80000305175781</v>
      </c>
      <c r="H2086">
        <v>26.88699913024902</v>
      </c>
      <c r="I2086">
        <v>161.41999816894531</v>
      </c>
      <c r="J2086">
        <v>26.329000473022461</v>
      </c>
      <c r="K2086">
        <v>161.6300048828125</v>
      </c>
      <c r="L2086">
        <v>26.733999252319339</v>
      </c>
      <c r="M2086">
        <v>68445600</v>
      </c>
      <c r="N2086">
        <v>353615000</v>
      </c>
      <c r="O2086">
        <v>-1.2085614693096961E-3</v>
      </c>
      <c r="P2086">
        <v>3.3534994008364301E-2</v>
      </c>
    </row>
    <row r="2087" spans="1:16" x14ac:dyDescent="0.3">
      <c r="A2087" s="1">
        <v>5857</v>
      </c>
      <c r="B2087" s="2">
        <v>45030</v>
      </c>
      <c r="C2087">
        <v>163.9205322265625</v>
      </c>
      <c r="D2087">
        <v>26.744937896728519</v>
      </c>
      <c r="E2087">
        <v>165.21000671386719</v>
      </c>
      <c r="F2087">
        <v>26.757999420166019</v>
      </c>
      <c r="G2087">
        <v>166.32000732421881</v>
      </c>
      <c r="H2087">
        <v>26.882999420166019</v>
      </c>
      <c r="I2087">
        <v>163.82000732421881</v>
      </c>
      <c r="J2087">
        <v>26.219999313354489</v>
      </c>
      <c r="K2087">
        <v>164.5899963378906</v>
      </c>
      <c r="L2087">
        <v>26.503999710083011</v>
      </c>
      <c r="M2087">
        <v>49386500</v>
      </c>
      <c r="N2087">
        <v>395660000</v>
      </c>
      <c r="O2087">
        <v>1.1085966231294569E-2</v>
      </c>
      <c r="P2087">
        <v>-2.1162195532967321E-3</v>
      </c>
    </row>
    <row r="2088" spans="1:16" x14ac:dyDescent="0.3">
      <c r="A2088" s="1">
        <v>5858</v>
      </c>
      <c r="B2088" s="2">
        <v>45033</v>
      </c>
      <c r="C2088">
        <v>163.94035339355469</v>
      </c>
      <c r="D2088">
        <v>26.98881721496582</v>
      </c>
      <c r="E2088">
        <v>165.22999572753909</v>
      </c>
      <c r="F2088">
        <v>27.00200080871582</v>
      </c>
      <c r="G2088">
        <v>165.38999938964841</v>
      </c>
      <c r="H2088">
        <v>27.006000518798832</v>
      </c>
      <c r="I2088">
        <v>164.0299987792969</v>
      </c>
      <c r="J2088">
        <v>26.433000564575199</v>
      </c>
      <c r="K2088">
        <v>165.0899963378906</v>
      </c>
      <c r="L2088">
        <v>26.565000534057621</v>
      </c>
      <c r="M2088">
        <v>41516200</v>
      </c>
      <c r="N2088">
        <v>321471000</v>
      </c>
      <c r="O2088">
        <v>9.0774949034020357E-3</v>
      </c>
      <c r="P2088">
        <v>1.209842243587603E-4</v>
      </c>
    </row>
    <row r="2089" spans="1:16" x14ac:dyDescent="0.3">
      <c r="A2089" s="1">
        <v>5859</v>
      </c>
      <c r="B2089" s="2">
        <v>45034</v>
      </c>
      <c r="C2089">
        <v>165.17070007324219</v>
      </c>
      <c r="D2089">
        <v>27.653493881225589</v>
      </c>
      <c r="E2089">
        <v>166.4700012207031</v>
      </c>
      <c r="F2089">
        <v>27.666999816894531</v>
      </c>
      <c r="G2089">
        <v>167.4100036621094</v>
      </c>
      <c r="H2089">
        <v>28.110000610351559</v>
      </c>
      <c r="I2089">
        <v>165.6499938964844</v>
      </c>
      <c r="J2089">
        <v>27.357000350952148</v>
      </c>
      <c r="K2089">
        <v>166.1000061035156</v>
      </c>
      <c r="L2089">
        <v>27.533000946044918</v>
      </c>
      <c r="M2089">
        <v>49923000</v>
      </c>
      <c r="N2089">
        <v>604812000</v>
      </c>
      <c r="O2089">
        <v>2.4329393345217078E-2</v>
      </c>
      <c r="P2089">
        <v>7.4767035335506684E-3</v>
      </c>
    </row>
    <row r="2090" spans="1:16" x14ac:dyDescent="0.3">
      <c r="A2090" s="1">
        <v>5860</v>
      </c>
      <c r="B2090" s="2">
        <v>45035</v>
      </c>
      <c r="C2090">
        <v>166.32164001464841</v>
      </c>
      <c r="D2090">
        <v>27.917362213134769</v>
      </c>
      <c r="E2090">
        <v>167.6300048828125</v>
      </c>
      <c r="F2090">
        <v>27.930999755859379</v>
      </c>
      <c r="G2090">
        <v>168.1600036621094</v>
      </c>
      <c r="H2090">
        <v>28</v>
      </c>
      <c r="I2090">
        <v>165.53999328613281</v>
      </c>
      <c r="J2090">
        <v>27.232000350952148</v>
      </c>
      <c r="K2090">
        <v>165.80000305175781</v>
      </c>
      <c r="L2090">
        <v>27.36100006103516</v>
      </c>
      <c r="M2090">
        <v>47720200</v>
      </c>
      <c r="N2090">
        <v>358660000</v>
      </c>
      <c r="O2090">
        <v>9.4968137400088717E-3</v>
      </c>
      <c r="P2090">
        <v>6.9440784329072771E-3</v>
      </c>
    </row>
    <row r="2091" spans="1:16" x14ac:dyDescent="0.3">
      <c r="A2091" s="1">
        <v>5861</v>
      </c>
      <c r="B2091" s="2">
        <v>45036</v>
      </c>
      <c r="C2091">
        <v>165.34925842285159</v>
      </c>
      <c r="D2091">
        <v>27.090768814086911</v>
      </c>
      <c r="E2091">
        <v>166.6499938964844</v>
      </c>
      <c r="F2091">
        <v>27.104000091552731</v>
      </c>
      <c r="G2091">
        <v>167.8699951171875</v>
      </c>
      <c r="H2091">
        <v>28.030000686645511</v>
      </c>
      <c r="I2091">
        <v>165.55999755859381</v>
      </c>
      <c r="J2091">
        <v>27</v>
      </c>
      <c r="K2091">
        <v>166.0899963378906</v>
      </c>
      <c r="L2091">
        <v>27.670999526977539</v>
      </c>
      <c r="M2091">
        <v>52456400</v>
      </c>
      <c r="N2091">
        <v>427713000</v>
      </c>
      <c r="O2091">
        <v>-3.0055852523024149E-2</v>
      </c>
      <c r="P2091">
        <v>-5.8634306427064291E-3</v>
      </c>
    </row>
    <row r="2092" spans="1:16" x14ac:dyDescent="0.3">
      <c r="A2092" s="1">
        <v>5862</v>
      </c>
      <c r="B2092" s="2">
        <v>45037</v>
      </c>
      <c r="C2092">
        <v>163.73200988769531</v>
      </c>
      <c r="D2092">
        <v>27.105756759643551</v>
      </c>
      <c r="E2092">
        <v>165.02000427246091</v>
      </c>
      <c r="F2092">
        <v>27.118999481201168</v>
      </c>
      <c r="G2092">
        <v>166.44999694824219</v>
      </c>
      <c r="H2092">
        <v>27.183000564575199</v>
      </c>
      <c r="I2092">
        <v>164.49000549316409</v>
      </c>
      <c r="J2092">
        <v>26.722000122070309</v>
      </c>
      <c r="K2092">
        <v>165.05000305175781</v>
      </c>
      <c r="L2092">
        <v>26.951999664306641</v>
      </c>
      <c r="M2092">
        <v>58337300</v>
      </c>
      <c r="N2092">
        <v>345103000</v>
      </c>
      <c r="O2092">
        <v>5.5324825809015558E-4</v>
      </c>
      <c r="P2092">
        <v>-9.8290635622305476E-3</v>
      </c>
    </row>
    <row r="2093" spans="1:16" x14ac:dyDescent="0.3">
      <c r="A2093" s="1">
        <v>5863</v>
      </c>
      <c r="B2093" s="2">
        <v>45040</v>
      </c>
      <c r="C2093">
        <v>164.0395812988281</v>
      </c>
      <c r="D2093">
        <v>27.0287971496582</v>
      </c>
      <c r="E2093">
        <v>165.33000183105469</v>
      </c>
      <c r="F2093">
        <v>27.041999816894531</v>
      </c>
      <c r="G2093">
        <v>165.6000061035156</v>
      </c>
      <c r="H2093">
        <v>27.365999221801761</v>
      </c>
      <c r="I2093">
        <v>163.88999938964841</v>
      </c>
      <c r="J2093">
        <v>26.670999526977539</v>
      </c>
      <c r="K2093">
        <v>165</v>
      </c>
      <c r="L2093">
        <v>27.01300048828125</v>
      </c>
      <c r="M2093">
        <v>41949600</v>
      </c>
      <c r="N2093">
        <v>339282000</v>
      </c>
      <c r="O2093">
        <v>-2.8433639401500839E-3</v>
      </c>
      <c r="P2093">
        <v>1.87678307164327E-3</v>
      </c>
    </row>
    <row r="2094" spans="1:16" x14ac:dyDescent="0.3">
      <c r="A2094" s="1">
        <v>5864</v>
      </c>
      <c r="B2094" s="2">
        <v>45041</v>
      </c>
      <c r="C2094">
        <v>162.49176025390619</v>
      </c>
      <c r="D2094">
        <v>26.228189468383789</v>
      </c>
      <c r="E2094">
        <v>163.77000427246091</v>
      </c>
      <c r="F2094">
        <v>26.240999221801761</v>
      </c>
      <c r="G2094">
        <v>166.30999755859381</v>
      </c>
      <c r="H2094">
        <v>27.246999740600589</v>
      </c>
      <c r="I2094">
        <v>163.72999572753909</v>
      </c>
      <c r="J2094">
        <v>26.22500038146973</v>
      </c>
      <c r="K2094">
        <v>165.19000244140619</v>
      </c>
      <c r="L2094">
        <v>27.077999114990231</v>
      </c>
      <c r="M2094">
        <v>48714100</v>
      </c>
      <c r="N2094">
        <v>378527000</v>
      </c>
      <c r="O2094">
        <v>-3.0068162715402951E-2</v>
      </c>
      <c r="P2094">
        <v>-9.4804570884507305E-3</v>
      </c>
    </row>
    <row r="2095" spans="1:16" x14ac:dyDescent="0.3">
      <c r="A2095" s="1">
        <v>5865</v>
      </c>
      <c r="B2095" s="2">
        <v>45042</v>
      </c>
      <c r="C2095">
        <v>162.4818420410156</v>
      </c>
      <c r="D2095">
        <v>26.942838668823239</v>
      </c>
      <c r="E2095">
        <v>163.75999450683591</v>
      </c>
      <c r="F2095">
        <v>26.955999374389648</v>
      </c>
      <c r="G2095">
        <v>165.2799987792969</v>
      </c>
      <c r="H2095">
        <v>27.329999923706051</v>
      </c>
      <c r="I2095">
        <v>162.80000305175781</v>
      </c>
      <c r="J2095">
        <v>26.704999923706051</v>
      </c>
      <c r="K2095">
        <v>163.05999755859381</v>
      </c>
      <c r="L2095">
        <v>27.00200080871582</v>
      </c>
      <c r="M2095">
        <v>45498800</v>
      </c>
      <c r="N2095">
        <v>406337000</v>
      </c>
      <c r="O2095">
        <v>2.6882840425383039E-2</v>
      </c>
      <c r="P2095">
        <v>-6.1122740911848098E-5</v>
      </c>
    </row>
    <row r="2096" spans="1:16" x14ac:dyDescent="0.3">
      <c r="A2096" s="1">
        <v>5866</v>
      </c>
      <c r="B2096" s="2">
        <v>45043</v>
      </c>
      <c r="C2096">
        <v>167.0955505371094</v>
      </c>
      <c r="D2096">
        <v>27.21270751953125</v>
      </c>
      <c r="E2096">
        <v>168.4100036621094</v>
      </c>
      <c r="F2096">
        <v>27.22599983215332</v>
      </c>
      <c r="G2096">
        <v>168.55999755859381</v>
      </c>
      <c r="H2096">
        <v>27.495000839233398</v>
      </c>
      <c r="I2096">
        <v>165.19000244140619</v>
      </c>
      <c r="J2096">
        <v>26.625</v>
      </c>
      <c r="K2096">
        <v>165.19000244140619</v>
      </c>
      <c r="L2096">
        <v>27.36300086975098</v>
      </c>
      <c r="M2096">
        <v>64902300</v>
      </c>
      <c r="N2096">
        <v>377161000</v>
      </c>
      <c r="O2096">
        <v>9.9665090499453535E-3</v>
      </c>
      <c r="P2096">
        <v>2.799959640412221E-2</v>
      </c>
    </row>
    <row r="2097" spans="1:16" x14ac:dyDescent="0.3">
      <c r="A2097" s="1">
        <v>5867</v>
      </c>
      <c r="B2097" s="2">
        <v>45044</v>
      </c>
      <c r="C2097">
        <v>168.3556213378906</v>
      </c>
      <c r="D2097">
        <v>27.735452651977539</v>
      </c>
      <c r="E2097">
        <v>169.67999267578119</v>
      </c>
      <c r="F2097">
        <v>27.74900054931641</v>
      </c>
      <c r="G2097">
        <v>169.8500061035156</v>
      </c>
      <c r="H2097">
        <v>27.757999420166019</v>
      </c>
      <c r="I2097">
        <v>167.8800048828125</v>
      </c>
      <c r="J2097">
        <v>27.070999145507809</v>
      </c>
      <c r="K2097">
        <v>168.49000549316409</v>
      </c>
      <c r="L2097">
        <v>27.22500038146973</v>
      </c>
      <c r="M2097">
        <v>55209200</v>
      </c>
      <c r="N2097">
        <v>292216000</v>
      </c>
      <c r="O2097">
        <v>1.9027430377652539E-2</v>
      </c>
      <c r="P2097">
        <v>7.5127628783707486E-3</v>
      </c>
    </row>
    <row r="2098" spans="1:16" x14ac:dyDescent="0.3">
      <c r="A2098" s="1">
        <v>5868</v>
      </c>
      <c r="B2098" s="2">
        <v>45047</v>
      </c>
      <c r="C2098">
        <v>168.26631164550781</v>
      </c>
      <c r="D2098">
        <v>28.8958854675293</v>
      </c>
      <c r="E2098">
        <v>169.5899963378906</v>
      </c>
      <c r="F2098">
        <v>28.909999847412109</v>
      </c>
      <c r="G2098">
        <v>170.44999694824219</v>
      </c>
      <c r="H2098">
        <v>29.058000564575199</v>
      </c>
      <c r="I2098">
        <v>168.63999938964841</v>
      </c>
      <c r="J2098">
        <v>27.780000686645511</v>
      </c>
      <c r="K2098">
        <v>169.2799987792969</v>
      </c>
      <c r="L2098">
        <v>27.840000152587891</v>
      </c>
      <c r="M2098">
        <v>52472900</v>
      </c>
      <c r="N2098">
        <v>570329000</v>
      </c>
      <c r="O2098">
        <v>4.0987727447230247E-2</v>
      </c>
      <c r="P2098">
        <v>-5.3052933012519515E-4</v>
      </c>
    </row>
    <row r="2099" spans="1:16" x14ac:dyDescent="0.3">
      <c r="A2099" s="1">
        <v>5869</v>
      </c>
      <c r="B2099" s="2">
        <v>45048</v>
      </c>
      <c r="C2099">
        <v>167.2245178222656</v>
      </c>
      <c r="D2099">
        <v>28.196224212646481</v>
      </c>
      <c r="E2099">
        <v>168.53999328613281</v>
      </c>
      <c r="F2099">
        <v>28.20999908447266</v>
      </c>
      <c r="G2099">
        <v>170.3500061035156</v>
      </c>
      <c r="H2099">
        <v>28.836000442504879</v>
      </c>
      <c r="I2099">
        <v>167.53999328613281</v>
      </c>
      <c r="J2099">
        <v>28.083000183105469</v>
      </c>
      <c r="K2099">
        <v>170.0899963378906</v>
      </c>
      <c r="L2099">
        <v>28.680000305175781</v>
      </c>
      <c r="M2099">
        <v>48425700</v>
      </c>
      <c r="N2099">
        <v>402730000</v>
      </c>
      <c r="O2099">
        <v>-2.4511058190318891E-2</v>
      </c>
      <c r="P2099">
        <v>-6.2106672526557206E-3</v>
      </c>
    </row>
    <row r="2100" spans="1:16" x14ac:dyDescent="0.3">
      <c r="A2100" s="1">
        <v>5870</v>
      </c>
      <c r="B2100" s="2">
        <v>45049</v>
      </c>
      <c r="C2100">
        <v>166.14302062988281</v>
      </c>
      <c r="D2100">
        <v>27.78842735290527</v>
      </c>
      <c r="E2100">
        <v>167.44999694824219</v>
      </c>
      <c r="F2100">
        <v>27.802000045776371</v>
      </c>
      <c r="G2100">
        <v>170.91999816894531</v>
      </c>
      <c r="H2100">
        <v>28.367000579833981</v>
      </c>
      <c r="I2100">
        <v>167.1600036621094</v>
      </c>
      <c r="J2100">
        <v>27.472000122070309</v>
      </c>
      <c r="K2100">
        <v>169.5</v>
      </c>
      <c r="L2100">
        <v>27.840000152587891</v>
      </c>
      <c r="M2100">
        <v>65136000</v>
      </c>
      <c r="N2100">
        <v>383387000</v>
      </c>
      <c r="O2100">
        <v>-1.4568530358489909E-2</v>
      </c>
      <c r="P2100">
        <v>-6.4882894934303456E-3</v>
      </c>
    </row>
    <row r="2101" spans="1:16" x14ac:dyDescent="0.3">
      <c r="A2101" s="1">
        <v>5871</v>
      </c>
      <c r="B2101" s="2">
        <v>45050</v>
      </c>
      <c r="C2101">
        <v>164.49598693847659</v>
      </c>
      <c r="D2101">
        <v>27.548543930053711</v>
      </c>
      <c r="E2101">
        <v>165.78999328613281</v>
      </c>
      <c r="F2101">
        <v>27.5620002746582</v>
      </c>
      <c r="G2101">
        <v>167.03999328613281</v>
      </c>
      <c r="H2101">
        <v>27.858999252319339</v>
      </c>
      <c r="I2101">
        <v>164.30999755859381</v>
      </c>
      <c r="J2101">
        <v>27.239999771118161</v>
      </c>
      <c r="K2101">
        <v>164.88999938964841</v>
      </c>
      <c r="L2101">
        <v>27.650999069213871</v>
      </c>
      <c r="M2101">
        <v>81235400</v>
      </c>
      <c r="N2101">
        <v>321850000</v>
      </c>
      <c r="O2101">
        <v>-8.6699397833570491E-3</v>
      </c>
      <c r="P2101">
        <v>-9.9628942601636596E-3</v>
      </c>
    </row>
    <row r="2102" spans="1:16" x14ac:dyDescent="0.3">
      <c r="A2102" s="1">
        <v>5872</v>
      </c>
      <c r="B2102" s="2">
        <v>45051</v>
      </c>
      <c r="C2102">
        <v>172.21527099609381</v>
      </c>
      <c r="D2102">
        <v>28.665998458862301</v>
      </c>
      <c r="E2102">
        <v>173.57000732421881</v>
      </c>
      <c r="F2102">
        <v>28.680000305175781</v>
      </c>
      <c r="G2102">
        <v>174.30000305175781</v>
      </c>
      <c r="H2102">
        <v>28.754999160766602</v>
      </c>
      <c r="I2102">
        <v>170.75999450683591</v>
      </c>
      <c r="J2102">
        <v>27.731000900268551</v>
      </c>
      <c r="K2102">
        <v>170.97999572753909</v>
      </c>
      <c r="L2102">
        <v>27.82600021362305</v>
      </c>
      <c r="M2102">
        <v>113316400</v>
      </c>
      <c r="N2102">
        <v>361494000</v>
      </c>
      <c r="O2102">
        <v>3.9762003954079923E-2</v>
      </c>
      <c r="P2102">
        <v>4.5859131675121963E-2</v>
      </c>
    </row>
    <row r="2103" spans="1:16" x14ac:dyDescent="0.3">
      <c r="A2103" s="1">
        <v>5873</v>
      </c>
      <c r="B2103" s="2">
        <v>45054</v>
      </c>
      <c r="C2103">
        <v>172.14579772949219</v>
      </c>
      <c r="D2103">
        <v>29.136764526367191</v>
      </c>
      <c r="E2103">
        <v>173.5</v>
      </c>
      <c r="F2103">
        <v>29.150999069213871</v>
      </c>
      <c r="G2103">
        <v>173.8500061035156</v>
      </c>
      <c r="H2103">
        <v>29.219999313354489</v>
      </c>
      <c r="I2103">
        <v>172.11000061035159</v>
      </c>
      <c r="J2103">
        <v>28.35000038146973</v>
      </c>
      <c r="K2103">
        <v>172.47999572753909</v>
      </c>
      <c r="L2103">
        <v>28.521999359130859</v>
      </c>
      <c r="M2103">
        <v>55962800</v>
      </c>
      <c r="N2103">
        <v>344979000</v>
      </c>
      <c r="O2103">
        <v>1.6289159223455571E-2</v>
      </c>
      <c r="P2103">
        <v>-4.034190433678382E-4</v>
      </c>
    </row>
    <row r="2104" spans="1:16" x14ac:dyDescent="0.3">
      <c r="A2104" s="1">
        <v>5874</v>
      </c>
      <c r="B2104" s="2">
        <v>45055</v>
      </c>
      <c r="C2104">
        <v>170.42933654785159</v>
      </c>
      <c r="D2104">
        <v>28.557048797607418</v>
      </c>
      <c r="E2104">
        <v>171.77000427246091</v>
      </c>
      <c r="F2104">
        <v>28.570999145507809</v>
      </c>
      <c r="G2104">
        <v>173.53999328613281</v>
      </c>
      <c r="H2104">
        <v>28.97299957275391</v>
      </c>
      <c r="I2104">
        <v>171.6000061035156</v>
      </c>
      <c r="J2104">
        <v>28.45000076293945</v>
      </c>
      <c r="K2104">
        <v>173.05000305175781</v>
      </c>
      <c r="L2104">
        <v>28.89900016784668</v>
      </c>
      <c r="M2104">
        <v>45326900</v>
      </c>
      <c r="N2104">
        <v>314869000</v>
      </c>
      <c r="O2104">
        <v>-2.0096998123046259E-2</v>
      </c>
      <c r="P2104">
        <v>-1.002120186483039E-2</v>
      </c>
    </row>
    <row r="2105" spans="1:16" x14ac:dyDescent="0.3">
      <c r="A2105" s="1">
        <v>5875</v>
      </c>
      <c r="B2105" s="2">
        <v>45056</v>
      </c>
      <c r="C2105">
        <v>172.205322265625</v>
      </c>
      <c r="D2105">
        <v>28.87089729309082</v>
      </c>
      <c r="E2105">
        <v>173.55999755859381</v>
      </c>
      <c r="F2105">
        <v>28.885000228881839</v>
      </c>
      <c r="G2105">
        <v>174.0299987792969</v>
      </c>
      <c r="H2105">
        <v>29.11300086975098</v>
      </c>
      <c r="I2105">
        <v>171.8999938964844</v>
      </c>
      <c r="J2105">
        <v>28.461000442504879</v>
      </c>
      <c r="K2105">
        <v>173.02000427246091</v>
      </c>
      <c r="L2105">
        <v>29.004999160766602</v>
      </c>
      <c r="M2105">
        <v>53724500</v>
      </c>
      <c r="N2105">
        <v>369350000</v>
      </c>
      <c r="O2105">
        <v>1.0930249684581761E-2</v>
      </c>
      <c r="P2105">
        <v>1.0366949341425119E-2</v>
      </c>
    </row>
    <row r="2106" spans="1:16" x14ac:dyDescent="0.3">
      <c r="A2106" s="1">
        <v>5876</v>
      </c>
      <c r="B2106" s="2">
        <v>45057</v>
      </c>
      <c r="C2106">
        <v>172.39387512207031</v>
      </c>
      <c r="D2106">
        <v>28.564044952392582</v>
      </c>
      <c r="E2106">
        <v>173.75</v>
      </c>
      <c r="F2106">
        <v>28.577999114990231</v>
      </c>
      <c r="G2106">
        <v>174.5899963378906</v>
      </c>
      <c r="H2106">
        <v>28.95000076293945</v>
      </c>
      <c r="I2106">
        <v>172.16999816894531</v>
      </c>
      <c r="J2106">
        <v>28.246000289916989</v>
      </c>
      <c r="K2106">
        <v>173.8500061035156</v>
      </c>
      <c r="L2106">
        <v>28.895999908447269</v>
      </c>
      <c r="M2106">
        <v>49514700</v>
      </c>
      <c r="N2106">
        <v>322149000</v>
      </c>
      <c r="O2106">
        <v>-1.068527707856958E-2</v>
      </c>
      <c r="P2106">
        <v>1.0941375813929379E-3</v>
      </c>
    </row>
    <row r="2107" spans="1:16" x14ac:dyDescent="0.3">
      <c r="A2107" s="1">
        <v>5877</v>
      </c>
      <c r="B2107" s="2">
        <v>45058</v>
      </c>
      <c r="C2107">
        <v>171.4599304199219</v>
      </c>
      <c r="D2107">
        <v>28.326164245605469</v>
      </c>
      <c r="E2107">
        <v>172.57000732421881</v>
      </c>
      <c r="F2107">
        <v>28.340000152587891</v>
      </c>
      <c r="G2107">
        <v>174.05999755859381</v>
      </c>
      <c r="H2107">
        <v>28.780000686645511</v>
      </c>
      <c r="I2107">
        <v>171</v>
      </c>
      <c r="J2107">
        <v>28.045999526977539</v>
      </c>
      <c r="K2107">
        <v>173.6199951171875</v>
      </c>
      <c r="L2107">
        <v>28.528999328613281</v>
      </c>
      <c r="M2107">
        <v>45497800</v>
      </c>
      <c r="N2107">
        <v>274222000</v>
      </c>
      <c r="O2107">
        <v>-8.362920431836323E-3</v>
      </c>
      <c r="P2107">
        <v>-6.8144907433985739E-3</v>
      </c>
    </row>
    <row r="2108" spans="1:16" x14ac:dyDescent="0.3">
      <c r="A2108" s="1">
        <v>5878</v>
      </c>
      <c r="B2108" s="2">
        <v>45061</v>
      </c>
      <c r="C2108">
        <v>170.963134765625</v>
      </c>
      <c r="D2108">
        <v>28.938863754272461</v>
      </c>
      <c r="E2108">
        <v>172.07000732421881</v>
      </c>
      <c r="F2108">
        <v>28.952999114990231</v>
      </c>
      <c r="G2108">
        <v>173.21000671386719</v>
      </c>
      <c r="H2108">
        <v>28.968999862670898</v>
      </c>
      <c r="I2108">
        <v>171.4700012207031</v>
      </c>
      <c r="J2108">
        <v>28.15200042724609</v>
      </c>
      <c r="K2108">
        <v>173.1600036621094</v>
      </c>
      <c r="L2108">
        <v>28.507999420166019</v>
      </c>
      <c r="M2108">
        <v>37266700</v>
      </c>
      <c r="N2108">
        <v>293926000</v>
      </c>
      <c r="O2108">
        <v>2.139955537926775E-2</v>
      </c>
      <c r="P2108">
        <v>-2.901580371093546E-3</v>
      </c>
    </row>
    <row r="2109" spans="1:16" x14ac:dyDescent="0.3">
      <c r="A2109" s="1">
        <v>5879</v>
      </c>
      <c r="B2109" s="2">
        <v>45062</v>
      </c>
      <c r="C2109">
        <v>170.963134765625</v>
      </c>
      <c r="D2109">
        <v>29.198740005493161</v>
      </c>
      <c r="E2109">
        <v>172.07000732421881</v>
      </c>
      <c r="F2109">
        <v>29.21299934387207</v>
      </c>
      <c r="G2109">
        <v>173.13999938964841</v>
      </c>
      <c r="H2109">
        <v>29.870000839233398</v>
      </c>
      <c r="I2109">
        <v>171.80000305175781</v>
      </c>
      <c r="J2109">
        <v>28.832000732421879</v>
      </c>
      <c r="K2109">
        <v>171.99000549316409</v>
      </c>
      <c r="L2109">
        <v>28.840999603271481</v>
      </c>
      <c r="M2109">
        <v>42110300</v>
      </c>
      <c r="N2109">
        <v>449405000</v>
      </c>
      <c r="O2109">
        <v>8.939998193007434E-3</v>
      </c>
      <c r="P2109">
        <v>0</v>
      </c>
    </row>
    <row r="2110" spans="1:16" x14ac:dyDescent="0.3">
      <c r="A2110" s="1">
        <v>5880</v>
      </c>
      <c r="B2110" s="2">
        <v>45063</v>
      </c>
      <c r="C2110">
        <v>171.5791320800781</v>
      </c>
      <c r="D2110">
        <v>30.163263320922852</v>
      </c>
      <c r="E2110">
        <v>172.69000244140619</v>
      </c>
      <c r="F2110">
        <v>30.177999496459961</v>
      </c>
      <c r="G2110">
        <v>172.92999267578119</v>
      </c>
      <c r="H2110">
        <v>30.19899940490723</v>
      </c>
      <c r="I2110">
        <v>170.41999816894531</v>
      </c>
      <c r="J2110">
        <v>29.430000305175781</v>
      </c>
      <c r="K2110">
        <v>171.71000671386719</v>
      </c>
      <c r="L2110">
        <v>29.583999633789059</v>
      </c>
      <c r="M2110">
        <v>57951600</v>
      </c>
      <c r="N2110">
        <v>432535000</v>
      </c>
      <c r="O2110">
        <v>3.2499372186795418E-2</v>
      </c>
      <c r="P2110">
        <v>3.596680403677052E-3</v>
      </c>
    </row>
    <row r="2111" spans="1:16" x14ac:dyDescent="0.3">
      <c r="A2111" s="1">
        <v>5881</v>
      </c>
      <c r="B2111" s="2">
        <v>45064</v>
      </c>
      <c r="C2111">
        <v>173.9239501953125</v>
      </c>
      <c r="D2111">
        <v>31.662532806396481</v>
      </c>
      <c r="E2111">
        <v>175.05000305175781</v>
      </c>
      <c r="F2111">
        <v>31.677999496459961</v>
      </c>
      <c r="G2111">
        <v>175.24000549316409</v>
      </c>
      <c r="H2111">
        <v>31.827999114990231</v>
      </c>
      <c r="I2111">
        <v>172.58000183105469</v>
      </c>
      <c r="J2111">
        <v>30.319999694824219</v>
      </c>
      <c r="K2111">
        <v>173</v>
      </c>
      <c r="L2111">
        <v>30.409999847412109</v>
      </c>
      <c r="M2111">
        <v>65496700</v>
      </c>
      <c r="N2111">
        <v>748725000</v>
      </c>
      <c r="O2111">
        <v>4.8509252338859943E-2</v>
      </c>
      <c r="P2111">
        <v>1.357357110022305E-2</v>
      </c>
    </row>
    <row r="2112" spans="1:16" x14ac:dyDescent="0.3">
      <c r="A2112" s="1">
        <v>5882</v>
      </c>
      <c r="B2112" s="2">
        <v>45065</v>
      </c>
      <c r="C2112">
        <v>174.03324890136719</v>
      </c>
      <c r="D2112">
        <v>31.248735427856449</v>
      </c>
      <c r="E2112">
        <v>175.1600036621094</v>
      </c>
      <c r="F2112">
        <v>31.26399993896484</v>
      </c>
      <c r="G2112">
        <v>176.38999938964841</v>
      </c>
      <c r="H2112">
        <v>31.579999923706051</v>
      </c>
      <c r="I2112">
        <v>174.94000244140619</v>
      </c>
      <c r="J2112">
        <v>30.916000366210941</v>
      </c>
      <c r="K2112">
        <v>176.38999938964841</v>
      </c>
      <c r="L2112">
        <v>31.5359992980957</v>
      </c>
      <c r="M2112">
        <v>55772400</v>
      </c>
      <c r="N2112">
        <v>473908000</v>
      </c>
      <c r="O2112">
        <v>-1.315514383653112E-2</v>
      </c>
      <c r="P2112">
        <v>6.2819800611192125E-4</v>
      </c>
    </row>
    <row r="2113" spans="1:16" x14ac:dyDescent="0.3">
      <c r="A2113" s="1">
        <v>5883</v>
      </c>
      <c r="B2113" s="2">
        <v>45068</v>
      </c>
      <c r="C2113">
        <v>173.07940673828119</v>
      </c>
      <c r="D2113">
        <v>31.1607780456543</v>
      </c>
      <c r="E2113">
        <v>174.19999694824219</v>
      </c>
      <c r="F2113">
        <v>31.17600059509277</v>
      </c>
      <c r="G2113">
        <v>174.71000671386719</v>
      </c>
      <c r="H2113">
        <v>31.520000457763668</v>
      </c>
      <c r="I2113">
        <v>173.44999694824219</v>
      </c>
      <c r="J2113">
        <v>30.680000305175781</v>
      </c>
      <c r="K2113">
        <v>173.97999572753909</v>
      </c>
      <c r="L2113">
        <v>30.900999069213871</v>
      </c>
      <c r="M2113">
        <v>43570900</v>
      </c>
      <c r="N2113">
        <v>372000000</v>
      </c>
      <c r="O2113">
        <v>-2.8186867835444272E-3</v>
      </c>
      <c r="P2113">
        <v>-5.4958159407207446E-3</v>
      </c>
    </row>
    <row r="2114" spans="1:16" x14ac:dyDescent="0.3">
      <c r="A2114" s="1">
        <v>5884</v>
      </c>
      <c r="B2114" s="2">
        <v>45069</v>
      </c>
      <c r="C2114">
        <v>170.4563903808594</v>
      </c>
      <c r="D2114">
        <v>30.673015594482418</v>
      </c>
      <c r="E2114">
        <v>171.55999755859381</v>
      </c>
      <c r="F2114">
        <v>30.6879997253418</v>
      </c>
      <c r="G2114">
        <v>173.3800048828125</v>
      </c>
      <c r="H2114">
        <v>31.28800010681152</v>
      </c>
      <c r="I2114">
        <v>171.2799987792969</v>
      </c>
      <c r="J2114">
        <v>30.631000518798832</v>
      </c>
      <c r="K2114">
        <v>173.1300048828125</v>
      </c>
      <c r="L2114">
        <v>31</v>
      </c>
      <c r="M2114">
        <v>50747300</v>
      </c>
      <c r="N2114">
        <v>356253000</v>
      </c>
      <c r="O2114">
        <v>-1.5776897373569469E-2</v>
      </c>
      <c r="P2114">
        <v>-1.527100148164739E-2</v>
      </c>
    </row>
    <row r="2115" spans="1:16" x14ac:dyDescent="0.3">
      <c r="A2115" s="1">
        <v>5885</v>
      </c>
      <c r="B2115" s="2">
        <v>45070</v>
      </c>
      <c r="C2115">
        <v>170.73460388183591</v>
      </c>
      <c r="D2115">
        <v>30.523090362548832</v>
      </c>
      <c r="E2115">
        <v>171.8399963378906</v>
      </c>
      <c r="F2115">
        <v>30.53800010681152</v>
      </c>
      <c r="G2115">
        <v>172.41999816894531</v>
      </c>
      <c r="H2115">
        <v>30.607000350952148</v>
      </c>
      <c r="I2115">
        <v>170.52000427246091</v>
      </c>
      <c r="J2115">
        <v>29.805999755859379</v>
      </c>
      <c r="K2115">
        <v>171.0899963378906</v>
      </c>
      <c r="L2115">
        <v>30.20999908447266</v>
      </c>
      <c r="M2115">
        <v>45143500</v>
      </c>
      <c r="N2115">
        <v>721419000</v>
      </c>
      <c r="O2115">
        <v>-4.8998764920286436E-3</v>
      </c>
      <c r="P2115">
        <v>1.630744591288417E-3</v>
      </c>
    </row>
    <row r="2116" spans="1:16" x14ac:dyDescent="0.3">
      <c r="A2116" s="1">
        <v>5886</v>
      </c>
      <c r="B2116" s="2">
        <v>45071</v>
      </c>
      <c r="C2116">
        <v>171.8772277832031</v>
      </c>
      <c r="D2116">
        <v>37.961456298828118</v>
      </c>
      <c r="E2116">
        <v>172.99000549316409</v>
      </c>
      <c r="F2116">
        <v>37.979999542236328</v>
      </c>
      <c r="G2116">
        <v>173.8999938964844</v>
      </c>
      <c r="H2116">
        <v>39.479999542236328</v>
      </c>
      <c r="I2116">
        <v>171.69000244140619</v>
      </c>
      <c r="J2116">
        <v>36.634998321533203</v>
      </c>
      <c r="K2116">
        <v>172.4100036621094</v>
      </c>
      <c r="L2116">
        <v>38.522998809814453</v>
      </c>
      <c r="M2116">
        <v>56058300</v>
      </c>
      <c r="N2116">
        <v>1543911000</v>
      </c>
      <c r="O2116">
        <v>0.21808788007240451</v>
      </c>
      <c r="P2116">
        <v>6.6700311037727038E-3</v>
      </c>
    </row>
    <row r="2117" spans="1:16" x14ac:dyDescent="0.3">
      <c r="A2117" s="1">
        <v>5887</v>
      </c>
      <c r="B2117" s="2">
        <v>45072</v>
      </c>
      <c r="C2117">
        <v>174.3014831542969</v>
      </c>
      <c r="D2117">
        <v>38.926979064941413</v>
      </c>
      <c r="E2117">
        <v>175.42999267578119</v>
      </c>
      <c r="F2117">
        <v>38.945999145507813</v>
      </c>
      <c r="G2117">
        <v>175.77000427246091</v>
      </c>
      <c r="H2117">
        <v>39.169998168945313</v>
      </c>
      <c r="I2117">
        <v>173.11000061035159</v>
      </c>
      <c r="J2117">
        <v>37.549999237060547</v>
      </c>
      <c r="K2117">
        <v>173.32000732421881</v>
      </c>
      <c r="L2117">
        <v>37.889999389648438</v>
      </c>
      <c r="M2117">
        <v>54835000</v>
      </c>
      <c r="N2117">
        <v>714397000</v>
      </c>
      <c r="O2117">
        <v>2.511635600756745E-2</v>
      </c>
      <c r="P2117">
        <v>1.400624007788534E-2</v>
      </c>
    </row>
    <row r="2118" spans="1:16" x14ac:dyDescent="0.3">
      <c r="A2118" s="1">
        <v>5888</v>
      </c>
      <c r="B2118" s="2">
        <v>45076</v>
      </c>
      <c r="C2118">
        <v>176.15946960449219</v>
      </c>
      <c r="D2118">
        <v>40.091415405273438</v>
      </c>
      <c r="E2118">
        <v>177.30000305175781</v>
      </c>
      <c r="F2118">
        <v>40.111000061035163</v>
      </c>
      <c r="G2118">
        <v>178.99000549316409</v>
      </c>
      <c r="H2118">
        <v>41.937999725341797</v>
      </c>
      <c r="I2118">
        <v>176.57000732421881</v>
      </c>
      <c r="J2118">
        <v>39.949001312255859</v>
      </c>
      <c r="K2118">
        <v>176.96000671386719</v>
      </c>
      <c r="L2118">
        <v>40.595001220703118</v>
      </c>
      <c r="M2118">
        <v>55964400</v>
      </c>
      <c r="N2118">
        <v>923401000</v>
      </c>
      <c r="O2118">
        <v>2.9474563092427589E-2</v>
      </c>
      <c r="P2118">
        <v>1.0603169101558131E-2</v>
      </c>
    </row>
    <row r="2119" spans="1:16" x14ac:dyDescent="0.3">
      <c r="A2119" s="1">
        <v>5889</v>
      </c>
      <c r="B2119" s="2">
        <v>45077</v>
      </c>
      <c r="C2119">
        <v>176.10980224609381</v>
      </c>
      <c r="D2119">
        <v>37.815525054931641</v>
      </c>
      <c r="E2119">
        <v>177.25</v>
      </c>
      <c r="F2119">
        <v>37.833999633789063</v>
      </c>
      <c r="G2119">
        <v>179.3500061035156</v>
      </c>
      <c r="H2119">
        <v>40.294998168945313</v>
      </c>
      <c r="I2119">
        <v>176.75999450683591</v>
      </c>
      <c r="J2119">
        <v>37.821998596191413</v>
      </c>
      <c r="K2119">
        <v>177.33000183105469</v>
      </c>
      <c r="L2119">
        <v>39.487998962402337</v>
      </c>
      <c r="M2119">
        <v>99625300</v>
      </c>
      <c r="N2119">
        <v>1002580000</v>
      </c>
      <c r="O2119">
        <v>-5.8442452867320839E-2</v>
      </c>
      <c r="P2119">
        <v>-2.8206488032115029E-4</v>
      </c>
    </row>
    <row r="2120" spans="1:16" x14ac:dyDescent="0.3">
      <c r="A2120" s="1">
        <v>5890</v>
      </c>
      <c r="B2120" s="2">
        <v>45078</v>
      </c>
      <c r="C2120">
        <v>178.93153381347659</v>
      </c>
      <c r="D2120">
        <v>39.750587463378913</v>
      </c>
      <c r="E2120">
        <v>180.0899963378906</v>
      </c>
      <c r="F2120">
        <v>39.770000457763672</v>
      </c>
      <c r="G2120">
        <v>180.1199951171875</v>
      </c>
      <c r="H2120">
        <v>40.049999237060547</v>
      </c>
      <c r="I2120">
        <v>176.92999267578119</v>
      </c>
      <c r="J2120">
        <v>38.340000152587891</v>
      </c>
      <c r="K2120">
        <v>177.69999694824219</v>
      </c>
      <c r="L2120">
        <v>38.488998413085938</v>
      </c>
      <c r="M2120">
        <v>68901800</v>
      </c>
      <c r="N2120">
        <v>635873000</v>
      </c>
      <c r="O2120">
        <v>4.990471116581726E-2</v>
      </c>
      <c r="P2120">
        <v>1.589554018473965E-2</v>
      </c>
    </row>
    <row r="2121" spans="1:16" x14ac:dyDescent="0.3">
      <c r="A2121" s="1">
        <v>5891</v>
      </c>
      <c r="B2121" s="2">
        <v>45079</v>
      </c>
      <c r="C2121">
        <v>179.78599548339841</v>
      </c>
      <c r="D2121">
        <v>39.307804107666023</v>
      </c>
      <c r="E2121">
        <v>180.94999694824219</v>
      </c>
      <c r="F2121">
        <v>39.326999664306641</v>
      </c>
      <c r="G2121">
        <v>181.7799987792969</v>
      </c>
      <c r="H2121">
        <v>40.5</v>
      </c>
      <c r="I2121">
        <v>179.25999450683591</v>
      </c>
      <c r="J2121">
        <v>39.057998657226563</v>
      </c>
      <c r="K2121">
        <v>181.0299987792969</v>
      </c>
      <c r="L2121">
        <v>40.097000122070313</v>
      </c>
      <c r="M2121">
        <v>61945900</v>
      </c>
      <c r="N2121">
        <v>482731000</v>
      </c>
      <c r="O2121">
        <v>-1.120157338204459E-2</v>
      </c>
      <c r="P2121">
        <v>4.7640275475754282E-3</v>
      </c>
    </row>
    <row r="2122" spans="1:16" x14ac:dyDescent="0.3">
      <c r="A2122" s="1">
        <v>5892</v>
      </c>
      <c r="B2122" s="2">
        <v>45082</v>
      </c>
      <c r="C2122">
        <v>178.42478942871091</v>
      </c>
      <c r="D2122">
        <v>39.151874542236328</v>
      </c>
      <c r="E2122">
        <v>179.58000183105469</v>
      </c>
      <c r="F2122">
        <v>39.171001434326172</v>
      </c>
      <c r="G2122">
        <v>184.94999694824219</v>
      </c>
      <c r="H2122">
        <v>39.564998626708977</v>
      </c>
      <c r="I2122">
        <v>178.03999328613281</v>
      </c>
      <c r="J2122">
        <v>38.707000732421882</v>
      </c>
      <c r="K2122">
        <v>182.6300048828125</v>
      </c>
      <c r="L2122">
        <v>38.909000396728523</v>
      </c>
      <c r="M2122">
        <v>121946500</v>
      </c>
      <c r="N2122">
        <v>396094000</v>
      </c>
      <c r="O2122">
        <v>-3.9745836367774583E-3</v>
      </c>
      <c r="P2122">
        <v>-7.5999318555720289E-3</v>
      </c>
    </row>
    <row r="2123" spans="1:16" x14ac:dyDescent="0.3">
      <c r="A2123" s="1">
        <v>5893</v>
      </c>
      <c r="B2123" s="2">
        <v>45083</v>
      </c>
      <c r="C2123">
        <v>178.05718994140619</v>
      </c>
      <c r="D2123">
        <v>38.635128021240227</v>
      </c>
      <c r="E2123">
        <v>179.21000671386719</v>
      </c>
      <c r="F2123">
        <v>38.653999328613281</v>
      </c>
      <c r="G2123">
        <v>180.1199951171875</v>
      </c>
      <c r="H2123">
        <v>39.159999847412109</v>
      </c>
      <c r="I2123">
        <v>177.42999267578119</v>
      </c>
      <c r="J2123">
        <v>38.147998809814453</v>
      </c>
      <c r="K2123">
        <v>179.9700012207031</v>
      </c>
      <c r="L2123">
        <v>38.830001831054688</v>
      </c>
      <c r="M2123">
        <v>64848400</v>
      </c>
      <c r="N2123">
        <v>388729000</v>
      </c>
      <c r="O2123">
        <v>-1.328646851691674E-2</v>
      </c>
      <c r="P2123">
        <v>-2.0624612699972691E-3</v>
      </c>
    </row>
    <row r="2124" spans="1:16" x14ac:dyDescent="0.3">
      <c r="A2124" s="1">
        <v>5894</v>
      </c>
      <c r="B2124" s="2">
        <v>45084</v>
      </c>
      <c r="C2124">
        <v>176.67613220214841</v>
      </c>
      <c r="D2124">
        <v>37.460575103759773</v>
      </c>
      <c r="E2124">
        <v>177.82000732421881</v>
      </c>
      <c r="F2124">
        <v>37.474998474121087</v>
      </c>
      <c r="G2124">
        <v>181.21000671386719</v>
      </c>
      <c r="H2124">
        <v>39.499000549316413</v>
      </c>
      <c r="I2124">
        <v>177.32000732421881</v>
      </c>
      <c r="J2124">
        <v>37.355998992919922</v>
      </c>
      <c r="K2124">
        <v>178.44000244140619</v>
      </c>
      <c r="L2124">
        <v>38.915000915527337</v>
      </c>
      <c r="M2124">
        <v>61944600</v>
      </c>
      <c r="N2124">
        <v>511998000</v>
      </c>
      <c r="O2124">
        <v>-3.0976241922724791E-2</v>
      </c>
      <c r="P2124">
        <v>-7.7864961370425843E-3</v>
      </c>
    </row>
    <row r="2125" spans="1:16" x14ac:dyDescent="0.3">
      <c r="A2125" s="1">
        <v>5895</v>
      </c>
      <c r="B2125" s="2">
        <v>45085</v>
      </c>
      <c r="C2125">
        <v>179.408447265625</v>
      </c>
      <c r="D2125">
        <v>38.495185852050781</v>
      </c>
      <c r="E2125">
        <v>180.57000732421881</v>
      </c>
      <c r="F2125">
        <v>38.509998321533203</v>
      </c>
      <c r="G2125">
        <v>180.8399963378906</v>
      </c>
      <c r="H2125">
        <v>38.863998413085938</v>
      </c>
      <c r="I2125">
        <v>177.46000671386719</v>
      </c>
      <c r="J2125">
        <v>37.505001068115227</v>
      </c>
      <c r="K2125">
        <v>177.8999938964844</v>
      </c>
      <c r="L2125">
        <v>37.7239990234375</v>
      </c>
      <c r="M2125">
        <v>50214900</v>
      </c>
      <c r="N2125">
        <v>417772000</v>
      </c>
      <c r="O2125">
        <v>2.7243900970185579E-2</v>
      </c>
      <c r="P2125">
        <v>1.534671090750702E-2</v>
      </c>
    </row>
    <row r="2126" spans="1:16" x14ac:dyDescent="0.3">
      <c r="A2126" s="1">
        <v>5896</v>
      </c>
      <c r="B2126" s="2">
        <v>45086</v>
      </c>
      <c r="C2126">
        <v>179.7959289550781</v>
      </c>
      <c r="D2126">
        <v>38.755081176757813</v>
      </c>
      <c r="E2126">
        <v>180.96000671386719</v>
      </c>
      <c r="F2126">
        <v>38.770000457763672</v>
      </c>
      <c r="G2126">
        <v>182.22999572753909</v>
      </c>
      <c r="H2126">
        <v>39.71099853515625</v>
      </c>
      <c r="I2126">
        <v>180.6300048828125</v>
      </c>
      <c r="J2126">
        <v>38.567001342773438</v>
      </c>
      <c r="K2126">
        <v>181.5</v>
      </c>
      <c r="L2126">
        <v>39.036998748779297</v>
      </c>
      <c r="M2126">
        <v>48870700</v>
      </c>
      <c r="N2126">
        <v>427717000</v>
      </c>
      <c r="O2126">
        <v>6.7288592484025253E-3</v>
      </c>
      <c r="P2126">
        <v>2.1574946797505812E-3</v>
      </c>
    </row>
    <row r="2127" spans="1:16" x14ac:dyDescent="0.3">
      <c r="A2127" s="1">
        <v>5897</v>
      </c>
      <c r="B2127" s="2">
        <v>45089</v>
      </c>
      <c r="C2127">
        <v>182.60771179199219</v>
      </c>
      <c r="D2127">
        <v>39.466808319091797</v>
      </c>
      <c r="E2127">
        <v>183.78999328613281</v>
      </c>
      <c r="F2127">
        <v>39.481998443603523</v>
      </c>
      <c r="G2127">
        <v>183.88999938964841</v>
      </c>
      <c r="H2127">
        <v>39.529998779296882</v>
      </c>
      <c r="I2127">
        <v>180.9700012207031</v>
      </c>
      <c r="J2127">
        <v>38.618000030517578</v>
      </c>
      <c r="K2127">
        <v>181.27000427246091</v>
      </c>
      <c r="L2127">
        <v>39.200000762939453</v>
      </c>
      <c r="M2127">
        <v>54274900</v>
      </c>
      <c r="N2127">
        <v>388701000</v>
      </c>
      <c r="O2127">
        <v>1.8198068933069241E-2</v>
      </c>
      <c r="P2127">
        <v>1.551771547808368E-2</v>
      </c>
    </row>
    <row r="2128" spans="1:16" x14ac:dyDescent="0.3">
      <c r="A2128" s="1">
        <v>5898</v>
      </c>
      <c r="B2128" s="2">
        <v>45090</v>
      </c>
      <c r="C2128">
        <v>182.13081359863281</v>
      </c>
      <c r="D2128">
        <v>41.006214141845703</v>
      </c>
      <c r="E2128">
        <v>183.30999755859381</v>
      </c>
      <c r="F2128">
        <v>41.021999359130859</v>
      </c>
      <c r="G2128">
        <v>184.1499938964844</v>
      </c>
      <c r="H2128">
        <v>41.101001739501953</v>
      </c>
      <c r="I2128">
        <v>182.44000244140619</v>
      </c>
      <c r="J2128">
        <v>39.740001678466797</v>
      </c>
      <c r="K2128">
        <v>182.80000305175781</v>
      </c>
      <c r="L2128">
        <v>40.186000823974609</v>
      </c>
      <c r="M2128">
        <v>54929100</v>
      </c>
      <c r="N2128">
        <v>613208000</v>
      </c>
      <c r="O2128">
        <v>3.8263660114071021E-2</v>
      </c>
      <c r="P2128">
        <v>-2.6150695344645948E-3</v>
      </c>
    </row>
    <row r="2129" spans="1:16" x14ac:dyDescent="0.3">
      <c r="A2129" s="1">
        <v>5899</v>
      </c>
      <c r="B2129" s="2">
        <v>45091</v>
      </c>
      <c r="C2129">
        <v>182.76670837402341</v>
      </c>
      <c r="D2129">
        <v>42.980453491210938</v>
      </c>
      <c r="E2129">
        <v>183.94999694824219</v>
      </c>
      <c r="F2129">
        <v>42.997001647949219</v>
      </c>
      <c r="G2129">
        <v>184.38999938964841</v>
      </c>
      <c r="H2129">
        <v>43</v>
      </c>
      <c r="I2129">
        <v>182.02000427246091</v>
      </c>
      <c r="J2129">
        <v>40.551998138427727</v>
      </c>
      <c r="K2129">
        <v>183.3699951171875</v>
      </c>
      <c r="L2129">
        <v>40.824001312255859</v>
      </c>
      <c r="M2129">
        <v>57462900</v>
      </c>
      <c r="N2129">
        <v>740465000</v>
      </c>
      <c r="O2129">
        <v>4.7021891607774417E-2</v>
      </c>
      <c r="P2129">
        <v>3.4852695478179152E-3</v>
      </c>
    </row>
    <row r="2130" spans="1:16" x14ac:dyDescent="0.3">
      <c r="A2130" s="1">
        <v>5900</v>
      </c>
      <c r="B2130" s="2">
        <v>45092</v>
      </c>
      <c r="C2130">
        <v>184.8134460449219</v>
      </c>
      <c r="D2130">
        <v>42.636589050292969</v>
      </c>
      <c r="E2130">
        <v>186.00999450683591</v>
      </c>
      <c r="F2130">
        <v>42.652999877929688</v>
      </c>
      <c r="G2130">
        <v>186.52000427246091</v>
      </c>
      <c r="H2130">
        <v>43.28900146484375</v>
      </c>
      <c r="I2130">
        <v>183.7799987792969</v>
      </c>
      <c r="J2130">
        <v>42.146999359130859</v>
      </c>
      <c r="K2130">
        <v>183.96000671386719</v>
      </c>
      <c r="L2130">
        <v>42.602001190185547</v>
      </c>
      <c r="M2130">
        <v>65433200</v>
      </c>
      <c r="N2130">
        <v>568622000</v>
      </c>
      <c r="O2130">
        <v>-8.0327755663528629E-3</v>
      </c>
      <c r="P2130">
        <v>1.1136441216671801E-2</v>
      </c>
    </row>
    <row r="2131" spans="1:16" x14ac:dyDescent="0.3">
      <c r="A2131" s="1">
        <v>5901</v>
      </c>
      <c r="B2131" s="2">
        <v>45093</v>
      </c>
      <c r="C2131">
        <v>183.73045349121091</v>
      </c>
      <c r="D2131">
        <v>42.675571441650391</v>
      </c>
      <c r="E2131">
        <v>184.91999816894531</v>
      </c>
      <c r="F2131">
        <v>42.692001342773438</v>
      </c>
      <c r="G2131">
        <v>186.99000549316409</v>
      </c>
      <c r="H2131">
        <v>43.721000671386719</v>
      </c>
      <c r="I2131">
        <v>184.27000427246091</v>
      </c>
      <c r="J2131">
        <v>42.660999298095703</v>
      </c>
      <c r="K2131">
        <v>186.72999572753909</v>
      </c>
      <c r="L2131">
        <v>43.450000762939453</v>
      </c>
      <c r="M2131">
        <v>101235600</v>
      </c>
      <c r="N2131">
        <v>655709000</v>
      </c>
      <c r="O2131">
        <v>9.1397192573376901E-4</v>
      </c>
      <c r="P2131">
        <v>-5.8771169591568008E-3</v>
      </c>
    </row>
    <row r="2132" spans="1:16" x14ac:dyDescent="0.3">
      <c r="A2132" s="1">
        <v>5902</v>
      </c>
      <c r="B2132" s="2">
        <v>45097</v>
      </c>
      <c r="C2132">
        <v>183.8198547363281</v>
      </c>
      <c r="D2132">
        <v>43.7911376953125</v>
      </c>
      <c r="E2132">
        <v>185.00999450683591</v>
      </c>
      <c r="F2132">
        <v>43.807998657226563</v>
      </c>
      <c r="G2132">
        <v>186.1000061035156</v>
      </c>
      <c r="H2132">
        <v>43.990001678466797</v>
      </c>
      <c r="I2132">
        <v>184.4100036621094</v>
      </c>
      <c r="J2132">
        <v>42.673999786376953</v>
      </c>
      <c r="K2132">
        <v>184.4100036621094</v>
      </c>
      <c r="L2132">
        <v>42.998001098632813</v>
      </c>
      <c r="M2132">
        <v>49799100</v>
      </c>
      <c r="N2132">
        <v>451153000</v>
      </c>
      <c r="O2132">
        <v>2.5804837950413068E-2</v>
      </c>
      <c r="P2132">
        <v>4.865587621870376E-4</v>
      </c>
    </row>
    <row r="2133" spans="1:16" x14ac:dyDescent="0.3">
      <c r="A2133" s="1">
        <v>5903</v>
      </c>
      <c r="B2133" s="2">
        <v>45098</v>
      </c>
      <c r="C2133">
        <v>182.7766418457031</v>
      </c>
      <c r="D2133">
        <v>43.028434753417969</v>
      </c>
      <c r="E2133">
        <v>183.96000671386719</v>
      </c>
      <c r="F2133">
        <v>43.044998168945313</v>
      </c>
      <c r="G2133">
        <v>185.4100036621094</v>
      </c>
      <c r="H2133">
        <v>43.615001678466797</v>
      </c>
      <c r="I2133">
        <v>182.5899963378906</v>
      </c>
      <c r="J2133">
        <v>42.080001831054688</v>
      </c>
      <c r="K2133">
        <v>184.8999938964844</v>
      </c>
      <c r="L2133">
        <v>43.500999450683587</v>
      </c>
      <c r="M2133">
        <v>49515700</v>
      </c>
      <c r="N2133">
        <v>551603000</v>
      </c>
      <c r="O2133">
        <v>-1.7570380882942001E-2</v>
      </c>
      <c r="P2133">
        <v>-5.6914688122718694E-3</v>
      </c>
    </row>
    <row r="2134" spans="1:16" x14ac:dyDescent="0.3">
      <c r="A2134" s="1">
        <v>5904</v>
      </c>
      <c r="B2134" s="2">
        <v>45099</v>
      </c>
      <c r="C2134">
        <v>185.79707336425781</v>
      </c>
      <c r="D2134">
        <v>43.008445739746087</v>
      </c>
      <c r="E2134">
        <v>187</v>
      </c>
      <c r="F2134">
        <v>43.025001525878913</v>
      </c>
      <c r="G2134">
        <v>187.05000305175781</v>
      </c>
      <c r="H2134">
        <v>43.425998687744141</v>
      </c>
      <c r="I2134">
        <v>183.66999816894531</v>
      </c>
      <c r="J2134">
        <v>42.234001159667969</v>
      </c>
      <c r="K2134">
        <v>183.74000549316409</v>
      </c>
      <c r="L2134">
        <v>42.252998352050781</v>
      </c>
      <c r="M2134">
        <v>51245300</v>
      </c>
      <c r="N2134">
        <v>417737000</v>
      </c>
      <c r="O2134">
        <v>-4.6466000922731502E-4</v>
      </c>
      <c r="P2134">
        <v>1.6390237686521529E-2</v>
      </c>
    </row>
    <row r="2135" spans="1:16" x14ac:dyDescent="0.3">
      <c r="A2135" s="1">
        <v>5905</v>
      </c>
      <c r="B2135" s="2">
        <v>45100</v>
      </c>
      <c r="C2135">
        <v>185.47911071777341</v>
      </c>
      <c r="D2135">
        <v>42.192756652832031</v>
      </c>
      <c r="E2135">
        <v>186.67999267578119</v>
      </c>
      <c r="F2135">
        <v>42.208999633789063</v>
      </c>
      <c r="G2135">
        <v>187.55999755859381</v>
      </c>
      <c r="H2135">
        <v>42.808998107910163</v>
      </c>
      <c r="I2135">
        <v>185.00999450683591</v>
      </c>
      <c r="J2135">
        <v>42.014999389648438</v>
      </c>
      <c r="K2135">
        <v>185.55000305175781</v>
      </c>
      <c r="L2135">
        <v>42.464000701904297</v>
      </c>
      <c r="M2135">
        <v>53079300</v>
      </c>
      <c r="N2135">
        <v>358140000</v>
      </c>
      <c r="O2135">
        <v>-1.9147917793370921E-2</v>
      </c>
      <c r="P2135">
        <v>-1.712735007056314E-3</v>
      </c>
    </row>
    <row r="2136" spans="1:16" x14ac:dyDescent="0.3">
      <c r="A2136" s="1">
        <v>5906</v>
      </c>
      <c r="B2136" s="2">
        <v>45103</v>
      </c>
      <c r="C2136">
        <v>184.0782165527344</v>
      </c>
      <c r="D2136">
        <v>40.616363525390618</v>
      </c>
      <c r="E2136">
        <v>185.27000427246091</v>
      </c>
      <c r="F2136">
        <v>40.631999969482422</v>
      </c>
      <c r="G2136">
        <v>188.05000305175781</v>
      </c>
      <c r="H2136">
        <v>42.763999938964837</v>
      </c>
      <c r="I2136">
        <v>185.22999572753909</v>
      </c>
      <c r="J2136">
        <v>40.099998474121087</v>
      </c>
      <c r="K2136">
        <v>186.83000183105469</v>
      </c>
      <c r="L2136">
        <v>42.46099853515625</v>
      </c>
      <c r="M2136">
        <v>48088700</v>
      </c>
      <c r="N2136">
        <v>594322000</v>
      </c>
      <c r="O2136">
        <v>-3.8077527021297082E-2</v>
      </c>
      <c r="P2136">
        <v>-7.5816382248820764E-3</v>
      </c>
    </row>
    <row r="2137" spans="1:16" x14ac:dyDescent="0.3">
      <c r="A2137" s="1">
        <v>5907</v>
      </c>
      <c r="B2137" s="2">
        <v>45104</v>
      </c>
      <c r="C2137">
        <v>186.8502502441406</v>
      </c>
      <c r="D2137">
        <v>41.859882354736328</v>
      </c>
      <c r="E2137">
        <v>188.05999755859381</v>
      </c>
      <c r="F2137">
        <v>41.875999450683587</v>
      </c>
      <c r="G2137">
        <v>188.38999938964841</v>
      </c>
      <c r="H2137">
        <v>41.939998626708977</v>
      </c>
      <c r="I2137">
        <v>185.66999816894531</v>
      </c>
      <c r="J2137">
        <v>40.448001861572273</v>
      </c>
      <c r="K2137">
        <v>185.88999938964841</v>
      </c>
      <c r="L2137">
        <v>40.798999786376953</v>
      </c>
      <c r="M2137">
        <v>50730800</v>
      </c>
      <c r="N2137">
        <v>462175000</v>
      </c>
      <c r="O2137">
        <v>3.015692459154656E-2</v>
      </c>
      <c r="P2137">
        <v>1.4946804244222201E-2</v>
      </c>
    </row>
    <row r="2138" spans="1:16" x14ac:dyDescent="0.3">
      <c r="A2138" s="1">
        <v>5908</v>
      </c>
      <c r="B2138" s="2">
        <v>45105</v>
      </c>
      <c r="C2138">
        <v>188.03260803222659</v>
      </c>
      <c r="D2138">
        <v>41.101177215576172</v>
      </c>
      <c r="E2138">
        <v>189.25</v>
      </c>
      <c r="F2138">
        <v>41.117000579833977</v>
      </c>
      <c r="G2138">
        <v>189.8999938964844</v>
      </c>
      <c r="H2138">
        <v>41.845001220703118</v>
      </c>
      <c r="I2138">
        <v>187.6000061035156</v>
      </c>
      <c r="J2138">
        <v>40.518001556396477</v>
      </c>
      <c r="K2138">
        <v>187.92999267578119</v>
      </c>
      <c r="L2138">
        <v>40.659999847412109</v>
      </c>
      <c r="M2138">
        <v>51216800</v>
      </c>
      <c r="N2138">
        <v>582639000</v>
      </c>
      <c r="O2138">
        <v>-1.8291181950407961E-2</v>
      </c>
      <c r="P2138">
        <v>6.3078444506876096E-3</v>
      </c>
    </row>
    <row r="2139" spans="1:16" x14ac:dyDescent="0.3">
      <c r="A2139" s="1">
        <v>5909</v>
      </c>
      <c r="B2139" s="2">
        <v>45106</v>
      </c>
      <c r="C2139">
        <v>188.37040710449219</v>
      </c>
      <c r="D2139">
        <v>40.806289672851563</v>
      </c>
      <c r="E2139">
        <v>189.5899963378906</v>
      </c>
      <c r="F2139">
        <v>40.821998596191413</v>
      </c>
      <c r="G2139">
        <v>190.07000732421881</v>
      </c>
      <c r="H2139">
        <v>41.599998474121087</v>
      </c>
      <c r="I2139">
        <v>188.94000244140619</v>
      </c>
      <c r="J2139">
        <v>40.599998474121087</v>
      </c>
      <c r="K2139">
        <v>189.08000183105469</v>
      </c>
      <c r="L2139">
        <v>41.557998657226563</v>
      </c>
      <c r="M2139">
        <v>46347300</v>
      </c>
      <c r="N2139">
        <v>380514000</v>
      </c>
      <c r="O2139">
        <v>-7.2005580056903216E-3</v>
      </c>
      <c r="P2139">
        <v>1.794934180446938E-3</v>
      </c>
    </row>
    <row r="2140" spans="1:16" x14ac:dyDescent="0.3">
      <c r="A2140" s="1">
        <v>5910</v>
      </c>
      <c r="B2140" s="2">
        <v>45107</v>
      </c>
      <c r="C2140">
        <v>192.7222595214844</v>
      </c>
      <c r="D2140">
        <v>42.285720825195313</v>
      </c>
      <c r="E2140">
        <v>193.9700012207031</v>
      </c>
      <c r="F2140">
        <v>42.301998138427727</v>
      </c>
      <c r="G2140">
        <v>194.47999572753909</v>
      </c>
      <c r="H2140">
        <v>42.549999237060547</v>
      </c>
      <c r="I2140">
        <v>191.25999450683591</v>
      </c>
      <c r="J2140">
        <v>41.500999450683587</v>
      </c>
      <c r="K2140">
        <v>191.6300048828125</v>
      </c>
      <c r="L2140">
        <v>41.680000305175781</v>
      </c>
      <c r="M2140">
        <v>85069600</v>
      </c>
      <c r="N2140">
        <v>501148000</v>
      </c>
      <c r="O2140">
        <v>3.5613204868342282E-2</v>
      </c>
      <c r="P2140">
        <v>2.2839687725452432E-2</v>
      </c>
    </row>
    <row r="2141" spans="1:16" x14ac:dyDescent="0.3">
      <c r="A2141" s="1">
        <v>5911</v>
      </c>
      <c r="B2141" s="2">
        <v>45110</v>
      </c>
      <c r="C2141">
        <v>191.22196960449219</v>
      </c>
      <c r="D2141">
        <v>42.396678924560547</v>
      </c>
      <c r="E2141">
        <v>192.46000671386719</v>
      </c>
      <c r="F2141">
        <v>42.412998199462891</v>
      </c>
      <c r="G2141">
        <v>193.8800048828125</v>
      </c>
      <c r="H2141">
        <v>42.897998809814453</v>
      </c>
      <c r="I2141">
        <v>191.75999450683591</v>
      </c>
      <c r="J2141">
        <v>42.201999664306641</v>
      </c>
      <c r="K2141">
        <v>193.7799987792969</v>
      </c>
      <c r="L2141">
        <v>42.516998291015618</v>
      </c>
      <c r="M2141">
        <v>31458200</v>
      </c>
      <c r="N2141">
        <v>198209000</v>
      </c>
      <c r="O2141">
        <v>2.620554314020771E-3</v>
      </c>
      <c r="P2141">
        <v>-7.8151394107226456E-3</v>
      </c>
    </row>
    <row r="2142" spans="1:16" x14ac:dyDescent="0.3">
      <c r="A2142" s="1">
        <v>5912</v>
      </c>
      <c r="B2142" s="2">
        <v>45112</v>
      </c>
      <c r="C2142">
        <v>190.09922790527341</v>
      </c>
      <c r="D2142">
        <v>42.300716400146477</v>
      </c>
      <c r="E2142">
        <v>191.33000183105469</v>
      </c>
      <c r="F2142">
        <v>42.317001342773438</v>
      </c>
      <c r="G2142">
        <v>192.97999572753909</v>
      </c>
      <c r="H2142">
        <v>43.176998138427727</v>
      </c>
      <c r="I2142">
        <v>190.6199951171875</v>
      </c>
      <c r="J2142">
        <v>42.084999084472663</v>
      </c>
      <c r="K2142">
        <v>191.57000732421881</v>
      </c>
      <c r="L2142">
        <v>42.134998321533203</v>
      </c>
      <c r="M2142">
        <v>46920300</v>
      </c>
      <c r="N2142">
        <v>323618000</v>
      </c>
      <c r="O2142">
        <v>-2.2659482658541909E-3</v>
      </c>
      <c r="P2142">
        <v>-5.8886793456847161E-3</v>
      </c>
    </row>
    <row r="2143" spans="1:16" x14ac:dyDescent="0.3">
      <c r="A2143" s="1">
        <v>5913</v>
      </c>
      <c r="B2143" s="2">
        <v>45113</v>
      </c>
      <c r="C2143">
        <v>190.57612609863281</v>
      </c>
      <c r="D2143">
        <v>42.086795806884773</v>
      </c>
      <c r="E2143">
        <v>191.80999755859381</v>
      </c>
      <c r="F2143">
        <v>42.103000640869141</v>
      </c>
      <c r="G2143">
        <v>192.02000427246091</v>
      </c>
      <c r="H2143">
        <v>42.179000854492188</v>
      </c>
      <c r="I2143">
        <v>189.19999694824219</v>
      </c>
      <c r="J2143">
        <v>41.346000671386719</v>
      </c>
      <c r="K2143">
        <v>189.8399963378906</v>
      </c>
      <c r="L2143">
        <v>41.844001770019531</v>
      </c>
      <c r="M2143">
        <v>45094300</v>
      </c>
      <c r="N2143">
        <v>303582000</v>
      </c>
      <c r="O2143">
        <v>-5.0699160214645574E-3</v>
      </c>
      <c r="P2143">
        <v>2.505590538293025E-3</v>
      </c>
    </row>
    <row r="2144" spans="1:16" x14ac:dyDescent="0.3">
      <c r="A2144" s="1">
        <v>5914</v>
      </c>
      <c r="B2144" s="2">
        <v>45114</v>
      </c>
      <c r="C2144">
        <v>189.45338439941409</v>
      </c>
      <c r="D2144">
        <v>42.486640930175781</v>
      </c>
      <c r="E2144">
        <v>190.67999267578119</v>
      </c>
      <c r="F2144">
        <v>42.502998352050781</v>
      </c>
      <c r="G2144">
        <v>192.66999816894531</v>
      </c>
      <c r="H2144">
        <v>43.214000701904297</v>
      </c>
      <c r="I2144">
        <v>190.24000549316409</v>
      </c>
      <c r="J2144">
        <v>42.180000305175781</v>
      </c>
      <c r="K2144">
        <v>191.4100036621094</v>
      </c>
      <c r="L2144">
        <v>42.321998596191413</v>
      </c>
      <c r="M2144">
        <v>46778000</v>
      </c>
      <c r="N2144">
        <v>355881000</v>
      </c>
      <c r="O2144">
        <v>9.455610623529509E-3</v>
      </c>
      <c r="P2144">
        <v>-5.9086940797678043E-3</v>
      </c>
    </row>
    <row r="2145" spans="1:16" x14ac:dyDescent="0.3">
      <c r="A2145" s="1">
        <v>5915</v>
      </c>
      <c r="B2145" s="2">
        <v>45117</v>
      </c>
      <c r="C2145">
        <v>187.39674377441409</v>
      </c>
      <c r="D2145">
        <v>42.163768768310547</v>
      </c>
      <c r="E2145">
        <v>188.61000061035159</v>
      </c>
      <c r="F2145">
        <v>42.180000305175781</v>
      </c>
      <c r="G2145">
        <v>189.99000549316409</v>
      </c>
      <c r="H2145">
        <v>42.811000823974609</v>
      </c>
      <c r="I2145">
        <v>187.03999328613281</v>
      </c>
      <c r="J2145">
        <v>41.648998260498047</v>
      </c>
      <c r="K2145">
        <v>189.25999450683591</v>
      </c>
      <c r="L2145">
        <v>42.657001495361328</v>
      </c>
      <c r="M2145">
        <v>59922200</v>
      </c>
      <c r="N2145">
        <v>353908000</v>
      </c>
      <c r="O2145">
        <v>-7.6284406161823189E-3</v>
      </c>
      <c r="P2145">
        <v>-1.0915197626445289E-2</v>
      </c>
    </row>
    <row r="2146" spans="1:16" x14ac:dyDescent="0.3">
      <c r="A2146" s="1">
        <v>5916</v>
      </c>
      <c r="B2146" s="2">
        <v>45118</v>
      </c>
      <c r="C2146">
        <v>186.87013244628909</v>
      </c>
      <c r="D2146">
        <v>42.388679504394531</v>
      </c>
      <c r="E2146">
        <v>188.08000183105469</v>
      </c>
      <c r="F2146">
        <v>42.404998779296882</v>
      </c>
      <c r="G2146">
        <v>189.30000305175781</v>
      </c>
      <c r="H2146">
        <v>42.757999420166023</v>
      </c>
      <c r="I2146">
        <v>186.6000061035156</v>
      </c>
      <c r="J2146">
        <v>42.067001342773438</v>
      </c>
      <c r="K2146">
        <v>189.1600036621094</v>
      </c>
      <c r="L2146">
        <v>42.480998992919922</v>
      </c>
      <c r="M2146">
        <v>46638100</v>
      </c>
      <c r="N2146">
        <v>298244000</v>
      </c>
      <c r="O2146">
        <v>5.3200687411785264E-3</v>
      </c>
      <c r="P2146">
        <v>-2.813980331806513E-3</v>
      </c>
    </row>
    <row r="2147" spans="1:16" x14ac:dyDescent="0.3">
      <c r="A2147" s="1">
        <v>5917</v>
      </c>
      <c r="B2147" s="2">
        <v>45119</v>
      </c>
      <c r="C2147">
        <v>188.54925537109381</v>
      </c>
      <c r="D2147">
        <v>43.885105133056641</v>
      </c>
      <c r="E2147">
        <v>189.77000427246091</v>
      </c>
      <c r="F2147">
        <v>43.902000427246087</v>
      </c>
      <c r="G2147">
        <v>191.69999694824219</v>
      </c>
      <c r="H2147">
        <v>43.935001373291023</v>
      </c>
      <c r="I2147">
        <v>188.4700012207031</v>
      </c>
      <c r="J2147">
        <v>42.777000427246087</v>
      </c>
      <c r="K2147">
        <v>189.67999267578119</v>
      </c>
      <c r="L2147">
        <v>43.033000946044922</v>
      </c>
      <c r="M2147">
        <v>60750200</v>
      </c>
      <c r="N2147">
        <v>481277000</v>
      </c>
      <c r="O2147">
        <v>3.4693635834872283E-2</v>
      </c>
      <c r="P2147">
        <v>8.9454211124535762E-3</v>
      </c>
    </row>
    <row r="2148" spans="1:16" x14ac:dyDescent="0.3">
      <c r="A2148" s="1">
        <v>5918</v>
      </c>
      <c r="B2148" s="2">
        <v>45120</v>
      </c>
      <c r="C2148">
        <v>189.3143005371094</v>
      </c>
      <c r="D2148">
        <v>45.959304809570313</v>
      </c>
      <c r="E2148">
        <v>190.53999328613281</v>
      </c>
      <c r="F2148">
        <v>45.977001190185547</v>
      </c>
      <c r="G2148">
        <v>191.19000244140619</v>
      </c>
      <c r="H2148">
        <v>46.154998779296882</v>
      </c>
      <c r="I2148">
        <v>189.7799987792969</v>
      </c>
      <c r="J2148">
        <v>44.492000579833977</v>
      </c>
      <c r="K2148">
        <v>190.5</v>
      </c>
      <c r="L2148">
        <v>44.518001556396477</v>
      </c>
      <c r="M2148">
        <v>41342300</v>
      </c>
      <c r="N2148">
        <v>478204000</v>
      </c>
      <c r="O2148">
        <v>4.6181410472192673E-2</v>
      </c>
      <c r="P2148">
        <v>4.0492759628566006E-3</v>
      </c>
    </row>
    <row r="2149" spans="1:16" x14ac:dyDescent="0.3">
      <c r="A2149" s="1">
        <v>5919</v>
      </c>
      <c r="B2149" s="2">
        <v>45121</v>
      </c>
      <c r="C2149">
        <v>189.46333312988281</v>
      </c>
      <c r="D2149">
        <v>45.451503753662109</v>
      </c>
      <c r="E2149">
        <v>190.69000244140619</v>
      </c>
      <c r="F2149">
        <v>45.469001770019531</v>
      </c>
      <c r="G2149">
        <v>191.17999267578119</v>
      </c>
      <c r="H2149">
        <v>48.088001251220703</v>
      </c>
      <c r="I2149">
        <v>189.6300048828125</v>
      </c>
      <c r="J2149">
        <v>45.060001373291023</v>
      </c>
      <c r="K2149">
        <v>190.22999572753909</v>
      </c>
      <c r="L2149">
        <v>46.583000183105469</v>
      </c>
      <c r="M2149">
        <v>41573900</v>
      </c>
      <c r="N2149">
        <v>772075000</v>
      </c>
      <c r="O2149">
        <v>-1.111048333336692E-2</v>
      </c>
      <c r="P2149">
        <v>7.8697460691284655E-4</v>
      </c>
    </row>
    <row r="2150" spans="1:16" x14ac:dyDescent="0.3">
      <c r="A2150" s="1">
        <v>5920</v>
      </c>
      <c r="B2150" s="2">
        <v>45124</v>
      </c>
      <c r="C2150">
        <v>192.74211120605469</v>
      </c>
      <c r="D2150">
        <v>46.443122863769531</v>
      </c>
      <c r="E2150">
        <v>193.99000549316409</v>
      </c>
      <c r="F2150">
        <v>46.46099853515625</v>
      </c>
      <c r="G2150">
        <v>194.32000732421881</v>
      </c>
      <c r="H2150">
        <v>46.495998382568359</v>
      </c>
      <c r="I2150">
        <v>191.80999755859381</v>
      </c>
      <c r="J2150">
        <v>45.262001037597663</v>
      </c>
      <c r="K2150">
        <v>191.8999938964844</v>
      </c>
      <c r="L2150">
        <v>46.28900146484375</v>
      </c>
      <c r="M2150">
        <v>50520200</v>
      </c>
      <c r="N2150">
        <v>510488000</v>
      </c>
      <c r="O2150">
        <v>2.1582405473099552E-2</v>
      </c>
      <c r="P2150">
        <v>1.7157554010205779E-2</v>
      </c>
    </row>
    <row r="2151" spans="1:16" x14ac:dyDescent="0.3">
      <c r="A2151" s="1">
        <v>5921</v>
      </c>
      <c r="B2151" s="2">
        <v>45125</v>
      </c>
      <c r="C2151">
        <v>192.48377990722659</v>
      </c>
      <c r="D2151">
        <v>47.475723266601563</v>
      </c>
      <c r="E2151">
        <v>193.72999572753909</v>
      </c>
      <c r="F2151">
        <v>47.493999481201172</v>
      </c>
      <c r="G2151">
        <v>194.33000183105469</v>
      </c>
      <c r="H2151">
        <v>47.895999908447273</v>
      </c>
      <c r="I2151">
        <v>192.41999816894531</v>
      </c>
      <c r="J2151">
        <v>45.734001159667969</v>
      </c>
      <c r="K2151">
        <v>193.3500061035156</v>
      </c>
      <c r="L2151">
        <v>46.701000213623047</v>
      </c>
      <c r="M2151">
        <v>48353800</v>
      </c>
      <c r="N2151">
        <v>569164000</v>
      </c>
      <c r="O2151">
        <v>2.199015687546297E-2</v>
      </c>
      <c r="P2151">
        <v>-1.341224614586039E-3</v>
      </c>
    </row>
    <row r="2152" spans="1:16" x14ac:dyDescent="0.3">
      <c r="A2152" s="1">
        <v>5922</v>
      </c>
      <c r="B2152" s="2">
        <v>45126</v>
      </c>
      <c r="C2152">
        <v>193.844970703125</v>
      </c>
      <c r="D2152">
        <v>47.058883666992188</v>
      </c>
      <c r="E2152">
        <v>195.1000061035156</v>
      </c>
      <c r="F2152">
        <v>47.076999664306641</v>
      </c>
      <c r="G2152">
        <v>198.22999572753909</v>
      </c>
      <c r="H2152">
        <v>47.818000793457031</v>
      </c>
      <c r="I2152">
        <v>192.6499938964844</v>
      </c>
      <c r="J2152">
        <v>46.742000579833977</v>
      </c>
      <c r="K2152">
        <v>193.1000061035156</v>
      </c>
      <c r="L2152">
        <v>47.464000701904297</v>
      </c>
      <c r="M2152">
        <v>80507300</v>
      </c>
      <c r="N2152">
        <v>427502000</v>
      </c>
      <c r="O2152">
        <v>-8.8188244434973823E-3</v>
      </c>
      <c r="P2152">
        <v>7.0468638679356292E-3</v>
      </c>
    </row>
    <row r="2153" spans="1:16" x14ac:dyDescent="0.3">
      <c r="A2153" s="1">
        <v>5923</v>
      </c>
      <c r="B2153" s="2">
        <v>45127</v>
      </c>
      <c r="C2153">
        <v>191.88764953613281</v>
      </c>
      <c r="D2153">
        <v>45.502483367919922</v>
      </c>
      <c r="E2153">
        <v>193.1300048828125</v>
      </c>
      <c r="F2153">
        <v>45.520000457763672</v>
      </c>
      <c r="G2153">
        <v>196.4700012207031</v>
      </c>
      <c r="H2153">
        <v>47.087001800537109</v>
      </c>
      <c r="I2153">
        <v>192.5</v>
      </c>
      <c r="J2153">
        <v>45.062000274658203</v>
      </c>
      <c r="K2153">
        <v>195.0899963378906</v>
      </c>
      <c r="L2153">
        <v>46.506999969482422</v>
      </c>
      <c r="M2153">
        <v>59581200</v>
      </c>
      <c r="N2153">
        <v>537865000</v>
      </c>
      <c r="O2153">
        <v>-3.3632752031257762E-2</v>
      </c>
      <c r="P2153">
        <v>-1.014871634607737E-2</v>
      </c>
    </row>
    <row r="2154" spans="1:16" x14ac:dyDescent="0.3">
      <c r="A2154" s="1">
        <v>5924</v>
      </c>
      <c r="B2154" s="2">
        <v>45128</v>
      </c>
      <c r="C2154">
        <v>190.70530700683591</v>
      </c>
      <c r="D2154">
        <v>44.291946411132813</v>
      </c>
      <c r="E2154">
        <v>191.94000244140619</v>
      </c>
      <c r="F2154">
        <v>44.308998107910163</v>
      </c>
      <c r="G2154">
        <v>194.9700012207031</v>
      </c>
      <c r="H2154">
        <v>45.866001129150391</v>
      </c>
      <c r="I2154">
        <v>191.22999572753909</v>
      </c>
      <c r="J2154">
        <v>44.099998474121087</v>
      </c>
      <c r="K2154">
        <v>194.1000061035156</v>
      </c>
      <c r="L2154">
        <v>45.787998199462891</v>
      </c>
      <c r="M2154">
        <v>71917800</v>
      </c>
      <c r="N2154">
        <v>963769000</v>
      </c>
      <c r="O2154">
        <v>-2.696402588883523E-2</v>
      </c>
      <c r="P2154">
        <v>-6.1807266579106627E-3</v>
      </c>
    </row>
    <row r="2155" spans="1:16" x14ac:dyDescent="0.3">
      <c r="A2155" s="1">
        <v>5925</v>
      </c>
      <c r="B2155" s="2">
        <v>45131</v>
      </c>
      <c r="C2155">
        <v>191.5101013183594</v>
      </c>
      <c r="D2155">
        <v>44.594833374023438</v>
      </c>
      <c r="E2155">
        <v>192.75</v>
      </c>
      <c r="F2155">
        <v>44.61199951171875</v>
      </c>
      <c r="G2155">
        <v>194.9100036621094</v>
      </c>
      <c r="H2155">
        <v>45.109001159667969</v>
      </c>
      <c r="I2155">
        <v>192.25</v>
      </c>
      <c r="J2155">
        <v>44.040000915527337</v>
      </c>
      <c r="K2155">
        <v>193.4100036621094</v>
      </c>
      <c r="L2155">
        <v>44.730998992919922</v>
      </c>
      <c r="M2155">
        <v>45377800</v>
      </c>
      <c r="N2155">
        <v>382516000</v>
      </c>
      <c r="O2155">
        <v>6.815096201665362E-3</v>
      </c>
      <c r="P2155">
        <v>4.2111765343248782E-3</v>
      </c>
    </row>
    <row r="2156" spans="1:16" x14ac:dyDescent="0.3">
      <c r="A2156" s="1">
        <v>5926</v>
      </c>
      <c r="B2156" s="2">
        <v>45132</v>
      </c>
      <c r="C2156">
        <v>192.3744812011719</v>
      </c>
      <c r="D2156">
        <v>45.661418914794922</v>
      </c>
      <c r="E2156">
        <v>193.6199951171875</v>
      </c>
      <c r="F2156">
        <v>45.679000854492188</v>
      </c>
      <c r="G2156">
        <v>194.44000244140619</v>
      </c>
      <c r="H2156">
        <v>46.182998657226563</v>
      </c>
      <c r="I2156">
        <v>192.91999816894531</v>
      </c>
      <c r="J2156">
        <v>44.923000335693359</v>
      </c>
      <c r="K2156">
        <v>193.33000183105469</v>
      </c>
      <c r="L2156">
        <v>44.941001892089837</v>
      </c>
      <c r="M2156">
        <v>37283200</v>
      </c>
      <c r="N2156">
        <v>348081000</v>
      </c>
      <c r="O2156">
        <v>2.3635822208800589E-2</v>
      </c>
      <c r="P2156">
        <v>4.5034376299525752E-3</v>
      </c>
    </row>
    <row r="2157" spans="1:16" x14ac:dyDescent="0.3">
      <c r="A2157" s="1">
        <v>5927</v>
      </c>
      <c r="B2157" s="2">
        <v>45133</v>
      </c>
      <c r="C2157">
        <v>193.24884033203119</v>
      </c>
      <c r="D2157">
        <v>45.43450927734375</v>
      </c>
      <c r="E2157">
        <v>194.5</v>
      </c>
      <c r="F2157">
        <v>45.451999664306641</v>
      </c>
      <c r="G2157">
        <v>195.63999938964841</v>
      </c>
      <c r="H2157">
        <v>46.053001403808587</v>
      </c>
      <c r="I2157">
        <v>193.32000732421881</v>
      </c>
      <c r="J2157">
        <v>44.630001068115227</v>
      </c>
      <c r="K2157">
        <v>193.66999816894531</v>
      </c>
      <c r="L2157">
        <v>46.020999908447273</v>
      </c>
      <c r="M2157">
        <v>47471900</v>
      </c>
      <c r="N2157">
        <v>364237000</v>
      </c>
      <c r="O2157">
        <v>-4.9818757259305953E-3</v>
      </c>
      <c r="P2157">
        <v>4.5347129851094894E-3</v>
      </c>
    </row>
    <row r="2158" spans="1:16" x14ac:dyDescent="0.3">
      <c r="A2158" s="1">
        <v>5928</v>
      </c>
      <c r="B2158" s="2">
        <v>45134</v>
      </c>
      <c r="C2158">
        <v>191.97706604003909</v>
      </c>
      <c r="D2158">
        <v>45.882339477539063</v>
      </c>
      <c r="E2158">
        <v>193.2200012207031</v>
      </c>
      <c r="F2158">
        <v>45.900001525878913</v>
      </c>
      <c r="G2158">
        <v>197.19999694824219</v>
      </c>
      <c r="H2158">
        <v>47.395000457763672</v>
      </c>
      <c r="I2158">
        <v>192.55000305175781</v>
      </c>
      <c r="J2158">
        <v>45.75</v>
      </c>
      <c r="K2158">
        <v>196.02000427246091</v>
      </c>
      <c r="L2158">
        <v>46.519001007080078</v>
      </c>
      <c r="M2158">
        <v>47460200</v>
      </c>
      <c r="N2158">
        <v>455976000</v>
      </c>
      <c r="O2158">
        <v>9.808333639952883E-3</v>
      </c>
      <c r="P2158">
        <v>-6.6027206514523403E-3</v>
      </c>
    </row>
    <row r="2159" spans="1:16" x14ac:dyDescent="0.3">
      <c r="A2159" s="1">
        <v>5929</v>
      </c>
      <c r="B2159" s="2">
        <v>45135</v>
      </c>
      <c r="C2159">
        <v>194.57026672363281</v>
      </c>
      <c r="D2159">
        <v>46.732009887695313</v>
      </c>
      <c r="E2159">
        <v>195.83000183105469</v>
      </c>
      <c r="F2159">
        <v>46.75</v>
      </c>
      <c r="G2159">
        <v>196.6300048828125</v>
      </c>
      <c r="H2159">
        <v>47.027000427246087</v>
      </c>
      <c r="I2159">
        <v>194.13999938964841</v>
      </c>
      <c r="J2159">
        <v>46.381000518798828</v>
      </c>
      <c r="K2159">
        <v>194.66999816894531</v>
      </c>
      <c r="L2159">
        <v>46.667999267578118</v>
      </c>
      <c r="M2159">
        <v>48291400</v>
      </c>
      <c r="N2159">
        <v>331194000</v>
      </c>
      <c r="O2159">
        <v>1.834910542464786E-2</v>
      </c>
      <c r="P2159">
        <v>1.341750287192192E-2</v>
      </c>
    </row>
    <row r="2160" spans="1:16" x14ac:dyDescent="0.3">
      <c r="A2160" s="1">
        <v>5930</v>
      </c>
      <c r="B2160" s="2">
        <v>45138</v>
      </c>
      <c r="C2160">
        <v>195.186279296875</v>
      </c>
      <c r="D2160">
        <v>46.711021423339837</v>
      </c>
      <c r="E2160">
        <v>196.44999694824219</v>
      </c>
      <c r="F2160">
        <v>46.729000091552727</v>
      </c>
      <c r="G2160">
        <v>196.49000549316409</v>
      </c>
      <c r="H2160">
        <v>47.130001068115227</v>
      </c>
      <c r="I2160">
        <v>195.25999450683591</v>
      </c>
      <c r="J2160">
        <v>46.506000518798828</v>
      </c>
      <c r="K2160">
        <v>196.05999755859381</v>
      </c>
      <c r="L2160">
        <v>46.754001617431641</v>
      </c>
      <c r="M2160">
        <v>38824100</v>
      </c>
      <c r="N2160">
        <v>251055000</v>
      </c>
      <c r="O2160">
        <v>-4.4929682131738001E-4</v>
      </c>
      <c r="P2160">
        <v>3.160985190971181E-3</v>
      </c>
    </row>
    <row r="2161" spans="1:16" x14ac:dyDescent="0.3">
      <c r="A2161" s="1">
        <v>5931</v>
      </c>
      <c r="B2161" s="2">
        <v>45139</v>
      </c>
      <c r="C2161">
        <v>194.3516845703125</v>
      </c>
      <c r="D2161">
        <v>46.489105224609382</v>
      </c>
      <c r="E2161">
        <v>195.61000061035159</v>
      </c>
      <c r="F2161">
        <v>46.506999969482422</v>
      </c>
      <c r="G2161">
        <v>196.72999572753909</v>
      </c>
      <c r="H2161">
        <v>46.900001525878913</v>
      </c>
      <c r="I2161">
        <v>195.2799987792969</v>
      </c>
      <c r="J2161">
        <v>46.027000427246087</v>
      </c>
      <c r="K2161">
        <v>196.24000549316409</v>
      </c>
      <c r="L2161">
        <v>46.459999084472663</v>
      </c>
      <c r="M2161">
        <v>35175100</v>
      </c>
      <c r="N2161">
        <v>237858000</v>
      </c>
      <c r="O2161">
        <v>-4.7621206715052333E-3</v>
      </c>
      <c r="P2161">
        <v>-4.2850463114264886E-3</v>
      </c>
    </row>
    <row r="2162" spans="1:16" x14ac:dyDescent="0.3">
      <c r="A2162" s="1">
        <v>5932</v>
      </c>
      <c r="B2162" s="2">
        <v>45140</v>
      </c>
      <c r="C2162">
        <v>191.34117126464841</v>
      </c>
      <c r="D2162">
        <v>44.251968383789063</v>
      </c>
      <c r="E2162">
        <v>192.58000183105469</v>
      </c>
      <c r="F2162">
        <v>44.269001007080078</v>
      </c>
      <c r="G2162">
        <v>195.17999267578119</v>
      </c>
      <c r="H2162">
        <v>45.840000152587891</v>
      </c>
      <c r="I2162">
        <v>191.8500061035156</v>
      </c>
      <c r="J2162">
        <v>43.387001037597663</v>
      </c>
      <c r="K2162">
        <v>195.03999328613281</v>
      </c>
      <c r="L2162">
        <v>45.831001281738281</v>
      </c>
      <c r="M2162">
        <v>50389300</v>
      </c>
      <c r="N2162">
        <v>530142000</v>
      </c>
      <c r="O2162">
        <v>-4.9318157664340112E-2</v>
      </c>
      <c r="P2162">
        <v>-1.5611222838356391E-2</v>
      </c>
    </row>
    <row r="2163" spans="1:16" x14ac:dyDescent="0.3">
      <c r="A2163" s="1">
        <v>5933</v>
      </c>
      <c r="B2163" s="2">
        <v>45141</v>
      </c>
      <c r="C2163">
        <v>189.94026184082031</v>
      </c>
      <c r="D2163">
        <v>44.497871398925781</v>
      </c>
      <c r="E2163">
        <v>191.16999816894531</v>
      </c>
      <c r="F2163">
        <v>44.514999389648438</v>
      </c>
      <c r="G2163">
        <v>192.3699951171875</v>
      </c>
      <c r="H2163">
        <v>45.118000030517578</v>
      </c>
      <c r="I2163">
        <v>190.69000244140619</v>
      </c>
      <c r="J2163">
        <v>43.799999237060547</v>
      </c>
      <c r="K2163">
        <v>191.57000732421881</v>
      </c>
      <c r="L2163">
        <v>43.799999237060547</v>
      </c>
      <c r="M2163">
        <v>61235200</v>
      </c>
      <c r="N2163">
        <v>324176000</v>
      </c>
      <c r="O2163">
        <v>5.541516736957435E-3</v>
      </c>
      <c r="P2163">
        <v>-7.3485863573807151E-3</v>
      </c>
    </row>
    <row r="2164" spans="1:16" x14ac:dyDescent="0.3">
      <c r="A2164" s="1">
        <v>5934</v>
      </c>
      <c r="B2164" s="2">
        <v>45142</v>
      </c>
      <c r="C2164">
        <v>180.81932067871091</v>
      </c>
      <c r="D2164">
        <v>44.662803649902337</v>
      </c>
      <c r="E2164">
        <v>181.99000549316409</v>
      </c>
      <c r="F2164">
        <v>44.680000305175781</v>
      </c>
      <c r="G2164">
        <v>187.3800048828125</v>
      </c>
      <c r="H2164">
        <v>45.641998291015618</v>
      </c>
      <c r="I2164">
        <v>181.91999816894531</v>
      </c>
      <c r="J2164">
        <v>44.393001556396477</v>
      </c>
      <c r="K2164">
        <v>185.52000427246091</v>
      </c>
      <c r="L2164">
        <v>44.985000610351563</v>
      </c>
      <c r="M2164">
        <v>115799700</v>
      </c>
      <c r="N2164">
        <v>362666000</v>
      </c>
      <c r="O2164">
        <v>3.6997837167639818E-3</v>
      </c>
      <c r="P2164">
        <v>-4.9211304266584627E-2</v>
      </c>
    </row>
    <row r="2165" spans="1:16" x14ac:dyDescent="0.3">
      <c r="A2165" s="1">
        <v>5935</v>
      </c>
      <c r="B2165" s="2">
        <v>45145</v>
      </c>
      <c r="C2165">
        <v>177.69950866699219</v>
      </c>
      <c r="D2165">
        <v>45.399520874023438</v>
      </c>
      <c r="E2165">
        <v>178.8500061035156</v>
      </c>
      <c r="F2165">
        <v>45.416999816894531</v>
      </c>
      <c r="G2165">
        <v>183.1300048828125</v>
      </c>
      <c r="H2165">
        <v>45.540000915527337</v>
      </c>
      <c r="I2165">
        <v>177.3500061035156</v>
      </c>
      <c r="J2165">
        <v>44.562999725341797</v>
      </c>
      <c r="K2165">
        <v>182.1300048828125</v>
      </c>
      <c r="L2165">
        <v>45.111000061035163</v>
      </c>
      <c r="M2165">
        <v>97576100</v>
      </c>
      <c r="N2165">
        <v>322154000</v>
      </c>
      <c r="O2165">
        <v>1.63604992349464E-2</v>
      </c>
      <c r="P2165">
        <v>-1.7404270864717169E-2</v>
      </c>
    </row>
    <row r="2166" spans="1:16" x14ac:dyDescent="0.3">
      <c r="A2166" s="1">
        <v>5936</v>
      </c>
      <c r="B2166" s="2">
        <v>45146</v>
      </c>
      <c r="C2166">
        <v>178.6434020996094</v>
      </c>
      <c r="D2166">
        <v>44.646816253662109</v>
      </c>
      <c r="E2166">
        <v>179.80000305175781</v>
      </c>
      <c r="F2166">
        <v>44.66400146484375</v>
      </c>
      <c r="G2166">
        <v>180.27000427246091</v>
      </c>
      <c r="H2166">
        <v>45.242000579833977</v>
      </c>
      <c r="I2166">
        <v>177.58000183105469</v>
      </c>
      <c r="J2166">
        <v>44.055999755859382</v>
      </c>
      <c r="K2166">
        <v>179.69000244140619</v>
      </c>
      <c r="L2166">
        <v>44.853000640869141</v>
      </c>
      <c r="M2166">
        <v>67823000</v>
      </c>
      <c r="N2166">
        <v>353843000</v>
      </c>
      <c r="O2166">
        <v>-1.6718639461174831E-2</v>
      </c>
      <c r="P2166">
        <v>5.2976391791123931E-3</v>
      </c>
    </row>
    <row r="2167" spans="1:16" x14ac:dyDescent="0.3">
      <c r="A2167" s="1">
        <v>5937</v>
      </c>
      <c r="B2167" s="2">
        <v>45147</v>
      </c>
      <c r="C2167">
        <v>177.04374694824219</v>
      </c>
      <c r="D2167">
        <v>42.537624359130859</v>
      </c>
      <c r="E2167">
        <v>178.19000244140619</v>
      </c>
      <c r="F2167">
        <v>42.554000854492188</v>
      </c>
      <c r="G2167">
        <v>180.92999267578119</v>
      </c>
      <c r="H2167">
        <v>44.312000274658203</v>
      </c>
      <c r="I2167">
        <v>177.00999450683591</v>
      </c>
      <c r="J2167">
        <v>42.133998870849609</v>
      </c>
      <c r="K2167">
        <v>180.8699951171875</v>
      </c>
      <c r="L2167">
        <v>44.273998260498047</v>
      </c>
      <c r="M2167">
        <v>60378500</v>
      </c>
      <c r="N2167">
        <v>586449000</v>
      </c>
      <c r="O2167">
        <v>-4.8393963073315387E-2</v>
      </c>
      <c r="P2167">
        <v>-8.9947285701249529E-3</v>
      </c>
    </row>
    <row r="2168" spans="1:16" x14ac:dyDescent="0.3">
      <c r="A2168" s="1">
        <v>5938</v>
      </c>
      <c r="B2168" s="2">
        <v>45148</v>
      </c>
      <c r="C2168">
        <v>176.82518005371091</v>
      </c>
      <c r="D2168">
        <v>42.371688842773438</v>
      </c>
      <c r="E2168">
        <v>177.9700012207031</v>
      </c>
      <c r="F2168">
        <v>42.38800048828125</v>
      </c>
      <c r="G2168">
        <v>180.75</v>
      </c>
      <c r="H2168">
        <v>43.574001312255859</v>
      </c>
      <c r="I2168">
        <v>177.6000061035156</v>
      </c>
      <c r="J2168">
        <v>41.834999084472663</v>
      </c>
      <c r="K2168">
        <v>179.47999572753909</v>
      </c>
      <c r="L2168">
        <v>42.159999847412109</v>
      </c>
      <c r="M2168">
        <v>54686900</v>
      </c>
      <c r="N2168">
        <v>492705000</v>
      </c>
      <c r="O2168">
        <v>-3.9085628997938332E-3</v>
      </c>
      <c r="P2168">
        <v>-1.2354068195308641E-3</v>
      </c>
    </row>
    <row r="2169" spans="1:16" x14ac:dyDescent="0.3">
      <c r="A2169" s="1">
        <v>5939</v>
      </c>
      <c r="B2169" s="2">
        <v>45149</v>
      </c>
      <c r="C2169">
        <v>176.88487243652341</v>
      </c>
      <c r="D2169">
        <v>40.839275360107422</v>
      </c>
      <c r="E2169">
        <v>177.78999328613281</v>
      </c>
      <c r="F2169">
        <v>40.854999542236328</v>
      </c>
      <c r="G2169">
        <v>178.6199951171875</v>
      </c>
      <c r="H2169">
        <v>42.018001556396477</v>
      </c>
      <c r="I2169">
        <v>176.55000305175781</v>
      </c>
      <c r="J2169">
        <v>40.638999938964837</v>
      </c>
      <c r="K2169">
        <v>177.32000732421881</v>
      </c>
      <c r="L2169">
        <v>41.750999450683587</v>
      </c>
      <c r="M2169">
        <v>51988100</v>
      </c>
      <c r="N2169">
        <v>533085000</v>
      </c>
      <c r="O2169">
        <v>-3.6836113199839822E-2</v>
      </c>
      <c r="P2169">
        <v>-1.0119628553601631E-3</v>
      </c>
    </row>
    <row r="2170" spans="1:16" x14ac:dyDescent="0.3">
      <c r="A2170" s="1">
        <v>5940</v>
      </c>
      <c r="B2170" s="2">
        <v>45152</v>
      </c>
      <c r="C2170">
        <v>178.54637145996091</v>
      </c>
      <c r="D2170">
        <v>43.736160278320313</v>
      </c>
      <c r="E2170">
        <v>179.46000671386719</v>
      </c>
      <c r="F2170">
        <v>43.752998352050781</v>
      </c>
      <c r="G2170">
        <v>179.69000244140619</v>
      </c>
      <c r="H2170">
        <v>43.799999237060547</v>
      </c>
      <c r="I2170">
        <v>177.30999755859381</v>
      </c>
      <c r="J2170">
        <v>40.311000823974609</v>
      </c>
      <c r="K2170">
        <v>177.9700012207031</v>
      </c>
      <c r="L2170">
        <v>40.486000061035163</v>
      </c>
      <c r="M2170">
        <v>43675600</v>
      </c>
      <c r="N2170">
        <v>690286000</v>
      </c>
      <c r="O2170">
        <v>6.8530942584376198E-2</v>
      </c>
      <c r="P2170">
        <v>9.3493385158347937E-3</v>
      </c>
    </row>
    <row r="2171" spans="1:16" x14ac:dyDescent="0.3">
      <c r="A2171" s="1">
        <v>5941</v>
      </c>
      <c r="B2171" s="2">
        <v>45153</v>
      </c>
      <c r="C2171">
        <v>176.5466003417969</v>
      </c>
      <c r="D2171">
        <v>43.923088073730469</v>
      </c>
      <c r="E2171">
        <v>177.44999694824219</v>
      </c>
      <c r="F2171">
        <v>43.939998626708977</v>
      </c>
      <c r="G2171">
        <v>179.47999572753909</v>
      </c>
      <c r="H2171">
        <v>45.268001556396477</v>
      </c>
      <c r="I2171">
        <v>177.05000305175781</v>
      </c>
      <c r="J2171">
        <v>43.709999084472663</v>
      </c>
      <c r="K2171">
        <v>178.8800048828125</v>
      </c>
      <c r="L2171">
        <v>44.560001373291023</v>
      </c>
      <c r="M2171">
        <v>43622600</v>
      </c>
      <c r="N2171">
        <v>676512000</v>
      </c>
      <c r="O2171">
        <v>4.2648914862320874E-3</v>
      </c>
      <c r="P2171">
        <v>-1.126351738674853E-2</v>
      </c>
    </row>
    <row r="2172" spans="1:16" x14ac:dyDescent="0.3">
      <c r="A2172" s="1">
        <v>5942</v>
      </c>
      <c r="B2172" s="2">
        <v>45154</v>
      </c>
      <c r="C2172">
        <v>175.67108154296881</v>
      </c>
      <c r="D2172">
        <v>43.469264984130859</v>
      </c>
      <c r="E2172">
        <v>176.57000732421881</v>
      </c>
      <c r="F2172">
        <v>43.486000061035163</v>
      </c>
      <c r="G2172">
        <v>178.53999328613281</v>
      </c>
      <c r="H2172">
        <v>44.674999237060547</v>
      </c>
      <c r="I2172">
        <v>176.5</v>
      </c>
      <c r="J2172">
        <v>43.405998229980469</v>
      </c>
      <c r="K2172">
        <v>177.1300048828125</v>
      </c>
      <c r="L2172">
        <v>44.520000457763672</v>
      </c>
      <c r="M2172">
        <v>46964900</v>
      </c>
      <c r="N2172">
        <v>527451000</v>
      </c>
      <c r="O2172">
        <v>-1.0385987086259631E-2</v>
      </c>
      <c r="P2172">
        <v>-4.9714220994142837E-3</v>
      </c>
    </row>
    <row r="2173" spans="1:16" x14ac:dyDescent="0.3">
      <c r="A2173" s="1">
        <v>5943</v>
      </c>
      <c r="B2173" s="2">
        <v>45155</v>
      </c>
      <c r="C2173">
        <v>173.1141662597656</v>
      </c>
      <c r="D2173">
        <v>43.327320098876953</v>
      </c>
      <c r="E2173">
        <v>174</v>
      </c>
      <c r="F2173">
        <v>43.344001770019531</v>
      </c>
      <c r="G2173">
        <v>177.50999450683591</v>
      </c>
      <c r="H2173">
        <v>44.062000274658203</v>
      </c>
      <c r="I2173">
        <v>173.47999572753909</v>
      </c>
      <c r="J2173">
        <v>43.000999450683587</v>
      </c>
      <c r="K2173">
        <v>177.13999938964841</v>
      </c>
      <c r="L2173">
        <v>43.970001220703118</v>
      </c>
      <c r="M2173">
        <v>66062900</v>
      </c>
      <c r="N2173">
        <v>452395000</v>
      </c>
      <c r="O2173">
        <v>-3.2707224371348069E-3</v>
      </c>
      <c r="P2173">
        <v>-1.4662140580715841E-2</v>
      </c>
    </row>
    <row r="2174" spans="1:16" x14ac:dyDescent="0.3">
      <c r="A2174" s="1">
        <v>5944</v>
      </c>
      <c r="B2174" s="2">
        <v>45156</v>
      </c>
      <c r="C2174">
        <v>173.60166931152341</v>
      </c>
      <c r="D2174">
        <v>43.282337188720703</v>
      </c>
      <c r="E2174">
        <v>174.49000549316409</v>
      </c>
      <c r="F2174">
        <v>43.298999786376953</v>
      </c>
      <c r="G2174">
        <v>175.1000061035156</v>
      </c>
      <c r="H2174">
        <v>43.577999114990227</v>
      </c>
      <c r="I2174">
        <v>171.96000671386719</v>
      </c>
      <c r="J2174">
        <v>41.659999847412109</v>
      </c>
      <c r="K2174">
        <v>172.30000305175781</v>
      </c>
      <c r="L2174">
        <v>42.634998321533203</v>
      </c>
      <c r="M2174">
        <v>61114200</v>
      </c>
      <c r="N2174">
        <v>583768000</v>
      </c>
      <c r="O2174">
        <v>-1.0387910594265031E-3</v>
      </c>
      <c r="P2174">
        <v>2.8121656768634339E-3</v>
      </c>
    </row>
    <row r="2175" spans="1:16" x14ac:dyDescent="0.3">
      <c r="A2175" s="1">
        <v>5945</v>
      </c>
      <c r="B2175" s="2">
        <v>45159</v>
      </c>
      <c r="C2175">
        <v>174.94477844238281</v>
      </c>
      <c r="D2175">
        <v>46.948928833007813</v>
      </c>
      <c r="E2175">
        <v>175.8399963378906</v>
      </c>
      <c r="F2175">
        <v>46.966999053955078</v>
      </c>
      <c r="G2175">
        <v>176.1300048828125</v>
      </c>
      <c r="H2175">
        <v>47.064998626708977</v>
      </c>
      <c r="I2175">
        <v>173.74000549316409</v>
      </c>
      <c r="J2175">
        <v>44.222000122070313</v>
      </c>
      <c r="K2175">
        <v>175.07000732421881</v>
      </c>
      <c r="L2175">
        <v>44.493999481201172</v>
      </c>
      <c r="M2175">
        <v>46311900</v>
      </c>
      <c r="N2175">
        <v>692573000</v>
      </c>
      <c r="O2175">
        <v>8.1315672180796328E-2</v>
      </c>
      <c r="P2175">
        <v>7.7070049375459531E-3</v>
      </c>
    </row>
    <row r="2176" spans="1:16" x14ac:dyDescent="0.3">
      <c r="A2176" s="1">
        <v>5946</v>
      </c>
      <c r="B2176" s="2">
        <v>45160</v>
      </c>
      <c r="C2176">
        <v>176.32769775390619</v>
      </c>
      <c r="D2176">
        <v>45.650428771972663</v>
      </c>
      <c r="E2176">
        <v>177.22999572753909</v>
      </c>
      <c r="F2176">
        <v>45.667999267578118</v>
      </c>
      <c r="G2176">
        <v>177.67999267578119</v>
      </c>
      <c r="H2176">
        <v>48.187000274658203</v>
      </c>
      <c r="I2176">
        <v>176.25</v>
      </c>
      <c r="J2176">
        <v>45.333000183105469</v>
      </c>
      <c r="K2176">
        <v>177.05999755859381</v>
      </c>
      <c r="L2176">
        <v>48.134998321533203</v>
      </c>
      <c r="M2176">
        <v>42084200</v>
      </c>
      <c r="N2176">
        <v>755293000</v>
      </c>
      <c r="O2176">
        <v>-2.804738952454712E-2</v>
      </c>
      <c r="P2176">
        <v>7.8738301312375469E-3</v>
      </c>
    </row>
    <row r="2177" spans="1:16" x14ac:dyDescent="0.3">
      <c r="A2177" s="1">
        <v>5947</v>
      </c>
      <c r="B2177" s="2">
        <v>45161</v>
      </c>
      <c r="C2177">
        <v>180.19792175292969</v>
      </c>
      <c r="D2177">
        <v>47.097873687744141</v>
      </c>
      <c r="E2177">
        <v>181.1199951171875</v>
      </c>
      <c r="F2177">
        <v>47.116001129150391</v>
      </c>
      <c r="G2177">
        <v>181.55000305175781</v>
      </c>
      <c r="H2177">
        <v>47.200000762939453</v>
      </c>
      <c r="I2177">
        <v>178.33000183105469</v>
      </c>
      <c r="J2177">
        <v>45.208000183105469</v>
      </c>
      <c r="K2177">
        <v>178.52000427246091</v>
      </c>
      <c r="L2177">
        <v>45.866001129150391</v>
      </c>
      <c r="M2177">
        <v>52722800</v>
      </c>
      <c r="N2177">
        <v>779046000</v>
      </c>
      <c r="O2177">
        <v>3.1214852285752069E-2</v>
      </c>
      <c r="P2177">
        <v>2.1711468095650551E-2</v>
      </c>
    </row>
    <row r="2178" spans="1:16" x14ac:dyDescent="0.3">
      <c r="A2178" s="1">
        <v>5948</v>
      </c>
      <c r="B2178" s="2">
        <v>45162</v>
      </c>
      <c r="C2178">
        <v>175.4820251464844</v>
      </c>
      <c r="D2178">
        <v>47.144851684570313</v>
      </c>
      <c r="E2178">
        <v>176.3800048828125</v>
      </c>
      <c r="F2178">
        <v>47.162998199462891</v>
      </c>
      <c r="G2178">
        <v>181.1000061035156</v>
      </c>
      <c r="H2178">
        <v>50.265998840332031</v>
      </c>
      <c r="I2178">
        <v>176.00999450683591</v>
      </c>
      <c r="J2178">
        <v>47.159000396728523</v>
      </c>
      <c r="K2178">
        <v>180.66999816894531</v>
      </c>
      <c r="L2178">
        <v>50.215999603271477</v>
      </c>
      <c r="M2178">
        <v>54945800</v>
      </c>
      <c r="N2178">
        <v>1156044000</v>
      </c>
      <c r="O2178">
        <v>9.9697863872063837E-4</v>
      </c>
      <c r="P2178">
        <v>-2.6518981912310481E-2</v>
      </c>
    </row>
    <row r="2179" spans="1:16" x14ac:dyDescent="0.3">
      <c r="A2179" s="1">
        <v>5949</v>
      </c>
      <c r="B2179" s="2">
        <v>45163</v>
      </c>
      <c r="C2179">
        <v>177.70068359375</v>
      </c>
      <c r="D2179">
        <v>46.000289916992188</v>
      </c>
      <c r="E2179">
        <v>178.61000061035159</v>
      </c>
      <c r="F2179">
        <v>46.018001556396477</v>
      </c>
      <c r="G2179">
        <v>179.1499938964844</v>
      </c>
      <c r="H2179">
        <v>47.805000305175781</v>
      </c>
      <c r="I2179">
        <v>175.82000732421881</v>
      </c>
      <c r="J2179">
        <v>45.023998260498047</v>
      </c>
      <c r="K2179">
        <v>177.3800048828125</v>
      </c>
      <c r="L2179">
        <v>47.012001037597663</v>
      </c>
      <c r="M2179">
        <v>51449600</v>
      </c>
      <c r="N2179">
        <v>925341000</v>
      </c>
      <c r="O2179">
        <v>-2.4576990581774261E-2</v>
      </c>
      <c r="P2179">
        <v>1.2563875190106721E-2</v>
      </c>
    </row>
    <row r="2180" spans="1:16" x14ac:dyDescent="0.3">
      <c r="A2180" s="1">
        <v>5950</v>
      </c>
      <c r="B2180" s="2">
        <v>45166</v>
      </c>
      <c r="C2180">
        <v>179.27264404296881</v>
      </c>
      <c r="D2180">
        <v>46.816978454589837</v>
      </c>
      <c r="E2180">
        <v>180.19000244140619</v>
      </c>
      <c r="F2180">
        <v>46.834999084472663</v>
      </c>
      <c r="G2180">
        <v>180.5899963378906</v>
      </c>
      <c r="H2180">
        <v>46.979999542236328</v>
      </c>
      <c r="I2180">
        <v>178.55000305175781</v>
      </c>
      <c r="J2180">
        <v>44.88800048828125</v>
      </c>
      <c r="K2180">
        <v>180.0899963378906</v>
      </c>
      <c r="L2180">
        <v>46.481998443603523</v>
      </c>
      <c r="M2180">
        <v>43820700</v>
      </c>
      <c r="N2180">
        <v>685192000</v>
      </c>
      <c r="O2180">
        <v>1.759810899435062E-2</v>
      </c>
      <c r="P2180">
        <v>8.8072019541662275E-3</v>
      </c>
    </row>
    <row r="2181" spans="1:16" x14ac:dyDescent="0.3">
      <c r="A2181" s="1">
        <v>5951</v>
      </c>
      <c r="B2181" s="2">
        <v>45167</v>
      </c>
      <c r="C2181">
        <v>183.18263244628909</v>
      </c>
      <c r="D2181">
        <v>48.765228271484382</v>
      </c>
      <c r="E2181">
        <v>184.1199951171875</v>
      </c>
      <c r="F2181">
        <v>48.784000396728523</v>
      </c>
      <c r="G2181">
        <v>184.8999938964844</v>
      </c>
      <c r="H2181">
        <v>49.081001281738281</v>
      </c>
      <c r="I2181">
        <v>179.5</v>
      </c>
      <c r="J2181">
        <v>46.390998840332031</v>
      </c>
      <c r="K2181">
        <v>179.69999694824219</v>
      </c>
      <c r="L2181">
        <v>46.666000366210938</v>
      </c>
      <c r="M2181">
        <v>53003900</v>
      </c>
      <c r="N2181">
        <v>701397000</v>
      </c>
      <c r="O2181">
        <v>4.0771631265085158E-2</v>
      </c>
      <c r="P2181">
        <v>2.1575829141522292E-2</v>
      </c>
    </row>
    <row r="2182" spans="1:16" x14ac:dyDescent="0.3">
      <c r="A2182" s="1">
        <v>5952</v>
      </c>
      <c r="B2182" s="2">
        <v>45168</v>
      </c>
      <c r="C2182">
        <v>186.6946716308594</v>
      </c>
      <c r="D2182">
        <v>49.245040893554688</v>
      </c>
      <c r="E2182">
        <v>187.6499938964844</v>
      </c>
      <c r="F2182">
        <v>49.263999938964837</v>
      </c>
      <c r="G2182">
        <v>187.8500061035156</v>
      </c>
      <c r="H2182">
        <v>49.926998138427727</v>
      </c>
      <c r="I2182">
        <v>184.74000549316409</v>
      </c>
      <c r="J2182">
        <v>48.424999237060547</v>
      </c>
      <c r="K2182">
        <v>184.94000244140619</v>
      </c>
      <c r="L2182">
        <v>49.043998718261719</v>
      </c>
      <c r="M2182">
        <v>60813900</v>
      </c>
      <c r="N2182">
        <v>735206000</v>
      </c>
      <c r="O2182">
        <v>9.791191564956345E-3</v>
      </c>
      <c r="P2182">
        <v>1.8990800625655561E-2</v>
      </c>
    </row>
    <row r="2183" spans="1:16" x14ac:dyDescent="0.3">
      <c r="A2183" s="1">
        <v>5953</v>
      </c>
      <c r="B2183" s="2">
        <v>45169</v>
      </c>
      <c r="C2183">
        <v>186.9135437011719</v>
      </c>
      <c r="D2183">
        <v>49.336006164550781</v>
      </c>
      <c r="E2183">
        <v>187.8699951171875</v>
      </c>
      <c r="F2183">
        <v>49.354999542236328</v>
      </c>
      <c r="G2183">
        <v>189.1199951171875</v>
      </c>
      <c r="H2183">
        <v>49.743999481201172</v>
      </c>
      <c r="I2183">
        <v>187.47999572753909</v>
      </c>
      <c r="J2183">
        <v>48.958000183105469</v>
      </c>
      <c r="K2183">
        <v>187.8399963378906</v>
      </c>
      <c r="L2183">
        <v>49.380001068115227</v>
      </c>
      <c r="M2183">
        <v>60794500</v>
      </c>
      <c r="N2183">
        <v>528570000</v>
      </c>
      <c r="O2183">
        <v>1.8454786517271679E-3</v>
      </c>
      <c r="P2183">
        <v>1.171715233861447E-3</v>
      </c>
    </row>
    <row r="2184" spans="1:16" x14ac:dyDescent="0.3">
      <c r="A2184" s="1">
        <v>5954</v>
      </c>
      <c r="B2184" s="2">
        <v>45170</v>
      </c>
      <c r="C2184">
        <v>188.4954528808594</v>
      </c>
      <c r="D2184">
        <v>48.490337371826172</v>
      </c>
      <c r="E2184">
        <v>189.46000671386719</v>
      </c>
      <c r="F2184">
        <v>48.508998870849609</v>
      </c>
      <c r="G2184">
        <v>189.91999816894531</v>
      </c>
      <c r="H2184">
        <v>49.799999237060547</v>
      </c>
      <c r="I2184">
        <v>188.2799987792969</v>
      </c>
      <c r="J2184">
        <v>48.141998291015618</v>
      </c>
      <c r="K2184">
        <v>189.49000549316409</v>
      </c>
      <c r="L2184">
        <v>49.762001037597663</v>
      </c>
      <c r="M2184">
        <v>45732600</v>
      </c>
      <c r="N2184">
        <v>463830000</v>
      </c>
      <c r="O2184">
        <v>-1.728974413374466E-2</v>
      </c>
      <c r="P2184">
        <v>8.4277475954179556E-3</v>
      </c>
    </row>
    <row r="2185" spans="1:16" x14ac:dyDescent="0.3">
      <c r="A2185" s="1">
        <v>5955</v>
      </c>
      <c r="B2185" s="2">
        <v>45174</v>
      </c>
      <c r="C2185">
        <v>188.7342224121094</v>
      </c>
      <c r="D2185">
        <v>48.529319763183587</v>
      </c>
      <c r="E2185">
        <v>189.69999694824219</v>
      </c>
      <c r="F2185">
        <v>48.548000335693359</v>
      </c>
      <c r="G2185">
        <v>189.97999572753909</v>
      </c>
      <c r="H2185">
        <v>48.851001739501953</v>
      </c>
      <c r="I2185">
        <v>187.61000061035159</v>
      </c>
      <c r="J2185">
        <v>47.860000610351563</v>
      </c>
      <c r="K2185">
        <v>188.2799987792969</v>
      </c>
      <c r="L2185">
        <v>48.222999572753913</v>
      </c>
      <c r="M2185">
        <v>45280000</v>
      </c>
      <c r="N2185">
        <v>382653000</v>
      </c>
      <c r="O2185">
        <v>8.0368169759758592E-4</v>
      </c>
      <c r="P2185">
        <v>1.265904969438001E-3</v>
      </c>
    </row>
    <row r="2186" spans="1:16" x14ac:dyDescent="0.3">
      <c r="A2186" s="1">
        <v>5956</v>
      </c>
      <c r="B2186" s="2">
        <v>45175</v>
      </c>
      <c r="C2186">
        <v>181.97880554199219</v>
      </c>
      <c r="D2186">
        <v>47.046764373779297</v>
      </c>
      <c r="E2186">
        <v>182.9100036621094</v>
      </c>
      <c r="F2186">
        <v>47.061000823974609</v>
      </c>
      <c r="G2186">
        <v>188.8500061035156</v>
      </c>
      <c r="H2186">
        <v>48.548999786376953</v>
      </c>
      <c r="I2186">
        <v>181.4700012207031</v>
      </c>
      <c r="J2186">
        <v>46.580001831054688</v>
      </c>
      <c r="K2186">
        <v>188.3999938964844</v>
      </c>
      <c r="L2186">
        <v>48.441001892089837</v>
      </c>
      <c r="M2186">
        <v>81755800</v>
      </c>
      <c r="N2186">
        <v>468670000</v>
      </c>
      <c r="O2186">
        <v>-3.110835610792077E-2</v>
      </c>
      <c r="P2186">
        <v>-3.6449612244476792E-2</v>
      </c>
    </row>
    <row r="2187" spans="1:16" x14ac:dyDescent="0.3">
      <c r="A2187" s="1">
        <v>5957</v>
      </c>
      <c r="B2187" s="2">
        <v>45176</v>
      </c>
      <c r="C2187">
        <v>176.6560363769531</v>
      </c>
      <c r="D2187">
        <v>46.227008819580078</v>
      </c>
      <c r="E2187">
        <v>177.55999755859381</v>
      </c>
      <c r="F2187">
        <v>46.241001129150391</v>
      </c>
      <c r="G2187">
        <v>178.21000671386719</v>
      </c>
      <c r="H2187">
        <v>46.344001770019531</v>
      </c>
      <c r="I2187">
        <v>173.53999328613281</v>
      </c>
      <c r="J2187">
        <v>45.152000427246087</v>
      </c>
      <c r="K2187">
        <v>175.17999267578119</v>
      </c>
      <c r="L2187">
        <v>45.525001525878913</v>
      </c>
      <c r="M2187">
        <v>112488800</v>
      </c>
      <c r="N2187">
        <v>433330000</v>
      </c>
      <c r="O2187">
        <v>-1.7577775204194551E-2</v>
      </c>
      <c r="P2187">
        <v>-2.9685682393126699E-2</v>
      </c>
    </row>
    <row r="2188" spans="1:16" x14ac:dyDescent="0.3">
      <c r="A2188" s="1">
        <v>5958</v>
      </c>
      <c r="B2188" s="2">
        <v>45177</v>
      </c>
      <c r="C2188">
        <v>177.27287292480469</v>
      </c>
      <c r="D2188">
        <v>45.558216094970703</v>
      </c>
      <c r="E2188">
        <v>178.17999267578119</v>
      </c>
      <c r="F2188">
        <v>45.571998596191413</v>
      </c>
      <c r="G2188">
        <v>180.24000549316409</v>
      </c>
      <c r="H2188">
        <v>46.605998992919922</v>
      </c>
      <c r="I2188">
        <v>177.78999328613281</v>
      </c>
      <c r="J2188">
        <v>45.270999908447273</v>
      </c>
      <c r="K2188">
        <v>178.3500061035156</v>
      </c>
      <c r="L2188">
        <v>45.942001342773438</v>
      </c>
      <c r="M2188">
        <v>65551300</v>
      </c>
      <c r="N2188">
        <v>473069000</v>
      </c>
      <c r="O2188">
        <v>-1.4573412814991089E-2</v>
      </c>
      <c r="P2188">
        <v>3.4856679706873278E-3</v>
      </c>
    </row>
    <row r="2189" spans="1:16" x14ac:dyDescent="0.3">
      <c r="A2189" s="1">
        <v>5959</v>
      </c>
      <c r="B2189" s="2">
        <v>45180</v>
      </c>
      <c r="C2189">
        <v>178.44688415527341</v>
      </c>
      <c r="D2189">
        <v>45.164337158203118</v>
      </c>
      <c r="E2189">
        <v>179.36000061035159</v>
      </c>
      <c r="F2189">
        <v>45.178001403808587</v>
      </c>
      <c r="G2189">
        <v>180.30000305175781</v>
      </c>
      <c r="H2189">
        <v>46.162998199462891</v>
      </c>
      <c r="I2189">
        <v>177.3399963378906</v>
      </c>
      <c r="J2189">
        <v>44.312000274658203</v>
      </c>
      <c r="K2189">
        <v>180.07000732421881</v>
      </c>
      <c r="L2189">
        <v>46.147998809814453</v>
      </c>
      <c r="M2189">
        <v>58953100</v>
      </c>
      <c r="N2189">
        <v>473966000</v>
      </c>
      <c r="O2189">
        <v>-8.6831882737586907E-3</v>
      </c>
      <c r="P2189">
        <v>6.600728540023095E-3</v>
      </c>
    </row>
    <row r="2190" spans="1:16" x14ac:dyDescent="0.3">
      <c r="A2190" s="1">
        <v>5960</v>
      </c>
      <c r="B2190" s="2">
        <v>45181</v>
      </c>
      <c r="C2190">
        <v>175.4024353027344</v>
      </c>
      <c r="D2190">
        <v>44.856426239013672</v>
      </c>
      <c r="E2190">
        <v>176.30000305175781</v>
      </c>
      <c r="F2190">
        <v>44.869998931884773</v>
      </c>
      <c r="G2190">
        <v>180.1300048828125</v>
      </c>
      <c r="H2190">
        <v>45.673000335693359</v>
      </c>
      <c r="I2190">
        <v>174.82000732421881</v>
      </c>
      <c r="J2190">
        <v>44.530998229980469</v>
      </c>
      <c r="K2190">
        <v>179.49000549316409</v>
      </c>
      <c r="L2190">
        <v>44.737998962402337</v>
      </c>
      <c r="M2190">
        <v>90370200</v>
      </c>
      <c r="N2190">
        <v>349256000</v>
      </c>
      <c r="O2190">
        <v>-6.8408775746905742E-3</v>
      </c>
      <c r="P2190">
        <v>-1.7207856012939442E-2</v>
      </c>
    </row>
    <row r="2191" spans="1:16" x14ac:dyDescent="0.3">
      <c r="A2191" s="1">
        <v>5961</v>
      </c>
      <c r="B2191" s="2">
        <v>45182</v>
      </c>
      <c r="C2191">
        <v>173.32307434082031</v>
      </c>
      <c r="D2191">
        <v>45.471244812011719</v>
      </c>
      <c r="E2191">
        <v>174.21000671386719</v>
      </c>
      <c r="F2191">
        <v>45.485000610351563</v>
      </c>
      <c r="G2191">
        <v>177.30000305175781</v>
      </c>
      <c r="H2191">
        <v>45.930000305175781</v>
      </c>
      <c r="I2191">
        <v>173.97999572753909</v>
      </c>
      <c r="J2191">
        <v>44.502998352050781</v>
      </c>
      <c r="K2191">
        <v>176.50999450683591</v>
      </c>
      <c r="L2191">
        <v>44.599998474121087</v>
      </c>
      <c r="M2191">
        <v>84267900</v>
      </c>
      <c r="N2191">
        <v>398355000</v>
      </c>
      <c r="O2191">
        <v>1.3613218509540431E-2</v>
      </c>
      <c r="P2191">
        <v>-1.1925600122853189E-2</v>
      </c>
    </row>
    <row r="2192" spans="1:16" x14ac:dyDescent="0.3">
      <c r="A2192" s="1">
        <v>5962</v>
      </c>
      <c r="B2192" s="2">
        <v>45183</v>
      </c>
      <c r="C2192">
        <v>174.84532165527341</v>
      </c>
      <c r="D2192">
        <v>45.567218780517578</v>
      </c>
      <c r="E2192">
        <v>175.74000549316409</v>
      </c>
      <c r="F2192">
        <v>45.581001281738281</v>
      </c>
      <c r="G2192">
        <v>176.1000061035156</v>
      </c>
      <c r="H2192">
        <v>45.98699951171875</v>
      </c>
      <c r="I2192">
        <v>173.58000183105469</v>
      </c>
      <c r="J2192">
        <v>45.131000518798828</v>
      </c>
      <c r="K2192">
        <v>174</v>
      </c>
      <c r="L2192">
        <v>45.950000762939453</v>
      </c>
      <c r="M2192">
        <v>60895800</v>
      </c>
      <c r="N2192">
        <v>370097000</v>
      </c>
      <c r="O2192">
        <v>2.108376451241057E-3</v>
      </c>
      <c r="P2192">
        <v>8.7441547340331612E-3</v>
      </c>
    </row>
    <row r="2193" spans="1:16" x14ac:dyDescent="0.3">
      <c r="A2193" s="1">
        <v>5963</v>
      </c>
      <c r="B2193" s="2">
        <v>45184</v>
      </c>
      <c r="C2193">
        <v>174.11900329589841</v>
      </c>
      <c r="D2193">
        <v>43.886722564697273</v>
      </c>
      <c r="E2193">
        <v>175.00999450683591</v>
      </c>
      <c r="F2193">
        <v>43.900001525878913</v>
      </c>
      <c r="G2193">
        <v>176.5</v>
      </c>
      <c r="H2193">
        <v>45.5989990234375</v>
      </c>
      <c r="I2193">
        <v>173.82000732421881</v>
      </c>
      <c r="J2193">
        <v>43.807998657226563</v>
      </c>
      <c r="K2193">
        <v>176.47999572753909</v>
      </c>
      <c r="L2193">
        <v>45.340999603271477</v>
      </c>
      <c r="M2193">
        <v>109205100</v>
      </c>
      <c r="N2193">
        <v>506831000</v>
      </c>
      <c r="O2193">
        <v>-3.7576636304823191E-2</v>
      </c>
      <c r="P2193">
        <v>-4.1625775646815036E-3</v>
      </c>
    </row>
    <row r="2194" spans="1:16" x14ac:dyDescent="0.3">
      <c r="A2194" s="1">
        <v>5964</v>
      </c>
      <c r="B2194" s="2">
        <v>45187</v>
      </c>
      <c r="C2194">
        <v>177.06394958496091</v>
      </c>
      <c r="D2194">
        <v>43.95269775390625</v>
      </c>
      <c r="E2194">
        <v>177.9700012207031</v>
      </c>
      <c r="F2194">
        <v>43.965999603271477</v>
      </c>
      <c r="G2194">
        <v>179.3800048828125</v>
      </c>
      <c r="H2194">
        <v>44.242000579833977</v>
      </c>
      <c r="I2194">
        <v>176.16999816894531</v>
      </c>
      <c r="J2194">
        <v>42</v>
      </c>
      <c r="K2194">
        <v>176.47999572753909</v>
      </c>
      <c r="L2194">
        <v>42.748001098632813</v>
      </c>
      <c r="M2194">
        <v>67257600</v>
      </c>
      <c r="N2194">
        <v>500271000</v>
      </c>
      <c r="O2194">
        <v>1.5022440752087199E-3</v>
      </c>
      <c r="P2194">
        <v>1.6771919860582851E-2</v>
      </c>
    </row>
    <row r="2195" spans="1:16" x14ac:dyDescent="0.3">
      <c r="A2195" s="1">
        <v>5965</v>
      </c>
      <c r="B2195" s="2">
        <v>45188</v>
      </c>
      <c r="C2195">
        <v>178.15834045410159</v>
      </c>
      <c r="D2195">
        <v>43.5068359375</v>
      </c>
      <c r="E2195">
        <v>179.07000732421881</v>
      </c>
      <c r="F2195">
        <v>43.520000457763672</v>
      </c>
      <c r="G2195">
        <v>179.6300048828125</v>
      </c>
      <c r="H2195">
        <v>43.965999603271477</v>
      </c>
      <c r="I2195">
        <v>177.1300048828125</v>
      </c>
      <c r="J2195">
        <v>43.001998901367188</v>
      </c>
      <c r="K2195">
        <v>177.52000427246091</v>
      </c>
      <c r="L2195">
        <v>43.833000183105469</v>
      </c>
      <c r="M2195">
        <v>51826900</v>
      </c>
      <c r="N2195">
        <v>373064000</v>
      </c>
      <c r="O2195">
        <v>-1.019598584824147E-2</v>
      </c>
      <c r="P2195">
        <v>6.1618281291625663E-3</v>
      </c>
    </row>
    <row r="2196" spans="1:16" x14ac:dyDescent="0.3">
      <c r="A2196" s="1">
        <v>5966</v>
      </c>
      <c r="B2196" s="2">
        <v>45189</v>
      </c>
      <c r="C2196">
        <v>174.59657287597659</v>
      </c>
      <c r="D2196">
        <v>42.226226806640618</v>
      </c>
      <c r="E2196">
        <v>175.49000549316409</v>
      </c>
      <c r="F2196">
        <v>42.238998413085938</v>
      </c>
      <c r="G2196">
        <v>179.69999694824219</v>
      </c>
      <c r="H2196">
        <v>43.902999877929688</v>
      </c>
      <c r="I2196">
        <v>175.3999938964844</v>
      </c>
      <c r="J2196">
        <v>42.222999572753913</v>
      </c>
      <c r="K2196">
        <v>179.25999450683591</v>
      </c>
      <c r="L2196">
        <v>43.599998474121087</v>
      </c>
      <c r="M2196">
        <v>58436200</v>
      </c>
      <c r="N2196">
        <v>367108000</v>
      </c>
      <c r="O2196">
        <v>-2.9876685760689761E-2</v>
      </c>
      <c r="P2196">
        <v>-2.0194739222717011E-2</v>
      </c>
    </row>
    <row r="2197" spans="1:16" x14ac:dyDescent="0.3">
      <c r="A2197" s="1">
        <v>5967</v>
      </c>
      <c r="B2197" s="2">
        <v>45190</v>
      </c>
      <c r="C2197">
        <v>173.04450988769531</v>
      </c>
      <c r="D2197">
        <v>41.004596710205078</v>
      </c>
      <c r="E2197">
        <v>173.92999267578119</v>
      </c>
      <c r="F2197">
        <v>41.016998291015618</v>
      </c>
      <c r="G2197">
        <v>176.30000305175781</v>
      </c>
      <c r="H2197">
        <v>42.099998474121087</v>
      </c>
      <c r="I2197">
        <v>173.86000061035159</v>
      </c>
      <c r="J2197">
        <v>40.979999542236328</v>
      </c>
      <c r="K2197">
        <v>174.55000305175781</v>
      </c>
      <c r="L2197">
        <v>41.583000183105469</v>
      </c>
      <c r="M2197">
        <v>63047900</v>
      </c>
      <c r="N2197">
        <v>450736000</v>
      </c>
      <c r="O2197">
        <v>-2.9357354057069161E-2</v>
      </c>
      <c r="P2197">
        <v>-8.92921521746959E-3</v>
      </c>
    </row>
    <row r="2198" spans="1:16" x14ac:dyDescent="0.3">
      <c r="A2198" s="1">
        <v>5968</v>
      </c>
      <c r="B2198" s="2">
        <v>45191</v>
      </c>
      <c r="C2198">
        <v>173.9001159667969</v>
      </c>
      <c r="D2198">
        <v>41.597412109375</v>
      </c>
      <c r="E2198">
        <v>174.78999328613281</v>
      </c>
      <c r="F2198">
        <v>41.610000610351563</v>
      </c>
      <c r="G2198">
        <v>177.08000183105469</v>
      </c>
      <c r="H2198">
        <v>42.115001678466797</v>
      </c>
      <c r="I2198">
        <v>174.05000305175781</v>
      </c>
      <c r="J2198">
        <v>41.230998992919922</v>
      </c>
      <c r="K2198">
        <v>174.66999816894531</v>
      </c>
      <c r="L2198">
        <v>41.571998596191413</v>
      </c>
      <c r="M2198">
        <v>56725400</v>
      </c>
      <c r="N2198">
        <v>479236000</v>
      </c>
      <c r="O2198">
        <v>1.435396441484138E-2</v>
      </c>
      <c r="P2198">
        <v>4.9323376260368666E-3</v>
      </c>
    </row>
    <row r="2199" spans="1:16" x14ac:dyDescent="0.3">
      <c r="A2199" s="1">
        <v>5969</v>
      </c>
      <c r="B2199" s="2">
        <v>45194</v>
      </c>
      <c r="C2199">
        <v>175.1835632324219</v>
      </c>
      <c r="D2199">
        <v>42.209232330322273</v>
      </c>
      <c r="E2199">
        <v>176.08000183105469</v>
      </c>
      <c r="F2199">
        <v>42.222000122070313</v>
      </c>
      <c r="G2199">
        <v>176.9700012207031</v>
      </c>
      <c r="H2199">
        <v>42.535999298095703</v>
      </c>
      <c r="I2199">
        <v>174.1499938964844</v>
      </c>
      <c r="J2199">
        <v>41.176998138427727</v>
      </c>
      <c r="K2199">
        <v>174.19999694824219</v>
      </c>
      <c r="L2199">
        <v>41.590999603271477</v>
      </c>
      <c r="M2199">
        <v>46172700</v>
      </c>
      <c r="N2199">
        <v>419091000</v>
      </c>
      <c r="O2199">
        <v>1.460087744038473E-2</v>
      </c>
      <c r="P2199">
        <v>7.3532326812533518E-3</v>
      </c>
    </row>
    <row r="2200" spans="1:16" x14ac:dyDescent="0.3">
      <c r="A2200" s="1">
        <v>5970</v>
      </c>
      <c r="B2200" s="2">
        <v>45195</v>
      </c>
      <c r="C2200">
        <v>171.08454895019531</v>
      </c>
      <c r="D2200">
        <v>41.898323059082031</v>
      </c>
      <c r="E2200">
        <v>171.96000671386719</v>
      </c>
      <c r="F2200">
        <v>41.910999298095703</v>
      </c>
      <c r="G2200">
        <v>175.19999694824219</v>
      </c>
      <c r="H2200">
        <v>42.819999694824219</v>
      </c>
      <c r="I2200">
        <v>171.6600036621094</v>
      </c>
      <c r="J2200">
        <v>41.654998779296882</v>
      </c>
      <c r="K2200">
        <v>174.82000732421881</v>
      </c>
      <c r="L2200">
        <v>42.000999450683587</v>
      </c>
      <c r="M2200">
        <v>64588900</v>
      </c>
      <c r="N2200">
        <v>402282000</v>
      </c>
      <c r="O2200">
        <v>-7.3931095450158616E-3</v>
      </c>
      <c r="P2200">
        <v>-2.3676516945927741E-2</v>
      </c>
    </row>
    <row r="2201" spans="1:16" x14ac:dyDescent="0.3">
      <c r="A2201" s="1">
        <v>5971</v>
      </c>
      <c r="B2201" s="2">
        <v>45196</v>
      </c>
      <c r="C2201">
        <v>169.56230163574219</v>
      </c>
      <c r="D2201">
        <v>42.455154418945313</v>
      </c>
      <c r="E2201">
        <v>170.42999267578119</v>
      </c>
      <c r="F2201">
        <v>42.467998504638672</v>
      </c>
      <c r="G2201">
        <v>173.03999328613281</v>
      </c>
      <c r="H2201">
        <v>42.872001647949219</v>
      </c>
      <c r="I2201">
        <v>169.05000305175781</v>
      </c>
      <c r="J2201">
        <v>41.629001617431641</v>
      </c>
      <c r="K2201">
        <v>172.6199951171875</v>
      </c>
      <c r="L2201">
        <v>42.330001831054688</v>
      </c>
      <c r="M2201">
        <v>66921800</v>
      </c>
      <c r="N2201">
        <v>444935000</v>
      </c>
      <c r="O2201">
        <v>1.3202510381236101E-2</v>
      </c>
      <c r="P2201">
        <v>-8.9373184090654843E-3</v>
      </c>
    </row>
    <row r="2202" spans="1:16" x14ac:dyDescent="0.3">
      <c r="A2202" s="1">
        <v>5972</v>
      </c>
      <c r="B2202" s="2">
        <v>45197</v>
      </c>
      <c r="C2202">
        <v>169.8210144042969</v>
      </c>
      <c r="D2202">
        <v>43.075965881347663</v>
      </c>
      <c r="E2202">
        <v>170.69000244140619</v>
      </c>
      <c r="F2202">
        <v>43.089000701904297</v>
      </c>
      <c r="G2202">
        <v>172.0299987792969</v>
      </c>
      <c r="H2202">
        <v>43.445999145507813</v>
      </c>
      <c r="I2202">
        <v>167.6199951171875</v>
      </c>
      <c r="J2202">
        <v>42.115001678466797</v>
      </c>
      <c r="K2202">
        <v>169.3399963378906</v>
      </c>
      <c r="L2202">
        <v>42.459999084472663</v>
      </c>
      <c r="M2202">
        <v>56294400</v>
      </c>
      <c r="N2202">
        <v>424663000</v>
      </c>
      <c r="O2202">
        <v>1.4516944467593751E-2</v>
      </c>
      <c r="P2202">
        <v>1.5244478171947309E-3</v>
      </c>
    </row>
    <row r="2203" spans="1:16" x14ac:dyDescent="0.3">
      <c r="A2203" s="1">
        <v>5973</v>
      </c>
      <c r="B2203" s="2">
        <v>45198</v>
      </c>
      <c r="C2203">
        <v>170.33836364746091</v>
      </c>
      <c r="D2203">
        <v>43.485843658447273</v>
      </c>
      <c r="E2203">
        <v>171.21000671386719</v>
      </c>
      <c r="F2203">
        <v>43.499000549316413</v>
      </c>
      <c r="G2203">
        <v>173.07000732421881</v>
      </c>
      <c r="H2203">
        <v>44.144001007080078</v>
      </c>
      <c r="I2203">
        <v>170.3399963378906</v>
      </c>
      <c r="J2203">
        <v>43.306999206542969</v>
      </c>
      <c r="K2203">
        <v>172.02000427246091</v>
      </c>
      <c r="L2203">
        <v>43.826999664306641</v>
      </c>
      <c r="M2203">
        <v>51814200</v>
      </c>
      <c r="N2203">
        <v>397830000</v>
      </c>
      <c r="O2203">
        <v>9.4702015454698075E-3</v>
      </c>
      <c r="P2203">
        <v>3.041852351548394E-3</v>
      </c>
    </row>
    <row r="2204" spans="1:16" x14ac:dyDescent="0.3">
      <c r="A2204" s="1">
        <v>5974</v>
      </c>
      <c r="B2204" s="2">
        <v>45201</v>
      </c>
      <c r="C2204">
        <v>172.86543273925781</v>
      </c>
      <c r="D2204">
        <v>44.768455505371087</v>
      </c>
      <c r="E2204">
        <v>173.75</v>
      </c>
      <c r="F2204">
        <v>44.782001495361328</v>
      </c>
      <c r="G2204">
        <v>174.30000305175781</v>
      </c>
      <c r="H2204">
        <v>45.174999237060547</v>
      </c>
      <c r="I2204">
        <v>170.92999267578119</v>
      </c>
      <c r="J2204">
        <v>43.861000061035163</v>
      </c>
      <c r="K2204">
        <v>171.2200012207031</v>
      </c>
      <c r="L2204">
        <v>44.029998779296882</v>
      </c>
      <c r="M2204">
        <v>52164500</v>
      </c>
      <c r="N2204">
        <v>433298000</v>
      </c>
      <c r="O2204">
        <v>2.906834440825861E-2</v>
      </c>
      <c r="P2204">
        <v>1.4726572013952379E-2</v>
      </c>
    </row>
    <row r="2205" spans="1:16" x14ac:dyDescent="0.3">
      <c r="A2205" s="1">
        <v>5975</v>
      </c>
      <c r="B2205" s="2">
        <v>45202</v>
      </c>
      <c r="C2205">
        <v>171.5223083496094</v>
      </c>
      <c r="D2205">
        <v>43.503833770751953</v>
      </c>
      <c r="E2205">
        <v>172.3999938964844</v>
      </c>
      <c r="F2205">
        <v>43.516998291015618</v>
      </c>
      <c r="G2205">
        <v>173.6300048828125</v>
      </c>
      <c r="H2205">
        <v>45.130001068115227</v>
      </c>
      <c r="I2205">
        <v>170.82000732421881</v>
      </c>
      <c r="J2205">
        <v>43.245998382568359</v>
      </c>
      <c r="K2205">
        <v>172.25999450683591</v>
      </c>
      <c r="L2205">
        <v>44.807998657226563</v>
      </c>
      <c r="M2205">
        <v>49594600</v>
      </c>
      <c r="N2205">
        <v>470850000</v>
      </c>
      <c r="O2205">
        <v>-2.8654679284701539E-2</v>
      </c>
      <c r="P2205">
        <v>-7.80016161853228E-3</v>
      </c>
    </row>
    <row r="2206" spans="1:16" x14ac:dyDescent="0.3">
      <c r="A2206" s="1">
        <v>5976</v>
      </c>
      <c r="B2206" s="2">
        <v>45203</v>
      </c>
      <c r="C2206">
        <v>172.77589416503909</v>
      </c>
      <c r="D2206">
        <v>44.027683258056641</v>
      </c>
      <c r="E2206">
        <v>173.6600036621094</v>
      </c>
      <c r="F2206">
        <v>44.041000366210938</v>
      </c>
      <c r="G2206">
        <v>174.21000671386719</v>
      </c>
      <c r="H2206">
        <v>44.143001556396477</v>
      </c>
      <c r="I2206">
        <v>170.9700012207031</v>
      </c>
      <c r="J2206">
        <v>43.291999816894531</v>
      </c>
      <c r="K2206">
        <v>171.0899963378906</v>
      </c>
      <c r="L2206">
        <v>43.742000579833977</v>
      </c>
      <c r="M2206">
        <v>53020300</v>
      </c>
      <c r="N2206">
        <v>361821000</v>
      </c>
      <c r="O2206">
        <v>1.1969399465788949E-2</v>
      </c>
      <c r="P2206">
        <v>7.2820628939414354E-3</v>
      </c>
    </row>
    <row r="2207" spans="1:16" x14ac:dyDescent="0.3">
      <c r="A2207" s="1">
        <v>5977</v>
      </c>
      <c r="B2207" s="2">
        <v>45204</v>
      </c>
      <c r="C2207">
        <v>174.01953125</v>
      </c>
      <c r="D2207">
        <v>44.674484252929688</v>
      </c>
      <c r="E2207">
        <v>174.9100036621094</v>
      </c>
      <c r="F2207">
        <v>44.687999725341797</v>
      </c>
      <c r="G2207">
        <v>175.44999694824219</v>
      </c>
      <c r="H2207">
        <v>44.900001525878913</v>
      </c>
      <c r="I2207">
        <v>172.67999267578119</v>
      </c>
      <c r="J2207">
        <v>43.88800048828125</v>
      </c>
      <c r="K2207">
        <v>173.78999328613281</v>
      </c>
      <c r="L2207">
        <v>44.049999237060547</v>
      </c>
      <c r="M2207">
        <v>48527900</v>
      </c>
      <c r="N2207">
        <v>393483000</v>
      </c>
      <c r="O2207">
        <v>1.458397651444107E-2</v>
      </c>
      <c r="P2207">
        <v>7.1721911357680293E-3</v>
      </c>
    </row>
    <row r="2208" spans="1:16" x14ac:dyDescent="0.3">
      <c r="A2208" s="1">
        <v>5978</v>
      </c>
      <c r="B2208" s="2">
        <v>45205</v>
      </c>
      <c r="C2208">
        <v>176.58641052246091</v>
      </c>
      <c r="D2208">
        <v>45.748157501220703</v>
      </c>
      <c r="E2208">
        <v>177.49000549316409</v>
      </c>
      <c r="F2208">
        <v>45.762001037597663</v>
      </c>
      <c r="G2208">
        <v>177.99000549316409</v>
      </c>
      <c r="H2208">
        <v>45.78900146484375</v>
      </c>
      <c r="I2208">
        <v>173.17999267578119</v>
      </c>
      <c r="J2208">
        <v>44.0260009765625</v>
      </c>
      <c r="K2208">
        <v>173.80000305175781</v>
      </c>
      <c r="L2208">
        <v>44.193000793457031</v>
      </c>
      <c r="M2208">
        <v>57224100</v>
      </c>
      <c r="N2208">
        <v>434436000</v>
      </c>
      <c r="O2208">
        <v>2.3749072027247121E-2</v>
      </c>
      <c r="P2208">
        <v>1.4642723393323049E-2</v>
      </c>
    </row>
    <row r="2209" spans="1:16" x14ac:dyDescent="0.3">
      <c r="A2209" s="1">
        <v>5979</v>
      </c>
      <c r="B2209" s="2">
        <v>45208</v>
      </c>
      <c r="C2209">
        <v>178.07875061035159</v>
      </c>
      <c r="D2209">
        <v>45.259304046630859</v>
      </c>
      <c r="E2209">
        <v>178.99000549316409</v>
      </c>
      <c r="F2209">
        <v>45.272998809814453</v>
      </c>
      <c r="G2209">
        <v>179.05000305175781</v>
      </c>
      <c r="H2209">
        <v>45.604999542236328</v>
      </c>
      <c r="I2209">
        <v>175.80000305175781</v>
      </c>
      <c r="J2209">
        <v>44.368000030517578</v>
      </c>
      <c r="K2209">
        <v>176.80999755859381</v>
      </c>
      <c r="L2209">
        <v>44.841999053955078</v>
      </c>
      <c r="M2209">
        <v>42390800</v>
      </c>
      <c r="N2209">
        <v>409675000</v>
      </c>
      <c r="O2209">
        <v>-1.0743273068497041E-2</v>
      </c>
      <c r="P2209">
        <v>8.4156687987885243E-3</v>
      </c>
    </row>
    <row r="2210" spans="1:16" x14ac:dyDescent="0.3">
      <c r="A2210" s="1">
        <v>5980</v>
      </c>
      <c r="B2210" s="2">
        <v>45209</v>
      </c>
      <c r="C2210">
        <v>177.4818115234375</v>
      </c>
      <c r="D2210">
        <v>45.784149169921882</v>
      </c>
      <c r="E2210">
        <v>178.38999938964841</v>
      </c>
      <c r="F2210">
        <v>45.798000335693359</v>
      </c>
      <c r="G2210">
        <v>179.7200012207031</v>
      </c>
      <c r="H2210">
        <v>46.258998870849609</v>
      </c>
      <c r="I2210">
        <v>177.94999694824219</v>
      </c>
      <c r="J2210">
        <v>45.088001251220703</v>
      </c>
      <c r="K2210">
        <v>178.1000061035156</v>
      </c>
      <c r="L2210">
        <v>45.310001373291023</v>
      </c>
      <c r="M2210">
        <v>43698000</v>
      </c>
      <c r="N2210">
        <v>368582000</v>
      </c>
      <c r="O2210">
        <v>1.1529627358815591E-2</v>
      </c>
      <c r="P2210">
        <v>-3.357807706458779E-3</v>
      </c>
    </row>
    <row r="2211" spans="1:16" x14ac:dyDescent="0.3">
      <c r="A2211" s="1">
        <v>5981</v>
      </c>
      <c r="B2211" s="2">
        <v>45210</v>
      </c>
      <c r="C2211">
        <v>178.88462829589841</v>
      </c>
      <c r="D2211">
        <v>46.791843414306641</v>
      </c>
      <c r="E2211">
        <v>179.80000305175781</v>
      </c>
      <c r="F2211">
        <v>46.805999755859382</v>
      </c>
      <c r="G2211">
        <v>179.8500061035156</v>
      </c>
      <c r="H2211">
        <v>46.859001159667969</v>
      </c>
      <c r="I2211">
        <v>177.6000061035156</v>
      </c>
      <c r="J2211">
        <v>46.049999237060547</v>
      </c>
      <c r="K2211">
        <v>178.19999694824219</v>
      </c>
      <c r="L2211">
        <v>46.195999145507813</v>
      </c>
      <c r="M2211">
        <v>47551100</v>
      </c>
      <c r="N2211">
        <v>378137000</v>
      </c>
      <c r="O2211">
        <v>2.1770965243962138E-2</v>
      </c>
      <c r="P2211">
        <v>7.8729776688575316E-3</v>
      </c>
    </row>
    <row r="2212" spans="1:16" x14ac:dyDescent="0.3">
      <c r="A2212" s="1">
        <v>5982</v>
      </c>
      <c r="B2212" s="2">
        <v>45211</v>
      </c>
      <c r="C2212">
        <v>179.7900085449219</v>
      </c>
      <c r="D2212">
        <v>46.930801391601563</v>
      </c>
      <c r="E2212">
        <v>180.71000671386719</v>
      </c>
      <c r="F2212">
        <v>46.944999694824219</v>
      </c>
      <c r="G2212">
        <v>182.3399963378906</v>
      </c>
      <c r="H2212">
        <v>47.609001159667969</v>
      </c>
      <c r="I2212">
        <v>179.03999328613281</v>
      </c>
      <c r="J2212">
        <v>46.330001831054688</v>
      </c>
      <c r="K2212">
        <v>180.07000732421881</v>
      </c>
      <c r="L2212">
        <v>46.777000427246087</v>
      </c>
      <c r="M2212">
        <v>56743100</v>
      </c>
      <c r="N2212">
        <v>481325000</v>
      </c>
      <c r="O2212">
        <v>2.9653025915820229E-3</v>
      </c>
      <c r="P2212">
        <v>5.0484345521984208E-3</v>
      </c>
    </row>
    <row r="2213" spans="1:16" x14ac:dyDescent="0.3">
      <c r="A2213" s="1">
        <v>5983</v>
      </c>
      <c r="B2213" s="2">
        <v>45212</v>
      </c>
      <c r="C2213">
        <v>177.93946838378909</v>
      </c>
      <c r="D2213">
        <v>45.447246551513672</v>
      </c>
      <c r="E2213">
        <v>178.8500061035156</v>
      </c>
      <c r="F2213">
        <v>45.46099853515625</v>
      </c>
      <c r="G2213">
        <v>181.92999267578119</v>
      </c>
      <c r="H2213">
        <v>47.116001129150391</v>
      </c>
      <c r="I2213">
        <v>178.13999938964841</v>
      </c>
      <c r="J2213">
        <v>45.279998779296882</v>
      </c>
      <c r="K2213">
        <v>181.41999816894531</v>
      </c>
      <c r="L2213">
        <v>46.959999084472663</v>
      </c>
      <c r="M2213">
        <v>51427100</v>
      </c>
      <c r="N2213">
        <v>474115000</v>
      </c>
      <c r="O2213">
        <v>-3.212191388901376E-2</v>
      </c>
      <c r="P2213">
        <v>-1.0346073731310881E-2</v>
      </c>
    </row>
    <row r="2214" spans="1:16" x14ac:dyDescent="0.3">
      <c r="A2214" s="1">
        <v>5984</v>
      </c>
      <c r="B2214" s="2">
        <v>45215</v>
      </c>
      <c r="C2214">
        <v>177.81013488769531</v>
      </c>
      <c r="D2214">
        <v>46.081062316894531</v>
      </c>
      <c r="E2214">
        <v>178.7200012207031</v>
      </c>
      <c r="F2214">
        <v>46.095001220703118</v>
      </c>
      <c r="G2214">
        <v>179.08000183105469</v>
      </c>
      <c r="H2214">
        <v>46.224998474121087</v>
      </c>
      <c r="I2214">
        <v>176.50999450683591</v>
      </c>
      <c r="J2214">
        <v>44.911998748779297</v>
      </c>
      <c r="K2214">
        <v>176.75</v>
      </c>
      <c r="L2214">
        <v>45.062999725341797</v>
      </c>
      <c r="M2214">
        <v>52517000</v>
      </c>
      <c r="N2214">
        <v>375099000</v>
      </c>
      <c r="O2214">
        <v>1.3849727412101919E-2</v>
      </c>
      <c r="P2214">
        <v>-7.2715768033112561E-4</v>
      </c>
    </row>
    <row r="2215" spans="1:16" x14ac:dyDescent="0.3">
      <c r="A2215" s="1">
        <v>5985</v>
      </c>
      <c r="B2215" s="2">
        <v>45216</v>
      </c>
      <c r="C2215">
        <v>176.24810791015619</v>
      </c>
      <c r="D2215">
        <v>43.924709320068359</v>
      </c>
      <c r="E2215">
        <v>177.1499938964844</v>
      </c>
      <c r="F2215">
        <v>43.937999725341797</v>
      </c>
      <c r="G2215">
        <v>178.41999816894531</v>
      </c>
      <c r="H2215">
        <v>44.754001617431641</v>
      </c>
      <c r="I2215">
        <v>174.80000305175781</v>
      </c>
      <c r="J2215">
        <v>42.479999542236328</v>
      </c>
      <c r="K2215">
        <v>176.6499938964844</v>
      </c>
      <c r="L2215">
        <v>44</v>
      </c>
      <c r="M2215">
        <v>57549400</v>
      </c>
      <c r="N2215">
        <v>812333000</v>
      </c>
      <c r="O2215">
        <v>-4.7924967676942438E-2</v>
      </c>
      <c r="P2215">
        <v>-8.8235452936057945E-3</v>
      </c>
    </row>
    <row r="2216" spans="1:16" x14ac:dyDescent="0.3">
      <c r="A2216" s="1">
        <v>5986</v>
      </c>
      <c r="B2216" s="2">
        <v>45217</v>
      </c>
      <c r="C2216">
        <v>174.94477844238281</v>
      </c>
      <c r="D2216">
        <v>42.183235168457031</v>
      </c>
      <c r="E2216">
        <v>175.8399963378906</v>
      </c>
      <c r="F2216">
        <v>42.195999145507813</v>
      </c>
      <c r="G2216">
        <v>177.58000183105469</v>
      </c>
      <c r="H2216">
        <v>43.219001770019531</v>
      </c>
      <c r="I2216">
        <v>175.11000061035159</v>
      </c>
      <c r="J2216">
        <v>41.825000762939453</v>
      </c>
      <c r="K2216">
        <v>175.58000183105469</v>
      </c>
      <c r="L2216">
        <v>42.590999603271477</v>
      </c>
      <c r="M2216">
        <v>54764400</v>
      </c>
      <c r="N2216">
        <v>627294000</v>
      </c>
      <c r="O2216">
        <v>-4.0454133486934891E-2</v>
      </c>
      <c r="P2216">
        <v>-7.422327028601251E-3</v>
      </c>
    </row>
    <row r="2217" spans="1:16" x14ac:dyDescent="0.3">
      <c r="A2217" s="1">
        <v>5987</v>
      </c>
      <c r="B2217" s="2">
        <v>45218</v>
      </c>
      <c r="C2217">
        <v>174.5667419433594</v>
      </c>
      <c r="D2217">
        <v>42.088268280029297</v>
      </c>
      <c r="E2217">
        <v>175.46000671386719</v>
      </c>
      <c r="F2217">
        <v>42.101001739501953</v>
      </c>
      <c r="G2217">
        <v>177.8399963378906</v>
      </c>
      <c r="H2217">
        <v>43.297000885009773</v>
      </c>
      <c r="I2217">
        <v>175.19000244140619</v>
      </c>
      <c r="J2217">
        <v>41.881999969482422</v>
      </c>
      <c r="K2217">
        <v>176.03999328613281</v>
      </c>
      <c r="L2217">
        <v>42.811000823974609</v>
      </c>
      <c r="M2217">
        <v>59302900</v>
      </c>
      <c r="N2217">
        <v>501233000</v>
      </c>
      <c r="O2217">
        <v>-2.253874876299084E-3</v>
      </c>
      <c r="P2217">
        <v>-2.1633348643265702E-3</v>
      </c>
    </row>
    <row r="2218" spans="1:16" x14ac:dyDescent="0.3">
      <c r="A2218" s="1">
        <v>5988</v>
      </c>
      <c r="B2218" s="2">
        <v>45219</v>
      </c>
      <c r="C2218">
        <v>171.99986267089841</v>
      </c>
      <c r="D2218">
        <v>41.374481201171882</v>
      </c>
      <c r="E2218">
        <v>172.8800048828125</v>
      </c>
      <c r="F2218">
        <v>41.387001037597663</v>
      </c>
      <c r="G2218">
        <v>175.41999816894531</v>
      </c>
      <c r="H2218">
        <v>42.470001220703118</v>
      </c>
      <c r="I2218">
        <v>172.63999938964841</v>
      </c>
      <c r="J2218">
        <v>41.077999114990227</v>
      </c>
      <c r="K2218">
        <v>175.30999755859381</v>
      </c>
      <c r="L2218">
        <v>41.889999389648438</v>
      </c>
      <c r="M2218">
        <v>64189300</v>
      </c>
      <c r="N2218">
        <v>477266000</v>
      </c>
      <c r="O2218">
        <v>-1.7104687764020091E-2</v>
      </c>
      <c r="P2218">
        <v>-1.481339452204075E-2</v>
      </c>
    </row>
    <row r="2219" spans="1:16" x14ac:dyDescent="0.3">
      <c r="A2219" s="1">
        <v>5989</v>
      </c>
      <c r="B2219" s="2">
        <v>45222</v>
      </c>
      <c r="C2219">
        <v>172.1192626953125</v>
      </c>
      <c r="D2219">
        <v>42.962005615234382</v>
      </c>
      <c r="E2219">
        <v>173</v>
      </c>
      <c r="F2219">
        <v>42.974998474121087</v>
      </c>
      <c r="G2219">
        <v>174.00999450683591</v>
      </c>
      <c r="H2219">
        <v>43.248001098632813</v>
      </c>
      <c r="I2219">
        <v>169.92999267578119</v>
      </c>
      <c r="J2219">
        <v>40.944999694824219</v>
      </c>
      <c r="K2219">
        <v>170.9100036621094</v>
      </c>
      <c r="L2219">
        <v>41.229000091552727</v>
      </c>
      <c r="M2219">
        <v>55980100</v>
      </c>
      <c r="N2219">
        <v>478530000</v>
      </c>
      <c r="O2219">
        <v>3.7651668834019852E-2</v>
      </c>
      <c r="P2219">
        <v>6.9385405520790545E-4</v>
      </c>
    </row>
    <row r="2220" spans="1:16" x14ac:dyDescent="0.3">
      <c r="A2220" s="1">
        <v>5990</v>
      </c>
      <c r="B2220" s="2">
        <v>45223</v>
      </c>
      <c r="C2220">
        <v>172.5570068359375</v>
      </c>
      <c r="D2220">
        <v>43.649791717529297</v>
      </c>
      <c r="E2220">
        <v>173.44000244140619</v>
      </c>
      <c r="F2220">
        <v>43.662998199462891</v>
      </c>
      <c r="G2220">
        <v>173.66999816894531</v>
      </c>
      <c r="H2220">
        <v>43.696998596191413</v>
      </c>
      <c r="I2220">
        <v>171.44999694824219</v>
      </c>
      <c r="J2220">
        <v>42.691001892089837</v>
      </c>
      <c r="K2220">
        <v>173.05000305175781</v>
      </c>
      <c r="L2220">
        <v>43.076999664306641</v>
      </c>
      <c r="M2220">
        <v>43816600</v>
      </c>
      <c r="N2220">
        <v>401463000</v>
      </c>
      <c r="O2220">
        <v>1.588250454190911E-2</v>
      </c>
      <c r="P2220">
        <v>2.540137829876088E-3</v>
      </c>
    </row>
    <row r="2221" spans="1:16" x14ac:dyDescent="0.3">
      <c r="A2221" s="1">
        <v>5991</v>
      </c>
      <c r="B2221" s="2">
        <v>45224</v>
      </c>
      <c r="C2221">
        <v>170.22894287109381</v>
      </c>
      <c r="D2221">
        <v>41.766357421875</v>
      </c>
      <c r="E2221">
        <v>171.1000061035156</v>
      </c>
      <c r="F2221">
        <v>41.778999328613281</v>
      </c>
      <c r="G2221">
        <v>173.05999755859381</v>
      </c>
      <c r="H2221">
        <v>43.650001525878913</v>
      </c>
      <c r="I2221">
        <v>170.6499938964844</v>
      </c>
      <c r="J2221">
        <v>41.555000305175781</v>
      </c>
      <c r="K2221">
        <v>171.8800048828125</v>
      </c>
      <c r="L2221">
        <v>43.397998809814453</v>
      </c>
      <c r="M2221">
        <v>57157000</v>
      </c>
      <c r="N2221">
        <v>398379000</v>
      </c>
      <c r="O2221">
        <v>-4.4107215429683468E-2</v>
      </c>
      <c r="P2221">
        <v>-1.3583515757294931E-2</v>
      </c>
    </row>
    <row r="2222" spans="1:16" x14ac:dyDescent="0.3">
      <c r="A2222" s="1">
        <v>5992</v>
      </c>
      <c r="B2222" s="2">
        <v>45225</v>
      </c>
      <c r="C2222">
        <v>166.0403747558594</v>
      </c>
      <c r="D2222">
        <v>40.313804626464837</v>
      </c>
      <c r="E2222">
        <v>166.88999938964841</v>
      </c>
      <c r="F2222">
        <v>40.326000213623047</v>
      </c>
      <c r="G2222">
        <v>171.3800048828125</v>
      </c>
      <c r="H2222">
        <v>42.256000518798828</v>
      </c>
      <c r="I2222">
        <v>165.66999816894531</v>
      </c>
      <c r="J2222">
        <v>39.880001068115227</v>
      </c>
      <c r="K2222">
        <v>170.3699951171875</v>
      </c>
      <c r="L2222">
        <v>41.853000640869141</v>
      </c>
      <c r="M2222">
        <v>70625300</v>
      </c>
      <c r="N2222">
        <v>541001000</v>
      </c>
      <c r="O2222">
        <v>-3.5397377361652632E-2</v>
      </c>
      <c r="P2222">
        <v>-2.491330747225718E-2</v>
      </c>
    </row>
    <row r="2223" spans="1:16" x14ac:dyDescent="0.3">
      <c r="A2223" s="1">
        <v>5993</v>
      </c>
      <c r="B2223" s="2">
        <v>45226</v>
      </c>
      <c r="C2223">
        <v>167.36358642578119</v>
      </c>
      <c r="D2223">
        <v>40.487751007080078</v>
      </c>
      <c r="E2223">
        <v>168.2200012207031</v>
      </c>
      <c r="F2223">
        <v>40.5</v>
      </c>
      <c r="G2223">
        <v>168.96000671386719</v>
      </c>
      <c r="H2223">
        <v>41.206001281738281</v>
      </c>
      <c r="I2223">
        <v>166.83000183105469</v>
      </c>
      <c r="J2223">
        <v>40.014999389648438</v>
      </c>
      <c r="K2223">
        <v>166.9100036621094</v>
      </c>
      <c r="L2223">
        <v>41.130001068115227</v>
      </c>
      <c r="M2223">
        <v>58499100</v>
      </c>
      <c r="N2223">
        <v>416784000</v>
      </c>
      <c r="O2223">
        <v>4.3055465992073378E-3</v>
      </c>
      <c r="P2223">
        <v>7.9377446927756789E-3</v>
      </c>
    </row>
    <row r="2224" spans="1:16" x14ac:dyDescent="0.3">
      <c r="A2224" s="1">
        <v>5994</v>
      </c>
      <c r="B2224" s="2">
        <v>45229</v>
      </c>
      <c r="C2224">
        <v>169.42303466796881</v>
      </c>
      <c r="D2224">
        <v>41.148548126220703</v>
      </c>
      <c r="E2224">
        <v>170.28999328613281</v>
      </c>
      <c r="F2224">
        <v>41.160999298095703</v>
      </c>
      <c r="G2224">
        <v>171.16999816894531</v>
      </c>
      <c r="H2224">
        <v>41.765998840332031</v>
      </c>
      <c r="I2224">
        <v>168.8699951171875</v>
      </c>
      <c r="J2224">
        <v>40.480998992919922</v>
      </c>
      <c r="K2224">
        <v>169.02000427246091</v>
      </c>
      <c r="L2224">
        <v>41.087001800537109</v>
      </c>
      <c r="M2224">
        <v>51131000</v>
      </c>
      <c r="N2224">
        <v>388028000</v>
      </c>
      <c r="O2224">
        <v>1.618921493803056E-2</v>
      </c>
      <c r="P2224">
        <v>1.2230172821553691E-2</v>
      </c>
    </row>
    <row r="2225" spans="1:16" x14ac:dyDescent="0.3">
      <c r="A2225" s="1">
        <v>5995</v>
      </c>
      <c r="B2225" s="2">
        <v>45230</v>
      </c>
      <c r="C2225">
        <v>169.9006042480469</v>
      </c>
      <c r="D2225">
        <v>40.767665863037109</v>
      </c>
      <c r="E2225">
        <v>170.77000427246091</v>
      </c>
      <c r="F2225">
        <v>40.779998779296882</v>
      </c>
      <c r="G2225">
        <v>170.8999938964844</v>
      </c>
      <c r="H2225">
        <v>40.879001617431641</v>
      </c>
      <c r="I2225">
        <v>167.8999938964844</v>
      </c>
      <c r="J2225">
        <v>39.229999542236328</v>
      </c>
      <c r="K2225">
        <v>169.3500061035156</v>
      </c>
      <c r="L2225">
        <v>40.450000762939453</v>
      </c>
      <c r="M2225">
        <v>44846000</v>
      </c>
      <c r="N2225">
        <v>517969000</v>
      </c>
      <c r="O2225">
        <v>-9.2994538380830952E-3</v>
      </c>
      <c r="P2225">
        <v>2.814820305517639E-3</v>
      </c>
    </row>
    <row r="2226" spans="1:16" x14ac:dyDescent="0.3">
      <c r="A2226" s="1">
        <v>5996</v>
      </c>
      <c r="B2226" s="2">
        <v>45231</v>
      </c>
      <c r="C2226">
        <v>173.08430480957031</v>
      </c>
      <c r="D2226">
        <v>42.312202453613281</v>
      </c>
      <c r="E2226">
        <v>173.9700012207031</v>
      </c>
      <c r="F2226">
        <v>42.325000762939453</v>
      </c>
      <c r="G2226">
        <v>174.22999572753909</v>
      </c>
      <c r="H2226">
        <v>42.381000518798828</v>
      </c>
      <c r="I2226">
        <v>170.1199951171875</v>
      </c>
      <c r="J2226">
        <v>40.868999481201172</v>
      </c>
      <c r="K2226">
        <v>171</v>
      </c>
      <c r="L2226">
        <v>40.883998870849609</v>
      </c>
      <c r="M2226">
        <v>56934900</v>
      </c>
      <c r="N2226">
        <v>437593000</v>
      </c>
      <c r="O2226">
        <v>3.7186210832498137E-2</v>
      </c>
      <c r="P2226">
        <v>1.856523065525377E-2</v>
      </c>
    </row>
    <row r="2227" spans="1:16" x14ac:dyDescent="0.3">
      <c r="A2227" s="1">
        <v>5997</v>
      </c>
      <c r="B2227" s="2">
        <v>45232</v>
      </c>
      <c r="C2227">
        <v>176.66600036621091</v>
      </c>
      <c r="D2227">
        <v>43.492839813232422</v>
      </c>
      <c r="E2227">
        <v>177.57000732421881</v>
      </c>
      <c r="F2227">
        <v>43.506000518798828</v>
      </c>
      <c r="G2227">
        <v>177.7799987792969</v>
      </c>
      <c r="H2227">
        <v>43.883998870849609</v>
      </c>
      <c r="I2227">
        <v>175.46000671386719</v>
      </c>
      <c r="J2227">
        <v>42.894001007080078</v>
      </c>
      <c r="K2227">
        <v>175.52000427246091</v>
      </c>
      <c r="L2227">
        <v>43.327999114990227</v>
      </c>
      <c r="M2227">
        <v>77334800</v>
      </c>
      <c r="N2227">
        <v>409172000</v>
      </c>
      <c r="O2227">
        <v>2.7520925497336691E-2</v>
      </c>
      <c r="P2227">
        <v>2.0482061044476391E-2</v>
      </c>
    </row>
    <row r="2228" spans="1:16" x14ac:dyDescent="0.3">
      <c r="A2228" s="1">
        <v>5998</v>
      </c>
      <c r="B2228" s="2">
        <v>45233</v>
      </c>
      <c r="C2228">
        <v>175.75065612792969</v>
      </c>
      <c r="D2228">
        <v>44.991390228271477</v>
      </c>
      <c r="E2228">
        <v>176.6499938964844</v>
      </c>
      <c r="F2228">
        <v>45.005001068115227</v>
      </c>
      <c r="G2228">
        <v>176.82000732421881</v>
      </c>
      <c r="H2228">
        <v>45.308998107910163</v>
      </c>
      <c r="I2228">
        <v>173.3500061035156</v>
      </c>
      <c r="J2228">
        <v>43.722999572753913</v>
      </c>
      <c r="K2228">
        <v>174.24000549316409</v>
      </c>
      <c r="L2228">
        <v>44.020000457763672</v>
      </c>
      <c r="M2228">
        <v>79763700</v>
      </c>
      <c r="N2228">
        <v>424610000</v>
      </c>
      <c r="O2228">
        <v>3.3874746900029631E-2</v>
      </c>
      <c r="P2228">
        <v>-5.1945993639879104E-3</v>
      </c>
    </row>
    <row r="2229" spans="1:16" x14ac:dyDescent="0.3">
      <c r="A2229" s="1">
        <v>5999</v>
      </c>
      <c r="B2229" s="2">
        <v>45236</v>
      </c>
      <c r="C2229">
        <v>178.31752014160159</v>
      </c>
      <c r="D2229">
        <v>45.737163543701172</v>
      </c>
      <c r="E2229">
        <v>179.22999572753909</v>
      </c>
      <c r="F2229">
        <v>45.750999450683587</v>
      </c>
      <c r="G2229">
        <v>179.42999267578119</v>
      </c>
      <c r="H2229">
        <v>45.935001373291023</v>
      </c>
      <c r="I2229">
        <v>176.21000671386719</v>
      </c>
      <c r="J2229">
        <v>44.898998260498047</v>
      </c>
      <c r="K2229">
        <v>176.3800048828125</v>
      </c>
      <c r="L2229">
        <v>45.284999847412109</v>
      </c>
      <c r="M2229">
        <v>63841300</v>
      </c>
      <c r="N2229">
        <v>400733000</v>
      </c>
      <c r="O2229">
        <v>1.6440018957187601E-2</v>
      </c>
      <c r="P2229">
        <v>1.4499534151946179E-2</v>
      </c>
    </row>
    <row r="2230" spans="1:16" x14ac:dyDescent="0.3">
      <c r="A2230" s="1">
        <v>6000</v>
      </c>
      <c r="B2230" s="2">
        <v>45237</v>
      </c>
      <c r="C2230">
        <v>180.89434814453119</v>
      </c>
      <c r="D2230">
        <v>45.941104888916023</v>
      </c>
      <c r="E2230">
        <v>181.82000732421881</v>
      </c>
      <c r="F2230">
        <v>45.955001831054688</v>
      </c>
      <c r="G2230">
        <v>182.44000244140619</v>
      </c>
      <c r="H2230">
        <v>46.217998504638672</v>
      </c>
      <c r="I2230">
        <v>178.9700012207031</v>
      </c>
      <c r="J2230">
        <v>45.158000946044922</v>
      </c>
      <c r="K2230">
        <v>179.17999267578119</v>
      </c>
      <c r="L2230">
        <v>45.719001770019531</v>
      </c>
      <c r="M2230">
        <v>70530000</v>
      </c>
      <c r="N2230">
        <v>343165000</v>
      </c>
      <c r="O2230">
        <v>4.4490592550940041E-3</v>
      </c>
      <c r="P2230">
        <v>1.4347353570873109E-2</v>
      </c>
    </row>
    <row r="2231" spans="1:16" x14ac:dyDescent="0.3">
      <c r="A2231" s="1">
        <v>6001</v>
      </c>
      <c r="B2231" s="2">
        <v>45238</v>
      </c>
      <c r="C2231">
        <v>181.9588928222656</v>
      </c>
      <c r="D2231">
        <v>46.559913635253913</v>
      </c>
      <c r="E2231">
        <v>182.88999938964841</v>
      </c>
      <c r="F2231">
        <v>46.574001312255859</v>
      </c>
      <c r="G2231">
        <v>183.44999694824219</v>
      </c>
      <c r="H2231">
        <v>46.867000579833977</v>
      </c>
      <c r="I2231">
        <v>181.5899963378906</v>
      </c>
      <c r="J2231">
        <v>45.967998504638672</v>
      </c>
      <c r="K2231">
        <v>182.3500061035156</v>
      </c>
      <c r="L2231">
        <v>46.099998474121087</v>
      </c>
      <c r="M2231">
        <v>49340300</v>
      </c>
      <c r="N2231">
        <v>346719000</v>
      </c>
      <c r="O2231">
        <v>1.337977703217382E-2</v>
      </c>
      <c r="P2231">
        <v>5.8676489027123593E-3</v>
      </c>
    </row>
    <row r="2232" spans="1:16" x14ac:dyDescent="0.3">
      <c r="A2232" s="1">
        <v>6002</v>
      </c>
      <c r="B2232" s="2">
        <v>45239</v>
      </c>
      <c r="C2232">
        <v>181.4813232421875</v>
      </c>
      <c r="D2232">
        <v>46.935802459716797</v>
      </c>
      <c r="E2232">
        <v>182.4100036621094</v>
      </c>
      <c r="F2232">
        <v>46.950000762939453</v>
      </c>
      <c r="G2232">
        <v>184.1199951171875</v>
      </c>
      <c r="H2232">
        <v>48.229999542236328</v>
      </c>
      <c r="I2232">
        <v>181.80999755859381</v>
      </c>
      <c r="J2232">
        <v>46.75</v>
      </c>
      <c r="K2232">
        <v>182.96000671386719</v>
      </c>
      <c r="L2232">
        <v>47.466999053955078</v>
      </c>
      <c r="M2232">
        <v>53763500</v>
      </c>
      <c r="N2232">
        <v>540496000</v>
      </c>
      <c r="O2232">
        <v>8.0407482175524226E-3</v>
      </c>
      <c r="P2232">
        <v>-2.6279551041475139E-3</v>
      </c>
    </row>
    <row r="2233" spans="1:16" x14ac:dyDescent="0.3">
      <c r="A2233" s="1">
        <v>6003</v>
      </c>
      <c r="B2233" s="2">
        <v>45240</v>
      </c>
      <c r="C2233">
        <v>185.6953430175781</v>
      </c>
      <c r="D2233">
        <v>48.320377349853523</v>
      </c>
      <c r="E2233">
        <v>186.3999938964844</v>
      </c>
      <c r="F2233">
        <v>48.334999084472663</v>
      </c>
      <c r="G2233">
        <v>186.57000732421881</v>
      </c>
      <c r="H2233">
        <v>48.472000122070313</v>
      </c>
      <c r="I2233">
        <v>183.5299987792969</v>
      </c>
      <c r="J2233">
        <v>47.283000946044922</v>
      </c>
      <c r="K2233">
        <v>183.9700012207031</v>
      </c>
      <c r="L2233">
        <v>47.5</v>
      </c>
      <c r="M2233">
        <v>66133400</v>
      </c>
      <c r="N2233">
        <v>421245000</v>
      </c>
      <c r="O2233">
        <v>2.9072695070963259E-2</v>
      </c>
      <c r="P2233">
        <v>2.1637948732231339E-2</v>
      </c>
    </row>
    <row r="2234" spans="1:16" x14ac:dyDescent="0.3">
      <c r="A2234" s="1">
        <v>6004</v>
      </c>
      <c r="B2234" s="2">
        <v>45243</v>
      </c>
      <c r="C2234">
        <v>184.1014099121094</v>
      </c>
      <c r="D2234">
        <v>48.605293273925781</v>
      </c>
      <c r="E2234">
        <v>184.80000305175781</v>
      </c>
      <c r="F2234">
        <v>48.619998931884773</v>
      </c>
      <c r="G2234">
        <v>186.0299987792969</v>
      </c>
      <c r="H2234">
        <v>49.116001129150391</v>
      </c>
      <c r="I2234">
        <v>184.21000671386719</v>
      </c>
      <c r="J2234">
        <v>48.0989990234375</v>
      </c>
      <c r="K2234">
        <v>185.82000732421881</v>
      </c>
      <c r="L2234">
        <v>48.319999694824219</v>
      </c>
      <c r="M2234">
        <v>43627500</v>
      </c>
      <c r="N2234">
        <v>384136000</v>
      </c>
      <c r="O2234">
        <v>5.8790299440612736E-3</v>
      </c>
      <c r="P2234">
        <v>-8.6206937858830917E-3</v>
      </c>
    </row>
    <row r="2235" spans="1:16" x14ac:dyDescent="0.3">
      <c r="A2235" s="1">
        <v>6005</v>
      </c>
      <c r="B2235" s="2">
        <v>45244</v>
      </c>
      <c r="C2235">
        <v>186.7314147949219</v>
      </c>
      <c r="D2235">
        <v>49.640979766845703</v>
      </c>
      <c r="E2235">
        <v>187.44000244140619</v>
      </c>
      <c r="F2235">
        <v>49.655998229980469</v>
      </c>
      <c r="G2235">
        <v>188.11000061035159</v>
      </c>
      <c r="H2235">
        <v>49.833999633789063</v>
      </c>
      <c r="I2235">
        <v>186.30000305175781</v>
      </c>
      <c r="J2235">
        <v>49.040000915527337</v>
      </c>
      <c r="K2235">
        <v>187.69999694824219</v>
      </c>
      <c r="L2235">
        <v>49.680000305175781</v>
      </c>
      <c r="M2235">
        <v>60108400</v>
      </c>
      <c r="N2235">
        <v>416954000</v>
      </c>
      <c r="O2235">
        <v>2.108424654638049E-2</v>
      </c>
      <c r="P2235">
        <v>1.4184631503116919E-2</v>
      </c>
    </row>
    <row r="2236" spans="1:16" x14ac:dyDescent="0.3">
      <c r="A2236" s="1">
        <v>6006</v>
      </c>
      <c r="B2236" s="2">
        <v>45245</v>
      </c>
      <c r="C2236">
        <v>187.29925537109381</v>
      </c>
      <c r="D2236">
        <v>48.873210906982422</v>
      </c>
      <c r="E2236">
        <v>188.00999450683591</v>
      </c>
      <c r="F2236">
        <v>48.88800048828125</v>
      </c>
      <c r="G2236">
        <v>189.5</v>
      </c>
      <c r="H2236">
        <v>49.959999084472663</v>
      </c>
      <c r="I2236">
        <v>187.7799987792969</v>
      </c>
      <c r="J2236">
        <v>48.200000762939453</v>
      </c>
      <c r="K2236">
        <v>187.8500061035156</v>
      </c>
      <c r="L2236">
        <v>49.935001373291023</v>
      </c>
      <c r="M2236">
        <v>53790500</v>
      </c>
      <c r="N2236">
        <v>475497000</v>
      </c>
      <c r="O2236">
        <v>-1.5587215885351389E-2</v>
      </c>
      <c r="P2236">
        <v>3.0363164627483039E-3</v>
      </c>
    </row>
    <row r="2237" spans="1:16" x14ac:dyDescent="0.3">
      <c r="A2237" s="1">
        <v>6007</v>
      </c>
      <c r="B2237" s="2">
        <v>45246</v>
      </c>
      <c r="C2237">
        <v>188.99285888671881</v>
      </c>
      <c r="D2237">
        <v>49.465038299560547</v>
      </c>
      <c r="E2237">
        <v>189.71000671386719</v>
      </c>
      <c r="F2237">
        <v>49.479999542236328</v>
      </c>
      <c r="G2237">
        <v>190.96000671386719</v>
      </c>
      <c r="H2237">
        <v>49.525001525878913</v>
      </c>
      <c r="I2237">
        <v>188.6499938964844</v>
      </c>
      <c r="J2237">
        <v>48.330001831054688</v>
      </c>
      <c r="K2237">
        <v>189.57000732421881</v>
      </c>
      <c r="L2237">
        <v>48.679000854492188</v>
      </c>
      <c r="M2237">
        <v>54412900</v>
      </c>
      <c r="N2237">
        <v>339756000</v>
      </c>
      <c r="O2237">
        <v>1.2036560692431321E-2</v>
      </c>
      <c r="P2237">
        <v>9.0015020673233689E-3</v>
      </c>
    </row>
    <row r="2238" spans="1:16" x14ac:dyDescent="0.3">
      <c r="A2238" s="1">
        <v>6008</v>
      </c>
      <c r="B2238" s="2">
        <v>45247</v>
      </c>
      <c r="C2238">
        <v>188.97291564941409</v>
      </c>
      <c r="D2238">
        <v>49.283092498779297</v>
      </c>
      <c r="E2238">
        <v>189.69000244140619</v>
      </c>
      <c r="F2238">
        <v>49.298000335693359</v>
      </c>
      <c r="G2238">
        <v>190.3800048828125</v>
      </c>
      <c r="H2238">
        <v>49.716999053955078</v>
      </c>
      <c r="I2238">
        <v>188.57000732421881</v>
      </c>
      <c r="J2238">
        <v>49.006999969482422</v>
      </c>
      <c r="K2238">
        <v>190.25</v>
      </c>
      <c r="L2238">
        <v>49.523998260498047</v>
      </c>
      <c r="M2238">
        <v>50922700</v>
      </c>
      <c r="N2238">
        <v>325205000</v>
      </c>
      <c r="O2238">
        <v>-3.6850191889016121E-3</v>
      </c>
      <c r="P2238">
        <v>-1.054521454758064E-4</v>
      </c>
    </row>
    <row r="2239" spans="1:16" x14ac:dyDescent="0.3">
      <c r="A2239" s="1">
        <v>6009</v>
      </c>
      <c r="B2239" s="2">
        <v>45250</v>
      </c>
      <c r="C2239">
        <v>190.72625732421881</v>
      </c>
      <c r="D2239">
        <v>50.393753051757813</v>
      </c>
      <c r="E2239">
        <v>191.44999694824219</v>
      </c>
      <c r="F2239">
        <v>50.409000396728523</v>
      </c>
      <c r="G2239">
        <v>191.9100036621094</v>
      </c>
      <c r="H2239">
        <v>50.548000335693359</v>
      </c>
      <c r="I2239">
        <v>189.8800048828125</v>
      </c>
      <c r="J2239">
        <v>49.180999755859382</v>
      </c>
      <c r="K2239">
        <v>189.88999938964841</v>
      </c>
      <c r="L2239">
        <v>49.312000274658203</v>
      </c>
      <c r="M2239">
        <v>46505100</v>
      </c>
      <c r="N2239">
        <v>414120000</v>
      </c>
      <c r="O2239">
        <v>2.2286219350210149E-2</v>
      </c>
      <c r="P2239">
        <v>9.2354883739320329E-3</v>
      </c>
    </row>
    <row r="2240" spans="1:16" x14ac:dyDescent="0.3">
      <c r="A2240" s="1">
        <v>6010</v>
      </c>
      <c r="B2240" s="2">
        <v>45251</v>
      </c>
      <c r="C2240">
        <v>189.91932678222659</v>
      </c>
      <c r="D2240">
        <v>49.92889404296875</v>
      </c>
      <c r="E2240">
        <v>190.63999938964841</v>
      </c>
      <c r="F2240">
        <v>49.944000244140618</v>
      </c>
      <c r="G2240">
        <v>191.52000427246091</v>
      </c>
      <c r="H2240">
        <v>50.516998291015618</v>
      </c>
      <c r="I2240">
        <v>189.74000549316409</v>
      </c>
      <c r="J2240">
        <v>49.222000122070313</v>
      </c>
      <c r="K2240">
        <v>191.4100036621094</v>
      </c>
      <c r="L2240">
        <v>50.125999450683587</v>
      </c>
      <c r="M2240">
        <v>38134500</v>
      </c>
      <c r="N2240">
        <v>565747000</v>
      </c>
      <c r="O2240">
        <v>-9.2673557863763908E-3</v>
      </c>
      <c r="P2240">
        <v>-4.2398323941750058E-3</v>
      </c>
    </row>
    <row r="2241" spans="1:16" x14ac:dyDescent="0.3">
      <c r="A2241" s="1">
        <v>6011</v>
      </c>
      <c r="B2241" s="2">
        <v>45252</v>
      </c>
      <c r="C2241">
        <v>190.5867919921875</v>
      </c>
      <c r="D2241">
        <v>48.701263427734382</v>
      </c>
      <c r="E2241">
        <v>191.30999755859381</v>
      </c>
      <c r="F2241">
        <v>48.715999603271477</v>
      </c>
      <c r="G2241">
        <v>192.92999267578119</v>
      </c>
      <c r="H2241">
        <v>50.334999084472663</v>
      </c>
      <c r="I2241">
        <v>190.83000183105469</v>
      </c>
      <c r="J2241">
        <v>47.689998626708977</v>
      </c>
      <c r="K2241">
        <v>191.49000549316409</v>
      </c>
      <c r="L2241">
        <v>49.852001190185547</v>
      </c>
      <c r="M2241">
        <v>39617700</v>
      </c>
      <c r="N2241">
        <v>899420000</v>
      </c>
      <c r="O2241">
        <v>-2.4894872566566861E-2</v>
      </c>
      <c r="P2241">
        <v>3.508306644876359E-3</v>
      </c>
    </row>
    <row r="2242" spans="1:16" x14ac:dyDescent="0.3">
      <c r="A2242" s="1">
        <v>6012</v>
      </c>
      <c r="B2242" s="2">
        <v>45254</v>
      </c>
      <c r="C2242">
        <v>189.2518615722656</v>
      </c>
      <c r="D2242">
        <v>47.761550903320313</v>
      </c>
      <c r="E2242">
        <v>189.9700012207031</v>
      </c>
      <c r="F2242">
        <v>47.7760009765625</v>
      </c>
      <c r="G2242">
        <v>190.8999938964844</v>
      </c>
      <c r="H2242">
        <v>48.921001434326172</v>
      </c>
      <c r="I2242">
        <v>189.25</v>
      </c>
      <c r="J2242">
        <v>47.744998931884773</v>
      </c>
      <c r="K2242">
        <v>190.8699951171875</v>
      </c>
      <c r="L2242">
        <v>48.470001220703118</v>
      </c>
      <c r="M2242">
        <v>24048300</v>
      </c>
      <c r="N2242">
        <v>294645000</v>
      </c>
      <c r="O2242">
        <v>-1.9484068283943039E-2</v>
      </c>
      <c r="P2242">
        <v>-7.0289648510450048E-3</v>
      </c>
    </row>
    <row r="2243" spans="1:16" x14ac:dyDescent="0.3">
      <c r="A2243" s="1">
        <v>6013</v>
      </c>
      <c r="B2243" s="2">
        <v>45257</v>
      </c>
      <c r="C2243">
        <v>189.07252502441409</v>
      </c>
      <c r="D2243">
        <v>48.227409362792969</v>
      </c>
      <c r="E2243">
        <v>189.78999328613281</v>
      </c>
      <c r="F2243">
        <v>48.242000579833977</v>
      </c>
      <c r="G2243">
        <v>190.66999816894531</v>
      </c>
      <c r="H2243">
        <v>48.529998779296882</v>
      </c>
      <c r="I2243">
        <v>188.8999938964844</v>
      </c>
      <c r="J2243">
        <v>47.652000427246087</v>
      </c>
      <c r="K2243">
        <v>189.91999816894531</v>
      </c>
      <c r="L2243">
        <v>47.799999237060547</v>
      </c>
      <c r="M2243">
        <v>40552600</v>
      </c>
      <c r="N2243">
        <v>395662000</v>
      </c>
      <c r="O2243">
        <v>9.7065811513886418E-3</v>
      </c>
      <c r="P2243">
        <v>-9.4800900914000633E-4</v>
      </c>
    </row>
    <row r="2244" spans="1:16" x14ac:dyDescent="0.3">
      <c r="A2244" s="1">
        <v>6014</v>
      </c>
      <c r="B2244" s="2">
        <v>45258</v>
      </c>
      <c r="C2244">
        <v>189.68022155761719</v>
      </c>
      <c r="D2244">
        <v>47.806533813476563</v>
      </c>
      <c r="E2244">
        <v>190.3999938964844</v>
      </c>
      <c r="F2244">
        <v>47.820999145507813</v>
      </c>
      <c r="G2244">
        <v>191.08000183105469</v>
      </c>
      <c r="H2244">
        <v>48.323001861572273</v>
      </c>
      <c r="I2244">
        <v>189.3999938964844</v>
      </c>
      <c r="J2244">
        <v>47.472999572753913</v>
      </c>
      <c r="K2244">
        <v>189.7799987792969</v>
      </c>
      <c r="L2244">
        <v>48.236000061035163</v>
      </c>
      <c r="M2244">
        <v>38415400</v>
      </c>
      <c r="N2244">
        <v>401491000</v>
      </c>
      <c r="O2244">
        <v>-8.765167253228701E-3</v>
      </c>
      <c r="P2244">
        <v>3.2089279273993681E-3</v>
      </c>
    </row>
    <row r="2245" spans="1:16" x14ac:dyDescent="0.3">
      <c r="A2245" s="1">
        <v>6015</v>
      </c>
      <c r="B2245" s="2">
        <v>45259</v>
      </c>
      <c r="C2245">
        <v>188.65411376953119</v>
      </c>
      <c r="D2245">
        <v>48.125438690185547</v>
      </c>
      <c r="E2245">
        <v>189.3699951171875</v>
      </c>
      <c r="F2245">
        <v>48.139999389648438</v>
      </c>
      <c r="G2245">
        <v>192.0899963378906</v>
      </c>
      <c r="H2245">
        <v>48.762001037597663</v>
      </c>
      <c r="I2245">
        <v>188.9700012207031</v>
      </c>
      <c r="J2245">
        <v>47.860000610351563</v>
      </c>
      <c r="K2245">
        <v>190.8999938964844</v>
      </c>
      <c r="L2245">
        <v>48.379001617431641</v>
      </c>
      <c r="M2245">
        <v>43014200</v>
      </c>
      <c r="N2245">
        <v>382005000</v>
      </c>
      <c r="O2245">
        <v>6.648563980867315E-3</v>
      </c>
      <c r="P2245">
        <v>-5.4243428106806948E-3</v>
      </c>
    </row>
    <row r="2246" spans="1:16" x14ac:dyDescent="0.3">
      <c r="A2246" s="1">
        <v>6016</v>
      </c>
      <c r="B2246" s="2">
        <v>45260</v>
      </c>
      <c r="C2246">
        <v>189.23191833496091</v>
      </c>
      <c r="D2246">
        <v>46.755855560302727</v>
      </c>
      <c r="E2246">
        <v>189.94999694824219</v>
      </c>
      <c r="F2246">
        <v>46.770000457763672</v>
      </c>
      <c r="G2246">
        <v>190.32000732421881</v>
      </c>
      <c r="H2246">
        <v>48.110000610351563</v>
      </c>
      <c r="I2246">
        <v>188.19000244140619</v>
      </c>
      <c r="J2246">
        <v>46.422000885009773</v>
      </c>
      <c r="K2246">
        <v>189.8399963378906</v>
      </c>
      <c r="L2246">
        <v>48.023998260498047</v>
      </c>
      <c r="M2246">
        <v>48794400</v>
      </c>
      <c r="N2246">
        <v>526247000</v>
      </c>
      <c r="O2246">
        <v>-2.8871438150903869E-2</v>
      </c>
      <c r="P2246">
        <v>3.0581160772190502E-3</v>
      </c>
    </row>
    <row r="2247" spans="1:16" x14ac:dyDescent="0.3">
      <c r="A2247" s="1">
        <v>6017</v>
      </c>
      <c r="B2247" s="2">
        <v>45261</v>
      </c>
      <c r="C2247">
        <v>190.5170593261719</v>
      </c>
      <c r="D2247">
        <v>46.7508544921875</v>
      </c>
      <c r="E2247">
        <v>191.24000549316409</v>
      </c>
      <c r="F2247">
        <v>46.764999389648438</v>
      </c>
      <c r="G2247">
        <v>191.55999755859381</v>
      </c>
      <c r="H2247">
        <v>47.200000762939453</v>
      </c>
      <c r="I2247">
        <v>189.22999572753909</v>
      </c>
      <c r="J2247">
        <v>46.187000274658203</v>
      </c>
      <c r="K2247">
        <v>190.33000183105469</v>
      </c>
      <c r="L2247">
        <v>46.525001525878913</v>
      </c>
      <c r="M2247">
        <v>45679300</v>
      </c>
      <c r="N2247">
        <v>369317000</v>
      </c>
      <c r="O2247">
        <v>-1.069346902904571E-4</v>
      </c>
      <c r="P2247">
        <v>6.7683489143073082E-3</v>
      </c>
    </row>
    <row r="2248" spans="1:16" x14ac:dyDescent="0.3">
      <c r="A2248" s="1">
        <v>6018</v>
      </c>
      <c r="B2248" s="2">
        <v>45264</v>
      </c>
      <c r="C2248">
        <v>188.7138977050781</v>
      </c>
      <c r="D2248">
        <v>45.496231079101563</v>
      </c>
      <c r="E2248">
        <v>189.42999267578119</v>
      </c>
      <c r="F2248">
        <v>45.509998321533203</v>
      </c>
      <c r="G2248">
        <v>190.05000305175781</v>
      </c>
      <c r="H2248">
        <v>46.076999664306641</v>
      </c>
      <c r="I2248">
        <v>187.44999694824219</v>
      </c>
      <c r="J2248">
        <v>45.009998321533203</v>
      </c>
      <c r="K2248">
        <v>189.97999572753909</v>
      </c>
      <c r="L2248">
        <v>46.076999664306641</v>
      </c>
      <c r="M2248">
        <v>43389500</v>
      </c>
      <c r="N2248">
        <v>437543000</v>
      </c>
      <c r="O2248">
        <v>-2.7203001687777891E-2</v>
      </c>
      <c r="P2248">
        <v>-9.509688006157202E-3</v>
      </c>
    </row>
    <row r="2249" spans="1:16" x14ac:dyDescent="0.3">
      <c r="A2249" s="1">
        <v>6019</v>
      </c>
      <c r="B2249" s="2">
        <v>45265</v>
      </c>
      <c r="C2249">
        <v>192.6888122558594</v>
      </c>
      <c r="D2249">
        <v>46.556007385253913</v>
      </c>
      <c r="E2249">
        <v>193.41999816894531</v>
      </c>
      <c r="F2249">
        <v>46.566001892089837</v>
      </c>
      <c r="G2249">
        <v>194.3999938964844</v>
      </c>
      <c r="H2249">
        <v>46.599998474121087</v>
      </c>
      <c r="I2249">
        <v>190.17999267578119</v>
      </c>
      <c r="J2249">
        <v>45.270999908447273</v>
      </c>
      <c r="K2249">
        <v>190.21000671386719</v>
      </c>
      <c r="L2249">
        <v>45.465999603271477</v>
      </c>
      <c r="M2249">
        <v>66628400</v>
      </c>
      <c r="N2249">
        <v>371718000</v>
      </c>
      <c r="O2249">
        <v>2.2938656585212859E-2</v>
      </c>
      <c r="P2249">
        <v>2.0844456346414821E-2</v>
      </c>
    </row>
    <row r="2250" spans="1:16" x14ac:dyDescent="0.3">
      <c r="A2250" s="1">
        <v>6020</v>
      </c>
      <c r="B2250" s="2">
        <v>45266</v>
      </c>
      <c r="C2250">
        <v>191.5929870605469</v>
      </c>
      <c r="D2250">
        <v>45.493236541748047</v>
      </c>
      <c r="E2250">
        <v>192.32000732421881</v>
      </c>
      <c r="F2250">
        <v>45.502998352050781</v>
      </c>
      <c r="G2250">
        <v>194.75999450683591</v>
      </c>
      <c r="H2250">
        <v>47.387001037597663</v>
      </c>
      <c r="I2250">
        <v>192.11000061035159</v>
      </c>
      <c r="J2250">
        <v>45.411998748779297</v>
      </c>
      <c r="K2250">
        <v>194.44999694824219</v>
      </c>
      <c r="L2250">
        <v>47.215000152587891</v>
      </c>
      <c r="M2250">
        <v>41089700</v>
      </c>
      <c r="N2250">
        <v>380590000</v>
      </c>
      <c r="O2250">
        <v>-2.3092480099481359E-2</v>
      </c>
      <c r="P2250">
        <v>-5.7032913917460402E-3</v>
      </c>
    </row>
    <row r="2251" spans="1:16" x14ac:dyDescent="0.3">
      <c r="A2251" s="1">
        <v>6021</v>
      </c>
      <c r="B2251" s="2">
        <v>45267</v>
      </c>
      <c r="C2251">
        <v>193.5356140136719</v>
      </c>
      <c r="D2251">
        <v>46.586002349853523</v>
      </c>
      <c r="E2251">
        <v>194.27000427246091</v>
      </c>
      <c r="F2251">
        <v>46.596000671386719</v>
      </c>
      <c r="G2251">
        <v>195</v>
      </c>
      <c r="H2251">
        <v>46.629001617431641</v>
      </c>
      <c r="I2251">
        <v>193.5899963378906</v>
      </c>
      <c r="J2251">
        <v>45.604000091552727</v>
      </c>
      <c r="K2251">
        <v>193.6300048828125</v>
      </c>
      <c r="L2251">
        <v>45.700000762939453</v>
      </c>
      <c r="M2251">
        <v>47477700</v>
      </c>
      <c r="N2251">
        <v>350823000</v>
      </c>
      <c r="O2251">
        <v>2.3736493313200591E-2</v>
      </c>
      <c r="P2251">
        <v>1.008827661273335E-2</v>
      </c>
    </row>
    <row r="2252" spans="1:16" x14ac:dyDescent="0.3">
      <c r="A2252" s="1">
        <v>6022</v>
      </c>
      <c r="B2252" s="2">
        <v>45268</v>
      </c>
      <c r="C2252">
        <v>194.97015380859381</v>
      </c>
      <c r="D2252">
        <v>47.495807647705078</v>
      </c>
      <c r="E2252">
        <v>195.71000671386719</v>
      </c>
      <c r="F2252">
        <v>47.506000518798828</v>
      </c>
      <c r="G2252">
        <v>195.99000549316409</v>
      </c>
      <c r="H2252">
        <v>47.741001129150391</v>
      </c>
      <c r="I2252">
        <v>193.66999816894531</v>
      </c>
      <c r="J2252">
        <v>46.549999237060547</v>
      </c>
      <c r="K2252">
        <v>194.19999694824219</v>
      </c>
      <c r="L2252">
        <v>46.595001220703118</v>
      </c>
      <c r="M2252">
        <v>53377300</v>
      </c>
      <c r="N2252">
        <v>359224000</v>
      </c>
      <c r="O2252">
        <v>1.934131482739504E-2</v>
      </c>
      <c r="P2252">
        <v>7.3850399789836402E-3</v>
      </c>
    </row>
    <row r="2253" spans="1:16" x14ac:dyDescent="0.3">
      <c r="A2253" s="1">
        <v>6023</v>
      </c>
      <c r="B2253" s="2">
        <v>45271</v>
      </c>
      <c r="C2253">
        <v>192.44970703125</v>
      </c>
      <c r="D2253">
        <v>46.616996765136719</v>
      </c>
      <c r="E2253">
        <v>193.17999267578119</v>
      </c>
      <c r="F2253">
        <v>46.626998901367188</v>
      </c>
      <c r="G2253">
        <v>193.49000549316409</v>
      </c>
      <c r="H2253">
        <v>47.530998229980469</v>
      </c>
      <c r="I2253">
        <v>191.41999816894531</v>
      </c>
      <c r="J2253">
        <v>45.830001831054688</v>
      </c>
      <c r="K2253">
        <v>193.11000061035159</v>
      </c>
      <c r="L2253">
        <v>47.491001129150391</v>
      </c>
      <c r="M2253">
        <v>60943700</v>
      </c>
      <c r="N2253">
        <v>509728000</v>
      </c>
      <c r="O2253">
        <v>-1.8676280849406871E-2</v>
      </c>
      <c r="P2253">
        <v>-1.301164718486998E-2</v>
      </c>
    </row>
    <row r="2254" spans="1:16" x14ac:dyDescent="0.3">
      <c r="A2254" s="1">
        <v>6024</v>
      </c>
      <c r="B2254" s="2">
        <v>45272</v>
      </c>
      <c r="C2254">
        <v>193.97395324707031</v>
      </c>
      <c r="D2254">
        <v>47.646778106689453</v>
      </c>
      <c r="E2254">
        <v>194.71000671386719</v>
      </c>
      <c r="F2254">
        <v>47.657001495361328</v>
      </c>
      <c r="G2254">
        <v>194.7200012207031</v>
      </c>
      <c r="H2254">
        <v>47.666000366210938</v>
      </c>
      <c r="I2254">
        <v>191.7200012207031</v>
      </c>
      <c r="J2254">
        <v>46.046001434326172</v>
      </c>
      <c r="K2254">
        <v>193.08000183105469</v>
      </c>
      <c r="L2254">
        <v>46.046001434326172</v>
      </c>
      <c r="M2254">
        <v>52696900</v>
      </c>
      <c r="N2254">
        <v>372387000</v>
      </c>
      <c r="O2254">
        <v>2.1849806276250591E-2</v>
      </c>
      <c r="P2254">
        <v>7.8889477717078039E-3</v>
      </c>
    </row>
    <row r="2255" spans="1:16" x14ac:dyDescent="0.3">
      <c r="A2255" s="1">
        <v>6025</v>
      </c>
      <c r="B2255" s="2">
        <v>45273</v>
      </c>
      <c r="C2255">
        <v>197.21165466308591</v>
      </c>
      <c r="D2255">
        <v>48.077686309814453</v>
      </c>
      <c r="E2255">
        <v>197.96000671386719</v>
      </c>
      <c r="F2255">
        <v>48.088001251220703</v>
      </c>
      <c r="G2255">
        <v>198</v>
      </c>
      <c r="H2255">
        <v>48.594001770019531</v>
      </c>
      <c r="I2255">
        <v>194.8500061035156</v>
      </c>
      <c r="J2255">
        <v>47.608001708984382</v>
      </c>
      <c r="K2255">
        <v>195.0899963378906</v>
      </c>
      <c r="L2255">
        <v>47.629001617431641</v>
      </c>
      <c r="M2255">
        <v>70404200</v>
      </c>
      <c r="N2255">
        <v>447792000</v>
      </c>
      <c r="O2255">
        <v>9.0031365558097369E-3</v>
      </c>
      <c r="P2255">
        <v>1.655371739005914E-2</v>
      </c>
    </row>
    <row r="2256" spans="1:16" x14ac:dyDescent="0.3">
      <c r="A2256" s="1">
        <v>6026</v>
      </c>
      <c r="B2256" s="2">
        <v>45274</v>
      </c>
      <c r="C2256">
        <v>197.361083984375</v>
      </c>
      <c r="D2256">
        <v>48.339622497558587</v>
      </c>
      <c r="E2256">
        <v>198.11000061035159</v>
      </c>
      <c r="F2256">
        <v>48.349998474121087</v>
      </c>
      <c r="G2256">
        <v>199.6199951171875</v>
      </c>
      <c r="H2256">
        <v>48.669998168945313</v>
      </c>
      <c r="I2256">
        <v>196.1600036621094</v>
      </c>
      <c r="J2256">
        <v>47.422000885009773</v>
      </c>
      <c r="K2256">
        <v>198.02000427246091</v>
      </c>
      <c r="L2256">
        <v>48.389999389648438</v>
      </c>
      <c r="M2256">
        <v>66831600</v>
      </c>
      <c r="N2256">
        <v>391232000</v>
      </c>
      <c r="O2256">
        <v>5.4334985840206089E-3</v>
      </c>
      <c r="P2256">
        <v>7.5741106815096343E-4</v>
      </c>
    </row>
    <row r="2257" spans="1:16" x14ac:dyDescent="0.3">
      <c r="A2257" s="1">
        <v>6027</v>
      </c>
      <c r="B2257" s="2">
        <v>45275</v>
      </c>
      <c r="C2257">
        <v>196.82313537597659</v>
      </c>
      <c r="D2257">
        <v>48.879508972167969</v>
      </c>
      <c r="E2257">
        <v>197.57000732421881</v>
      </c>
      <c r="F2257">
        <v>48.889999389648438</v>
      </c>
      <c r="G2257">
        <v>198.3999938964844</v>
      </c>
      <c r="H2257">
        <v>49.403999328613281</v>
      </c>
      <c r="I2257">
        <v>197</v>
      </c>
      <c r="J2257">
        <v>48.119998931884773</v>
      </c>
      <c r="K2257">
        <v>197.5299987792969</v>
      </c>
      <c r="L2257">
        <v>48.194000244140618</v>
      </c>
      <c r="M2257">
        <v>128256700</v>
      </c>
      <c r="N2257">
        <v>479948000</v>
      </c>
      <c r="O2257">
        <v>1.110667376609718E-2</v>
      </c>
      <c r="P2257">
        <v>-2.7294460702816689E-3</v>
      </c>
    </row>
    <row r="2258" spans="1:16" x14ac:dyDescent="0.3">
      <c r="A2258" s="1">
        <v>6028</v>
      </c>
      <c r="B2258" s="2">
        <v>45278</v>
      </c>
      <c r="C2258">
        <v>195.14947509765619</v>
      </c>
      <c r="D2258">
        <v>50.066253662109382</v>
      </c>
      <c r="E2258">
        <v>195.88999938964841</v>
      </c>
      <c r="F2258">
        <v>50.076999664306641</v>
      </c>
      <c r="G2258">
        <v>196.6300048828125</v>
      </c>
      <c r="H2258">
        <v>50.432998657226563</v>
      </c>
      <c r="I2258">
        <v>194.38999938964841</v>
      </c>
      <c r="J2258">
        <v>49.150001525878913</v>
      </c>
      <c r="K2258">
        <v>196.0899963378906</v>
      </c>
      <c r="L2258">
        <v>49.400001525878913</v>
      </c>
      <c r="M2258">
        <v>55751900</v>
      </c>
      <c r="N2258">
        <v>412587000</v>
      </c>
      <c r="O2258">
        <v>2.3988950034245251E-2</v>
      </c>
      <c r="P2258">
        <v>-8.5397149173038582E-3</v>
      </c>
    </row>
    <row r="2259" spans="1:16" x14ac:dyDescent="0.3">
      <c r="A2259" s="1">
        <v>6029</v>
      </c>
      <c r="B2259" s="2">
        <v>45279</v>
      </c>
      <c r="C2259">
        <v>196.19551086425781</v>
      </c>
      <c r="D2259">
        <v>49.593357086181641</v>
      </c>
      <c r="E2259">
        <v>196.94000244140619</v>
      </c>
      <c r="F2259">
        <v>49.604000091552727</v>
      </c>
      <c r="G2259">
        <v>196.94999694824219</v>
      </c>
      <c r="H2259">
        <v>49.700000762939453</v>
      </c>
      <c r="I2259">
        <v>195.88999938964841</v>
      </c>
      <c r="J2259">
        <v>48.895000457763672</v>
      </c>
      <c r="K2259">
        <v>196.1600036621094</v>
      </c>
      <c r="L2259">
        <v>49.423999786376953</v>
      </c>
      <c r="M2259">
        <v>40714100</v>
      </c>
      <c r="N2259">
        <v>464444000</v>
      </c>
      <c r="O2259">
        <v>-9.4903366544208771E-3</v>
      </c>
      <c r="P2259">
        <v>5.3458521368348654E-3</v>
      </c>
    </row>
    <row r="2260" spans="1:16" x14ac:dyDescent="0.3">
      <c r="A2260" s="1">
        <v>6030</v>
      </c>
      <c r="B2260" s="2">
        <v>45280</v>
      </c>
      <c r="C2260">
        <v>194.09349060058591</v>
      </c>
      <c r="D2260">
        <v>48.100673675537109</v>
      </c>
      <c r="E2260">
        <v>194.83000183105469</v>
      </c>
      <c r="F2260">
        <v>48.111000061035163</v>
      </c>
      <c r="G2260">
        <v>197.67999267578119</v>
      </c>
      <c r="H2260">
        <v>49.999000549316413</v>
      </c>
      <c r="I2260">
        <v>194.83000183105469</v>
      </c>
      <c r="J2260">
        <v>48.097999572753913</v>
      </c>
      <c r="K2260">
        <v>196.8999938964844</v>
      </c>
      <c r="L2260">
        <v>49.654998779296882</v>
      </c>
      <c r="M2260">
        <v>52242800</v>
      </c>
      <c r="N2260">
        <v>397894000</v>
      </c>
      <c r="O2260">
        <v>-3.056063502278477E-2</v>
      </c>
      <c r="P2260">
        <v>-1.077173336034353E-2</v>
      </c>
    </row>
    <row r="2261" spans="1:16" x14ac:dyDescent="0.3">
      <c r="A2261" s="1">
        <v>6031</v>
      </c>
      <c r="B2261" s="2">
        <v>45281</v>
      </c>
      <c r="C2261">
        <v>193.94403076171881</v>
      </c>
      <c r="D2261">
        <v>48.9794921875</v>
      </c>
      <c r="E2261">
        <v>194.67999267578119</v>
      </c>
      <c r="F2261">
        <v>48.990001678466797</v>
      </c>
      <c r="G2261">
        <v>197.08000183105469</v>
      </c>
      <c r="H2261">
        <v>49.095001220703118</v>
      </c>
      <c r="I2261">
        <v>193.5</v>
      </c>
      <c r="J2261">
        <v>48.418998718261719</v>
      </c>
      <c r="K2261">
        <v>196.1000061035156</v>
      </c>
      <c r="L2261">
        <v>48.811000823974609</v>
      </c>
      <c r="M2261">
        <v>46482500</v>
      </c>
      <c r="N2261">
        <v>300425000</v>
      </c>
      <c r="O2261">
        <v>1.8105387448485999E-2</v>
      </c>
      <c r="P2261">
        <v>-7.7024551259483748E-4</v>
      </c>
    </row>
    <row r="2262" spans="1:16" x14ac:dyDescent="0.3">
      <c r="A2262" s="1">
        <v>6032</v>
      </c>
      <c r="B2262" s="2">
        <v>45282</v>
      </c>
      <c r="C2262">
        <v>192.86814880371091</v>
      </c>
      <c r="D2262">
        <v>48.819526672363281</v>
      </c>
      <c r="E2262">
        <v>193.6000061035156</v>
      </c>
      <c r="F2262">
        <v>48.830001831054688</v>
      </c>
      <c r="G2262">
        <v>195.4100036621094</v>
      </c>
      <c r="H2262">
        <v>49.382999420166023</v>
      </c>
      <c r="I2262">
        <v>192.9700012207031</v>
      </c>
      <c r="J2262">
        <v>48.466999053955078</v>
      </c>
      <c r="K2262">
        <v>195.17999267578119</v>
      </c>
      <c r="L2262">
        <v>49.194999694824219</v>
      </c>
      <c r="M2262">
        <v>37122800</v>
      </c>
      <c r="N2262">
        <v>252507000</v>
      </c>
      <c r="O2262">
        <v>-3.2713143397711171E-3</v>
      </c>
      <c r="P2262">
        <v>-5.5629409745184431E-3</v>
      </c>
    </row>
    <row r="2263" spans="1:16" x14ac:dyDescent="0.3">
      <c r="A2263" s="1">
        <v>6033</v>
      </c>
      <c r="B2263" s="2">
        <v>45286</v>
      </c>
      <c r="C2263">
        <v>192.3202209472656</v>
      </c>
      <c r="D2263">
        <v>49.268424987792969</v>
      </c>
      <c r="E2263">
        <v>193.05000305175781</v>
      </c>
      <c r="F2263">
        <v>49.278999328613281</v>
      </c>
      <c r="G2263">
        <v>193.88999938964841</v>
      </c>
      <c r="H2263">
        <v>49.599998474121087</v>
      </c>
      <c r="I2263">
        <v>192.83000183105469</v>
      </c>
      <c r="J2263">
        <v>48.959999084472663</v>
      </c>
      <c r="K2263">
        <v>193.61000061035159</v>
      </c>
      <c r="L2263">
        <v>48.967998504638672</v>
      </c>
      <c r="M2263">
        <v>28919300</v>
      </c>
      <c r="N2263">
        <v>244200000</v>
      </c>
      <c r="O2263">
        <v>9.1530976152589105E-3</v>
      </c>
      <c r="P2263">
        <v>-2.8449678505333541E-3</v>
      </c>
    </row>
    <row r="2264" spans="1:16" x14ac:dyDescent="0.3">
      <c r="A2264" s="1">
        <v>6034</v>
      </c>
      <c r="B2264" s="2">
        <v>45287</v>
      </c>
      <c r="C2264">
        <v>192.4198303222656</v>
      </c>
      <c r="D2264">
        <v>49.406394958496087</v>
      </c>
      <c r="E2264">
        <v>193.1499938964844</v>
      </c>
      <c r="F2264">
        <v>49.416999816894531</v>
      </c>
      <c r="G2264">
        <v>193.5</v>
      </c>
      <c r="H2264">
        <v>49.680000305175781</v>
      </c>
      <c r="I2264">
        <v>191.0899963378906</v>
      </c>
      <c r="J2264">
        <v>49.084999084472663</v>
      </c>
      <c r="K2264">
        <v>192.49000549316409</v>
      </c>
      <c r="L2264">
        <v>49.511001586914063</v>
      </c>
      <c r="M2264">
        <v>48087700</v>
      </c>
      <c r="N2264">
        <v>233648000</v>
      </c>
      <c r="O2264">
        <v>2.7964776568379988E-3</v>
      </c>
      <c r="P2264">
        <v>5.1781899404956062E-4</v>
      </c>
    </row>
    <row r="2265" spans="1:16" x14ac:dyDescent="0.3">
      <c r="A2265" s="1">
        <v>6035</v>
      </c>
      <c r="B2265" s="2">
        <v>45288</v>
      </c>
      <c r="C2265">
        <v>192.84820556640619</v>
      </c>
      <c r="D2265">
        <v>49.511375427246087</v>
      </c>
      <c r="E2265">
        <v>193.58000183105469</v>
      </c>
      <c r="F2265">
        <v>49.521999359130859</v>
      </c>
      <c r="G2265">
        <v>194.6600036621094</v>
      </c>
      <c r="H2265">
        <v>49.883998870849609</v>
      </c>
      <c r="I2265">
        <v>193.16999816894531</v>
      </c>
      <c r="J2265">
        <v>49.411998748779297</v>
      </c>
      <c r="K2265">
        <v>194.13999938964841</v>
      </c>
      <c r="L2265">
        <v>49.643001556396477</v>
      </c>
      <c r="M2265">
        <v>34049900</v>
      </c>
      <c r="N2265">
        <v>246587000</v>
      </c>
      <c r="O2265">
        <v>2.122511497586038E-3</v>
      </c>
      <c r="P2265">
        <v>2.2238156674307479E-3</v>
      </c>
    </row>
    <row r="2266" spans="1:16" x14ac:dyDescent="0.3">
      <c r="A2266" s="1">
        <v>6036</v>
      </c>
      <c r="B2266" s="2">
        <v>45289</v>
      </c>
      <c r="C2266">
        <v>191.80216979980469</v>
      </c>
      <c r="D2266">
        <v>49.511375427246087</v>
      </c>
      <c r="E2266">
        <v>192.5299987792969</v>
      </c>
      <c r="F2266">
        <v>49.521999359130859</v>
      </c>
      <c r="G2266">
        <v>194.3999938964844</v>
      </c>
      <c r="H2266">
        <v>49.997001647949219</v>
      </c>
      <c r="I2266">
        <v>191.72999572753909</v>
      </c>
      <c r="J2266">
        <v>48.750999450683587</v>
      </c>
      <c r="K2266">
        <v>193.8999938964844</v>
      </c>
      <c r="L2266">
        <v>49.812999725341797</v>
      </c>
      <c r="M2266">
        <v>42628800</v>
      </c>
      <c r="N2266">
        <v>389293000</v>
      </c>
      <c r="O2266">
        <v>0</v>
      </c>
      <c r="P2266">
        <v>-5.4388937789295001E-3</v>
      </c>
    </row>
    <row r="2267" spans="1:16" x14ac:dyDescent="0.3">
      <c r="A2267" s="1">
        <v>6037</v>
      </c>
      <c r="B2267" s="2">
        <v>45293</v>
      </c>
      <c r="C2267">
        <v>184.93821716308591</v>
      </c>
      <c r="D2267">
        <v>48.157665252685547</v>
      </c>
      <c r="E2267">
        <v>185.63999938964841</v>
      </c>
      <c r="F2267">
        <v>48.167999267578118</v>
      </c>
      <c r="G2267">
        <v>188.44000244140619</v>
      </c>
      <c r="H2267">
        <v>49.294998168945313</v>
      </c>
      <c r="I2267">
        <v>183.88999938964841</v>
      </c>
      <c r="J2267">
        <v>47.595001220703118</v>
      </c>
      <c r="K2267">
        <v>187.1499938964844</v>
      </c>
      <c r="L2267">
        <v>49.243999481201172</v>
      </c>
      <c r="M2267">
        <v>82488700</v>
      </c>
      <c r="N2267">
        <v>411254000</v>
      </c>
      <c r="O2267">
        <v>-2.7722117385234252E-2</v>
      </c>
      <c r="P2267">
        <v>-3.64426683157658E-2</v>
      </c>
    </row>
    <row r="2268" spans="1:16" x14ac:dyDescent="0.3">
      <c r="A2268" s="1">
        <v>6038</v>
      </c>
      <c r="B2268" s="2">
        <v>45294</v>
      </c>
      <c r="C2268">
        <v>183.55348205566409</v>
      </c>
      <c r="D2268">
        <v>47.558795928955078</v>
      </c>
      <c r="E2268">
        <v>184.25</v>
      </c>
      <c r="F2268">
        <v>47.569000244140618</v>
      </c>
      <c r="G2268">
        <v>185.8800048828125</v>
      </c>
      <c r="H2268">
        <v>48.183998107910163</v>
      </c>
      <c r="I2268">
        <v>183.42999267578119</v>
      </c>
      <c r="J2268">
        <v>47.319999694824219</v>
      </c>
      <c r="K2268">
        <v>184.2200012207031</v>
      </c>
      <c r="L2268">
        <v>47.485000610351563</v>
      </c>
      <c r="M2268">
        <v>58414500</v>
      </c>
      <c r="N2268">
        <v>320896000</v>
      </c>
      <c r="O2268">
        <v>-1.2513591253299639E-2</v>
      </c>
      <c r="P2268">
        <v>-7.5157800157055208E-3</v>
      </c>
    </row>
    <row r="2269" spans="1:16" x14ac:dyDescent="0.3">
      <c r="A2269" s="1">
        <v>6039</v>
      </c>
      <c r="B2269" s="2">
        <v>45295</v>
      </c>
      <c r="C2269">
        <v>181.22233581542969</v>
      </c>
      <c r="D2269">
        <v>47.987705230712891</v>
      </c>
      <c r="E2269">
        <v>181.9100036621094</v>
      </c>
      <c r="F2269">
        <v>47.998001098632813</v>
      </c>
      <c r="G2269">
        <v>183.0899963378906</v>
      </c>
      <c r="H2269">
        <v>48.5</v>
      </c>
      <c r="I2269">
        <v>180.8800048828125</v>
      </c>
      <c r="J2269">
        <v>47.507999420166023</v>
      </c>
      <c r="K2269">
        <v>182.1499938964844</v>
      </c>
      <c r="L2269">
        <v>47.766998291015618</v>
      </c>
      <c r="M2269">
        <v>71983600</v>
      </c>
      <c r="N2269">
        <v>306535000</v>
      </c>
      <c r="O2269">
        <v>8.978072559004251E-3</v>
      </c>
      <c r="P2269">
        <v>-1.278145166388622E-2</v>
      </c>
    </row>
    <row r="2270" spans="1:16" x14ac:dyDescent="0.3">
      <c r="A2270" s="1">
        <v>6040</v>
      </c>
      <c r="B2270" s="2">
        <v>45296</v>
      </c>
      <c r="C2270">
        <v>180.49507141113281</v>
      </c>
      <c r="D2270">
        <v>49.086463928222663</v>
      </c>
      <c r="E2270">
        <v>181.17999267578119</v>
      </c>
      <c r="F2270">
        <v>49.097000122070313</v>
      </c>
      <c r="G2270">
        <v>182.75999450683591</v>
      </c>
      <c r="H2270">
        <v>49.547000885009773</v>
      </c>
      <c r="I2270">
        <v>180.16999816894531</v>
      </c>
      <c r="J2270">
        <v>48.305999755859382</v>
      </c>
      <c r="K2270">
        <v>181.99000549316409</v>
      </c>
      <c r="L2270">
        <v>48.462001800537109</v>
      </c>
      <c r="M2270">
        <v>62303300</v>
      </c>
      <c r="N2270">
        <v>415039000</v>
      </c>
      <c r="O2270">
        <v>2.2638569361499689E-2</v>
      </c>
      <c r="P2270">
        <v>-4.0211075895140256E-3</v>
      </c>
    </row>
    <row r="2271" spans="1:16" x14ac:dyDescent="0.3">
      <c r="A2271" s="1">
        <v>6041</v>
      </c>
      <c r="B2271" s="2">
        <v>45299</v>
      </c>
      <c r="C2271">
        <v>184.8585205078125</v>
      </c>
      <c r="D2271">
        <v>52.241790771484382</v>
      </c>
      <c r="E2271">
        <v>185.55999755859381</v>
      </c>
      <c r="F2271">
        <v>52.252998352050781</v>
      </c>
      <c r="G2271">
        <v>185.6000061035156</v>
      </c>
      <c r="H2271">
        <v>52.275001525878913</v>
      </c>
      <c r="I2271">
        <v>181.5</v>
      </c>
      <c r="J2271">
        <v>49.479000091552727</v>
      </c>
      <c r="K2271">
        <v>182.0899963378906</v>
      </c>
      <c r="L2271">
        <v>49.512001037597663</v>
      </c>
      <c r="M2271">
        <v>59144500</v>
      </c>
      <c r="N2271">
        <v>642510000</v>
      </c>
      <c r="O2271">
        <v>6.2299338302943118E-2</v>
      </c>
      <c r="P2271">
        <v>2.3887294910533069E-2</v>
      </c>
    </row>
    <row r="2272" spans="1:16" x14ac:dyDescent="0.3">
      <c r="A2272" s="1">
        <v>6042</v>
      </c>
      <c r="B2272" s="2">
        <v>45300</v>
      </c>
      <c r="C2272">
        <v>184.44010925292969</v>
      </c>
      <c r="D2272">
        <v>53.12860107421875</v>
      </c>
      <c r="E2272">
        <v>185.13999938964841</v>
      </c>
      <c r="F2272">
        <v>53.139999389648438</v>
      </c>
      <c r="G2272">
        <v>185.1499938964844</v>
      </c>
      <c r="H2272">
        <v>54.325000762939453</v>
      </c>
      <c r="I2272">
        <v>182.72999572753909</v>
      </c>
      <c r="J2272">
        <v>51.689998626708977</v>
      </c>
      <c r="K2272">
        <v>183.91999816894531</v>
      </c>
      <c r="L2272">
        <v>52.4010009765625</v>
      </c>
      <c r="M2272">
        <v>42841800</v>
      </c>
      <c r="N2272">
        <v>773100000</v>
      </c>
      <c r="O2272">
        <v>1.683265491921529E-2</v>
      </c>
      <c r="P2272">
        <v>-2.265974384216371E-3</v>
      </c>
    </row>
    <row r="2273" spans="1:16" x14ac:dyDescent="0.3">
      <c r="A2273" s="1">
        <v>6043</v>
      </c>
      <c r="B2273" s="2">
        <v>45301</v>
      </c>
      <c r="C2273">
        <v>185.48614501953119</v>
      </c>
      <c r="D2273">
        <v>54.338340759277337</v>
      </c>
      <c r="E2273">
        <v>186.19000244140619</v>
      </c>
      <c r="F2273">
        <v>54.349998474121087</v>
      </c>
      <c r="G2273">
        <v>186.3999938964844</v>
      </c>
      <c r="H2273">
        <v>54.599998474121087</v>
      </c>
      <c r="I2273">
        <v>183.91999816894531</v>
      </c>
      <c r="J2273">
        <v>53.488998413085938</v>
      </c>
      <c r="K2273">
        <v>184.3500061035156</v>
      </c>
      <c r="L2273">
        <v>53.616001129150391</v>
      </c>
      <c r="M2273">
        <v>46792900</v>
      </c>
      <c r="N2273">
        <v>533796000</v>
      </c>
      <c r="O2273">
        <v>2.251465664622937E-2</v>
      </c>
      <c r="P2273">
        <v>5.6553784780440496E-3</v>
      </c>
    </row>
    <row r="2274" spans="1:16" x14ac:dyDescent="0.3">
      <c r="A2274" s="1">
        <v>6044</v>
      </c>
      <c r="B2274" s="2">
        <v>45302</v>
      </c>
      <c r="C2274">
        <v>184.88841247558591</v>
      </c>
      <c r="D2274">
        <v>54.810237884521477</v>
      </c>
      <c r="E2274">
        <v>185.5899963378906</v>
      </c>
      <c r="F2274">
        <v>54.821998596191413</v>
      </c>
      <c r="G2274">
        <v>187.05000305175781</v>
      </c>
      <c r="H2274">
        <v>55.346000671386719</v>
      </c>
      <c r="I2274">
        <v>183.6199951171875</v>
      </c>
      <c r="J2274">
        <v>53.560001373291023</v>
      </c>
      <c r="K2274">
        <v>186.53999328613281</v>
      </c>
      <c r="L2274">
        <v>54.999000549316413</v>
      </c>
      <c r="M2274">
        <v>49128400</v>
      </c>
      <c r="N2274">
        <v>596759000</v>
      </c>
      <c r="O2274">
        <v>8.6469621457039483E-3</v>
      </c>
      <c r="P2274">
        <v>-3.227750962449304E-3</v>
      </c>
    </row>
    <row r="2275" spans="1:16" x14ac:dyDescent="0.3">
      <c r="A2275" s="1">
        <v>6045</v>
      </c>
      <c r="B2275" s="2">
        <v>45303</v>
      </c>
      <c r="C2275">
        <v>185.2171630859375</v>
      </c>
      <c r="D2275">
        <v>54.698257446289063</v>
      </c>
      <c r="E2275">
        <v>185.91999816894531</v>
      </c>
      <c r="F2275">
        <v>54.709999084472663</v>
      </c>
      <c r="G2275">
        <v>186.74000549316409</v>
      </c>
      <c r="H2275">
        <v>54.970001220703118</v>
      </c>
      <c r="I2275">
        <v>185.19000244140619</v>
      </c>
      <c r="J2275">
        <v>54.330001831054688</v>
      </c>
      <c r="K2275">
        <v>186.05999755859381</v>
      </c>
      <c r="L2275">
        <v>54.619998931884773</v>
      </c>
      <c r="M2275">
        <v>40444700</v>
      </c>
      <c r="N2275">
        <v>352994000</v>
      </c>
      <c r="O2275">
        <v>-2.0450562963252052E-3</v>
      </c>
      <c r="P2275">
        <v>1.776543956973302E-3</v>
      </c>
    </row>
    <row r="2276" spans="1:16" x14ac:dyDescent="0.3">
      <c r="A2276" s="1">
        <v>6046</v>
      </c>
      <c r="B2276" s="2">
        <v>45307</v>
      </c>
      <c r="C2276">
        <v>182.9358215332031</v>
      </c>
      <c r="D2276">
        <v>56.369903564453118</v>
      </c>
      <c r="E2276">
        <v>183.6300048828125</v>
      </c>
      <c r="F2276">
        <v>56.381999969482422</v>
      </c>
      <c r="G2276">
        <v>184.25999450683591</v>
      </c>
      <c r="H2276">
        <v>56.834999084472663</v>
      </c>
      <c r="I2276">
        <v>180.92999267578119</v>
      </c>
      <c r="J2276">
        <v>54.900001525878913</v>
      </c>
      <c r="K2276">
        <v>182.1600036621094</v>
      </c>
      <c r="L2276">
        <v>55.018001556396477</v>
      </c>
      <c r="M2276">
        <v>65603000</v>
      </c>
      <c r="N2276">
        <v>449580000</v>
      </c>
      <c r="O2276">
        <v>3.0103466746170499E-2</v>
      </c>
      <c r="P2276">
        <v>-1.239357369334812E-2</v>
      </c>
    </row>
    <row r="2277" spans="1:16" x14ac:dyDescent="0.3">
      <c r="A2277" s="1">
        <v>6047</v>
      </c>
      <c r="B2277" s="2">
        <v>45308</v>
      </c>
      <c r="C2277">
        <v>181.9894104003906</v>
      </c>
      <c r="D2277">
        <v>56.040973663330078</v>
      </c>
      <c r="E2277">
        <v>182.67999267578119</v>
      </c>
      <c r="F2277">
        <v>56.053001403808587</v>
      </c>
      <c r="G2277">
        <v>182.92999267578119</v>
      </c>
      <c r="H2277">
        <v>56.471000671386719</v>
      </c>
      <c r="I2277">
        <v>180.30000305175781</v>
      </c>
      <c r="J2277">
        <v>54.740001678466797</v>
      </c>
      <c r="K2277">
        <v>181.27000427246091</v>
      </c>
      <c r="L2277">
        <v>56.347000122070313</v>
      </c>
      <c r="M2277">
        <v>47317400</v>
      </c>
      <c r="N2277">
        <v>474394000</v>
      </c>
      <c r="O2277">
        <v>-5.8522613179731679E-3</v>
      </c>
      <c r="P2277">
        <v>-5.1869418979463748E-3</v>
      </c>
    </row>
    <row r="2278" spans="1:16" x14ac:dyDescent="0.3">
      <c r="A2278" s="1">
        <v>6048</v>
      </c>
      <c r="B2278" s="2">
        <v>45309</v>
      </c>
      <c r="C2278">
        <v>187.91693115234381</v>
      </c>
      <c r="D2278">
        <v>57.094745635986328</v>
      </c>
      <c r="E2278">
        <v>188.6300048828125</v>
      </c>
      <c r="F2278">
        <v>57.106998443603523</v>
      </c>
      <c r="G2278">
        <v>189.13999938964841</v>
      </c>
      <c r="H2278">
        <v>57.599998474121087</v>
      </c>
      <c r="I2278">
        <v>185.83000183105469</v>
      </c>
      <c r="J2278">
        <v>56.106998443603523</v>
      </c>
      <c r="K2278">
        <v>186.0899963378906</v>
      </c>
      <c r="L2278">
        <v>57.259998321533203</v>
      </c>
      <c r="M2278">
        <v>78005800</v>
      </c>
      <c r="N2278">
        <v>491650000</v>
      </c>
      <c r="O2278">
        <v>1.8628977068358369E-2</v>
      </c>
      <c r="P2278">
        <v>3.2051502019659388E-2</v>
      </c>
    </row>
    <row r="2279" spans="1:16" x14ac:dyDescent="0.3">
      <c r="A2279" s="1">
        <v>6049</v>
      </c>
      <c r="B2279" s="2">
        <v>45310</v>
      </c>
      <c r="C2279">
        <v>190.8358459472656</v>
      </c>
      <c r="D2279">
        <v>59.478237152099609</v>
      </c>
      <c r="E2279">
        <v>191.55999755859381</v>
      </c>
      <c r="F2279">
        <v>59.491001129150391</v>
      </c>
      <c r="G2279">
        <v>191.94999694824219</v>
      </c>
      <c r="H2279">
        <v>59.5</v>
      </c>
      <c r="I2279">
        <v>188.82000732421881</v>
      </c>
      <c r="J2279">
        <v>57.224998474121087</v>
      </c>
      <c r="K2279">
        <v>189.33000183105469</v>
      </c>
      <c r="L2279">
        <v>57.988998413085938</v>
      </c>
      <c r="M2279">
        <v>68741000</v>
      </c>
      <c r="N2279">
        <v>543501000</v>
      </c>
      <c r="O2279">
        <v>4.0898385748443358E-2</v>
      </c>
      <c r="P2279">
        <v>1.5413612486248651E-2</v>
      </c>
    </row>
    <row r="2280" spans="1:16" x14ac:dyDescent="0.3">
      <c r="A2280" s="1">
        <v>6050</v>
      </c>
      <c r="B2280" s="2">
        <v>45313</v>
      </c>
      <c r="C2280">
        <v>193.15702819824219</v>
      </c>
      <c r="D2280">
        <v>59.641204833984382</v>
      </c>
      <c r="E2280">
        <v>193.88999938964841</v>
      </c>
      <c r="F2280">
        <v>59.653999328613281</v>
      </c>
      <c r="G2280">
        <v>195.33000183105469</v>
      </c>
      <c r="H2280">
        <v>60.331001281738281</v>
      </c>
      <c r="I2280">
        <v>192.25999450683591</v>
      </c>
      <c r="J2280">
        <v>59.069999694824219</v>
      </c>
      <c r="K2280">
        <v>192.30000305175781</v>
      </c>
      <c r="L2280">
        <v>60.048999786376953</v>
      </c>
      <c r="M2280">
        <v>60133900</v>
      </c>
      <c r="N2280">
        <v>452955000</v>
      </c>
      <c r="O2280">
        <v>2.7361332918059292E-3</v>
      </c>
      <c r="P2280">
        <v>1.20899220654428E-2</v>
      </c>
    </row>
    <row r="2281" spans="1:16" x14ac:dyDescent="0.3">
      <c r="A2281" s="1">
        <v>6051</v>
      </c>
      <c r="B2281" s="2">
        <v>45314</v>
      </c>
      <c r="C2281">
        <v>194.44215393066409</v>
      </c>
      <c r="D2281">
        <v>59.860157012939453</v>
      </c>
      <c r="E2281">
        <v>195.17999267578119</v>
      </c>
      <c r="F2281">
        <v>59.873001098632813</v>
      </c>
      <c r="G2281">
        <v>195.75</v>
      </c>
      <c r="H2281">
        <v>59.909999847412109</v>
      </c>
      <c r="I2281">
        <v>193.83000183105469</v>
      </c>
      <c r="J2281">
        <v>58.584999084472663</v>
      </c>
      <c r="K2281">
        <v>195.02000427246091</v>
      </c>
      <c r="L2281">
        <v>59.569999694824219</v>
      </c>
      <c r="M2281">
        <v>42355600</v>
      </c>
      <c r="N2281">
        <v>294654000</v>
      </c>
      <c r="O2281">
        <v>3.6644777214667611E-3</v>
      </c>
      <c r="P2281">
        <v>6.6311873928703779E-3</v>
      </c>
    </row>
    <row r="2282" spans="1:16" x14ac:dyDescent="0.3">
      <c r="A2282" s="1">
        <v>6052</v>
      </c>
      <c r="B2282" s="2">
        <v>45315</v>
      </c>
      <c r="C2282">
        <v>193.76472473144531</v>
      </c>
      <c r="D2282">
        <v>61.348834991455078</v>
      </c>
      <c r="E2282">
        <v>194.5</v>
      </c>
      <c r="F2282">
        <v>61.36199951171875</v>
      </c>
      <c r="G2282">
        <v>196.3800048828125</v>
      </c>
      <c r="H2282">
        <v>62.8489990234375</v>
      </c>
      <c r="I2282">
        <v>194.3399963378906</v>
      </c>
      <c r="J2282">
        <v>59.937999725341797</v>
      </c>
      <c r="K2282">
        <v>195.41999816894531</v>
      </c>
      <c r="L2282">
        <v>60.304000854492188</v>
      </c>
      <c r="M2282">
        <v>53631300</v>
      </c>
      <c r="N2282">
        <v>560271000</v>
      </c>
      <c r="O2282">
        <v>2.4565072494722829E-2</v>
      </c>
      <c r="P2282">
        <v>-3.490009129356176E-3</v>
      </c>
    </row>
    <row r="2283" spans="1:16" x14ac:dyDescent="0.3">
      <c r="A2283" s="1">
        <v>6053</v>
      </c>
      <c r="B2283" s="2">
        <v>45316</v>
      </c>
      <c r="C2283">
        <v>193.43597412109381</v>
      </c>
      <c r="D2283">
        <v>61.603778839111328</v>
      </c>
      <c r="E2283">
        <v>194.16999816894531</v>
      </c>
      <c r="F2283">
        <v>61.617000579833977</v>
      </c>
      <c r="G2283">
        <v>196.27000427246091</v>
      </c>
      <c r="H2283">
        <v>62.719001770019531</v>
      </c>
      <c r="I2283">
        <v>193.11000061035159</v>
      </c>
      <c r="J2283">
        <v>60.849998474121087</v>
      </c>
      <c r="K2283">
        <v>195.2200012207031</v>
      </c>
      <c r="L2283">
        <v>62.349998474121087</v>
      </c>
      <c r="M2283">
        <v>54822100</v>
      </c>
      <c r="N2283">
        <v>482777000</v>
      </c>
      <c r="O2283">
        <v>4.1470728073711256E-3</v>
      </c>
      <c r="P2283">
        <v>-1.698108482301312E-3</v>
      </c>
    </row>
    <row r="2284" spans="1:16" x14ac:dyDescent="0.3">
      <c r="A2284" s="1">
        <v>6054</v>
      </c>
      <c r="B2284" s="2">
        <v>45317</v>
      </c>
      <c r="C2284">
        <v>191.6925964355469</v>
      </c>
      <c r="D2284">
        <v>61.017906188964837</v>
      </c>
      <c r="E2284">
        <v>192.41999816894531</v>
      </c>
      <c r="F2284">
        <v>61.030998229980469</v>
      </c>
      <c r="G2284">
        <v>194.75999450683591</v>
      </c>
      <c r="H2284">
        <v>61.783000946044922</v>
      </c>
      <c r="I2284">
        <v>191.94000244140619</v>
      </c>
      <c r="J2284">
        <v>60.573001861572273</v>
      </c>
      <c r="K2284">
        <v>194.27000427246091</v>
      </c>
      <c r="L2284">
        <v>60.959999084472663</v>
      </c>
      <c r="M2284">
        <v>44594000</v>
      </c>
      <c r="N2284">
        <v>390309000</v>
      </c>
      <c r="O2284">
        <v>-9.555913097487179E-3</v>
      </c>
      <c r="P2284">
        <v>-9.0535811590081901E-3</v>
      </c>
    </row>
    <row r="2285" spans="1:16" x14ac:dyDescent="0.3">
      <c r="A2285" s="1">
        <v>6055</v>
      </c>
      <c r="B2285" s="2">
        <v>45320</v>
      </c>
      <c r="C2285">
        <v>191.00520324707031</v>
      </c>
      <c r="D2285">
        <v>62.45159912109375</v>
      </c>
      <c r="E2285">
        <v>191.72999572753909</v>
      </c>
      <c r="F2285">
        <v>62.465000152587891</v>
      </c>
      <c r="G2285">
        <v>192.19999694824219</v>
      </c>
      <c r="H2285">
        <v>62.488998413085938</v>
      </c>
      <c r="I2285">
        <v>189.58000183105469</v>
      </c>
      <c r="J2285">
        <v>60.907001495361328</v>
      </c>
      <c r="K2285">
        <v>192.00999450683591</v>
      </c>
      <c r="L2285">
        <v>61.231998443603523</v>
      </c>
      <c r="M2285">
        <v>47145600</v>
      </c>
      <c r="N2285">
        <v>348733000</v>
      </c>
      <c r="O2285">
        <v>2.3224499522140171E-2</v>
      </c>
      <c r="P2285">
        <v>-3.5923633706288179E-3</v>
      </c>
    </row>
    <row r="2286" spans="1:16" x14ac:dyDescent="0.3">
      <c r="A2286" s="1">
        <v>6056</v>
      </c>
      <c r="B2286" s="2">
        <v>45321</v>
      </c>
      <c r="C2286">
        <v>187.32914733886719</v>
      </c>
      <c r="D2286">
        <v>62.760528564453118</v>
      </c>
      <c r="E2286">
        <v>188.03999328613281</v>
      </c>
      <c r="F2286">
        <v>62.773998260498047</v>
      </c>
      <c r="G2286">
        <v>191.80000305175781</v>
      </c>
      <c r="H2286">
        <v>63.493000030517578</v>
      </c>
      <c r="I2286">
        <v>187.4700012207031</v>
      </c>
      <c r="J2286">
        <v>62.259998321533203</v>
      </c>
      <c r="K2286">
        <v>190.94000244140619</v>
      </c>
      <c r="L2286">
        <v>62.900001525878913</v>
      </c>
      <c r="M2286">
        <v>55859400</v>
      </c>
      <c r="N2286">
        <v>410735000</v>
      </c>
      <c r="O2286">
        <v>4.9345449712479778E-3</v>
      </c>
      <c r="P2286">
        <v>-1.943343959509632E-2</v>
      </c>
    </row>
    <row r="2287" spans="1:16" x14ac:dyDescent="0.3">
      <c r="A2287" s="1">
        <v>6057</v>
      </c>
      <c r="B2287" s="2">
        <v>45322</v>
      </c>
      <c r="C2287">
        <v>183.7029113769531</v>
      </c>
      <c r="D2287">
        <v>61.513797760009773</v>
      </c>
      <c r="E2287">
        <v>184.3999938964844</v>
      </c>
      <c r="F2287">
        <v>61.527000427246087</v>
      </c>
      <c r="G2287">
        <v>187.1000061035156</v>
      </c>
      <c r="H2287">
        <v>62.269001007080078</v>
      </c>
      <c r="I2287">
        <v>184.3500061035156</v>
      </c>
      <c r="J2287">
        <v>60.700000762939453</v>
      </c>
      <c r="K2287">
        <v>187.03999328613281</v>
      </c>
      <c r="L2287">
        <v>61.439998626708977</v>
      </c>
      <c r="M2287">
        <v>55467800</v>
      </c>
      <c r="N2287">
        <v>453795000</v>
      </c>
      <c r="O2287">
        <v>-2.006483749406705E-2</v>
      </c>
      <c r="P2287">
        <v>-1.9547392428298942E-2</v>
      </c>
    </row>
    <row r="2288" spans="1:16" x14ac:dyDescent="0.3">
      <c r="A2288" s="1">
        <v>6058</v>
      </c>
      <c r="B2288" s="2">
        <v>45323</v>
      </c>
      <c r="C2288">
        <v>186.15362548828119</v>
      </c>
      <c r="D2288">
        <v>63.013477325439453</v>
      </c>
      <c r="E2288">
        <v>186.86000061035159</v>
      </c>
      <c r="F2288">
        <v>63.027000427246087</v>
      </c>
      <c r="G2288">
        <v>186.94999694824219</v>
      </c>
      <c r="H2288">
        <v>63.191001892089837</v>
      </c>
      <c r="I2288">
        <v>183.82000732421881</v>
      </c>
      <c r="J2288">
        <v>61.650001525878913</v>
      </c>
      <c r="K2288">
        <v>183.99000549316409</v>
      </c>
      <c r="L2288">
        <v>62.099998474121087</v>
      </c>
      <c r="M2288">
        <v>64885400</v>
      </c>
      <c r="N2288">
        <v>369146000</v>
      </c>
      <c r="O2288">
        <v>2.4087102984631081E-2</v>
      </c>
      <c r="P2288">
        <v>1.325239860799968E-2</v>
      </c>
    </row>
    <row r="2289" spans="1:16" x14ac:dyDescent="0.3">
      <c r="A2289" s="1">
        <v>6059</v>
      </c>
      <c r="B2289" s="2">
        <v>45324</v>
      </c>
      <c r="C2289">
        <v>185.1474304199219</v>
      </c>
      <c r="D2289">
        <v>66.145805358886719</v>
      </c>
      <c r="E2289">
        <v>185.8500061035156</v>
      </c>
      <c r="F2289">
        <v>66.160003662109375</v>
      </c>
      <c r="G2289">
        <v>187.33000183105469</v>
      </c>
      <c r="H2289">
        <v>66.599998474121094</v>
      </c>
      <c r="I2289">
        <v>179.25</v>
      </c>
      <c r="J2289">
        <v>63.689998626708977</v>
      </c>
      <c r="K2289">
        <v>179.86000061035159</v>
      </c>
      <c r="L2289">
        <v>63.9739990234375</v>
      </c>
      <c r="M2289">
        <v>102518000</v>
      </c>
      <c r="N2289">
        <v>476578000</v>
      </c>
      <c r="O2289">
        <v>4.8512893279373623E-2</v>
      </c>
      <c r="P2289">
        <v>-5.419747046821537E-3</v>
      </c>
    </row>
    <row r="2290" spans="1:16" x14ac:dyDescent="0.3">
      <c r="A2290" s="1">
        <v>6060</v>
      </c>
      <c r="B2290" s="2">
        <v>45327</v>
      </c>
      <c r="C2290">
        <v>186.97050476074219</v>
      </c>
      <c r="D2290">
        <v>69.317131042480469</v>
      </c>
      <c r="E2290">
        <v>187.67999267578119</v>
      </c>
      <c r="F2290">
        <v>69.332000732421875</v>
      </c>
      <c r="G2290">
        <v>189.25</v>
      </c>
      <c r="H2290">
        <v>69.497001647949219</v>
      </c>
      <c r="I2290">
        <v>185.8399963378906</v>
      </c>
      <c r="J2290">
        <v>67.205001831054688</v>
      </c>
      <c r="K2290">
        <v>188.1499938964844</v>
      </c>
      <c r="L2290">
        <v>68.224998474121094</v>
      </c>
      <c r="M2290">
        <v>69668800</v>
      </c>
      <c r="N2290">
        <v>680078000</v>
      </c>
      <c r="O2290">
        <v>4.6830464575291469E-2</v>
      </c>
      <c r="P2290">
        <v>9.7984162957831696E-3</v>
      </c>
    </row>
    <row r="2291" spans="1:16" x14ac:dyDescent="0.3">
      <c r="A2291" s="1">
        <v>6061</v>
      </c>
      <c r="B2291" s="2">
        <v>45328</v>
      </c>
      <c r="C2291">
        <v>188.58439636230469</v>
      </c>
      <c r="D2291">
        <v>68.208366394042969</v>
      </c>
      <c r="E2291">
        <v>189.30000305175781</v>
      </c>
      <c r="F2291">
        <v>68.222999572753906</v>
      </c>
      <c r="G2291">
        <v>189.30999755859381</v>
      </c>
      <c r="H2291">
        <v>69.753997802734375</v>
      </c>
      <c r="I2291">
        <v>186.77000427246091</v>
      </c>
      <c r="J2291">
        <v>66.300003051757813</v>
      </c>
      <c r="K2291">
        <v>186.86000061035159</v>
      </c>
      <c r="L2291">
        <v>69.629997253417969</v>
      </c>
      <c r="M2291">
        <v>43490800</v>
      </c>
      <c r="N2291">
        <v>683111000</v>
      </c>
      <c r="O2291">
        <v>-1.612482550813564E-2</v>
      </c>
      <c r="P2291">
        <v>8.5947284564258011E-3</v>
      </c>
    </row>
    <row r="2292" spans="1:16" x14ac:dyDescent="0.3">
      <c r="A2292" s="1">
        <v>6062</v>
      </c>
      <c r="B2292" s="2">
        <v>45329</v>
      </c>
      <c r="C2292">
        <v>188.69398498535159</v>
      </c>
      <c r="D2292">
        <v>70.083953857421875</v>
      </c>
      <c r="E2292">
        <v>189.4100036621094</v>
      </c>
      <c r="F2292">
        <v>70.0989990234375</v>
      </c>
      <c r="G2292">
        <v>191.05000305175781</v>
      </c>
      <c r="H2292">
        <v>70.220001220703125</v>
      </c>
      <c r="I2292">
        <v>188.61000061035159</v>
      </c>
      <c r="J2292">
        <v>67.599998474121094</v>
      </c>
      <c r="K2292">
        <v>190.63999938964841</v>
      </c>
      <c r="L2292">
        <v>68.319000244140625</v>
      </c>
      <c r="M2292">
        <v>53439000</v>
      </c>
      <c r="N2292">
        <v>495575000</v>
      </c>
      <c r="O2292">
        <v>2.7126769537459461E-2</v>
      </c>
      <c r="P2292">
        <v>5.8092266639344823E-4</v>
      </c>
    </row>
    <row r="2293" spans="1:16" x14ac:dyDescent="0.3">
      <c r="A2293" s="1">
        <v>6063</v>
      </c>
      <c r="B2293" s="2">
        <v>45330</v>
      </c>
      <c r="C2293">
        <v>187.60810852050781</v>
      </c>
      <c r="D2293">
        <v>69.626052856445313</v>
      </c>
      <c r="E2293">
        <v>188.32000732421881</v>
      </c>
      <c r="F2293">
        <v>69.640998840332031</v>
      </c>
      <c r="G2293">
        <v>189.53999328613281</v>
      </c>
      <c r="H2293">
        <v>70.793998718261719</v>
      </c>
      <c r="I2293">
        <v>187.3500061035156</v>
      </c>
      <c r="J2293">
        <v>69.455001831054688</v>
      </c>
      <c r="K2293">
        <v>189.38999938964841</v>
      </c>
      <c r="L2293">
        <v>70.073997497558594</v>
      </c>
      <c r="M2293">
        <v>40962000</v>
      </c>
      <c r="N2293">
        <v>414422000</v>
      </c>
      <c r="O2293">
        <v>-6.5550569640946974E-3</v>
      </c>
      <c r="P2293">
        <v>-5.7713145985716337E-3</v>
      </c>
    </row>
    <row r="2294" spans="1:16" x14ac:dyDescent="0.3">
      <c r="A2294" s="1">
        <v>6064</v>
      </c>
      <c r="B2294" s="2">
        <v>45331</v>
      </c>
      <c r="C2294">
        <v>188.37615966796881</v>
      </c>
      <c r="D2294">
        <v>72.117523193359375</v>
      </c>
      <c r="E2294">
        <v>188.8500061035156</v>
      </c>
      <c r="F2294">
        <v>72.133003234863281</v>
      </c>
      <c r="G2294">
        <v>189.99000549316409</v>
      </c>
      <c r="H2294">
        <v>72.18499755859375</v>
      </c>
      <c r="I2294">
        <v>188</v>
      </c>
      <c r="J2294">
        <v>70.211997985839844</v>
      </c>
      <c r="K2294">
        <v>188.6499938964844</v>
      </c>
      <c r="L2294">
        <v>70.532997131347656</v>
      </c>
      <c r="M2294">
        <v>45155200</v>
      </c>
      <c r="N2294">
        <v>436637000</v>
      </c>
      <c r="O2294">
        <v>3.5158224358993073E-2</v>
      </c>
      <c r="P2294">
        <v>2.8103990734727039E-3</v>
      </c>
    </row>
    <row r="2295" spans="1:16" x14ac:dyDescent="0.3">
      <c r="A2295" s="1">
        <v>6065</v>
      </c>
      <c r="B2295" s="2">
        <v>45334</v>
      </c>
      <c r="C2295">
        <v>186.680419921875</v>
      </c>
      <c r="D2295">
        <v>72.232498168945313</v>
      </c>
      <c r="E2295">
        <v>187.1499938964844</v>
      </c>
      <c r="F2295">
        <v>72.248001098632813</v>
      </c>
      <c r="G2295">
        <v>188.66999816894531</v>
      </c>
      <c r="H2295">
        <v>74.611000061035156</v>
      </c>
      <c r="I2295">
        <v>186.78999328613281</v>
      </c>
      <c r="J2295">
        <v>71.25</v>
      </c>
      <c r="K2295">
        <v>188.41999816894531</v>
      </c>
      <c r="L2295">
        <v>72.599998474121094</v>
      </c>
      <c r="M2295">
        <v>41781900</v>
      </c>
      <c r="N2295">
        <v>613710000</v>
      </c>
      <c r="O2295">
        <v>1.592978087642697E-3</v>
      </c>
      <c r="P2295">
        <v>-9.0426797403725164E-3</v>
      </c>
    </row>
    <row r="2296" spans="1:16" x14ac:dyDescent="0.3">
      <c r="A2296" s="1">
        <v>6066</v>
      </c>
      <c r="B2296" s="2">
        <v>45335</v>
      </c>
      <c r="C2296">
        <v>184.5757141113281</v>
      </c>
      <c r="D2296">
        <v>72.112518310546875</v>
      </c>
      <c r="E2296">
        <v>185.03999328613281</v>
      </c>
      <c r="F2296">
        <v>72.127998352050781</v>
      </c>
      <c r="G2296">
        <v>186.21000671386719</v>
      </c>
      <c r="H2296">
        <v>73.449996948242188</v>
      </c>
      <c r="I2296">
        <v>183.50999450683591</v>
      </c>
      <c r="J2296">
        <v>69.620002746582031</v>
      </c>
      <c r="K2296">
        <v>185.77000427246091</v>
      </c>
      <c r="L2296">
        <v>70.400001525878906</v>
      </c>
      <c r="M2296">
        <v>56529500</v>
      </c>
      <c r="N2296">
        <v>602580000</v>
      </c>
      <c r="O2296">
        <v>-1.6623645851637601E-3</v>
      </c>
      <c r="P2296">
        <v>-1.13384200976224E-2</v>
      </c>
    </row>
    <row r="2297" spans="1:16" x14ac:dyDescent="0.3">
      <c r="A2297" s="1">
        <v>6067</v>
      </c>
      <c r="B2297" s="2">
        <v>45336</v>
      </c>
      <c r="C2297">
        <v>183.68794250488281</v>
      </c>
      <c r="D2297">
        <v>73.884147644042969</v>
      </c>
      <c r="E2297">
        <v>184.1499938964844</v>
      </c>
      <c r="F2297">
        <v>73.900001525878906</v>
      </c>
      <c r="G2297">
        <v>185.5299987792969</v>
      </c>
      <c r="H2297">
        <v>74.236000061035156</v>
      </c>
      <c r="I2297">
        <v>182.44000244140619</v>
      </c>
      <c r="J2297">
        <v>71.938003540039063</v>
      </c>
      <c r="K2297">
        <v>185.32000732421881</v>
      </c>
      <c r="L2297">
        <v>73.202003479003906</v>
      </c>
      <c r="M2297">
        <v>54630500</v>
      </c>
      <c r="N2297">
        <v>504917000</v>
      </c>
      <c r="O2297">
        <v>2.4270553032298511E-2</v>
      </c>
      <c r="P2297">
        <v>-4.8213718930411407E-3</v>
      </c>
    </row>
    <row r="2298" spans="1:16" x14ac:dyDescent="0.3">
      <c r="A2298" s="1">
        <v>6068</v>
      </c>
      <c r="B2298" s="2">
        <v>45337</v>
      </c>
      <c r="C2298">
        <v>183.398681640625</v>
      </c>
      <c r="D2298">
        <v>72.642410278320313</v>
      </c>
      <c r="E2298">
        <v>183.86000061035159</v>
      </c>
      <c r="F2298">
        <v>72.657997131347656</v>
      </c>
      <c r="G2298">
        <v>184.49000549316409</v>
      </c>
      <c r="H2298">
        <v>73.974998474121094</v>
      </c>
      <c r="I2298">
        <v>181.3500061035156</v>
      </c>
      <c r="J2298">
        <v>72.400001525878906</v>
      </c>
      <c r="K2298">
        <v>183.55000305175781</v>
      </c>
      <c r="L2298">
        <v>73.869003295898438</v>
      </c>
      <c r="M2298">
        <v>65434500</v>
      </c>
      <c r="N2298">
        <v>420122000</v>
      </c>
      <c r="O2298">
        <v>-1.6949387130448381E-2</v>
      </c>
      <c r="P2298">
        <v>-1.576007991550453E-3</v>
      </c>
    </row>
    <row r="2299" spans="1:16" x14ac:dyDescent="0.3">
      <c r="A2299" s="1">
        <v>6069</v>
      </c>
      <c r="B2299" s="2">
        <v>45338</v>
      </c>
      <c r="C2299">
        <v>181.85255432128909</v>
      </c>
      <c r="D2299">
        <v>72.597419738769531</v>
      </c>
      <c r="E2299">
        <v>182.30999755859381</v>
      </c>
      <c r="F2299">
        <v>72.612998962402344</v>
      </c>
      <c r="G2299">
        <v>184.8500061035156</v>
      </c>
      <c r="H2299">
        <v>74.402000427246094</v>
      </c>
      <c r="I2299">
        <v>181.66999816894531</v>
      </c>
      <c r="J2299">
        <v>72.500999450683594</v>
      </c>
      <c r="K2299">
        <v>183.41999816894531</v>
      </c>
      <c r="L2299">
        <v>74.099998474121094</v>
      </c>
      <c r="M2299">
        <v>49701400</v>
      </c>
      <c r="N2299">
        <v>495327000</v>
      </c>
      <c r="O2299">
        <v>-6.1950659931351171E-4</v>
      </c>
      <c r="P2299">
        <v>-8.4660803313993688E-3</v>
      </c>
    </row>
    <row r="2300" spans="1:16" x14ac:dyDescent="0.3">
      <c r="A2300" s="1">
        <v>6070</v>
      </c>
      <c r="B2300" s="2">
        <v>45342</v>
      </c>
      <c r="C2300">
        <v>181.10444641113281</v>
      </c>
      <c r="D2300">
        <v>69.437095642089844</v>
      </c>
      <c r="E2300">
        <v>181.55999755859381</v>
      </c>
      <c r="F2300">
        <v>69.452003479003906</v>
      </c>
      <c r="G2300">
        <v>182.42999267578119</v>
      </c>
      <c r="H2300">
        <v>71.956001281738281</v>
      </c>
      <c r="I2300">
        <v>180</v>
      </c>
      <c r="J2300">
        <v>67.734001159667969</v>
      </c>
      <c r="K2300">
        <v>181.78999328613281</v>
      </c>
      <c r="L2300">
        <v>71.946998596191406</v>
      </c>
      <c r="M2300">
        <v>53665600</v>
      </c>
      <c r="N2300">
        <v>704833000</v>
      </c>
      <c r="O2300">
        <v>-4.4508038298185428E-2</v>
      </c>
      <c r="P2300">
        <v>-4.1223572824271764E-3</v>
      </c>
    </row>
    <row r="2301" spans="1:16" x14ac:dyDescent="0.3">
      <c r="A2301" s="1">
        <v>6071</v>
      </c>
      <c r="B2301" s="2">
        <v>45343</v>
      </c>
      <c r="C2301">
        <v>181.862548828125</v>
      </c>
      <c r="D2301">
        <v>67.457527160644531</v>
      </c>
      <c r="E2301">
        <v>182.32000732421881</v>
      </c>
      <c r="F2301">
        <v>67.472000122070313</v>
      </c>
      <c r="G2301">
        <v>182.88999938964841</v>
      </c>
      <c r="H2301">
        <v>68.88800048828125</v>
      </c>
      <c r="I2301">
        <v>180.6600036621094</v>
      </c>
      <c r="J2301">
        <v>66.248001098632813</v>
      </c>
      <c r="K2301">
        <v>181.94000244140619</v>
      </c>
      <c r="L2301">
        <v>68.005996704101563</v>
      </c>
      <c r="M2301">
        <v>41529700</v>
      </c>
      <c r="N2301">
        <v>690298000</v>
      </c>
      <c r="O2301">
        <v>-2.8923217760692701E-2</v>
      </c>
      <c r="P2301">
        <v>4.1772609683195889E-3</v>
      </c>
    </row>
    <row r="2302" spans="1:16" x14ac:dyDescent="0.3">
      <c r="A2302" s="1">
        <v>6072</v>
      </c>
      <c r="B2302" s="2">
        <v>45344</v>
      </c>
      <c r="C2302">
        <v>183.90739440917969</v>
      </c>
      <c r="D2302">
        <v>78.521148681640625</v>
      </c>
      <c r="E2302">
        <v>184.3699951171875</v>
      </c>
      <c r="F2302">
        <v>78.538002014160156</v>
      </c>
      <c r="G2302">
        <v>184.96000671386719</v>
      </c>
      <c r="H2302">
        <v>78.574996948242188</v>
      </c>
      <c r="I2302">
        <v>182.46000671386719</v>
      </c>
      <c r="J2302">
        <v>74.220001220703125</v>
      </c>
      <c r="K2302">
        <v>183.47999572753909</v>
      </c>
      <c r="L2302">
        <v>75.025001525878906</v>
      </c>
      <c r="M2302">
        <v>52292200</v>
      </c>
      <c r="N2302">
        <v>865100000</v>
      </c>
      <c r="O2302">
        <v>0.15186991092655741</v>
      </c>
      <c r="P2302">
        <v>1.118115648877451E-2</v>
      </c>
    </row>
    <row r="2303" spans="1:16" x14ac:dyDescent="0.3">
      <c r="A2303" s="1">
        <v>6073</v>
      </c>
      <c r="B2303" s="2">
        <v>45345</v>
      </c>
      <c r="C2303">
        <v>182.0620422363281</v>
      </c>
      <c r="D2303">
        <v>78.800086975097656</v>
      </c>
      <c r="E2303">
        <v>182.52000427246091</v>
      </c>
      <c r="F2303">
        <v>78.817001342773438</v>
      </c>
      <c r="G2303">
        <v>185.03999328613281</v>
      </c>
      <c r="H2303">
        <v>82.393997192382813</v>
      </c>
      <c r="I2303">
        <v>182.22999572753909</v>
      </c>
      <c r="J2303">
        <v>77.569999694824219</v>
      </c>
      <c r="K2303">
        <v>185.00999450683591</v>
      </c>
      <c r="L2303">
        <v>80.790000915527344</v>
      </c>
      <c r="M2303">
        <v>45119700</v>
      </c>
      <c r="N2303">
        <v>829388000</v>
      </c>
      <c r="O2303">
        <v>3.546116933404743E-3</v>
      </c>
      <c r="P2303">
        <v>-1.008480213114888E-2</v>
      </c>
    </row>
    <row r="2304" spans="1:16" x14ac:dyDescent="0.3">
      <c r="A2304" s="1">
        <v>6074</v>
      </c>
      <c r="B2304" s="2">
        <v>45348</v>
      </c>
      <c r="C2304">
        <v>180.70545959472659</v>
      </c>
      <c r="D2304">
        <v>79.075035095214844</v>
      </c>
      <c r="E2304">
        <v>181.1600036621094</v>
      </c>
      <c r="F2304">
        <v>79.092002868652344</v>
      </c>
      <c r="G2304">
        <v>182.75999450683591</v>
      </c>
      <c r="H2304">
        <v>80.646003723144531</v>
      </c>
      <c r="I2304">
        <v>180.6499938964844</v>
      </c>
      <c r="J2304">
        <v>78.504997253417969</v>
      </c>
      <c r="K2304">
        <v>182.24000549316409</v>
      </c>
      <c r="L2304">
        <v>79.699996948242188</v>
      </c>
      <c r="M2304">
        <v>40867400</v>
      </c>
      <c r="N2304">
        <v>503973000</v>
      </c>
      <c r="O2304">
        <v>3.4830414550332659E-3</v>
      </c>
      <c r="P2304">
        <v>-7.4791405645891719E-3</v>
      </c>
    </row>
    <row r="2305" spans="1:16" x14ac:dyDescent="0.3">
      <c r="A2305" s="1">
        <v>6075</v>
      </c>
      <c r="B2305" s="2">
        <v>45349</v>
      </c>
      <c r="C2305">
        <v>182.17176818847659</v>
      </c>
      <c r="D2305">
        <v>78.684112548828125</v>
      </c>
      <c r="E2305">
        <v>182.6300048828125</v>
      </c>
      <c r="F2305">
        <v>78.700996398925781</v>
      </c>
      <c r="G2305">
        <v>183.91999816894531</v>
      </c>
      <c r="H2305">
        <v>79.480003356933594</v>
      </c>
      <c r="I2305">
        <v>179.55999755859381</v>
      </c>
      <c r="J2305">
        <v>77.162002563476563</v>
      </c>
      <c r="K2305">
        <v>181.1000061035156</v>
      </c>
      <c r="L2305">
        <v>79.380996704101563</v>
      </c>
      <c r="M2305">
        <v>54318900</v>
      </c>
      <c r="N2305">
        <v>391705000</v>
      </c>
      <c r="O2305">
        <v>-4.9559520618616612E-3</v>
      </c>
      <c r="P2305">
        <v>8.0816360372502043E-3</v>
      </c>
    </row>
    <row r="2306" spans="1:16" x14ac:dyDescent="0.3">
      <c r="A2306" s="1">
        <v>6076</v>
      </c>
      <c r="B2306" s="2">
        <v>45350</v>
      </c>
      <c r="C2306">
        <v>180.96479797363281</v>
      </c>
      <c r="D2306">
        <v>77.646339416503906</v>
      </c>
      <c r="E2306">
        <v>181.41999816894531</v>
      </c>
      <c r="F2306">
        <v>77.663002014160156</v>
      </c>
      <c r="G2306">
        <v>183.1199951171875</v>
      </c>
      <c r="H2306">
        <v>78.932998657226563</v>
      </c>
      <c r="I2306">
        <v>180.1300048828125</v>
      </c>
      <c r="J2306">
        <v>77.125</v>
      </c>
      <c r="K2306">
        <v>182.50999450683591</v>
      </c>
      <c r="L2306">
        <v>77.620002746582031</v>
      </c>
      <c r="M2306">
        <v>48953900</v>
      </c>
      <c r="N2306">
        <v>393110000</v>
      </c>
      <c r="O2306">
        <v>-1.327683664920057E-2</v>
      </c>
      <c r="P2306">
        <v>-6.6474998461482863E-3</v>
      </c>
    </row>
    <row r="2307" spans="1:16" x14ac:dyDescent="0.3">
      <c r="A2307" s="1">
        <v>6077</v>
      </c>
      <c r="B2307" s="2">
        <v>45351</v>
      </c>
      <c r="C2307">
        <v>180.2964782714844</v>
      </c>
      <c r="D2307">
        <v>79.095024108886719</v>
      </c>
      <c r="E2307">
        <v>180.75</v>
      </c>
      <c r="F2307">
        <v>79.11199951171875</v>
      </c>
      <c r="G2307">
        <v>182.57000732421881</v>
      </c>
      <c r="H2307">
        <v>79.989997863769531</v>
      </c>
      <c r="I2307">
        <v>179.5299987792969</v>
      </c>
      <c r="J2307">
        <v>78.349998474121094</v>
      </c>
      <c r="K2307">
        <v>181.27000427246091</v>
      </c>
      <c r="L2307">
        <v>79.094001770019531</v>
      </c>
      <c r="M2307">
        <v>136682600</v>
      </c>
      <c r="N2307">
        <v>507289000</v>
      </c>
      <c r="O2307">
        <v>1.8485584378327601E-2</v>
      </c>
      <c r="P2307">
        <v>-3.6999140550196749E-3</v>
      </c>
    </row>
    <row r="2308" spans="1:16" x14ac:dyDescent="0.3">
      <c r="A2308" s="1">
        <v>6078</v>
      </c>
      <c r="B2308" s="2">
        <v>45352</v>
      </c>
      <c r="C2308">
        <v>179.209228515625</v>
      </c>
      <c r="D2308">
        <v>82.261344909667969</v>
      </c>
      <c r="E2308">
        <v>179.6600036621094</v>
      </c>
      <c r="F2308">
        <v>82.278999328613281</v>
      </c>
      <c r="G2308">
        <v>180.5299987792969</v>
      </c>
      <c r="H2308">
        <v>82.300003051757813</v>
      </c>
      <c r="I2308">
        <v>177.3800048828125</v>
      </c>
      <c r="J2308">
        <v>79.43499755859375</v>
      </c>
      <c r="K2308">
        <v>179.55000305175781</v>
      </c>
      <c r="L2308">
        <v>80</v>
      </c>
      <c r="M2308">
        <v>73488000</v>
      </c>
      <c r="N2308">
        <v>479135000</v>
      </c>
      <c r="O2308">
        <v>3.9251339133577208E-2</v>
      </c>
      <c r="P2308">
        <v>-6.0486648542593582E-3</v>
      </c>
    </row>
    <row r="2309" spans="1:16" x14ac:dyDescent="0.3">
      <c r="A2309" s="1">
        <v>6079</v>
      </c>
      <c r="B2309" s="2">
        <v>45355</v>
      </c>
      <c r="C2309">
        <v>174.66065979003909</v>
      </c>
      <c r="D2309">
        <v>85.218711853027344</v>
      </c>
      <c r="E2309">
        <v>175.1000061035156</v>
      </c>
      <c r="F2309">
        <v>85.23699951171875</v>
      </c>
      <c r="G2309">
        <v>176.8999938964844</v>
      </c>
      <c r="H2309">
        <v>87.694999694824219</v>
      </c>
      <c r="I2309">
        <v>173.78999328613281</v>
      </c>
      <c r="J2309">
        <v>83.719001770019531</v>
      </c>
      <c r="K2309">
        <v>176.1499938964844</v>
      </c>
      <c r="L2309">
        <v>84.129997253417969</v>
      </c>
      <c r="M2309">
        <v>81510100</v>
      </c>
      <c r="N2309">
        <v>615616000</v>
      </c>
      <c r="O2309">
        <v>3.5319703209060548E-2</v>
      </c>
      <c r="P2309">
        <v>-2.5708922035495449E-2</v>
      </c>
    </row>
    <row r="2310" spans="1:16" x14ac:dyDescent="0.3">
      <c r="A2310" s="1">
        <v>6080</v>
      </c>
      <c r="B2310" s="2">
        <v>45356</v>
      </c>
      <c r="C2310">
        <v>169.69316101074219</v>
      </c>
      <c r="D2310">
        <v>85.9495849609375</v>
      </c>
      <c r="E2310">
        <v>170.1199951171875</v>
      </c>
      <c r="F2310">
        <v>85.963996887207031</v>
      </c>
      <c r="G2310">
        <v>172.03999328613281</v>
      </c>
      <c r="H2310">
        <v>86.097000122070313</v>
      </c>
      <c r="I2310">
        <v>169.6199951171875</v>
      </c>
      <c r="J2310">
        <v>83.416999816894531</v>
      </c>
      <c r="K2310">
        <v>170.75999450683591</v>
      </c>
      <c r="L2310">
        <v>85.269996643066406</v>
      </c>
      <c r="M2310">
        <v>95132400</v>
      </c>
      <c r="N2310">
        <v>520639000</v>
      </c>
      <c r="O2310">
        <v>8.4929616142316693E-3</v>
      </c>
      <c r="P2310">
        <v>-2.8853232465852991E-2</v>
      </c>
    </row>
    <row r="2311" spans="1:16" x14ac:dyDescent="0.3">
      <c r="A2311" s="1">
        <v>6081</v>
      </c>
      <c r="B2311" s="2">
        <v>45357</v>
      </c>
      <c r="C2311">
        <v>168.6956481933594</v>
      </c>
      <c r="D2311">
        <v>88.685127258300781</v>
      </c>
      <c r="E2311">
        <v>169.1199951171875</v>
      </c>
      <c r="F2311">
        <v>88.699996948242188</v>
      </c>
      <c r="G2311">
        <v>171.24000549316409</v>
      </c>
      <c r="H2311">
        <v>89.7239990234375</v>
      </c>
      <c r="I2311">
        <v>168.67999267578119</v>
      </c>
      <c r="J2311">
        <v>87.029998779296875</v>
      </c>
      <c r="K2311">
        <v>171.05999755859381</v>
      </c>
      <c r="L2311">
        <v>88.022003173828125</v>
      </c>
      <c r="M2311">
        <v>68587700</v>
      </c>
      <c r="N2311">
        <v>582520000</v>
      </c>
      <c r="O2311">
        <v>3.133128715761227E-2</v>
      </c>
      <c r="P2311">
        <v>-5.895548433220087E-3</v>
      </c>
    </row>
    <row r="2312" spans="1:16" x14ac:dyDescent="0.3">
      <c r="A2312" s="1">
        <v>6082</v>
      </c>
      <c r="B2312" s="2">
        <v>45358</v>
      </c>
      <c r="C2312">
        <v>168.5759582519531</v>
      </c>
      <c r="D2312">
        <v>92.653457641601563</v>
      </c>
      <c r="E2312">
        <v>169</v>
      </c>
      <c r="F2312">
        <v>92.668998718261719</v>
      </c>
      <c r="G2312">
        <v>170.72999572753909</v>
      </c>
      <c r="H2312">
        <v>92.766998291015625</v>
      </c>
      <c r="I2312">
        <v>168.49000549316409</v>
      </c>
      <c r="J2312">
        <v>89.601997375488281</v>
      </c>
      <c r="K2312">
        <v>169.1499938964844</v>
      </c>
      <c r="L2312">
        <v>90.157997131347656</v>
      </c>
      <c r="M2312">
        <v>71765100</v>
      </c>
      <c r="N2312">
        <v>608119000</v>
      </c>
      <c r="O2312">
        <v>4.3774135820128887E-2</v>
      </c>
      <c r="P2312">
        <v>-7.0977832697273512E-4</v>
      </c>
    </row>
    <row r="2313" spans="1:16" x14ac:dyDescent="0.3">
      <c r="A2313" s="1">
        <v>6083</v>
      </c>
      <c r="B2313" s="2">
        <v>45359</v>
      </c>
      <c r="C2313">
        <v>170.3016052246094</v>
      </c>
      <c r="D2313">
        <v>87.513328552246094</v>
      </c>
      <c r="E2313">
        <v>170.72999572753909</v>
      </c>
      <c r="F2313">
        <v>87.527999877929688</v>
      </c>
      <c r="G2313">
        <v>173.69999694824219</v>
      </c>
      <c r="H2313">
        <v>97.400001525878906</v>
      </c>
      <c r="I2313">
        <v>168.94000244140619</v>
      </c>
      <c r="J2313">
        <v>86.505996704101563</v>
      </c>
      <c r="K2313">
        <v>169</v>
      </c>
      <c r="L2313">
        <v>95.13800048828125</v>
      </c>
      <c r="M2313">
        <v>76114600</v>
      </c>
      <c r="N2313">
        <v>1142269000</v>
      </c>
      <c r="O2313">
        <v>-5.7075249950429563E-2</v>
      </c>
      <c r="P2313">
        <v>1.0184621335404209E-2</v>
      </c>
    </row>
    <row r="2314" spans="1:16" x14ac:dyDescent="0.3">
      <c r="A2314" s="1">
        <v>6084</v>
      </c>
      <c r="B2314" s="2">
        <v>45362</v>
      </c>
      <c r="C2314">
        <v>172.3165588378906</v>
      </c>
      <c r="D2314">
        <v>85.759620666503906</v>
      </c>
      <c r="E2314">
        <v>172.75</v>
      </c>
      <c r="F2314">
        <v>85.774002075195313</v>
      </c>
      <c r="G2314">
        <v>174.3800048828125</v>
      </c>
      <c r="H2314">
        <v>88.7969970703125</v>
      </c>
      <c r="I2314">
        <v>172.05000305175781</v>
      </c>
      <c r="J2314">
        <v>84.166000366210938</v>
      </c>
      <c r="K2314">
        <v>172.94000244140619</v>
      </c>
      <c r="L2314">
        <v>86.429000854492188</v>
      </c>
      <c r="M2314">
        <v>60139500</v>
      </c>
      <c r="N2314">
        <v>678364000</v>
      </c>
      <c r="O2314">
        <v>-2.0242786318162669E-2</v>
      </c>
      <c r="P2314">
        <v>1.176212638930178E-2</v>
      </c>
    </row>
    <row r="2315" spans="1:16" x14ac:dyDescent="0.3">
      <c r="A2315" s="1">
        <v>6085</v>
      </c>
      <c r="B2315" s="2">
        <v>45363</v>
      </c>
      <c r="C2315">
        <v>172.79533386230469</v>
      </c>
      <c r="D2315">
        <v>91.897590637207031</v>
      </c>
      <c r="E2315">
        <v>173.22999572753909</v>
      </c>
      <c r="F2315">
        <v>91.913002014160156</v>
      </c>
      <c r="G2315">
        <v>174.0299987792969</v>
      </c>
      <c r="H2315">
        <v>91.959999084472656</v>
      </c>
      <c r="I2315">
        <v>171.00999450683591</v>
      </c>
      <c r="J2315">
        <v>86.150001525878906</v>
      </c>
      <c r="K2315">
        <v>173.1499938964844</v>
      </c>
      <c r="L2315">
        <v>88.049003601074219</v>
      </c>
      <c r="M2315">
        <v>59825400</v>
      </c>
      <c r="N2315">
        <v>668075000</v>
      </c>
      <c r="O2315">
        <v>6.91265449161092E-2</v>
      </c>
      <c r="P2315">
        <v>2.7747039795536408E-3</v>
      </c>
    </row>
    <row r="2316" spans="1:16" x14ac:dyDescent="0.3">
      <c r="A2316" s="1">
        <v>6086</v>
      </c>
      <c r="B2316" s="2">
        <v>45364</v>
      </c>
      <c r="C2316">
        <v>170.70062255859381</v>
      </c>
      <c r="D2316">
        <v>90.872764587402344</v>
      </c>
      <c r="E2316">
        <v>171.1300048828125</v>
      </c>
      <c r="F2316">
        <v>90.88800048828125</v>
      </c>
      <c r="G2316">
        <v>173.19000244140619</v>
      </c>
      <c r="H2316">
        <v>91.503997802734375</v>
      </c>
      <c r="I2316">
        <v>170.75999450683591</v>
      </c>
      <c r="J2316">
        <v>88.43499755859375</v>
      </c>
      <c r="K2316">
        <v>172.77000427246091</v>
      </c>
      <c r="L2316">
        <v>91.055000305175781</v>
      </c>
      <c r="M2316">
        <v>52488700</v>
      </c>
      <c r="N2316">
        <v>635713000</v>
      </c>
      <c r="O2316">
        <v>-1.1214514737848701E-2</v>
      </c>
      <c r="P2316">
        <v>-1.219663650520539E-2</v>
      </c>
    </row>
    <row r="2317" spans="1:16" x14ac:dyDescent="0.3">
      <c r="A2317" s="1">
        <v>6087</v>
      </c>
      <c r="B2317" s="2">
        <v>45365</v>
      </c>
      <c r="C2317">
        <v>172.56593322753909</v>
      </c>
      <c r="D2317">
        <v>87.929252624511719</v>
      </c>
      <c r="E2317">
        <v>173</v>
      </c>
      <c r="F2317">
        <v>87.944000244140625</v>
      </c>
      <c r="G2317">
        <v>174.30999755859381</v>
      </c>
      <c r="H2317">
        <v>90.646003723144531</v>
      </c>
      <c r="I2317">
        <v>172.05000305175781</v>
      </c>
      <c r="J2317">
        <v>86.599998474121094</v>
      </c>
      <c r="K2317">
        <v>172.9100036621094</v>
      </c>
      <c r="L2317">
        <v>89.577003479003906</v>
      </c>
      <c r="M2317">
        <v>72913500</v>
      </c>
      <c r="N2317">
        <v>602318000</v>
      </c>
      <c r="O2317">
        <v>-3.2927733587288947E-2</v>
      </c>
      <c r="P2317">
        <v>1.086806437565155E-2</v>
      </c>
    </row>
    <row r="2318" spans="1:16" x14ac:dyDescent="0.3">
      <c r="A2318" s="1">
        <v>6088</v>
      </c>
      <c r="B2318" s="2">
        <v>45366</v>
      </c>
      <c r="C2318">
        <v>172.18687438964841</v>
      </c>
      <c r="D2318">
        <v>87.822265625</v>
      </c>
      <c r="E2318">
        <v>172.6199951171875</v>
      </c>
      <c r="F2318">
        <v>87.836997985839844</v>
      </c>
      <c r="G2318">
        <v>172.6199951171875</v>
      </c>
      <c r="H2318">
        <v>89.545997619628906</v>
      </c>
      <c r="I2318">
        <v>170.28999328613281</v>
      </c>
      <c r="J2318">
        <v>86.257003784179688</v>
      </c>
      <c r="K2318">
        <v>171.16999816894531</v>
      </c>
      <c r="L2318">
        <v>86.930000305175781</v>
      </c>
      <c r="M2318">
        <v>121664700</v>
      </c>
      <c r="N2318">
        <v>642086000</v>
      </c>
      <c r="O2318">
        <v>-1.2174498107833491E-3</v>
      </c>
      <c r="P2318">
        <v>-2.198975992749676E-3</v>
      </c>
    </row>
    <row r="2319" spans="1:16" x14ac:dyDescent="0.3">
      <c r="A2319" s="1">
        <v>6089</v>
      </c>
      <c r="B2319" s="2">
        <v>45369</v>
      </c>
      <c r="C2319">
        <v>173.28411865234381</v>
      </c>
      <c r="D2319">
        <v>88.440170288085938</v>
      </c>
      <c r="E2319">
        <v>173.7200012207031</v>
      </c>
      <c r="F2319">
        <v>88.455001831054688</v>
      </c>
      <c r="G2319">
        <v>177.71000671386719</v>
      </c>
      <c r="H2319">
        <v>92.404998779296875</v>
      </c>
      <c r="I2319">
        <v>173.52000427246091</v>
      </c>
      <c r="J2319">
        <v>87.084999084472656</v>
      </c>
      <c r="K2319">
        <v>175.57000732421881</v>
      </c>
      <c r="L2319">
        <v>90.38800048828125</v>
      </c>
      <c r="M2319">
        <v>75604200</v>
      </c>
      <c r="N2319">
        <v>668976000</v>
      </c>
      <c r="O2319">
        <v>7.0111675791149856E-3</v>
      </c>
      <c r="P2319">
        <v>6.3521961884346959E-3</v>
      </c>
    </row>
    <row r="2320" spans="1:16" x14ac:dyDescent="0.3">
      <c r="A2320" s="1">
        <v>6090</v>
      </c>
      <c r="B2320" s="2">
        <v>45370</v>
      </c>
      <c r="C2320">
        <v>175.63819885253909</v>
      </c>
      <c r="D2320">
        <v>89.383018493652344</v>
      </c>
      <c r="E2320">
        <v>176.08000183105469</v>
      </c>
      <c r="F2320">
        <v>89.398002624511719</v>
      </c>
      <c r="G2320">
        <v>176.61000061035159</v>
      </c>
      <c r="H2320">
        <v>90.543998718261719</v>
      </c>
      <c r="I2320">
        <v>173.0299987792969</v>
      </c>
      <c r="J2320">
        <v>85.010002136230469</v>
      </c>
      <c r="K2320">
        <v>174.3399963378906</v>
      </c>
      <c r="L2320">
        <v>86.699996948242188</v>
      </c>
      <c r="M2320">
        <v>55215200</v>
      </c>
      <c r="N2320">
        <v>672171000</v>
      </c>
      <c r="O2320">
        <v>1.060437110119713E-2</v>
      </c>
      <c r="P2320">
        <v>1.349363292373526E-2</v>
      </c>
    </row>
    <row r="2321" spans="1:16" x14ac:dyDescent="0.3">
      <c r="A2321" s="1">
        <v>6091</v>
      </c>
      <c r="B2321" s="2">
        <v>45371</v>
      </c>
      <c r="C2321">
        <v>178.2217102050781</v>
      </c>
      <c r="D2321">
        <v>90.356849670410156</v>
      </c>
      <c r="E2321">
        <v>178.66999816894531</v>
      </c>
      <c r="F2321">
        <v>90.372001647949219</v>
      </c>
      <c r="G2321">
        <v>178.66999816894531</v>
      </c>
      <c r="H2321">
        <v>90.410003662109375</v>
      </c>
      <c r="I2321">
        <v>175.0899963378906</v>
      </c>
      <c r="J2321">
        <v>88.222999572753906</v>
      </c>
      <c r="K2321">
        <v>175.7200012207031</v>
      </c>
      <c r="L2321">
        <v>89.7969970703125</v>
      </c>
      <c r="M2321">
        <v>53423100</v>
      </c>
      <c r="N2321">
        <v>479063000</v>
      </c>
      <c r="O2321">
        <v>1.0836163220206529E-2</v>
      </c>
      <c r="P2321">
        <v>1.460207107962732E-2</v>
      </c>
    </row>
    <row r="2322" spans="1:16" x14ac:dyDescent="0.3">
      <c r="A2322" s="1">
        <v>6092</v>
      </c>
      <c r="B2322" s="2">
        <v>45372</v>
      </c>
      <c r="C2322">
        <v>170.94001770019531</v>
      </c>
      <c r="D2322">
        <v>91.419670104980469</v>
      </c>
      <c r="E2322">
        <v>171.3699951171875</v>
      </c>
      <c r="F2322">
        <v>91.43499755859375</v>
      </c>
      <c r="G2322">
        <v>177.49000549316409</v>
      </c>
      <c r="H2322">
        <v>92.648002624511719</v>
      </c>
      <c r="I2322">
        <v>170.8399963378906</v>
      </c>
      <c r="J2322">
        <v>90.404998779296875</v>
      </c>
      <c r="K2322">
        <v>177.05000305175781</v>
      </c>
      <c r="L2322">
        <v>92.300003051757813</v>
      </c>
      <c r="M2322">
        <v>106181300</v>
      </c>
      <c r="N2322">
        <v>480372000</v>
      </c>
      <c r="O2322">
        <v>1.169380748320277E-2</v>
      </c>
      <c r="P2322">
        <v>-4.1715585516877152E-2</v>
      </c>
    </row>
    <row r="2323" spans="1:16" x14ac:dyDescent="0.3">
      <c r="A2323" s="1">
        <v>6093</v>
      </c>
      <c r="B2323" s="2">
        <v>45373</v>
      </c>
      <c r="C2323">
        <v>171.84773254394531</v>
      </c>
      <c r="D2323">
        <v>94.273193359375</v>
      </c>
      <c r="E2323">
        <v>172.2799987792969</v>
      </c>
      <c r="F2323">
        <v>94.28900146484375</v>
      </c>
      <c r="G2323">
        <v>173.05000305175781</v>
      </c>
      <c r="H2323">
        <v>94.777999877929688</v>
      </c>
      <c r="I2323">
        <v>170.05999755859381</v>
      </c>
      <c r="J2323">
        <v>90.833999633789063</v>
      </c>
      <c r="K2323">
        <v>171.75999450683591</v>
      </c>
      <c r="L2323">
        <v>91.140998840332031</v>
      </c>
      <c r="M2323">
        <v>71106600</v>
      </c>
      <c r="N2323">
        <v>586719000</v>
      </c>
      <c r="O2323">
        <v>3.073623875289961E-2</v>
      </c>
      <c r="P2323">
        <v>5.296119920383778E-3</v>
      </c>
    </row>
    <row r="2324" spans="1:16" x14ac:dyDescent="0.3">
      <c r="A2324" s="1">
        <v>6094</v>
      </c>
      <c r="B2324" s="2">
        <v>45376</v>
      </c>
      <c r="C2324">
        <v>170.42132568359381</v>
      </c>
      <c r="D2324">
        <v>94.986068725585938</v>
      </c>
      <c r="E2324">
        <v>170.8500061035156</v>
      </c>
      <c r="F2324">
        <v>95.001998901367188</v>
      </c>
      <c r="G2324">
        <v>171.94000244140619</v>
      </c>
      <c r="H2324">
        <v>96.765998840332031</v>
      </c>
      <c r="I2324">
        <v>169.44999694824219</v>
      </c>
      <c r="J2324">
        <v>93.510002136230469</v>
      </c>
      <c r="K2324">
        <v>170.57000732421881</v>
      </c>
      <c r="L2324">
        <v>93.941001892089844</v>
      </c>
      <c r="M2324">
        <v>54288300</v>
      </c>
      <c r="N2324">
        <v>552136000</v>
      </c>
      <c r="O2324">
        <v>7.5333830677115831E-3</v>
      </c>
      <c r="P2324">
        <v>-8.3350388146220793E-3</v>
      </c>
    </row>
    <row r="2325" spans="1:16" x14ac:dyDescent="0.3">
      <c r="A2325" s="1">
        <v>6095</v>
      </c>
      <c r="B2325" s="2">
        <v>45377</v>
      </c>
      <c r="C2325">
        <v>169.28419494628909</v>
      </c>
      <c r="D2325">
        <v>92.545478820800781</v>
      </c>
      <c r="E2325">
        <v>169.71000671386719</v>
      </c>
      <c r="F2325">
        <v>92.560997009277344</v>
      </c>
      <c r="G2325">
        <v>171.41999816894531</v>
      </c>
      <c r="H2325">
        <v>96.375</v>
      </c>
      <c r="I2325">
        <v>169.58000183105469</v>
      </c>
      <c r="J2325">
        <v>92.501998901367188</v>
      </c>
      <c r="K2325">
        <v>170</v>
      </c>
      <c r="L2325">
        <v>95.850997924804688</v>
      </c>
      <c r="M2325">
        <v>57388400</v>
      </c>
      <c r="N2325">
        <v>513648000</v>
      </c>
      <c r="O2325">
        <v>-2.6030078127034308E-2</v>
      </c>
      <c r="P2325">
        <v>-6.6948767017154598E-3</v>
      </c>
    </row>
    <row r="2326" spans="1:16" x14ac:dyDescent="0.3">
      <c r="A2326" s="1">
        <v>6096</v>
      </c>
      <c r="B2326" s="2">
        <v>45378</v>
      </c>
      <c r="C2326">
        <v>172.87513732910159</v>
      </c>
      <c r="D2326">
        <v>90.23486328125</v>
      </c>
      <c r="E2326">
        <v>173.30999755859381</v>
      </c>
      <c r="F2326">
        <v>90.25</v>
      </c>
      <c r="G2326">
        <v>173.6000061035156</v>
      </c>
      <c r="H2326">
        <v>93.239997863769531</v>
      </c>
      <c r="I2326">
        <v>170.11000061035159</v>
      </c>
      <c r="J2326">
        <v>89.123001098632813</v>
      </c>
      <c r="K2326">
        <v>170.4100036621094</v>
      </c>
      <c r="L2326">
        <v>93.11199951171875</v>
      </c>
      <c r="M2326">
        <v>60273300</v>
      </c>
      <c r="N2326">
        <v>586067000</v>
      </c>
      <c r="O2326">
        <v>-2.5284257106179101E-2</v>
      </c>
      <c r="P2326">
        <v>2.0990746790355591E-2</v>
      </c>
    </row>
    <row r="2327" spans="1:16" x14ac:dyDescent="0.3">
      <c r="A2327" s="1">
        <v>6097</v>
      </c>
      <c r="B2327" s="2">
        <v>45379</v>
      </c>
      <c r="C2327">
        <v>171.04974365234381</v>
      </c>
      <c r="D2327">
        <v>90.340850830078125</v>
      </c>
      <c r="E2327">
        <v>171.47999572753909</v>
      </c>
      <c r="F2327">
        <v>90.356002807617188</v>
      </c>
      <c r="G2327">
        <v>172.22999572753909</v>
      </c>
      <c r="H2327">
        <v>91.300003051757813</v>
      </c>
      <c r="I2327">
        <v>170.50999450683591</v>
      </c>
      <c r="J2327">
        <v>89.193000793457031</v>
      </c>
      <c r="K2327">
        <v>171.75</v>
      </c>
      <c r="L2327">
        <v>90</v>
      </c>
      <c r="M2327">
        <v>65672700</v>
      </c>
      <c r="N2327">
        <v>435212000</v>
      </c>
      <c r="O2327">
        <v>1.1738571048740801E-3</v>
      </c>
      <c r="P2327">
        <v>-1.0615267559789549E-2</v>
      </c>
    </row>
    <row r="2328" spans="1:16" x14ac:dyDescent="0.3">
      <c r="A2328" s="1">
        <v>6098</v>
      </c>
      <c r="B2328" s="2">
        <v>45383</v>
      </c>
      <c r="C2328">
        <v>169.60337829589841</v>
      </c>
      <c r="D2328">
        <v>90.347846984863281</v>
      </c>
      <c r="E2328">
        <v>170.0299987792969</v>
      </c>
      <c r="F2328">
        <v>90.362998962402344</v>
      </c>
      <c r="G2328">
        <v>171.25</v>
      </c>
      <c r="H2328">
        <v>92.224998474121094</v>
      </c>
      <c r="I2328">
        <v>169.47999572753909</v>
      </c>
      <c r="J2328">
        <v>89.204002380371094</v>
      </c>
      <c r="K2328">
        <v>171.19000244140619</v>
      </c>
      <c r="L2328">
        <v>90.299003601074219</v>
      </c>
      <c r="M2328">
        <v>46240500</v>
      </c>
      <c r="N2328">
        <v>452441000</v>
      </c>
      <c r="O2328">
        <v>7.7425779471270256E-5</v>
      </c>
      <c r="P2328">
        <v>-8.4917319245070514E-3</v>
      </c>
    </row>
    <row r="2329" spans="1:16" x14ac:dyDescent="0.3">
      <c r="A2329" s="1">
        <v>6099</v>
      </c>
      <c r="B2329" s="2">
        <v>45384</v>
      </c>
      <c r="C2329">
        <v>168.4163513183594</v>
      </c>
      <c r="D2329">
        <v>89.437004089355469</v>
      </c>
      <c r="E2329">
        <v>168.8399963378906</v>
      </c>
      <c r="F2329">
        <v>89.452003479003906</v>
      </c>
      <c r="G2329">
        <v>169.3399963378906</v>
      </c>
      <c r="H2329">
        <v>90.094001770019531</v>
      </c>
      <c r="I2329">
        <v>168.22999572753909</v>
      </c>
      <c r="J2329">
        <v>87.620002746582031</v>
      </c>
      <c r="K2329">
        <v>169.08000183105469</v>
      </c>
      <c r="L2329">
        <v>88.447998046875</v>
      </c>
      <c r="M2329">
        <v>49329500</v>
      </c>
      <c r="N2329">
        <v>433064000</v>
      </c>
      <c r="O2329">
        <v>-1.0132672640455141E-2</v>
      </c>
      <c r="P2329">
        <v>-7.0233856655779591E-3</v>
      </c>
    </row>
    <row r="2330" spans="1:16" x14ac:dyDescent="0.3">
      <c r="A2330" s="1">
        <v>6100</v>
      </c>
      <c r="B2330" s="2">
        <v>45385</v>
      </c>
      <c r="C2330">
        <v>169.22431945800781</v>
      </c>
      <c r="D2330">
        <v>88.949081420898438</v>
      </c>
      <c r="E2330">
        <v>169.6499938964844</v>
      </c>
      <c r="F2330">
        <v>88.963996887207031</v>
      </c>
      <c r="G2330">
        <v>170.67999267578119</v>
      </c>
      <c r="H2330">
        <v>90.374000549316406</v>
      </c>
      <c r="I2330">
        <v>168.58000183105469</v>
      </c>
      <c r="J2330">
        <v>88.400001525878906</v>
      </c>
      <c r="K2330">
        <v>168.78999328613281</v>
      </c>
      <c r="L2330">
        <v>88.484001159667969</v>
      </c>
      <c r="M2330">
        <v>47691700</v>
      </c>
      <c r="N2330">
        <v>370067000</v>
      </c>
      <c r="O2330">
        <v>-5.4704489260384674E-3</v>
      </c>
      <c r="P2330">
        <v>4.7859560286581853E-3</v>
      </c>
    </row>
    <row r="2331" spans="1:16" x14ac:dyDescent="0.3">
      <c r="A2331" s="1">
        <v>6101</v>
      </c>
      <c r="B2331" s="2">
        <v>45386</v>
      </c>
      <c r="C2331">
        <v>168.39642333984381</v>
      </c>
      <c r="D2331">
        <v>85.890594482421875</v>
      </c>
      <c r="E2331">
        <v>168.82000732421881</v>
      </c>
      <c r="F2331">
        <v>85.904998779296875</v>
      </c>
      <c r="G2331">
        <v>171.91999816894531</v>
      </c>
      <c r="H2331">
        <v>90.634002685546875</v>
      </c>
      <c r="I2331">
        <v>168.82000732421881</v>
      </c>
      <c r="J2331">
        <v>85.879997253417969</v>
      </c>
      <c r="K2331">
        <v>170.28999328613281</v>
      </c>
      <c r="L2331">
        <v>90.405998229980469</v>
      </c>
      <c r="M2331">
        <v>53704400</v>
      </c>
      <c r="N2331">
        <v>434965000</v>
      </c>
      <c r="O2331">
        <v>-3.4989738226831241E-2</v>
      </c>
      <c r="P2331">
        <v>-4.9043533127807841E-3</v>
      </c>
    </row>
    <row r="2332" spans="1:16" x14ac:dyDescent="0.3">
      <c r="A2332" s="1">
        <v>6102</v>
      </c>
      <c r="B2332" s="2">
        <v>45387</v>
      </c>
      <c r="C2332">
        <v>169.15449523925781</v>
      </c>
      <c r="D2332">
        <v>87.993247985839844</v>
      </c>
      <c r="E2332">
        <v>169.58000183105469</v>
      </c>
      <c r="F2332">
        <v>88.008003234863281</v>
      </c>
      <c r="G2332">
        <v>170.38999938964841</v>
      </c>
      <c r="H2332">
        <v>88.481002807617188</v>
      </c>
      <c r="I2332">
        <v>168.94999694824219</v>
      </c>
      <c r="J2332">
        <v>85.926002502441406</v>
      </c>
      <c r="K2332">
        <v>169.5899963378906</v>
      </c>
      <c r="L2332">
        <v>86.865997314453125</v>
      </c>
      <c r="M2332">
        <v>42055200</v>
      </c>
      <c r="N2332">
        <v>399678000</v>
      </c>
      <c r="O2332">
        <v>2.418573588959165E-2</v>
      </c>
      <c r="P2332">
        <v>4.4917007330891557E-3</v>
      </c>
    </row>
    <row r="2333" spans="1:16" x14ac:dyDescent="0.3">
      <c r="A2333" s="1">
        <v>6103</v>
      </c>
      <c r="B2333" s="2">
        <v>45390</v>
      </c>
      <c r="C2333">
        <v>168.02734375</v>
      </c>
      <c r="D2333">
        <v>87.118392944335938</v>
      </c>
      <c r="E2333">
        <v>168.44999694824219</v>
      </c>
      <c r="F2333">
        <v>87.133003234863281</v>
      </c>
      <c r="G2333">
        <v>169.19999694824219</v>
      </c>
      <c r="H2333">
        <v>88.830001831054688</v>
      </c>
      <c r="I2333">
        <v>168.24000549316409</v>
      </c>
      <c r="J2333">
        <v>86.732002258300781</v>
      </c>
      <c r="K2333">
        <v>169.0299987792969</v>
      </c>
      <c r="L2333">
        <v>88.699996948242188</v>
      </c>
      <c r="M2333">
        <v>37425500</v>
      </c>
      <c r="N2333">
        <v>283220000</v>
      </c>
      <c r="O2333">
        <v>-9.992032108032756E-3</v>
      </c>
      <c r="P2333">
        <v>-6.6858509375796434E-3</v>
      </c>
    </row>
    <row r="2334" spans="1:16" x14ac:dyDescent="0.3">
      <c r="A2334" s="1">
        <v>6104</v>
      </c>
      <c r="B2334" s="2">
        <v>45391</v>
      </c>
      <c r="C2334">
        <v>169.24427795410159</v>
      </c>
      <c r="D2334">
        <v>85.339683532714844</v>
      </c>
      <c r="E2334">
        <v>169.66999816894531</v>
      </c>
      <c r="F2334">
        <v>85.353996276855469</v>
      </c>
      <c r="G2334">
        <v>170.08000183105469</v>
      </c>
      <c r="H2334">
        <v>87.635002136230469</v>
      </c>
      <c r="I2334">
        <v>168.3500061035156</v>
      </c>
      <c r="J2334">
        <v>83.022003173828125</v>
      </c>
      <c r="K2334">
        <v>168.69999694824219</v>
      </c>
      <c r="L2334">
        <v>87.442001342773438</v>
      </c>
      <c r="M2334">
        <v>42451200</v>
      </c>
      <c r="N2334">
        <v>503547000</v>
      </c>
      <c r="O2334">
        <v>-2.0628453716811879E-2</v>
      </c>
      <c r="P2334">
        <v>7.2164115271257934E-3</v>
      </c>
    </row>
    <row r="2335" spans="1:16" x14ac:dyDescent="0.3">
      <c r="A2335" s="1">
        <v>6105</v>
      </c>
      <c r="B2335" s="2">
        <v>45392</v>
      </c>
      <c r="C2335">
        <v>167.35902404785159</v>
      </c>
      <c r="D2335">
        <v>87.024406433105469</v>
      </c>
      <c r="E2335">
        <v>167.7799987792969</v>
      </c>
      <c r="F2335">
        <v>87.03900146484375</v>
      </c>
      <c r="G2335">
        <v>169.0899963378906</v>
      </c>
      <c r="H2335">
        <v>87.400001525878906</v>
      </c>
      <c r="I2335">
        <v>167.11000061035159</v>
      </c>
      <c r="J2335">
        <v>83.708999633789063</v>
      </c>
      <c r="K2335">
        <v>168.80000305175781</v>
      </c>
      <c r="L2335">
        <v>83.926002502441406</v>
      </c>
      <c r="M2335">
        <v>49709300</v>
      </c>
      <c r="N2335">
        <v>431929000</v>
      </c>
      <c r="O2335">
        <v>1.954904053202779E-2</v>
      </c>
      <c r="P2335">
        <v>-1.120177312045836E-2</v>
      </c>
    </row>
    <row r="2336" spans="1:16" x14ac:dyDescent="0.3">
      <c r="A2336" s="1">
        <v>6106</v>
      </c>
      <c r="B2336" s="2">
        <v>45393</v>
      </c>
      <c r="C2336">
        <v>174.6007995605469</v>
      </c>
      <c r="D2336">
        <v>90.600799560546875</v>
      </c>
      <c r="E2336">
        <v>175.03999328613281</v>
      </c>
      <c r="F2336">
        <v>90.615997314453125</v>
      </c>
      <c r="G2336">
        <v>175.46000671386719</v>
      </c>
      <c r="H2336">
        <v>90.738998413085938</v>
      </c>
      <c r="I2336">
        <v>168.1600036621094</v>
      </c>
      <c r="J2336">
        <v>86.926002502441406</v>
      </c>
      <c r="K2336">
        <v>168.3399963378906</v>
      </c>
      <c r="L2336">
        <v>87.419998168945313</v>
      </c>
      <c r="M2336">
        <v>91070300</v>
      </c>
      <c r="N2336">
        <v>431637000</v>
      </c>
      <c r="O2336">
        <v>4.0274457361062589E-2</v>
      </c>
      <c r="P2336">
        <v>4.2360890734896427E-2</v>
      </c>
    </row>
    <row r="2337" spans="1:16" x14ac:dyDescent="0.3">
      <c r="A2337" s="1">
        <v>6107</v>
      </c>
      <c r="B2337" s="2">
        <v>45394</v>
      </c>
      <c r="C2337">
        <v>176.1070251464844</v>
      </c>
      <c r="D2337">
        <v>88.171211242675781</v>
      </c>
      <c r="E2337">
        <v>176.55000305175781</v>
      </c>
      <c r="F2337">
        <v>88.185997009277344</v>
      </c>
      <c r="G2337">
        <v>178.36000061035159</v>
      </c>
      <c r="H2337">
        <v>90.175003051757813</v>
      </c>
      <c r="I2337">
        <v>174.21000671386719</v>
      </c>
      <c r="J2337">
        <v>87.529998779296875</v>
      </c>
      <c r="K2337">
        <v>174.25999450683591</v>
      </c>
      <c r="L2337">
        <v>89.698997497558594</v>
      </c>
      <c r="M2337">
        <v>101593300</v>
      </c>
      <c r="N2337">
        <v>426805000</v>
      </c>
      <c r="O2337">
        <v>-2.718258192060136E-2</v>
      </c>
      <c r="P2337">
        <v>8.589658782483604E-3</v>
      </c>
    </row>
    <row r="2338" spans="1:16" x14ac:dyDescent="0.3">
      <c r="A2338" s="1">
        <v>6108</v>
      </c>
      <c r="B2338" s="2">
        <v>45397</v>
      </c>
      <c r="C2338">
        <v>172.25669860839841</v>
      </c>
      <c r="D2338">
        <v>85.986579895019531</v>
      </c>
      <c r="E2338">
        <v>172.69000244140619</v>
      </c>
      <c r="F2338">
        <v>86.000999450683594</v>
      </c>
      <c r="G2338">
        <v>176.6300048828125</v>
      </c>
      <c r="H2338">
        <v>90.612998962402344</v>
      </c>
      <c r="I2338">
        <v>172.5</v>
      </c>
      <c r="J2338">
        <v>85.929000854492188</v>
      </c>
      <c r="K2338">
        <v>175.36000061035159</v>
      </c>
      <c r="L2338">
        <v>89.097999572753906</v>
      </c>
      <c r="M2338">
        <v>73531800</v>
      </c>
      <c r="N2338">
        <v>443077000</v>
      </c>
      <c r="O2338">
        <v>-2.5089268635691692E-2</v>
      </c>
      <c r="P2338">
        <v>-2.2106045925824509E-2</v>
      </c>
    </row>
    <row r="2339" spans="1:16" x14ac:dyDescent="0.3">
      <c r="A2339" s="1">
        <v>6109</v>
      </c>
      <c r="B2339" s="2">
        <v>45398</v>
      </c>
      <c r="C2339">
        <v>168.95501708984381</v>
      </c>
      <c r="D2339">
        <v>87.400344848632813</v>
      </c>
      <c r="E2339">
        <v>169.3800048828125</v>
      </c>
      <c r="F2339">
        <v>87.415000915527344</v>
      </c>
      <c r="G2339">
        <v>173.75999450683591</v>
      </c>
      <c r="H2339">
        <v>88.117996215820313</v>
      </c>
      <c r="I2339">
        <v>168.27000427246091</v>
      </c>
      <c r="J2339">
        <v>86.064002990722656</v>
      </c>
      <c r="K2339">
        <v>171.75</v>
      </c>
      <c r="L2339">
        <v>86.432998657226563</v>
      </c>
      <c r="M2339">
        <v>73711200</v>
      </c>
      <c r="N2339">
        <v>370453000</v>
      </c>
      <c r="O2339">
        <v>1.6307985417400889E-2</v>
      </c>
      <c r="P2339">
        <v>-1.9353353413071629E-2</v>
      </c>
    </row>
    <row r="2340" spans="1:16" x14ac:dyDescent="0.3">
      <c r="A2340" s="1">
        <v>6110</v>
      </c>
      <c r="B2340" s="2">
        <v>45399</v>
      </c>
      <c r="C2340">
        <v>167.57847595214841</v>
      </c>
      <c r="D2340">
        <v>84.020912170410156</v>
      </c>
      <c r="E2340">
        <v>168</v>
      </c>
      <c r="F2340">
        <v>84.035003662109375</v>
      </c>
      <c r="G2340">
        <v>170.6499938964844</v>
      </c>
      <c r="H2340">
        <v>88.775001525878906</v>
      </c>
      <c r="I2340">
        <v>168</v>
      </c>
      <c r="J2340">
        <v>83.949996948242188</v>
      </c>
      <c r="K2340">
        <v>169.61000061035159</v>
      </c>
      <c r="L2340">
        <v>88.339996337890625</v>
      </c>
      <c r="M2340">
        <v>50901200</v>
      </c>
      <c r="N2340">
        <v>495400000</v>
      </c>
      <c r="O2340">
        <v>-3.9433480816044447E-2</v>
      </c>
      <c r="P2340">
        <v>-8.18076091775587E-3</v>
      </c>
    </row>
    <row r="2341" spans="1:16" x14ac:dyDescent="0.3">
      <c r="A2341" s="1">
        <v>6111</v>
      </c>
      <c r="B2341" s="2">
        <v>45400</v>
      </c>
      <c r="C2341">
        <v>166.6208801269531</v>
      </c>
      <c r="D2341">
        <v>84.65679931640625</v>
      </c>
      <c r="E2341">
        <v>167.03999328613281</v>
      </c>
      <c r="F2341">
        <v>84.670997619628906</v>
      </c>
      <c r="G2341">
        <v>168.63999938964841</v>
      </c>
      <c r="H2341">
        <v>86.19000244140625</v>
      </c>
      <c r="I2341">
        <v>166.55000305175781</v>
      </c>
      <c r="J2341">
        <v>82.402000427246094</v>
      </c>
      <c r="K2341">
        <v>168.0299987792969</v>
      </c>
      <c r="L2341">
        <v>84.970001220703125</v>
      </c>
      <c r="M2341">
        <v>43122900</v>
      </c>
      <c r="N2341">
        <v>447260000</v>
      </c>
      <c r="O2341">
        <v>7.5397077229890953E-3</v>
      </c>
      <c r="P2341">
        <v>-5.7307149021562304E-3</v>
      </c>
    </row>
    <row r="2342" spans="1:16" x14ac:dyDescent="0.3">
      <c r="A2342" s="1">
        <v>6112</v>
      </c>
      <c r="B2342" s="2">
        <v>45401</v>
      </c>
      <c r="C2342">
        <v>164.58599853515619</v>
      </c>
      <c r="D2342">
        <v>76.187225341796875</v>
      </c>
      <c r="E2342">
        <v>165</v>
      </c>
      <c r="F2342">
        <v>76.199996948242188</v>
      </c>
      <c r="G2342">
        <v>166.3999938964844</v>
      </c>
      <c r="H2342">
        <v>84.323997497558594</v>
      </c>
      <c r="I2342">
        <v>164.08000183105469</v>
      </c>
      <c r="J2342">
        <v>75.606002807617188</v>
      </c>
      <c r="K2342">
        <v>166.21000671386719</v>
      </c>
      <c r="L2342">
        <v>83.150001525878906</v>
      </c>
      <c r="M2342">
        <v>67772100</v>
      </c>
      <c r="N2342">
        <v>875198000</v>
      </c>
      <c r="O2342">
        <v>-0.1054117073866158</v>
      </c>
      <c r="P2342">
        <v>-1.2287790600522061E-2</v>
      </c>
    </row>
    <row r="2343" spans="1:16" x14ac:dyDescent="0.3">
      <c r="A2343" s="1">
        <v>6113</v>
      </c>
      <c r="B2343" s="2">
        <v>45404</v>
      </c>
      <c r="C2343">
        <v>165.42387390136719</v>
      </c>
      <c r="D2343">
        <v>79.504669189453125</v>
      </c>
      <c r="E2343">
        <v>165.8399963378906</v>
      </c>
      <c r="F2343">
        <v>79.517997741699219</v>
      </c>
      <c r="G2343">
        <v>167.25999450683591</v>
      </c>
      <c r="H2343">
        <v>80.072998046875</v>
      </c>
      <c r="I2343">
        <v>164.77000427246091</v>
      </c>
      <c r="J2343">
        <v>76.400001525878906</v>
      </c>
      <c r="K2343">
        <v>165.52000427246091</v>
      </c>
      <c r="L2343">
        <v>78.103996276855469</v>
      </c>
      <c r="M2343">
        <v>48116400</v>
      </c>
      <c r="N2343">
        <v>596341000</v>
      </c>
      <c r="O2343">
        <v>4.2621960083442531E-2</v>
      </c>
      <c r="P2343">
        <v>5.0779721447594727E-3</v>
      </c>
    </row>
    <row r="2344" spans="1:16" x14ac:dyDescent="0.3">
      <c r="A2344" s="1">
        <v>6114</v>
      </c>
      <c r="B2344" s="2">
        <v>45405</v>
      </c>
      <c r="C2344">
        <v>166.48121643066409</v>
      </c>
      <c r="D2344">
        <v>82.4091796875</v>
      </c>
      <c r="E2344">
        <v>166.8999938964844</v>
      </c>
      <c r="F2344">
        <v>82.422996520996094</v>
      </c>
      <c r="G2344">
        <v>167.05000305175781</v>
      </c>
      <c r="H2344">
        <v>82.768997192382813</v>
      </c>
      <c r="I2344">
        <v>164.91999816894531</v>
      </c>
      <c r="J2344">
        <v>80.263999938964844</v>
      </c>
      <c r="K2344">
        <v>165.3500061035156</v>
      </c>
      <c r="L2344">
        <v>80.768997192382813</v>
      </c>
      <c r="M2344">
        <v>49537800</v>
      </c>
      <c r="N2344">
        <v>438559000</v>
      </c>
      <c r="O2344">
        <v>3.5881099244676487E-2</v>
      </c>
      <c r="P2344">
        <v>6.3713480525528273E-3</v>
      </c>
    </row>
    <row r="2345" spans="1:16" x14ac:dyDescent="0.3">
      <c r="A2345" s="1">
        <v>6115</v>
      </c>
      <c r="B2345" s="2">
        <v>45406</v>
      </c>
      <c r="C2345">
        <v>168.5959167480469</v>
      </c>
      <c r="D2345">
        <v>79.663642883300781</v>
      </c>
      <c r="E2345">
        <v>169.02000427246091</v>
      </c>
      <c r="F2345">
        <v>79.677001953125</v>
      </c>
      <c r="G2345">
        <v>169.30000305175781</v>
      </c>
      <c r="H2345">
        <v>84.082000732421875</v>
      </c>
      <c r="I2345">
        <v>166.21000671386719</v>
      </c>
      <c r="J2345">
        <v>79.182998657226563</v>
      </c>
      <c r="K2345">
        <v>166.53999328613281</v>
      </c>
      <c r="L2345">
        <v>83.949996948242188</v>
      </c>
      <c r="M2345">
        <v>48251800</v>
      </c>
      <c r="N2345">
        <v>512208000</v>
      </c>
      <c r="O2345">
        <v>-3.3883495493238783E-2</v>
      </c>
      <c r="P2345">
        <v>1.2622282296285561E-2</v>
      </c>
    </row>
    <row r="2346" spans="1:16" x14ac:dyDescent="0.3">
      <c r="A2346" s="1">
        <v>6116</v>
      </c>
      <c r="B2346" s="2">
        <v>45407</v>
      </c>
      <c r="C2346">
        <v>169.46372985839841</v>
      </c>
      <c r="D2346">
        <v>82.618148803710938</v>
      </c>
      <c r="E2346">
        <v>169.88999938964841</v>
      </c>
      <c r="F2346">
        <v>82.632003784179688</v>
      </c>
      <c r="G2346">
        <v>170.61000061035159</v>
      </c>
      <c r="H2346">
        <v>83.322998046875</v>
      </c>
      <c r="I2346">
        <v>168.1499938964844</v>
      </c>
      <c r="J2346">
        <v>78.222999572753906</v>
      </c>
      <c r="K2346">
        <v>169.5299987792969</v>
      </c>
      <c r="L2346">
        <v>78.867996215820313</v>
      </c>
      <c r="M2346">
        <v>50558300</v>
      </c>
      <c r="N2346">
        <v>424641000</v>
      </c>
      <c r="O2346">
        <v>3.6416074021738083E-2</v>
      </c>
      <c r="P2346">
        <v>5.1340888070170541E-3</v>
      </c>
    </row>
    <row r="2347" spans="1:16" x14ac:dyDescent="0.3">
      <c r="A2347" s="1">
        <v>6117</v>
      </c>
      <c r="B2347" s="2">
        <v>45408</v>
      </c>
      <c r="C2347">
        <v>168.8752136230469</v>
      </c>
      <c r="D2347">
        <v>87.720283508300781</v>
      </c>
      <c r="E2347">
        <v>169.30000305175781</v>
      </c>
      <c r="F2347">
        <v>87.735000610351563</v>
      </c>
      <c r="G2347">
        <v>171.3399963378906</v>
      </c>
      <c r="H2347">
        <v>88.331001281738281</v>
      </c>
      <c r="I2347">
        <v>169.17999267578119</v>
      </c>
      <c r="J2347">
        <v>83.387001037597656</v>
      </c>
      <c r="K2347">
        <v>169.8800048828125</v>
      </c>
      <c r="L2347">
        <v>83.818000793457031</v>
      </c>
      <c r="M2347">
        <v>44838400</v>
      </c>
      <c r="N2347">
        <v>551011000</v>
      </c>
      <c r="O2347">
        <v>5.9923854019958263E-2</v>
      </c>
      <c r="P2347">
        <v>-3.4788580363657061E-3</v>
      </c>
    </row>
    <row r="2348" spans="1:16" x14ac:dyDescent="0.3">
      <c r="A2348" s="1">
        <v>6118</v>
      </c>
      <c r="B2348" s="2">
        <v>45411</v>
      </c>
      <c r="C2348">
        <v>173.0646667480469</v>
      </c>
      <c r="D2348">
        <v>87.742286682128906</v>
      </c>
      <c r="E2348">
        <v>173.5</v>
      </c>
      <c r="F2348">
        <v>87.757003784179688</v>
      </c>
      <c r="G2348">
        <v>176.0299987792969</v>
      </c>
      <c r="H2348">
        <v>87.991996765136719</v>
      </c>
      <c r="I2348">
        <v>173.1000061035156</v>
      </c>
      <c r="J2348">
        <v>85.265998840332031</v>
      </c>
      <c r="K2348">
        <v>173.3699951171875</v>
      </c>
      <c r="L2348">
        <v>87.595001220703125</v>
      </c>
      <c r="M2348">
        <v>68169400</v>
      </c>
      <c r="N2348">
        <v>388971000</v>
      </c>
      <c r="O2348">
        <v>2.5075984537682792E-4</v>
      </c>
      <c r="P2348">
        <v>2.4505292222084279E-2</v>
      </c>
    </row>
    <row r="2349" spans="1:16" x14ac:dyDescent="0.3">
      <c r="A2349" s="1">
        <v>6119</v>
      </c>
      <c r="B2349" s="2">
        <v>45412</v>
      </c>
      <c r="C2349">
        <v>169.90263366699219</v>
      </c>
      <c r="D2349">
        <v>86.38751220703125</v>
      </c>
      <c r="E2349">
        <v>170.33000183105469</v>
      </c>
      <c r="F2349">
        <v>86.402000427246094</v>
      </c>
      <c r="G2349">
        <v>174.99000549316409</v>
      </c>
      <c r="H2349">
        <v>88.819000244140625</v>
      </c>
      <c r="I2349">
        <v>170</v>
      </c>
      <c r="J2349">
        <v>86.300003051757813</v>
      </c>
      <c r="K2349">
        <v>173.33000183105469</v>
      </c>
      <c r="L2349">
        <v>87.239997863769531</v>
      </c>
      <c r="M2349">
        <v>65934800</v>
      </c>
      <c r="N2349">
        <v>363709000</v>
      </c>
      <c r="O2349">
        <v>-1.5560845730130869E-2</v>
      </c>
      <c r="P2349">
        <v>-1.8439856764385879E-2</v>
      </c>
    </row>
    <row r="2350" spans="1:16" x14ac:dyDescent="0.3">
      <c r="A2350" s="1">
        <v>6120</v>
      </c>
      <c r="B2350" s="2">
        <v>45413</v>
      </c>
      <c r="C2350">
        <v>168.8752136230469</v>
      </c>
      <c r="D2350">
        <v>83.027076721191406</v>
      </c>
      <c r="E2350">
        <v>169.30000305175781</v>
      </c>
      <c r="F2350">
        <v>83.041000366210938</v>
      </c>
      <c r="G2350">
        <v>172.71000671386719</v>
      </c>
      <c r="H2350">
        <v>86</v>
      </c>
      <c r="I2350">
        <v>169.11000061035159</v>
      </c>
      <c r="J2350">
        <v>81.254997253417969</v>
      </c>
      <c r="K2350">
        <v>169.58000183105469</v>
      </c>
      <c r="L2350">
        <v>85.077003479003906</v>
      </c>
      <c r="M2350">
        <v>50383100</v>
      </c>
      <c r="N2350">
        <v>559863000</v>
      </c>
      <c r="O2350">
        <v>-3.9676362490826178E-2</v>
      </c>
      <c r="P2350">
        <v>-6.0654354576983862E-3</v>
      </c>
    </row>
    <row r="2351" spans="1:16" x14ac:dyDescent="0.3">
      <c r="A2351" s="1">
        <v>6121</v>
      </c>
      <c r="B2351" s="2">
        <v>45414</v>
      </c>
      <c r="C2351">
        <v>172.59584045410159</v>
      </c>
      <c r="D2351">
        <v>85.8026123046875</v>
      </c>
      <c r="E2351">
        <v>173.0299987792969</v>
      </c>
      <c r="F2351">
        <v>85.817001342773438</v>
      </c>
      <c r="G2351">
        <v>173.41999816894531</v>
      </c>
      <c r="H2351">
        <v>86.23699951171875</v>
      </c>
      <c r="I2351">
        <v>170.88999938964841</v>
      </c>
      <c r="J2351">
        <v>83.199996948242188</v>
      </c>
      <c r="K2351">
        <v>172.50999450683591</v>
      </c>
      <c r="L2351">
        <v>84.448997497558594</v>
      </c>
      <c r="M2351">
        <v>94214900</v>
      </c>
      <c r="N2351">
        <v>377898000</v>
      </c>
      <c r="O2351">
        <v>3.288267156852448E-2</v>
      </c>
      <c r="P2351">
        <v>2.17926756488632E-2</v>
      </c>
    </row>
    <row r="2352" spans="1:16" x14ac:dyDescent="0.3">
      <c r="A2352" s="1">
        <v>6122</v>
      </c>
      <c r="B2352" s="2">
        <v>45415</v>
      </c>
      <c r="C2352">
        <v>182.91987609863281</v>
      </c>
      <c r="D2352">
        <v>88.774116516113281</v>
      </c>
      <c r="E2352">
        <v>183.3800048828125</v>
      </c>
      <c r="F2352">
        <v>88.78900146484375</v>
      </c>
      <c r="G2352">
        <v>187</v>
      </c>
      <c r="H2352">
        <v>89.280998229980469</v>
      </c>
      <c r="I2352">
        <v>182.6600036621094</v>
      </c>
      <c r="J2352">
        <v>87.040000915527344</v>
      </c>
      <c r="K2352">
        <v>186.6499938964844</v>
      </c>
      <c r="L2352">
        <v>87.78900146484375</v>
      </c>
      <c r="M2352">
        <v>163224100</v>
      </c>
      <c r="N2352">
        <v>398341000</v>
      </c>
      <c r="O2352">
        <v>3.4045647236474762E-2</v>
      </c>
      <c r="P2352">
        <v>5.8095546434806508E-2</v>
      </c>
    </row>
    <row r="2353" spans="1:16" x14ac:dyDescent="0.3">
      <c r="A2353" s="1">
        <v>6123</v>
      </c>
      <c r="B2353" s="2">
        <v>45418</v>
      </c>
      <c r="C2353">
        <v>181.25408935546881</v>
      </c>
      <c r="D2353">
        <v>92.124549865722656</v>
      </c>
      <c r="E2353">
        <v>181.71000671386719</v>
      </c>
      <c r="F2353">
        <v>92.139999389648438</v>
      </c>
      <c r="G2353">
        <v>184.19999694824219</v>
      </c>
      <c r="H2353">
        <v>92.220001220703125</v>
      </c>
      <c r="I2353">
        <v>180.41999816894531</v>
      </c>
      <c r="J2353">
        <v>89.055000305175781</v>
      </c>
      <c r="K2353">
        <v>182.3500061035156</v>
      </c>
      <c r="L2353">
        <v>89.389999389648438</v>
      </c>
      <c r="M2353">
        <v>78569700</v>
      </c>
      <c r="N2353">
        <v>376203000</v>
      </c>
      <c r="O2353">
        <v>3.7046367934314837E-2</v>
      </c>
      <c r="P2353">
        <v>-9.1484826392808291E-3</v>
      </c>
    </row>
    <row r="2354" spans="1:16" x14ac:dyDescent="0.3">
      <c r="A2354" s="1">
        <v>6124</v>
      </c>
      <c r="B2354" s="2">
        <v>45419</v>
      </c>
      <c r="C2354">
        <v>181.94232177734381</v>
      </c>
      <c r="D2354">
        <v>90.538818359375</v>
      </c>
      <c r="E2354">
        <v>182.3999938964844</v>
      </c>
      <c r="F2354">
        <v>90.554000854492188</v>
      </c>
      <c r="G2354">
        <v>184.8999938964844</v>
      </c>
      <c r="H2354">
        <v>91.780998229980469</v>
      </c>
      <c r="I2354">
        <v>181.32000732421881</v>
      </c>
      <c r="J2354">
        <v>89.011001586914063</v>
      </c>
      <c r="K2354">
        <v>183.44999694824219</v>
      </c>
      <c r="L2354">
        <v>91.097999572753906</v>
      </c>
      <c r="M2354">
        <v>77305800</v>
      </c>
      <c r="N2354">
        <v>437342000</v>
      </c>
      <c r="O2354">
        <v>-1.736278560433208E-2</v>
      </c>
      <c r="P2354">
        <v>3.7899975687550858E-3</v>
      </c>
    </row>
    <row r="2355" spans="1:16" x14ac:dyDescent="0.3">
      <c r="A2355" s="1">
        <v>6125</v>
      </c>
      <c r="B2355" s="2">
        <v>45420</v>
      </c>
      <c r="C2355">
        <v>182.281494140625</v>
      </c>
      <c r="D2355">
        <v>90.396842956542969</v>
      </c>
      <c r="E2355">
        <v>182.74000549316409</v>
      </c>
      <c r="F2355">
        <v>90.412002563476563</v>
      </c>
      <c r="G2355">
        <v>183.07000732421881</v>
      </c>
      <c r="H2355">
        <v>91.194000244140625</v>
      </c>
      <c r="I2355">
        <v>181.44999694824219</v>
      </c>
      <c r="J2355">
        <v>89.419998168945313</v>
      </c>
      <c r="K2355">
        <v>182.8500061035156</v>
      </c>
      <c r="L2355">
        <v>89.483001708984375</v>
      </c>
      <c r="M2355">
        <v>45057100</v>
      </c>
      <c r="N2355">
        <v>325721000</v>
      </c>
      <c r="O2355">
        <v>-1.5693369746433211E-3</v>
      </c>
      <c r="P2355">
        <v>1.862363452498475E-3</v>
      </c>
    </row>
    <row r="2356" spans="1:16" x14ac:dyDescent="0.3">
      <c r="A2356" s="1">
        <v>6126</v>
      </c>
      <c r="B2356" s="2">
        <v>45421</v>
      </c>
      <c r="C2356">
        <v>184.1069030761719</v>
      </c>
      <c r="D2356">
        <v>88.732124328613281</v>
      </c>
      <c r="E2356">
        <v>184.57000732421881</v>
      </c>
      <c r="F2356">
        <v>88.747001647949219</v>
      </c>
      <c r="G2356">
        <v>184.6600036621094</v>
      </c>
      <c r="H2356">
        <v>91.071998596191406</v>
      </c>
      <c r="I2356">
        <v>182.11000061035159</v>
      </c>
      <c r="J2356">
        <v>88.231002807617188</v>
      </c>
      <c r="K2356">
        <v>182.55999755859381</v>
      </c>
      <c r="L2356">
        <v>90.528999328613281</v>
      </c>
      <c r="M2356">
        <v>48983000</v>
      </c>
      <c r="N2356">
        <v>378013000</v>
      </c>
      <c r="O2356">
        <v>-1.8587386768254551E-2</v>
      </c>
      <c r="P2356">
        <v>9.9644273713338314E-3</v>
      </c>
    </row>
    <row r="2357" spans="1:16" x14ac:dyDescent="0.3">
      <c r="A2357" s="1">
        <v>6127</v>
      </c>
      <c r="B2357" s="2">
        <v>45422</v>
      </c>
      <c r="C2357">
        <v>182.83836364746091</v>
      </c>
      <c r="D2357">
        <v>89.862922668457031</v>
      </c>
      <c r="E2357">
        <v>183.05000305175781</v>
      </c>
      <c r="F2357">
        <v>89.877998352050781</v>
      </c>
      <c r="G2357">
        <v>185.0899963378906</v>
      </c>
      <c r="H2357">
        <v>91.4010009765625</v>
      </c>
      <c r="I2357">
        <v>182.1300048828125</v>
      </c>
      <c r="J2357">
        <v>89.226997375488281</v>
      </c>
      <c r="K2357">
        <v>184.8999938964844</v>
      </c>
      <c r="L2357">
        <v>90.305000305175781</v>
      </c>
      <c r="M2357">
        <v>50759500</v>
      </c>
      <c r="N2357">
        <v>335325000</v>
      </c>
      <c r="O2357">
        <v>1.2663533306373931E-2</v>
      </c>
      <c r="P2357">
        <v>-8.2694787638437992E-3</v>
      </c>
    </row>
    <row r="2358" spans="1:16" x14ac:dyDescent="0.3">
      <c r="A2358" s="1">
        <v>6128</v>
      </c>
      <c r="B2358" s="2">
        <v>45425</v>
      </c>
      <c r="C2358">
        <v>186.06463623046881</v>
      </c>
      <c r="D2358">
        <v>90.38385009765625</v>
      </c>
      <c r="E2358">
        <v>186.2799987792969</v>
      </c>
      <c r="F2358">
        <v>90.399002075195313</v>
      </c>
      <c r="G2358">
        <v>187.1000061035156</v>
      </c>
      <c r="H2358">
        <v>90.998001098632813</v>
      </c>
      <c r="I2358">
        <v>184.6199951171875</v>
      </c>
      <c r="J2358">
        <v>88.528999328613281</v>
      </c>
      <c r="K2358">
        <v>185.44000244140619</v>
      </c>
      <c r="L2358">
        <v>90.477996826171875</v>
      </c>
      <c r="M2358">
        <v>72044800</v>
      </c>
      <c r="N2358">
        <v>289680000</v>
      </c>
      <c r="O2358">
        <v>5.7800515032593982E-3</v>
      </c>
      <c r="P2358">
        <v>1.7491555323159078E-2</v>
      </c>
    </row>
    <row r="2359" spans="1:16" x14ac:dyDescent="0.3">
      <c r="A2359" s="1">
        <v>6129</v>
      </c>
      <c r="B2359" s="2">
        <v>45426</v>
      </c>
      <c r="C2359">
        <v>187.21330261230469</v>
      </c>
      <c r="D2359">
        <v>91.340682983398438</v>
      </c>
      <c r="E2359">
        <v>187.42999267578119</v>
      </c>
      <c r="F2359">
        <v>91.356002807617188</v>
      </c>
      <c r="G2359">
        <v>188.30000305175781</v>
      </c>
      <c r="H2359">
        <v>91.6510009765625</v>
      </c>
      <c r="I2359">
        <v>186.28999328613281</v>
      </c>
      <c r="J2359">
        <v>88.933998107910156</v>
      </c>
      <c r="K2359">
        <v>187.50999450683591</v>
      </c>
      <c r="L2359">
        <v>89.5989990234375</v>
      </c>
      <c r="M2359">
        <v>52393600</v>
      </c>
      <c r="N2359">
        <v>296507000</v>
      </c>
      <c r="O2359">
        <v>1.0530764498784109E-2</v>
      </c>
      <c r="P2359">
        <v>6.1544917326828812E-3</v>
      </c>
    </row>
    <row r="2360" spans="1:16" x14ac:dyDescent="0.3">
      <c r="A2360" s="1">
        <v>6130</v>
      </c>
      <c r="B2360" s="2">
        <v>45427</v>
      </c>
      <c r="C2360">
        <v>189.50065612792969</v>
      </c>
      <c r="D2360">
        <v>94.614128112792969</v>
      </c>
      <c r="E2360">
        <v>189.7200012207031</v>
      </c>
      <c r="F2360">
        <v>94.629997253417969</v>
      </c>
      <c r="G2360">
        <v>190.6499938964844</v>
      </c>
      <c r="H2360">
        <v>94.86199951171875</v>
      </c>
      <c r="I2360">
        <v>187.3699951171875</v>
      </c>
      <c r="J2360">
        <v>91.5989990234375</v>
      </c>
      <c r="K2360">
        <v>187.9100036621094</v>
      </c>
      <c r="L2360">
        <v>92.472000122070313</v>
      </c>
      <c r="M2360">
        <v>70400000</v>
      </c>
      <c r="N2360">
        <v>417735000</v>
      </c>
      <c r="O2360">
        <v>3.5210528650926082E-2</v>
      </c>
      <c r="P2360">
        <v>1.214390414981207E-2</v>
      </c>
    </row>
    <row r="2361" spans="1:16" x14ac:dyDescent="0.3">
      <c r="A2361" s="1">
        <v>6131</v>
      </c>
      <c r="B2361" s="2">
        <v>45428</v>
      </c>
      <c r="C2361">
        <v>189.6205139160156</v>
      </c>
      <c r="D2361">
        <v>94.343177795410156</v>
      </c>
      <c r="E2361">
        <v>189.8399963378906</v>
      </c>
      <c r="F2361">
        <v>94.359001159667969</v>
      </c>
      <c r="G2361">
        <v>191.1000061035156</v>
      </c>
      <c r="H2361">
        <v>95.819000244140625</v>
      </c>
      <c r="I2361">
        <v>189.6600036621094</v>
      </c>
      <c r="J2361">
        <v>94.102996826171875</v>
      </c>
      <c r="K2361">
        <v>190.4700012207031</v>
      </c>
      <c r="L2361">
        <v>94.910003662109375</v>
      </c>
      <c r="M2361">
        <v>52845200</v>
      </c>
      <c r="N2361">
        <v>323952000</v>
      </c>
      <c r="O2361">
        <v>-2.8678524333287879E-3</v>
      </c>
      <c r="P2361">
        <v>6.322853933872297E-4</v>
      </c>
    </row>
    <row r="2362" spans="1:16" x14ac:dyDescent="0.3">
      <c r="A2362" s="1">
        <v>6132</v>
      </c>
      <c r="B2362" s="2">
        <v>45429</v>
      </c>
      <c r="C2362">
        <v>189.6504821777344</v>
      </c>
      <c r="D2362">
        <v>92.463485717773438</v>
      </c>
      <c r="E2362">
        <v>189.8699951171875</v>
      </c>
      <c r="F2362">
        <v>92.478996276855469</v>
      </c>
      <c r="G2362">
        <v>190.80999755859381</v>
      </c>
      <c r="H2362">
        <v>94.739997863769531</v>
      </c>
      <c r="I2362">
        <v>189.17999267578119</v>
      </c>
      <c r="J2362">
        <v>91.805999755859375</v>
      </c>
      <c r="K2362">
        <v>189.50999450683591</v>
      </c>
      <c r="L2362">
        <v>94.369003295898438</v>
      </c>
      <c r="M2362">
        <v>41282900</v>
      </c>
      <c r="N2362">
        <v>359691000</v>
      </c>
      <c r="O2362">
        <v>-2.0125117604915772E-2</v>
      </c>
      <c r="P2362">
        <v>1.5800890171122081E-4</v>
      </c>
    </row>
    <row r="2363" spans="1:16" x14ac:dyDescent="0.3">
      <c r="A2363" s="1">
        <v>6133</v>
      </c>
      <c r="B2363" s="2">
        <v>45432</v>
      </c>
      <c r="C2363">
        <v>190.8191223144531</v>
      </c>
      <c r="D2363">
        <v>94.764114379882813</v>
      </c>
      <c r="E2363">
        <v>191.03999328613281</v>
      </c>
      <c r="F2363">
        <v>94.779998779296875</v>
      </c>
      <c r="G2363">
        <v>191.91999816894531</v>
      </c>
      <c r="H2363">
        <v>95.199996948242188</v>
      </c>
      <c r="I2363">
        <v>189.00999450683591</v>
      </c>
      <c r="J2363">
        <v>93.44000244140625</v>
      </c>
      <c r="K2363">
        <v>189.33000183105469</v>
      </c>
      <c r="L2363">
        <v>93.75</v>
      </c>
      <c r="M2363">
        <v>44361300</v>
      </c>
      <c r="N2363">
        <v>318764000</v>
      </c>
      <c r="O2363">
        <v>2.4576852202645851E-2</v>
      </c>
      <c r="P2363">
        <v>6.1431933217449318E-3</v>
      </c>
    </row>
    <row r="2364" spans="1:16" x14ac:dyDescent="0.3">
      <c r="A2364" s="1">
        <v>6134</v>
      </c>
      <c r="B2364" s="2">
        <v>45433</v>
      </c>
      <c r="C2364">
        <v>192.12762451171881</v>
      </c>
      <c r="D2364">
        <v>95.370010375976563</v>
      </c>
      <c r="E2364">
        <v>192.3500061035156</v>
      </c>
      <c r="F2364">
        <v>95.386001586914063</v>
      </c>
      <c r="G2364">
        <v>192.72999572753909</v>
      </c>
      <c r="H2364">
        <v>95.400001525878906</v>
      </c>
      <c r="I2364">
        <v>190.91999816894531</v>
      </c>
      <c r="J2364">
        <v>93.180000305175781</v>
      </c>
      <c r="K2364">
        <v>191.0899963378906</v>
      </c>
      <c r="L2364">
        <v>93.5989990234375</v>
      </c>
      <c r="M2364">
        <v>42309400</v>
      </c>
      <c r="N2364">
        <v>328946000</v>
      </c>
      <c r="O2364">
        <v>6.3734301378708834E-3</v>
      </c>
      <c r="P2364">
        <v>6.8338658691444757E-3</v>
      </c>
    </row>
    <row r="2365" spans="1:16" x14ac:dyDescent="0.3">
      <c r="A2365" s="1">
        <v>6135</v>
      </c>
      <c r="B2365" s="2">
        <v>45434</v>
      </c>
      <c r="C2365">
        <v>190.6792907714844</v>
      </c>
      <c r="D2365">
        <v>94.93408203125</v>
      </c>
      <c r="E2365">
        <v>190.8999938964844</v>
      </c>
      <c r="F2365">
        <v>94.949996948242188</v>
      </c>
      <c r="G2365">
        <v>192.82000732421881</v>
      </c>
      <c r="H2365">
        <v>96.019996643066406</v>
      </c>
      <c r="I2365">
        <v>190.27000427246091</v>
      </c>
      <c r="J2365">
        <v>93.249000549316406</v>
      </c>
      <c r="K2365">
        <v>192.27000427246091</v>
      </c>
      <c r="L2365">
        <v>95.458999633789063</v>
      </c>
      <c r="M2365">
        <v>34648500</v>
      </c>
      <c r="N2365">
        <v>548648000</v>
      </c>
      <c r="O2365">
        <v>-4.5814286803689749E-3</v>
      </c>
      <c r="P2365">
        <v>-7.5669621702211922E-3</v>
      </c>
    </row>
    <row r="2366" spans="1:16" x14ac:dyDescent="0.3">
      <c r="A2366" s="1">
        <v>6136</v>
      </c>
      <c r="B2366" s="2">
        <v>45435</v>
      </c>
      <c r="C2366">
        <v>186.6639404296875</v>
      </c>
      <c r="D2366">
        <v>103.78160095214839</v>
      </c>
      <c r="E2366">
        <v>186.8800048828125</v>
      </c>
      <c r="F2366">
        <v>103.7990036010742</v>
      </c>
      <c r="G2366">
        <v>191</v>
      </c>
      <c r="H2366">
        <v>106.3199996948242</v>
      </c>
      <c r="I2366">
        <v>186.6300048828125</v>
      </c>
      <c r="J2366">
        <v>101.51999664306641</v>
      </c>
      <c r="K2366">
        <v>190.97999572753909</v>
      </c>
      <c r="L2366">
        <v>102.0279998779297</v>
      </c>
      <c r="M2366">
        <v>51005900</v>
      </c>
      <c r="N2366">
        <v>835065000</v>
      </c>
      <c r="O2366">
        <v>8.9105966349165538E-2</v>
      </c>
      <c r="P2366">
        <v>-2.1282972991457389E-2</v>
      </c>
    </row>
    <row r="2367" spans="1:16" x14ac:dyDescent="0.3">
      <c r="A2367" s="1">
        <v>6137</v>
      </c>
      <c r="B2367" s="2">
        <v>45436</v>
      </c>
      <c r="C2367">
        <v>189.7603454589844</v>
      </c>
      <c r="D2367">
        <v>106.45114898681641</v>
      </c>
      <c r="E2367">
        <v>189.97999572753909</v>
      </c>
      <c r="F2367">
        <v>106.4690017700195</v>
      </c>
      <c r="G2367">
        <v>190.58000183105469</v>
      </c>
      <c r="H2367">
        <v>106.47499847412109</v>
      </c>
      <c r="I2367">
        <v>188.03999328613281</v>
      </c>
      <c r="J2367">
        <v>103</v>
      </c>
      <c r="K2367">
        <v>188.82000732421881</v>
      </c>
      <c r="L2367">
        <v>104.44899749755859</v>
      </c>
      <c r="M2367">
        <v>36294600</v>
      </c>
      <c r="N2367">
        <v>429494000</v>
      </c>
      <c r="O2367">
        <v>2.539750812328553E-2</v>
      </c>
      <c r="P2367">
        <v>1.6452055205107001E-2</v>
      </c>
    </row>
    <row r="2368" spans="1:16" x14ac:dyDescent="0.3">
      <c r="A2368" s="1">
        <v>6138</v>
      </c>
      <c r="B2368" s="2">
        <v>45440</v>
      </c>
      <c r="C2368">
        <v>189.7703552246094</v>
      </c>
      <c r="D2368">
        <v>113.8819046020508</v>
      </c>
      <c r="E2368">
        <v>189.99000549316409</v>
      </c>
      <c r="F2368">
        <v>113.9010009765625</v>
      </c>
      <c r="G2368">
        <v>193</v>
      </c>
      <c r="H2368">
        <v>114.9390029907227</v>
      </c>
      <c r="I2368">
        <v>189.1000061035156</v>
      </c>
      <c r="J2368">
        <v>109.8830032348633</v>
      </c>
      <c r="K2368">
        <v>191.50999450683591</v>
      </c>
      <c r="L2368">
        <v>110.24400329589839</v>
      </c>
      <c r="M2368">
        <v>52280100</v>
      </c>
      <c r="N2368">
        <v>652728000</v>
      </c>
      <c r="O2368">
        <v>6.7475779029571845E-2</v>
      </c>
      <c r="P2368">
        <v>5.2687136327290018E-5</v>
      </c>
    </row>
    <row r="2369" spans="1:16" x14ac:dyDescent="0.3">
      <c r="A2369" s="1">
        <v>6139</v>
      </c>
      <c r="B2369" s="2">
        <v>45441</v>
      </c>
      <c r="C2369">
        <v>190.06999206542969</v>
      </c>
      <c r="D2369">
        <v>114.8057479858398</v>
      </c>
      <c r="E2369">
        <v>190.28999328613281</v>
      </c>
      <c r="F2369">
        <v>114.8249969482422</v>
      </c>
      <c r="G2369">
        <v>192.25</v>
      </c>
      <c r="H2369">
        <v>115.4919967651367</v>
      </c>
      <c r="I2369">
        <v>189.50999450683591</v>
      </c>
      <c r="J2369">
        <v>110.9010009765625</v>
      </c>
      <c r="K2369">
        <v>189.61000061035159</v>
      </c>
      <c r="L2369">
        <v>113.0500030517578</v>
      </c>
      <c r="M2369">
        <v>53068000</v>
      </c>
      <c r="N2369">
        <v>557442000</v>
      </c>
      <c r="O2369">
        <v>8.0795450147537907E-3</v>
      </c>
      <c r="P2369">
        <v>1.5777209222638899E-3</v>
      </c>
    </row>
    <row r="2370" spans="1:16" x14ac:dyDescent="0.3">
      <c r="A2370" s="1">
        <v>6140</v>
      </c>
      <c r="B2370" s="2">
        <v>45442</v>
      </c>
      <c r="C2370">
        <v>191.06883239746091</v>
      </c>
      <c r="D2370">
        <v>110.48146820068359</v>
      </c>
      <c r="E2370">
        <v>191.28999328613281</v>
      </c>
      <c r="F2370">
        <v>110.5</v>
      </c>
      <c r="G2370">
        <v>192.17999267578119</v>
      </c>
      <c r="H2370">
        <v>115.8190002441406</v>
      </c>
      <c r="I2370">
        <v>190.6300048828125</v>
      </c>
      <c r="J2370">
        <v>109.6630020141602</v>
      </c>
      <c r="K2370">
        <v>190.75999450683591</v>
      </c>
      <c r="L2370">
        <v>114.65000152587891</v>
      </c>
      <c r="M2370">
        <v>49947900</v>
      </c>
      <c r="N2370">
        <v>487350000</v>
      </c>
      <c r="O2370">
        <v>-3.8393682676580873E-2</v>
      </c>
      <c r="P2370">
        <v>5.2413770350908514E-3</v>
      </c>
    </row>
    <row r="2371" spans="1:16" x14ac:dyDescent="0.3">
      <c r="A2371" s="1">
        <v>6141</v>
      </c>
      <c r="B2371" s="2">
        <v>45443</v>
      </c>
      <c r="C2371">
        <v>192.02772521972659</v>
      </c>
      <c r="D2371">
        <v>109.6146240234375</v>
      </c>
      <c r="E2371">
        <v>192.25</v>
      </c>
      <c r="F2371">
        <v>109.6330032348633</v>
      </c>
      <c r="G2371">
        <v>192.57000732421881</v>
      </c>
      <c r="H2371">
        <v>112.7170028686523</v>
      </c>
      <c r="I2371">
        <v>189.9100036621094</v>
      </c>
      <c r="J2371">
        <v>106.94000244140619</v>
      </c>
      <c r="K2371">
        <v>191.44000244140619</v>
      </c>
      <c r="L2371">
        <v>112.51999664306641</v>
      </c>
      <c r="M2371">
        <v>75158300</v>
      </c>
      <c r="N2371">
        <v>613263000</v>
      </c>
      <c r="O2371">
        <v>-7.8770673670597972E-3</v>
      </c>
      <c r="P2371">
        <v>5.0060423190389147E-3</v>
      </c>
    </row>
    <row r="2372" spans="1:16" x14ac:dyDescent="0.3">
      <c r="A2372" s="1">
        <v>6142</v>
      </c>
      <c r="B2372" s="2">
        <v>45446</v>
      </c>
      <c r="C2372">
        <v>193.8056640625</v>
      </c>
      <c r="D2372">
        <v>114.9807205200195</v>
      </c>
      <c r="E2372">
        <v>194.0299987792969</v>
      </c>
      <c r="F2372">
        <v>115</v>
      </c>
      <c r="G2372">
        <v>194.99000549316409</v>
      </c>
      <c r="H2372">
        <v>115</v>
      </c>
      <c r="I2372">
        <v>192.52000427246091</v>
      </c>
      <c r="J2372">
        <v>112.0029983520508</v>
      </c>
      <c r="K2372">
        <v>192.8999938964844</v>
      </c>
      <c r="L2372">
        <v>113.6210021972656</v>
      </c>
      <c r="M2372">
        <v>50080500</v>
      </c>
      <c r="N2372">
        <v>438392000</v>
      </c>
      <c r="O2372">
        <v>4.7793674772502452E-2</v>
      </c>
      <c r="P2372">
        <v>9.216171606116463E-3</v>
      </c>
    </row>
    <row r="2373" spans="1:16" x14ac:dyDescent="0.3">
      <c r="A2373" s="1">
        <v>6143</v>
      </c>
      <c r="B2373" s="2">
        <v>45447</v>
      </c>
      <c r="C2373">
        <v>194.12530517578119</v>
      </c>
      <c r="D2373">
        <v>116.4174728393555</v>
      </c>
      <c r="E2373">
        <v>194.3500061035156</v>
      </c>
      <c r="F2373">
        <v>116.43699645996089</v>
      </c>
      <c r="G2373">
        <v>195.32000732421881</v>
      </c>
      <c r="H2373">
        <v>116.59999847412109</v>
      </c>
      <c r="I2373">
        <v>193.0299987792969</v>
      </c>
      <c r="J2373">
        <v>114.0449981689453</v>
      </c>
      <c r="K2373">
        <v>194.63999938964841</v>
      </c>
      <c r="L2373">
        <v>115.71600341796881</v>
      </c>
      <c r="M2373">
        <v>47471400</v>
      </c>
      <c r="N2373">
        <v>403324000</v>
      </c>
      <c r="O2373">
        <v>1.2418195437072529E-2</v>
      </c>
      <c r="P2373">
        <v>1.647908711124595E-3</v>
      </c>
    </row>
    <row r="2374" spans="1:16" x14ac:dyDescent="0.3">
      <c r="A2374" s="1">
        <v>6144</v>
      </c>
      <c r="B2374" s="2">
        <v>45448</v>
      </c>
      <c r="C2374">
        <v>195.64353942871091</v>
      </c>
      <c r="D2374">
        <v>122.4194717407227</v>
      </c>
      <c r="E2374">
        <v>195.8699951171875</v>
      </c>
      <c r="F2374">
        <v>122.44000244140619</v>
      </c>
      <c r="G2374">
        <v>196.8999938964844</v>
      </c>
      <c r="H2374">
        <v>122.44899749755859</v>
      </c>
      <c r="I2374">
        <v>194.8699951171875</v>
      </c>
      <c r="J2374">
        <v>117.46800231933589</v>
      </c>
      <c r="K2374">
        <v>195.3999938964844</v>
      </c>
      <c r="L2374">
        <v>118.3710021972656</v>
      </c>
      <c r="M2374">
        <v>54156800</v>
      </c>
      <c r="N2374">
        <v>528402000</v>
      </c>
      <c r="O2374">
        <v>5.0270810216502267E-2</v>
      </c>
      <c r="P2374">
        <v>7.7904602348140067E-3</v>
      </c>
    </row>
    <row r="2375" spans="1:16" x14ac:dyDescent="0.3">
      <c r="A2375" s="1">
        <v>6145</v>
      </c>
      <c r="B2375" s="2">
        <v>45449</v>
      </c>
      <c r="C2375">
        <v>194.25514221191409</v>
      </c>
      <c r="D2375">
        <v>120.9777145385742</v>
      </c>
      <c r="E2375">
        <v>194.47999572753909</v>
      </c>
      <c r="F2375">
        <v>120.9980010986328</v>
      </c>
      <c r="G2375">
        <v>196.5</v>
      </c>
      <c r="H2375">
        <v>125.5869979858398</v>
      </c>
      <c r="I2375">
        <v>194.16999816894531</v>
      </c>
      <c r="J2375">
        <v>118.3199996948242</v>
      </c>
      <c r="K2375">
        <v>195.69000244140619</v>
      </c>
      <c r="L2375">
        <v>124.04799652099609</v>
      </c>
      <c r="M2375">
        <v>41181800</v>
      </c>
      <c r="N2375">
        <v>664696000</v>
      </c>
      <c r="O2375">
        <v>-1.184710840254769E-2</v>
      </c>
      <c r="P2375">
        <v>-7.121840898579786E-3</v>
      </c>
    </row>
    <row r="2376" spans="1:16" x14ac:dyDescent="0.3">
      <c r="A2376" s="1">
        <v>6146</v>
      </c>
      <c r="B2376" s="2">
        <v>45450</v>
      </c>
      <c r="C2376">
        <v>196.66236877441409</v>
      </c>
      <c r="D2376">
        <v>120.86773681640619</v>
      </c>
      <c r="E2376">
        <v>196.88999938964841</v>
      </c>
      <c r="F2376">
        <v>120.88800048828119</v>
      </c>
      <c r="G2376">
        <v>196.94000244140619</v>
      </c>
      <c r="H2376">
        <v>121.69200134277339</v>
      </c>
      <c r="I2376">
        <v>194.13999938964841</v>
      </c>
      <c r="J2376">
        <v>118.0220031738281</v>
      </c>
      <c r="K2376">
        <v>194.6499938964844</v>
      </c>
      <c r="L2376">
        <v>119.76999664306641</v>
      </c>
      <c r="M2376">
        <v>53103900</v>
      </c>
      <c r="N2376">
        <v>412386000</v>
      </c>
      <c r="O2376">
        <v>-9.0952446369716149E-4</v>
      </c>
      <c r="P2376">
        <v>1.2315886014550239E-2</v>
      </c>
    </row>
    <row r="2377" spans="1:16" x14ac:dyDescent="0.3">
      <c r="A2377" s="1">
        <v>6147</v>
      </c>
      <c r="B2377" s="2">
        <v>45453</v>
      </c>
      <c r="C2377">
        <v>192.89671325683591</v>
      </c>
      <c r="D2377">
        <v>121.7695846557617</v>
      </c>
      <c r="E2377">
        <v>193.1199951171875</v>
      </c>
      <c r="F2377">
        <v>121.7900009155273</v>
      </c>
      <c r="G2377">
        <v>197.30000305175781</v>
      </c>
      <c r="H2377">
        <v>123.09999847412109</v>
      </c>
      <c r="I2377">
        <v>192.1499938964844</v>
      </c>
      <c r="J2377">
        <v>117.0100021362305</v>
      </c>
      <c r="K2377">
        <v>196.8999938964844</v>
      </c>
      <c r="L2377">
        <v>120.370002746582</v>
      </c>
      <c r="M2377">
        <v>97262100</v>
      </c>
      <c r="N2377">
        <v>314162700</v>
      </c>
      <c r="O2377">
        <v>7.433756465701216E-3</v>
      </c>
      <c r="P2377">
        <v>-1.9333461988383909E-2</v>
      </c>
    </row>
    <row r="2378" spans="1:16" x14ac:dyDescent="0.3">
      <c r="A2378" s="1">
        <v>6148</v>
      </c>
      <c r="B2378" s="2">
        <v>45454</v>
      </c>
      <c r="C2378">
        <v>206.9104919433594</v>
      </c>
      <c r="D2378">
        <v>120.899658203125</v>
      </c>
      <c r="E2378">
        <v>207.1499938964844</v>
      </c>
      <c r="F2378">
        <v>120.9100036621094</v>
      </c>
      <c r="G2378">
        <v>207.1600036621094</v>
      </c>
      <c r="H2378">
        <v>122.870002746582</v>
      </c>
      <c r="I2378">
        <v>193.6300048828125</v>
      </c>
      <c r="J2378">
        <v>118.7399978637695</v>
      </c>
      <c r="K2378">
        <v>193.6499938964844</v>
      </c>
      <c r="L2378">
        <v>121.76999664306641</v>
      </c>
      <c r="M2378">
        <v>172373300</v>
      </c>
      <c r="N2378">
        <v>222551200</v>
      </c>
      <c r="O2378">
        <v>-7.2517601422313607E-3</v>
      </c>
      <c r="P2378">
        <v>7.0131406993783688E-2</v>
      </c>
    </row>
    <row r="2379" spans="1:16" x14ac:dyDescent="0.3">
      <c r="A2379" s="1">
        <v>6149</v>
      </c>
      <c r="B2379" s="2">
        <v>45455</v>
      </c>
      <c r="C2379">
        <v>212.82366943359381</v>
      </c>
      <c r="D2379">
        <v>125.1892852783203</v>
      </c>
      <c r="E2379">
        <v>213.07000732421881</v>
      </c>
      <c r="F2379">
        <v>125.1999969482422</v>
      </c>
      <c r="G2379">
        <v>220.19999694824219</v>
      </c>
      <c r="H2379">
        <v>126.879997253418</v>
      </c>
      <c r="I2379">
        <v>206.8999938964844</v>
      </c>
      <c r="J2379">
        <v>122.5699996948242</v>
      </c>
      <c r="K2379">
        <v>207.3699951171875</v>
      </c>
      <c r="L2379">
        <v>123.05999755859381</v>
      </c>
      <c r="M2379">
        <v>198134300</v>
      </c>
      <c r="N2379">
        <v>299595000</v>
      </c>
      <c r="O2379">
        <v>3.4865936816885663E-2</v>
      </c>
      <c r="P2379">
        <v>2.8177645532802591E-2</v>
      </c>
    </row>
    <row r="2380" spans="1:16" x14ac:dyDescent="0.3">
      <c r="A2380" s="1">
        <v>6150</v>
      </c>
      <c r="B2380" s="2">
        <v>45456</v>
      </c>
      <c r="C2380">
        <v>213.9923095703125</v>
      </c>
      <c r="D2380">
        <v>129.5989074707031</v>
      </c>
      <c r="E2380">
        <v>214.24000549316409</v>
      </c>
      <c r="F2380">
        <v>129.61000061035159</v>
      </c>
      <c r="G2380">
        <v>216.75</v>
      </c>
      <c r="H2380">
        <v>129.80000305175781</v>
      </c>
      <c r="I2380">
        <v>211.6000061035156</v>
      </c>
      <c r="J2380">
        <v>127.1600036621094</v>
      </c>
      <c r="K2380">
        <v>214.74000549316409</v>
      </c>
      <c r="L2380">
        <v>129.38999938964841</v>
      </c>
      <c r="M2380">
        <v>97862700</v>
      </c>
      <c r="N2380">
        <v>260704500</v>
      </c>
      <c r="O2380">
        <v>3.461751185348768E-2</v>
      </c>
      <c r="P2380">
        <v>5.4761229911164996E-3</v>
      </c>
    </row>
    <row r="2381" spans="1:16" x14ac:dyDescent="0.3">
      <c r="A2381" s="1">
        <v>6151</v>
      </c>
      <c r="B2381" s="2">
        <v>45457</v>
      </c>
      <c r="C2381">
        <v>212.24433898925781</v>
      </c>
      <c r="D2381">
        <v>131.86872863769531</v>
      </c>
      <c r="E2381">
        <v>212.49000549316409</v>
      </c>
      <c r="F2381">
        <v>131.8800048828125</v>
      </c>
      <c r="G2381">
        <v>215.16999816894531</v>
      </c>
      <c r="H2381">
        <v>132.8399963378906</v>
      </c>
      <c r="I2381">
        <v>211.30000305175781</v>
      </c>
      <c r="J2381">
        <v>128.32000732421881</v>
      </c>
      <c r="K2381">
        <v>213.8500061035156</v>
      </c>
      <c r="L2381">
        <v>129.96000671386719</v>
      </c>
      <c r="M2381">
        <v>70122700</v>
      </c>
      <c r="N2381">
        <v>309320400</v>
      </c>
      <c r="O2381">
        <v>1.7362509083769091E-2</v>
      </c>
      <c r="P2381">
        <v>-8.2019532980565999E-3</v>
      </c>
    </row>
    <row r="2382" spans="1:16" x14ac:dyDescent="0.3">
      <c r="A2382" s="1">
        <v>6152</v>
      </c>
      <c r="B2382" s="2">
        <v>45460</v>
      </c>
      <c r="C2382">
        <v>216.41949462890619</v>
      </c>
      <c r="D2382">
        <v>130.96879577636719</v>
      </c>
      <c r="E2382">
        <v>216.66999816894531</v>
      </c>
      <c r="F2382">
        <v>130.97999572753909</v>
      </c>
      <c r="G2382">
        <v>218.94999694824219</v>
      </c>
      <c r="H2382">
        <v>133.72999572753909</v>
      </c>
      <c r="I2382">
        <v>212.7200012207031</v>
      </c>
      <c r="J2382">
        <v>129.58000183105469</v>
      </c>
      <c r="K2382">
        <v>213.3699951171875</v>
      </c>
      <c r="L2382">
        <v>132.99000549316409</v>
      </c>
      <c r="M2382">
        <v>93728300</v>
      </c>
      <c r="N2382">
        <v>288504400</v>
      </c>
      <c r="O2382">
        <v>-6.8478480574707982E-3</v>
      </c>
      <c r="P2382">
        <v>1.948049598268305E-2</v>
      </c>
    </row>
    <row r="2383" spans="1:16" x14ac:dyDescent="0.3">
      <c r="A2383" s="1">
        <v>6153</v>
      </c>
      <c r="B2383" s="2">
        <v>45461</v>
      </c>
      <c r="C2383">
        <v>214.042236328125</v>
      </c>
      <c r="D2383">
        <v>135.56840515136719</v>
      </c>
      <c r="E2383">
        <v>214.28999328613281</v>
      </c>
      <c r="F2383">
        <v>135.58000183105469</v>
      </c>
      <c r="G2383">
        <v>218.6300048828125</v>
      </c>
      <c r="H2383">
        <v>136.33000183105469</v>
      </c>
      <c r="I2383">
        <v>213</v>
      </c>
      <c r="J2383">
        <v>130.69000244140619</v>
      </c>
      <c r="K2383">
        <v>217.5899963378906</v>
      </c>
      <c r="L2383">
        <v>131.13999938964841</v>
      </c>
      <c r="M2383">
        <v>79943300</v>
      </c>
      <c r="N2383">
        <v>294335100</v>
      </c>
      <c r="O2383">
        <v>3.4517278337443162E-2</v>
      </c>
      <c r="P2383">
        <v>-1.1045243763487349E-2</v>
      </c>
    </row>
    <row r="2384" spans="1:16" x14ac:dyDescent="0.3">
      <c r="A2384" s="1">
        <v>6154</v>
      </c>
      <c r="B2384" s="2">
        <v>45463</v>
      </c>
      <c r="C2384">
        <v>209.43757629394531</v>
      </c>
      <c r="D2384">
        <v>130.76881408691409</v>
      </c>
      <c r="E2384">
        <v>209.67999267578119</v>
      </c>
      <c r="F2384">
        <v>130.7799987792969</v>
      </c>
      <c r="G2384">
        <v>214.24000549316409</v>
      </c>
      <c r="H2384">
        <v>140.75999450683591</v>
      </c>
      <c r="I2384">
        <v>208.8500061035156</v>
      </c>
      <c r="J2384">
        <v>129.52000427246091</v>
      </c>
      <c r="K2384">
        <v>213.92999267578119</v>
      </c>
      <c r="L2384">
        <v>139.80000305175781</v>
      </c>
      <c r="M2384">
        <v>86172500</v>
      </c>
      <c r="N2384">
        <v>517768400</v>
      </c>
      <c r="O2384">
        <v>-3.6045372709054668E-2</v>
      </c>
      <c r="P2384">
        <v>-2.1747682419545881E-2</v>
      </c>
    </row>
    <row r="2385" spans="1:16" x14ac:dyDescent="0.3">
      <c r="A2385" s="1">
        <v>6155</v>
      </c>
      <c r="B2385" s="2">
        <v>45464</v>
      </c>
      <c r="C2385">
        <v>207.2501220703125</v>
      </c>
      <c r="D2385">
        <v>126.5591735839844</v>
      </c>
      <c r="E2385">
        <v>207.49000549316409</v>
      </c>
      <c r="F2385">
        <v>126.5699996948242</v>
      </c>
      <c r="G2385">
        <v>211.88999938964841</v>
      </c>
      <c r="H2385">
        <v>130.6300048828125</v>
      </c>
      <c r="I2385">
        <v>207.11000061035159</v>
      </c>
      <c r="J2385">
        <v>124.3000030517578</v>
      </c>
      <c r="K2385">
        <v>210.38999938964841</v>
      </c>
      <c r="L2385">
        <v>127.120002746582</v>
      </c>
      <c r="M2385">
        <v>246421400</v>
      </c>
      <c r="N2385">
        <v>655484700</v>
      </c>
      <c r="O2385">
        <v>-3.2721000405875493E-2</v>
      </c>
      <c r="P2385">
        <v>-1.0499351871975661E-2</v>
      </c>
    </row>
    <row r="2386" spans="1:16" x14ac:dyDescent="0.3">
      <c r="A2386" s="1">
        <v>6156</v>
      </c>
      <c r="B2386" s="2">
        <v>45467</v>
      </c>
      <c r="C2386">
        <v>207.89935302734381</v>
      </c>
      <c r="D2386">
        <v>118.0998992919922</v>
      </c>
      <c r="E2386">
        <v>208.13999938964841</v>
      </c>
      <c r="F2386">
        <v>118.11000061035161</v>
      </c>
      <c r="G2386">
        <v>212.69999694824219</v>
      </c>
      <c r="H2386">
        <v>124.4599990844727</v>
      </c>
      <c r="I2386">
        <v>206.5899963378906</v>
      </c>
      <c r="J2386">
        <v>118.0400009155273</v>
      </c>
      <c r="K2386">
        <v>207.7200012207031</v>
      </c>
      <c r="L2386">
        <v>123.2399978637695</v>
      </c>
      <c r="M2386">
        <v>80727000</v>
      </c>
      <c r="N2386">
        <v>476060900</v>
      </c>
      <c r="O2386">
        <v>-6.9179113601825049E-2</v>
      </c>
      <c r="P2386">
        <v>3.1277550645894192E-3</v>
      </c>
    </row>
    <row r="2387" spans="1:16" x14ac:dyDescent="0.3">
      <c r="A2387" s="1">
        <v>6157</v>
      </c>
      <c r="B2387" s="2">
        <v>45468</v>
      </c>
      <c r="C2387">
        <v>208.82829284667969</v>
      </c>
      <c r="D2387">
        <v>126.07920837402339</v>
      </c>
      <c r="E2387">
        <v>209.07000732421881</v>
      </c>
      <c r="F2387">
        <v>126.0899963378906</v>
      </c>
      <c r="G2387">
        <v>211.3800048828125</v>
      </c>
      <c r="H2387">
        <v>126.5</v>
      </c>
      <c r="I2387">
        <v>208.61000061035159</v>
      </c>
      <c r="J2387">
        <v>119.3199996948242</v>
      </c>
      <c r="K2387">
        <v>209.1499938964844</v>
      </c>
      <c r="L2387">
        <v>121.1999969482422</v>
      </c>
      <c r="M2387">
        <v>56713900</v>
      </c>
      <c r="N2387">
        <v>425787500</v>
      </c>
      <c r="O2387">
        <v>6.537950985011054E-2</v>
      </c>
      <c r="P2387">
        <v>4.4582318736075136E-3</v>
      </c>
    </row>
    <row r="2388" spans="1:16" x14ac:dyDescent="0.3">
      <c r="A2388" s="1">
        <v>6158</v>
      </c>
      <c r="B2388" s="2">
        <v>45469</v>
      </c>
      <c r="C2388">
        <v>213.0034484863281</v>
      </c>
      <c r="D2388">
        <v>126.3891906738281</v>
      </c>
      <c r="E2388">
        <v>213.25</v>
      </c>
      <c r="F2388">
        <v>126.40000152587891</v>
      </c>
      <c r="G2388">
        <v>214.86000061035159</v>
      </c>
      <c r="H2388">
        <v>128.1199951171875</v>
      </c>
      <c r="I2388">
        <v>210.63999938964841</v>
      </c>
      <c r="J2388">
        <v>122.59999847412109</v>
      </c>
      <c r="K2388">
        <v>211.5</v>
      </c>
      <c r="L2388">
        <v>126.129997253418</v>
      </c>
      <c r="M2388">
        <v>66213200</v>
      </c>
      <c r="N2388">
        <v>362975900</v>
      </c>
      <c r="O2388">
        <v>2.4555851430638322E-3</v>
      </c>
      <c r="P2388">
        <v>1.9796027220876401E-2</v>
      </c>
    </row>
    <row r="2389" spans="1:16" x14ac:dyDescent="0.3">
      <c r="A2389" s="1">
        <v>6159</v>
      </c>
      <c r="B2389" s="2">
        <v>45470</v>
      </c>
      <c r="C2389">
        <v>213.85247802734381</v>
      </c>
      <c r="D2389">
        <v>123.97939300537109</v>
      </c>
      <c r="E2389">
        <v>214.1000061035156</v>
      </c>
      <c r="F2389">
        <v>123.9899978637695</v>
      </c>
      <c r="G2389">
        <v>215.74000549316409</v>
      </c>
      <c r="H2389">
        <v>126.4100036621094</v>
      </c>
      <c r="I2389">
        <v>212.3500061035156</v>
      </c>
      <c r="J2389">
        <v>122.9199981689453</v>
      </c>
      <c r="K2389">
        <v>214.69000244140619</v>
      </c>
      <c r="L2389">
        <v>124.09999847412109</v>
      </c>
      <c r="M2389">
        <v>49772700</v>
      </c>
      <c r="N2389">
        <v>252571700</v>
      </c>
      <c r="O2389">
        <v>-1.9250593821887731E-2</v>
      </c>
      <c r="P2389">
        <v>3.9780377316278211E-3</v>
      </c>
    </row>
    <row r="2390" spans="1:16" x14ac:dyDescent="0.3">
      <c r="A2390" s="1">
        <v>6160</v>
      </c>
      <c r="B2390" s="2">
        <v>45471</v>
      </c>
      <c r="C2390">
        <v>210.37648010253909</v>
      </c>
      <c r="D2390">
        <v>123.52943420410161</v>
      </c>
      <c r="E2390">
        <v>210.6199951171875</v>
      </c>
      <c r="F2390">
        <v>123.5400009155273</v>
      </c>
      <c r="G2390">
        <v>216.07000732421881</v>
      </c>
      <c r="H2390">
        <v>127.7099990844727</v>
      </c>
      <c r="I2390">
        <v>210.30000305175781</v>
      </c>
      <c r="J2390">
        <v>122.75</v>
      </c>
      <c r="K2390">
        <v>215.77000427246091</v>
      </c>
      <c r="L2390">
        <v>124.5800018310547</v>
      </c>
      <c r="M2390">
        <v>82542700</v>
      </c>
      <c r="N2390">
        <v>315516700</v>
      </c>
      <c r="O2390">
        <v>-3.6359022841663462E-3</v>
      </c>
      <c r="P2390">
        <v>-1.6387685334008379E-2</v>
      </c>
    </row>
    <row r="2391" spans="1:16" x14ac:dyDescent="0.3">
      <c r="A2391" s="1">
        <v>6161</v>
      </c>
      <c r="B2391" s="2">
        <v>45474</v>
      </c>
      <c r="C2391">
        <v>216.49940490722659</v>
      </c>
      <c r="D2391">
        <v>124.28936767578119</v>
      </c>
      <c r="E2391">
        <v>216.75</v>
      </c>
      <c r="F2391">
        <v>124.3000030517578</v>
      </c>
      <c r="G2391">
        <v>217.50999450683591</v>
      </c>
      <c r="H2391">
        <v>124.8399963378906</v>
      </c>
      <c r="I2391">
        <v>211.91999816894531</v>
      </c>
      <c r="J2391">
        <v>118.8300018310547</v>
      </c>
      <c r="K2391">
        <v>212.0899963378906</v>
      </c>
      <c r="L2391">
        <v>123.4700012207031</v>
      </c>
      <c r="M2391">
        <v>60402900</v>
      </c>
      <c r="N2391">
        <v>284885500</v>
      </c>
      <c r="O2391">
        <v>6.1330253896867276E-3</v>
      </c>
      <c r="P2391">
        <v>2.8689076891243399E-2</v>
      </c>
    </row>
    <row r="2392" spans="1:16" x14ac:dyDescent="0.3">
      <c r="A2392" s="1">
        <v>6162</v>
      </c>
      <c r="B2392" s="2">
        <v>45475</v>
      </c>
      <c r="C2392">
        <v>220.01533508300781</v>
      </c>
      <c r="D2392">
        <v>122.6595077514648</v>
      </c>
      <c r="E2392">
        <v>220.27000427246091</v>
      </c>
      <c r="F2392">
        <v>122.6699981689453</v>
      </c>
      <c r="G2392">
        <v>220.3800048828125</v>
      </c>
      <c r="H2392">
        <v>123.4100036621094</v>
      </c>
      <c r="I2392">
        <v>215.1000061035156</v>
      </c>
      <c r="J2392">
        <v>121.0299987792969</v>
      </c>
      <c r="K2392">
        <v>216.1499938964844</v>
      </c>
      <c r="L2392">
        <v>121.129997253418</v>
      </c>
      <c r="M2392">
        <v>58046200</v>
      </c>
      <c r="N2392">
        <v>218374000</v>
      </c>
      <c r="O2392">
        <v>-1.3200214950226431E-2</v>
      </c>
      <c r="P2392">
        <v>1.610947033188698E-2</v>
      </c>
    </row>
    <row r="2393" spans="1:16" x14ac:dyDescent="0.3">
      <c r="A2393" s="1">
        <v>6163</v>
      </c>
      <c r="B2393" s="2">
        <v>45476</v>
      </c>
      <c r="C2393">
        <v>221.2938537597656</v>
      </c>
      <c r="D2393">
        <v>128.26902770996091</v>
      </c>
      <c r="E2393">
        <v>221.55000305175781</v>
      </c>
      <c r="F2393">
        <v>128.2799987792969</v>
      </c>
      <c r="G2393">
        <v>221.55000305175781</v>
      </c>
      <c r="H2393">
        <v>128.2799987792969</v>
      </c>
      <c r="I2393">
        <v>219.0299987792969</v>
      </c>
      <c r="J2393">
        <v>121.36000061035161</v>
      </c>
      <c r="K2393">
        <v>220</v>
      </c>
      <c r="L2393">
        <v>121.6600036621094</v>
      </c>
      <c r="M2393">
        <v>37369800</v>
      </c>
      <c r="N2393">
        <v>215749000</v>
      </c>
      <c r="O2393">
        <v>4.4717557191037108E-2</v>
      </c>
      <c r="P2393">
        <v>5.7942254275385524E-3</v>
      </c>
    </row>
    <row r="2394" spans="1:16" x14ac:dyDescent="0.3">
      <c r="A2394" s="1">
        <v>6164</v>
      </c>
      <c r="B2394" s="2">
        <v>45478</v>
      </c>
      <c r="C2394">
        <v>226.07830810546881</v>
      </c>
      <c r="D2394">
        <v>125.81923675537109</v>
      </c>
      <c r="E2394">
        <v>226.3399963378906</v>
      </c>
      <c r="F2394">
        <v>125.8300018310547</v>
      </c>
      <c r="G2394">
        <v>226.44999694824219</v>
      </c>
      <c r="H2394">
        <v>128.8500061035156</v>
      </c>
      <c r="I2394">
        <v>221.6499938964844</v>
      </c>
      <c r="J2394">
        <v>125.6800003051758</v>
      </c>
      <c r="K2394">
        <v>221.6499938964844</v>
      </c>
      <c r="L2394">
        <v>127.379997253418</v>
      </c>
      <c r="M2394">
        <v>60412400</v>
      </c>
      <c r="N2394">
        <v>214176700</v>
      </c>
      <c r="O2394">
        <v>-1.9283561153337118E-2</v>
      </c>
      <c r="P2394">
        <v>2.138996593803601E-2</v>
      </c>
    </row>
    <row r="2395" spans="1:16" x14ac:dyDescent="0.3">
      <c r="A2395" s="1">
        <v>6165</v>
      </c>
      <c r="B2395" s="2">
        <v>45481</v>
      </c>
      <c r="C2395">
        <v>227.5566101074219</v>
      </c>
      <c r="D2395">
        <v>128.18902587890619</v>
      </c>
      <c r="E2395">
        <v>227.82000732421881</v>
      </c>
      <c r="F2395">
        <v>128.19999694824219</v>
      </c>
      <c r="G2395">
        <v>227.8500061035156</v>
      </c>
      <c r="H2395">
        <v>130.77000427246091</v>
      </c>
      <c r="I2395">
        <v>223.25</v>
      </c>
      <c r="J2395">
        <v>127.0400009155273</v>
      </c>
      <c r="K2395">
        <v>227.0899963378906</v>
      </c>
      <c r="L2395">
        <v>127.4899978637695</v>
      </c>
      <c r="M2395">
        <v>59085900</v>
      </c>
      <c r="N2395">
        <v>237677300</v>
      </c>
      <c r="O2395">
        <v>1.865971652621639E-2</v>
      </c>
      <c r="P2395">
        <v>6.517598262800098E-3</v>
      </c>
    </row>
    <row r="2396" spans="1:16" x14ac:dyDescent="0.3">
      <c r="A2396" s="1">
        <v>6166</v>
      </c>
      <c r="B2396" s="2">
        <v>45482</v>
      </c>
      <c r="C2396">
        <v>228.41560363769531</v>
      </c>
      <c r="D2396">
        <v>131.3687744140625</v>
      </c>
      <c r="E2396">
        <v>228.67999267578119</v>
      </c>
      <c r="F2396">
        <v>131.3800048828125</v>
      </c>
      <c r="G2396">
        <v>229.3999938964844</v>
      </c>
      <c r="H2396">
        <v>133.82000732421881</v>
      </c>
      <c r="I2396">
        <v>226.3699951171875</v>
      </c>
      <c r="J2396">
        <v>128.6499938964844</v>
      </c>
      <c r="K2396">
        <v>227.92999267578119</v>
      </c>
      <c r="L2396">
        <v>130.3500061035156</v>
      </c>
      <c r="M2396">
        <v>48076100</v>
      </c>
      <c r="N2396">
        <v>285366600</v>
      </c>
      <c r="O2396">
        <v>2.45024039479892E-2</v>
      </c>
      <c r="P2396">
        <v>3.767738746613564E-3</v>
      </c>
    </row>
    <row r="2397" spans="1:16" x14ac:dyDescent="0.3">
      <c r="A2397" s="1">
        <v>6167</v>
      </c>
      <c r="B2397" s="2">
        <v>45483</v>
      </c>
      <c r="C2397">
        <v>232.71063232421881</v>
      </c>
      <c r="D2397">
        <v>134.8984680175781</v>
      </c>
      <c r="E2397">
        <v>232.97999572753909</v>
      </c>
      <c r="F2397">
        <v>134.9100036621094</v>
      </c>
      <c r="G2397">
        <v>233.08000183105469</v>
      </c>
      <c r="H2397">
        <v>135.1000061035156</v>
      </c>
      <c r="I2397">
        <v>229.25</v>
      </c>
      <c r="J2397">
        <v>132.41999816894531</v>
      </c>
      <c r="K2397">
        <v>229.30000305175781</v>
      </c>
      <c r="L2397">
        <v>134.0299987792969</v>
      </c>
      <c r="M2397">
        <v>62627700</v>
      </c>
      <c r="N2397">
        <v>248978600</v>
      </c>
      <c r="O2397">
        <v>2.651399196566244E-2</v>
      </c>
      <c r="P2397">
        <v>1.8628980265788141E-2</v>
      </c>
    </row>
    <row r="2398" spans="1:16" x14ac:dyDescent="0.3">
      <c r="A2398" s="1">
        <v>6168</v>
      </c>
      <c r="B2398" s="2">
        <v>45484</v>
      </c>
      <c r="C2398">
        <v>227.30690002441409</v>
      </c>
      <c r="D2398">
        <v>127.3891067504883</v>
      </c>
      <c r="E2398">
        <v>227.57000732421881</v>
      </c>
      <c r="F2398">
        <v>127.40000152587891</v>
      </c>
      <c r="G2398">
        <v>232.38999938964841</v>
      </c>
      <c r="H2398">
        <v>136.1499938964844</v>
      </c>
      <c r="I2398">
        <v>225.77000427246091</v>
      </c>
      <c r="J2398">
        <v>127.0500030517578</v>
      </c>
      <c r="K2398">
        <v>231.38999938964841</v>
      </c>
      <c r="L2398">
        <v>135.75</v>
      </c>
      <c r="M2398">
        <v>64710600</v>
      </c>
      <c r="N2398">
        <v>374782700</v>
      </c>
      <c r="O2398">
        <v>-5.7276161480423603E-2</v>
      </c>
      <c r="P2398">
        <v>-2.3494679077722441E-2</v>
      </c>
    </row>
    <row r="2399" spans="1:16" x14ac:dyDescent="0.3">
      <c r="A2399" s="1">
        <v>6169</v>
      </c>
      <c r="B2399" s="2">
        <v>45485</v>
      </c>
      <c r="C2399">
        <v>230.27345275878909</v>
      </c>
      <c r="D2399">
        <v>129.22895812988281</v>
      </c>
      <c r="E2399">
        <v>230.53999328613281</v>
      </c>
      <c r="F2399">
        <v>129.24000549316409</v>
      </c>
      <c r="G2399">
        <v>232.63999938964841</v>
      </c>
      <c r="H2399">
        <v>131.91999816894531</v>
      </c>
      <c r="I2399">
        <v>228.67999267578119</v>
      </c>
      <c r="J2399">
        <v>127.2200012207031</v>
      </c>
      <c r="K2399">
        <v>228.91999816894531</v>
      </c>
      <c r="L2399">
        <v>128.25999450683591</v>
      </c>
      <c r="M2399">
        <v>53046500</v>
      </c>
      <c r="N2399">
        <v>252680500</v>
      </c>
      <c r="O2399">
        <v>1.433942834475282E-2</v>
      </c>
      <c r="P2399">
        <v>1.2966438494921351E-2</v>
      </c>
    </row>
    <row r="2400" spans="1:16" x14ac:dyDescent="0.3">
      <c r="A2400" s="1">
        <v>6170</v>
      </c>
      <c r="B2400" s="2">
        <v>45488</v>
      </c>
      <c r="C2400">
        <v>234.1289978027344</v>
      </c>
      <c r="D2400">
        <v>128.42901611328119</v>
      </c>
      <c r="E2400">
        <v>234.3999938964844</v>
      </c>
      <c r="F2400">
        <v>128.44000244140619</v>
      </c>
      <c r="G2400">
        <v>237.22999572753909</v>
      </c>
      <c r="H2400">
        <v>131.38999938964841</v>
      </c>
      <c r="I2400">
        <v>233.0899963378906</v>
      </c>
      <c r="J2400">
        <v>127.1800003051758</v>
      </c>
      <c r="K2400">
        <v>236.47999572753909</v>
      </c>
      <c r="L2400">
        <v>130.55999755859381</v>
      </c>
      <c r="M2400">
        <v>62631300</v>
      </c>
      <c r="N2400">
        <v>208326200</v>
      </c>
      <c r="O2400">
        <v>-6.2092952304284646E-3</v>
      </c>
      <c r="P2400">
        <v>1.6604677613454709E-2</v>
      </c>
    </row>
    <row r="2401" spans="1:16" x14ac:dyDescent="0.3">
      <c r="A2401" s="1">
        <v>6171</v>
      </c>
      <c r="B2401" s="2">
        <v>45489</v>
      </c>
      <c r="C2401">
        <v>234.54852294921881</v>
      </c>
      <c r="D2401">
        <v>126.3491897583008</v>
      </c>
      <c r="E2401">
        <v>234.82000732421881</v>
      </c>
      <c r="F2401">
        <v>126.36000061035161</v>
      </c>
      <c r="G2401">
        <v>236.27000427246091</v>
      </c>
      <c r="H2401">
        <v>129.03999328613281</v>
      </c>
      <c r="I2401">
        <v>232.33000183105469</v>
      </c>
      <c r="J2401">
        <v>124.5800018310547</v>
      </c>
      <c r="K2401">
        <v>235</v>
      </c>
      <c r="L2401">
        <v>128.44000244140619</v>
      </c>
      <c r="M2401">
        <v>43234300</v>
      </c>
      <c r="N2401">
        <v>214769500</v>
      </c>
      <c r="O2401">
        <v>-1.6326907465315139E-2</v>
      </c>
      <c r="P2401">
        <v>1.7902627288764661E-3</v>
      </c>
    </row>
    <row r="2402" spans="1:16" x14ac:dyDescent="0.3">
      <c r="A2402" s="1">
        <v>6172</v>
      </c>
      <c r="B2402" s="2">
        <v>45490</v>
      </c>
      <c r="C2402">
        <v>228.6153869628906</v>
      </c>
      <c r="D2402">
        <v>117.9799041748047</v>
      </c>
      <c r="E2402">
        <v>228.8800048828125</v>
      </c>
      <c r="F2402">
        <v>117.9899978637695</v>
      </c>
      <c r="G2402">
        <v>231.46000671386719</v>
      </c>
      <c r="H2402">
        <v>121.84999847412109</v>
      </c>
      <c r="I2402">
        <v>226.63999938964841</v>
      </c>
      <c r="J2402">
        <v>116.7200012207031</v>
      </c>
      <c r="K2402">
        <v>229.44999694824219</v>
      </c>
      <c r="L2402">
        <v>121.34999847412109</v>
      </c>
      <c r="M2402">
        <v>57345900</v>
      </c>
      <c r="N2402">
        <v>390086200</v>
      </c>
      <c r="O2402">
        <v>-6.8535123757498387E-2</v>
      </c>
      <c r="P2402">
        <v>-2.5621424317485361E-2</v>
      </c>
    </row>
    <row r="2403" spans="1:16" x14ac:dyDescent="0.3">
      <c r="A2403" s="1">
        <v>6173</v>
      </c>
      <c r="B2403" s="2">
        <v>45491</v>
      </c>
      <c r="C2403">
        <v>223.9208068847656</v>
      </c>
      <c r="D2403">
        <v>121.0796356201172</v>
      </c>
      <c r="E2403">
        <v>224.17999267578119</v>
      </c>
      <c r="F2403">
        <v>121.0899963378906</v>
      </c>
      <c r="G2403">
        <v>230.44000244140619</v>
      </c>
      <c r="H2403">
        <v>122.40000152587891</v>
      </c>
      <c r="I2403">
        <v>222.27000427246091</v>
      </c>
      <c r="J2403">
        <v>116.55999755859381</v>
      </c>
      <c r="K2403">
        <v>230.2799987792969</v>
      </c>
      <c r="L2403">
        <v>121.84999847412109</v>
      </c>
      <c r="M2403">
        <v>66034600</v>
      </c>
      <c r="N2403">
        <v>320979500</v>
      </c>
      <c r="O2403">
        <v>2.5934183516757071E-2</v>
      </c>
      <c r="P2403">
        <v>-2.0748602153561859E-2</v>
      </c>
    </row>
    <row r="2404" spans="1:16" x14ac:dyDescent="0.3">
      <c r="A2404" s="1">
        <v>6174</v>
      </c>
      <c r="B2404" s="2">
        <v>45492</v>
      </c>
      <c r="C2404">
        <v>224.0506591796875</v>
      </c>
      <c r="D2404">
        <v>117.9199142456055</v>
      </c>
      <c r="E2404">
        <v>224.30999755859381</v>
      </c>
      <c r="F2404">
        <v>117.9300003051758</v>
      </c>
      <c r="G2404">
        <v>226.80000305175781</v>
      </c>
      <c r="H2404">
        <v>121.59999847412109</v>
      </c>
      <c r="I2404">
        <v>223.2799987792969</v>
      </c>
      <c r="J2404">
        <v>117.370002746582</v>
      </c>
      <c r="K2404">
        <v>224.82000732421881</v>
      </c>
      <c r="L2404">
        <v>120.34999847412109</v>
      </c>
      <c r="M2404">
        <v>49151500</v>
      </c>
      <c r="N2404">
        <v>217223800</v>
      </c>
      <c r="O2404">
        <v>-2.6442809833753279E-2</v>
      </c>
      <c r="P2404">
        <v>5.797448740643955E-4</v>
      </c>
    </row>
    <row r="2405" spans="1:16" x14ac:dyDescent="0.3">
      <c r="A2405" s="1">
        <v>6175</v>
      </c>
      <c r="B2405" s="2">
        <v>45495</v>
      </c>
      <c r="C2405">
        <v>223.7010803222656</v>
      </c>
      <c r="D2405">
        <v>123.52943420410161</v>
      </c>
      <c r="E2405">
        <v>223.96000671386719</v>
      </c>
      <c r="F2405">
        <v>123.5400009155273</v>
      </c>
      <c r="G2405">
        <v>227.7799987792969</v>
      </c>
      <c r="H2405">
        <v>124.0699996948242</v>
      </c>
      <c r="I2405">
        <v>223.0899963378906</v>
      </c>
      <c r="J2405">
        <v>119.86000061035161</v>
      </c>
      <c r="K2405">
        <v>227.00999450683591</v>
      </c>
      <c r="L2405">
        <v>120.34999847412109</v>
      </c>
      <c r="M2405">
        <v>48201800</v>
      </c>
      <c r="N2405">
        <v>258068900</v>
      </c>
      <c r="O2405">
        <v>4.6473766988880533E-2</v>
      </c>
      <c r="P2405">
        <v>-1.5615183371948951E-3</v>
      </c>
    </row>
    <row r="2406" spans="1:16" x14ac:dyDescent="0.3">
      <c r="A2406" s="1">
        <v>6176</v>
      </c>
      <c r="B2406" s="2">
        <v>45496</v>
      </c>
      <c r="C2406">
        <v>224.7498474121094</v>
      </c>
      <c r="D2406">
        <v>122.5795135498047</v>
      </c>
      <c r="E2406">
        <v>225.00999450683591</v>
      </c>
      <c r="F2406">
        <v>122.5899963378906</v>
      </c>
      <c r="G2406">
        <v>226.94000244140619</v>
      </c>
      <c r="H2406">
        <v>124.69000244140619</v>
      </c>
      <c r="I2406">
        <v>222.67999267578119</v>
      </c>
      <c r="J2406">
        <v>122.09999847412109</v>
      </c>
      <c r="K2406">
        <v>224.3699951171875</v>
      </c>
      <c r="L2406">
        <v>122.7799987792969</v>
      </c>
      <c r="M2406">
        <v>39960300</v>
      </c>
      <c r="N2406">
        <v>173911000</v>
      </c>
      <c r="O2406">
        <v>-7.7195734444502591E-3</v>
      </c>
      <c r="P2406">
        <v>4.6773267895950359E-3</v>
      </c>
    </row>
    <row r="2407" spans="1:16" x14ac:dyDescent="0.3">
      <c r="A2407" s="1">
        <v>6177</v>
      </c>
      <c r="B2407" s="2">
        <v>45497</v>
      </c>
      <c r="C2407">
        <v>218.2873229980469</v>
      </c>
      <c r="D2407">
        <v>114.2402267456055</v>
      </c>
      <c r="E2407">
        <v>218.53999328613281</v>
      </c>
      <c r="F2407">
        <v>114.25</v>
      </c>
      <c r="G2407">
        <v>224.80000305175781</v>
      </c>
      <c r="H2407">
        <v>119.9499969482422</v>
      </c>
      <c r="I2407">
        <v>217.1300048828125</v>
      </c>
      <c r="J2407">
        <v>113.44000244140619</v>
      </c>
      <c r="K2407">
        <v>224</v>
      </c>
      <c r="L2407">
        <v>119.1699981689453</v>
      </c>
      <c r="M2407">
        <v>61777600</v>
      </c>
      <c r="N2407">
        <v>327776900</v>
      </c>
      <c r="O2407">
        <v>-7.0456394459765315E-2</v>
      </c>
      <c r="P2407">
        <v>-2.917578782711976E-2</v>
      </c>
    </row>
    <row r="2408" spans="1:16" x14ac:dyDescent="0.3">
      <c r="A2408" s="1">
        <v>6178</v>
      </c>
      <c r="B2408" s="2">
        <v>45498</v>
      </c>
      <c r="C2408">
        <v>217.2385559082031</v>
      </c>
      <c r="D2408">
        <v>112.270393371582</v>
      </c>
      <c r="E2408">
        <v>217.49000549316409</v>
      </c>
      <c r="F2408">
        <v>112.2799987792969</v>
      </c>
      <c r="G2408">
        <v>220.8500061035156</v>
      </c>
      <c r="H2408">
        <v>116.629997253418</v>
      </c>
      <c r="I2408">
        <v>214.6199951171875</v>
      </c>
      <c r="J2408">
        <v>106.3000030517578</v>
      </c>
      <c r="K2408">
        <v>218.92999267578119</v>
      </c>
      <c r="L2408">
        <v>113.0400009155273</v>
      </c>
      <c r="M2408">
        <v>51391200</v>
      </c>
      <c r="N2408">
        <v>460067000</v>
      </c>
      <c r="O2408">
        <v>-1.739328915258756E-2</v>
      </c>
      <c r="P2408">
        <v>-4.8161357037849618E-3</v>
      </c>
    </row>
    <row r="2409" spans="1:16" x14ac:dyDescent="0.3">
      <c r="A2409" s="1">
        <v>6179</v>
      </c>
      <c r="B2409" s="2">
        <v>45499</v>
      </c>
      <c r="C2409">
        <v>217.7080078125</v>
      </c>
      <c r="D2409">
        <v>113.0503234863281</v>
      </c>
      <c r="E2409">
        <v>217.96000671386719</v>
      </c>
      <c r="F2409">
        <v>113.05999755859381</v>
      </c>
      <c r="G2409">
        <v>219.49000549316409</v>
      </c>
      <c r="H2409">
        <v>116.1999969482422</v>
      </c>
      <c r="I2409">
        <v>216.00999450683591</v>
      </c>
      <c r="J2409">
        <v>111.5800018310547</v>
      </c>
      <c r="K2409">
        <v>218.69999694824219</v>
      </c>
      <c r="L2409">
        <v>116.19000244140619</v>
      </c>
      <c r="M2409">
        <v>41601300</v>
      </c>
      <c r="N2409">
        <v>293399100</v>
      </c>
      <c r="O2409">
        <v>6.922889031518685E-3</v>
      </c>
      <c r="P2409">
        <v>2.1586928007480831E-3</v>
      </c>
    </row>
    <row r="2410" spans="1:16" x14ac:dyDescent="0.3">
      <c r="A2410" s="1">
        <v>6180</v>
      </c>
      <c r="B2410" s="2">
        <v>45502</v>
      </c>
      <c r="C2410">
        <v>217.98768615722659</v>
      </c>
      <c r="D2410">
        <v>111.580451965332</v>
      </c>
      <c r="E2410">
        <v>218.24000549316409</v>
      </c>
      <c r="F2410">
        <v>111.5899963378906</v>
      </c>
      <c r="G2410">
        <v>219.30000305175781</v>
      </c>
      <c r="H2410">
        <v>116.2799987792969</v>
      </c>
      <c r="I2410">
        <v>215.75</v>
      </c>
      <c r="J2410">
        <v>111.3000030517578</v>
      </c>
      <c r="K2410">
        <v>216.96000671386719</v>
      </c>
      <c r="L2410">
        <v>113.69000244140619</v>
      </c>
      <c r="M2410">
        <v>36311800</v>
      </c>
      <c r="N2410">
        <v>248152100</v>
      </c>
      <c r="O2410">
        <v>-1.308722227317673E-2</v>
      </c>
      <c r="P2410">
        <v>1.283809307281916E-3</v>
      </c>
    </row>
    <row r="2411" spans="1:16" x14ac:dyDescent="0.3">
      <c r="A2411" s="1">
        <v>6181</v>
      </c>
      <c r="B2411" s="2">
        <v>45503</v>
      </c>
      <c r="C2411">
        <v>218.54704284667969</v>
      </c>
      <c r="D2411">
        <v>103.72113037109381</v>
      </c>
      <c r="E2411">
        <v>218.80000305175781</v>
      </c>
      <c r="F2411">
        <v>103.73000335693359</v>
      </c>
      <c r="G2411">
        <v>220.33000183105469</v>
      </c>
      <c r="H2411">
        <v>111.9899978637695</v>
      </c>
      <c r="I2411">
        <v>216.1199951171875</v>
      </c>
      <c r="J2411">
        <v>102.5400009155273</v>
      </c>
      <c r="K2411">
        <v>219.19000244140619</v>
      </c>
      <c r="L2411">
        <v>111.51999664306641</v>
      </c>
      <c r="M2411">
        <v>41643800</v>
      </c>
      <c r="N2411">
        <v>486833300</v>
      </c>
      <c r="O2411">
        <v>-7.3040005574107475E-2</v>
      </c>
      <c r="P2411">
        <v>2.562684670144037E-3</v>
      </c>
    </row>
    <row r="2412" spans="1:16" x14ac:dyDescent="0.3">
      <c r="A2412" s="1">
        <v>6182</v>
      </c>
      <c r="B2412" s="2">
        <v>45504</v>
      </c>
      <c r="C2412">
        <v>221.8232421875</v>
      </c>
      <c r="D2412">
        <v>117.00998687744141</v>
      </c>
      <c r="E2412">
        <v>222.08000183105469</v>
      </c>
      <c r="F2412">
        <v>117.01999664306641</v>
      </c>
      <c r="G2412">
        <v>223.82000732421881</v>
      </c>
      <c r="H2412">
        <v>118.3399963378906</v>
      </c>
      <c r="I2412">
        <v>220.6300048828125</v>
      </c>
      <c r="J2412">
        <v>110.879997253418</v>
      </c>
      <c r="K2412">
        <v>221.44000244140619</v>
      </c>
      <c r="L2412">
        <v>112.90000152587891</v>
      </c>
      <c r="M2412">
        <v>50036300</v>
      </c>
      <c r="N2412">
        <v>473174200</v>
      </c>
      <c r="O2412">
        <v>0.1205534298672921</v>
      </c>
      <c r="P2412">
        <v>1.4879601067931649E-2</v>
      </c>
    </row>
    <row r="2413" spans="1:16" x14ac:dyDescent="0.3">
      <c r="A2413" s="1">
        <v>6183</v>
      </c>
      <c r="B2413" s="2">
        <v>45505</v>
      </c>
      <c r="C2413">
        <v>218.1075439453125</v>
      </c>
      <c r="D2413">
        <v>109.20066070556641</v>
      </c>
      <c r="E2413">
        <v>218.36000061035159</v>
      </c>
      <c r="F2413">
        <v>109.2099990844727</v>
      </c>
      <c r="G2413">
        <v>224.47999572753909</v>
      </c>
      <c r="H2413">
        <v>120.1600036621094</v>
      </c>
      <c r="I2413">
        <v>217.02000427246091</v>
      </c>
      <c r="J2413">
        <v>106.80999755859381</v>
      </c>
      <c r="K2413">
        <v>224.3699951171875</v>
      </c>
      <c r="L2413">
        <v>117.5299987792969</v>
      </c>
      <c r="M2413">
        <v>62501000</v>
      </c>
      <c r="N2413">
        <v>523462300</v>
      </c>
      <c r="O2413">
        <v>-6.9072205846798629E-2</v>
      </c>
      <c r="P2413">
        <v>-1.6892605854743808E-2</v>
      </c>
    </row>
    <row r="2414" spans="1:16" x14ac:dyDescent="0.3">
      <c r="A2414" s="1">
        <v>6184</v>
      </c>
      <c r="B2414" s="2">
        <v>45506</v>
      </c>
      <c r="C2414">
        <v>219.6058044433594</v>
      </c>
      <c r="D2414">
        <v>107.2608184814453</v>
      </c>
      <c r="E2414">
        <v>219.86000061035159</v>
      </c>
      <c r="F2414">
        <v>107.26999664306641</v>
      </c>
      <c r="G2414">
        <v>225.6000061035156</v>
      </c>
      <c r="H2414">
        <v>108.7200012207031</v>
      </c>
      <c r="I2414">
        <v>217.71000671386719</v>
      </c>
      <c r="J2414">
        <v>101.370002746582</v>
      </c>
      <c r="K2414">
        <v>219.1499938964844</v>
      </c>
      <c r="L2414">
        <v>103.7600021362305</v>
      </c>
      <c r="M2414">
        <v>105568600</v>
      </c>
      <c r="N2414">
        <v>482027500</v>
      </c>
      <c r="O2414">
        <v>-1.7923636511361619E-2</v>
      </c>
      <c r="P2414">
        <v>6.8459032180908279E-3</v>
      </c>
    </row>
    <row r="2415" spans="1:16" x14ac:dyDescent="0.3">
      <c r="A2415" s="1">
        <v>6185</v>
      </c>
      <c r="B2415" s="2">
        <v>45509</v>
      </c>
      <c r="C2415">
        <v>209.02806091308591</v>
      </c>
      <c r="D2415">
        <v>100.44140625</v>
      </c>
      <c r="E2415">
        <v>209.27000427246091</v>
      </c>
      <c r="F2415">
        <v>100.4499969482422</v>
      </c>
      <c r="G2415">
        <v>213.5</v>
      </c>
      <c r="H2415">
        <v>103.4100036621094</v>
      </c>
      <c r="I2415">
        <v>196</v>
      </c>
      <c r="J2415">
        <v>90.69000244140625</v>
      </c>
      <c r="K2415">
        <v>199.0899963378906</v>
      </c>
      <c r="L2415">
        <v>92.05999755859375</v>
      </c>
      <c r="M2415">
        <v>119548600</v>
      </c>
      <c r="N2415">
        <v>552842400</v>
      </c>
      <c r="O2415">
        <v>-6.5688928435014282E-2</v>
      </c>
      <c r="P2415">
        <v>-4.9365678258209512E-2</v>
      </c>
    </row>
    <row r="2416" spans="1:16" x14ac:dyDescent="0.3">
      <c r="A2416" s="1">
        <v>6186</v>
      </c>
      <c r="B2416" s="2">
        <v>45510</v>
      </c>
      <c r="C2416">
        <v>206.99040222167969</v>
      </c>
      <c r="D2416">
        <v>104.241081237793</v>
      </c>
      <c r="E2416">
        <v>207.22999572753909</v>
      </c>
      <c r="F2416">
        <v>104.25</v>
      </c>
      <c r="G2416">
        <v>209.99000549316409</v>
      </c>
      <c r="H2416">
        <v>107.7099990844727</v>
      </c>
      <c r="I2416">
        <v>201.07000732421881</v>
      </c>
      <c r="J2416">
        <v>100.5500030517578</v>
      </c>
      <c r="K2416">
        <v>205.30000305175781</v>
      </c>
      <c r="L2416">
        <v>103.8399963378906</v>
      </c>
      <c r="M2416">
        <v>69660500</v>
      </c>
      <c r="N2416">
        <v>409012100</v>
      </c>
      <c r="O2416">
        <v>3.7131799798832063E-2</v>
      </c>
      <c r="P2416">
        <v>-9.7960377362041797E-3</v>
      </c>
    </row>
    <row r="2417" spans="1:16" x14ac:dyDescent="0.3">
      <c r="A2417" s="1">
        <v>6187</v>
      </c>
      <c r="B2417" s="2">
        <v>45511</v>
      </c>
      <c r="C2417">
        <v>209.5774230957031</v>
      </c>
      <c r="D2417">
        <v>98.901542663574219</v>
      </c>
      <c r="E2417">
        <v>209.82000732421881</v>
      </c>
      <c r="F2417">
        <v>98.910003662109375</v>
      </c>
      <c r="G2417">
        <v>213.63999938964841</v>
      </c>
      <c r="H2417">
        <v>108.8000030517578</v>
      </c>
      <c r="I2417">
        <v>206.38999938964841</v>
      </c>
      <c r="J2417">
        <v>98.69000244140625</v>
      </c>
      <c r="K2417">
        <v>206.8999938964844</v>
      </c>
      <c r="L2417">
        <v>107.80999755859381</v>
      </c>
      <c r="M2417">
        <v>63516400</v>
      </c>
      <c r="N2417">
        <v>411440400</v>
      </c>
      <c r="O2417">
        <v>-5.2581477902499577E-2</v>
      </c>
      <c r="P2417">
        <v>1.2420788278095439E-2</v>
      </c>
    </row>
    <row r="2418" spans="1:16" x14ac:dyDescent="0.3">
      <c r="A2418" s="1">
        <v>6188</v>
      </c>
      <c r="B2418" s="2">
        <v>45512</v>
      </c>
      <c r="C2418">
        <v>213.0633850097656</v>
      </c>
      <c r="D2418">
        <v>104.9610214233398</v>
      </c>
      <c r="E2418">
        <v>213.30999755859381</v>
      </c>
      <c r="F2418">
        <v>104.9700012207031</v>
      </c>
      <c r="G2418">
        <v>214.19999694824219</v>
      </c>
      <c r="H2418">
        <v>105.5</v>
      </c>
      <c r="I2418">
        <v>208.83000183105469</v>
      </c>
      <c r="J2418">
        <v>97.519996643066406</v>
      </c>
      <c r="K2418">
        <v>213.11000061035159</v>
      </c>
      <c r="L2418">
        <v>102</v>
      </c>
      <c r="M2418">
        <v>47161100</v>
      </c>
      <c r="N2418">
        <v>391910000</v>
      </c>
      <c r="O2418">
        <v>5.9464223900361587E-2</v>
      </c>
      <c r="P2418">
        <v>1.6496440047891119E-2</v>
      </c>
    </row>
    <row r="2419" spans="1:16" x14ac:dyDescent="0.3">
      <c r="A2419" s="1">
        <v>6189</v>
      </c>
      <c r="B2419" s="2">
        <v>45513</v>
      </c>
      <c r="C2419">
        <v>215.99000549316409</v>
      </c>
      <c r="D2419">
        <v>104.7410430908203</v>
      </c>
      <c r="E2419">
        <v>216.24000549316409</v>
      </c>
      <c r="F2419">
        <v>104.75</v>
      </c>
      <c r="G2419">
        <v>216.7799987792969</v>
      </c>
      <c r="H2419">
        <v>106.59999847412109</v>
      </c>
      <c r="I2419">
        <v>211.9700012207031</v>
      </c>
      <c r="J2419">
        <v>103.4300003051758</v>
      </c>
      <c r="K2419">
        <v>212.1000061035156</v>
      </c>
      <c r="L2419">
        <v>105.63999938964839</v>
      </c>
      <c r="M2419">
        <v>42201600</v>
      </c>
      <c r="N2419">
        <v>290844200</v>
      </c>
      <c r="O2419">
        <v>-2.0980478745258328E-3</v>
      </c>
      <c r="P2419">
        <v>1.3642432112898679E-2</v>
      </c>
    </row>
    <row r="2420" spans="1:16" x14ac:dyDescent="0.3">
      <c r="A2420" s="1">
        <v>6190</v>
      </c>
      <c r="B2420" s="2">
        <v>45516</v>
      </c>
      <c r="C2420">
        <v>217.5299987792969</v>
      </c>
      <c r="D2420">
        <v>109.0106735229492</v>
      </c>
      <c r="E2420">
        <v>217.5299987792969</v>
      </c>
      <c r="F2420">
        <v>109.01999664306641</v>
      </c>
      <c r="G2420">
        <v>219.50999450683591</v>
      </c>
      <c r="H2420">
        <v>111.0699996948242</v>
      </c>
      <c r="I2420">
        <v>215.6000061035156</v>
      </c>
      <c r="J2420">
        <v>106.2600021362305</v>
      </c>
      <c r="K2420">
        <v>216.07000732421881</v>
      </c>
      <c r="L2420">
        <v>106.3199996948242</v>
      </c>
      <c r="M2420">
        <v>38028100</v>
      </c>
      <c r="N2420">
        <v>325559900</v>
      </c>
      <c r="O2420">
        <v>3.9954762041981139E-2</v>
      </c>
      <c r="P2420">
        <v>5.9478390686755894E-3</v>
      </c>
    </row>
    <row r="2421" spans="1:16" x14ac:dyDescent="0.3">
      <c r="A2421" s="1">
        <v>6191</v>
      </c>
      <c r="B2421" s="2">
        <v>45517</v>
      </c>
      <c r="C2421">
        <v>221.27000427246091</v>
      </c>
      <c r="D2421">
        <v>116.13006591796881</v>
      </c>
      <c r="E2421">
        <v>221.27000427246091</v>
      </c>
      <c r="F2421">
        <v>116.13999938964839</v>
      </c>
      <c r="G2421">
        <v>221.88999938964841</v>
      </c>
      <c r="H2421">
        <v>116.23000335693359</v>
      </c>
      <c r="I2421">
        <v>219.00999450683591</v>
      </c>
      <c r="J2421">
        <v>111.5800018310547</v>
      </c>
      <c r="K2421">
        <v>219.00999450683591</v>
      </c>
      <c r="L2421">
        <v>112.44000244140619</v>
      </c>
      <c r="M2421">
        <v>44155300</v>
      </c>
      <c r="N2421">
        <v>312646700</v>
      </c>
      <c r="O2421">
        <v>6.3265033844366755E-2</v>
      </c>
      <c r="P2421">
        <v>1.7046928151695069E-2</v>
      </c>
    </row>
    <row r="2422" spans="1:16" x14ac:dyDescent="0.3">
      <c r="A2422" s="1">
        <v>6192</v>
      </c>
      <c r="B2422" s="2">
        <v>45518</v>
      </c>
      <c r="C2422">
        <v>221.7200012207031</v>
      </c>
      <c r="D2422">
        <v>118.0699005126953</v>
      </c>
      <c r="E2422">
        <v>221.7200012207031</v>
      </c>
      <c r="F2422">
        <v>118.0800018310547</v>
      </c>
      <c r="G2422">
        <v>223.0299987792969</v>
      </c>
      <c r="H2422">
        <v>118.59999847412109</v>
      </c>
      <c r="I2422">
        <v>219.69999694824219</v>
      </c>
      <c r="J2422">
        <v>114.0699996948242</v>
      </c>
      <c r="K2422">
        <v>220.57000732421881</v>
      </c>
      <c r="L2422">
        <v>118.5299987792969</v>
      </c>
      <c r="M2422">
        <v>41960600</v>
      </c>
      <c r="N2422">
        <v>339246400</v>
      </c>
      <c r="O2422">
        <v>1.656602167046663E-2</v>
      </c>
      <c r="P2422">
        <v>2.0316354655586281E-3</v>
      </c>
    </row>
    <row r="2423" spans="1:16" x14ac:dyDescent="0.3">
      <c r="A2423" s="1">
        <v>6193</v>
      </c>
      <c r="B2423" s="2">
        <v>45519</v>
      </c>
      <c r="C2423">
        <v>224.7200012207031</v>
      </c>
      <c r="D2423">
        <v>122.849494934082</v>
      </c>
      <c r="E2423">
        <v>224.7200012207031</v>
      </c>
      <c r="F2423">
        <v>122.86000061035161</v>
      </c>
      <c r="G2423">
        <v>225.3500061035156</v>
      </c>
      <c r="H2423">
        <v>123.2399978637695</v>
      </c>
      <c r="I2423">
        <v>222.75999450683591</v>
      </c>
      <c r="J2423">
        <v>117.4700012207031</v>
      </c>
      <c r="K2423">
        <v>224.6000061035156</v>
      </c>
      <c r="L2423">
        <v>118.7600021362305</v>
      </c>
      <c r="M2423">
        <v>46414000</v>
      </c>
      <c r="N2423">
        <v>318086700</v>
      </c>
      <c r="O2423">
        <v>3.9683124344581967E-2</v>
      </c>
      <c r="P2423">
        <v>1.3439858170884819E-2</v>
      </c>
    </row>
    <row r="2424" spans="1:16" x14ac:dyDescent="0.3">
      <c r="A2424" s="1">
        <v>6194</v>
      </c>
      <c r="B2424" s="2">
        <v>45520</v>
      </c>
      <c r="C2424">
        <v>226.05000305175781</v>
      </c>
      <c r="D2424">
        <v>124.5693435668945</v>
      </c>
      <c r="E2424">
        <v>226.05000305175781</v>
      </c>
      <c r="F2424">
        <v>124.5800018310547</v>
      </c>
      <c r="G2424">
        <v>226.83000183105469</v>
      </c>
      <c r="H2424">
        <v>125</v>
      </c>
      <c r="I2424">
        <v>223.6499938964844</v>
      </c>
      <c r="J2424">
        <v>121.1800003051758</v>
      </c>
      <c r="K2424">
        <v>223.91999816894531</v>
      </c>
      <c r="L2424">
        <v>121.94000244140619</v>
      </c>
      <c r="M2424">
        <v>44340200</v>
      </c>
      <c r="N2424">
        <v>302589900</v>
      </c>
      <c r="O2424">
        <v>1.390259382017787E-2</v>
      </c>
      <c r="P2424">
        <v>5.9010390128850319E-3</v>
      </c>
    </row>
    <row r="2425" spans="1:16" x14ac:dyDescent="0.3">
      <c r="A2425" s="1">
        <v>6195</v>
      </c>
      <c r="B2425" s="2">
        <v>45523</v>
      </c>
      <c r="C2425">
        <v>225.88999938964841</v>
      </c>
      <c r="D2425">
        <v>129.98887634277341</v>
      </c>
      <c r="E2425">
        <v>225.88999938964841</v>
      </c>
      <c r="F2425">
        <v>130</v>
      </c>
      <c r="G2425">
        <v>225.99000549316409</v>
      </c>
      <c r="H2425">
        <v>130</v>
      </c>
      <c r="I2425">
        <v>223.03999328613281</v>
      </c>
      <c r="J2425">
        <v>123.4199981689453</v>
      </c>
      <c r="K2425">
        <v>225.7200012207031</v>
      </c>
      <c r="L2425">
        <v>124.2799987792969</v>
      </c>
      <c r="M2425">
        <v>40687800</v>
      </c>
      <c r="N2425">
        <v>318333600</v>
      </c>
      <c r="O2425">
        <v>4.2586355931760883E-2</v>
      </c>
      <c r="P2425">
        <v>-7.0807482378238405E-4</v>
      </c>
    </row>
    <row r="2426" spans="1:16" x14ac:dyDescent="0.3">
      <c r="A2426" s="1">
        <v>6196</v>
      </c>
      <c r="B2426" s="2">
        <v>45524</v>
      </c>
      <c r="C2426">
        <v>226.50999450683591</v>
      </c>
      <c r="D2426">
        <v>127.23911285400391</v>
      </c>
      <c r="E2426">
        <v>226.50999450683591</v>
      </c>
      <c r="F2426">
        <v>127.25</v>
      </c>
      <c r="G2426">
        <v>227.16999816894531</v>
      </c>
      <c r="H2426">
        <v>129.8800048828125</v>
      </c>
      <c r="I2426">
        <v>225.44999694824219</v>
      </c>
      <c r="J2426">
        <v>125.88999938964839</v>
      </c>
      <c r="K2426">
        <v>225.77000427246091</v>
      </c>
      <c r="L2426">
        <v>128.3999938964844</v>
      </c>
      <c r="M2426">
        <v>30299000</v>
      </c>
      <c r="N2426">
        <v>300087400</v>
      </c>
      <c r="O2426">
        <v>-2.1380795024950331E-2</v>
      </c>
      <c r="P2426">
        <v>2.74091739036898E-3</v>
      </c>
    </row>
    <row r="2427" spans="1:16" x14ac:dyDescent="0.3">
      <c r="A2427" s="1">
        <v>6197</v>
      </c>
      <c r="B2427" s="2">
        <v>45525</v>
      </c>
      <c r="C2427">
        <v>226.3999938964844</v>
      </c>
      <c r="D2427">
        <v>128.489013671875</v>
      </c>
      <c r="E2427">
        <v>226.3999938964844</v>
      </c>
      <c r="F2427">
        <v>128.5</v>
      </c>
      <c r="G2427">
        <v>227.97999572753909</v>
      </c>
      <c r="H2427">
        <v>129.3500061035156</v>
      </c>
      <c r="I2427">
        <v>225.05000305175781</v>
      </c>
      <c r="J2427">
        <v>126.6600036621094</v>
      </c>
      <c r="K2427">
        <v>226.52000427246091</v>
      </c>
      <c r="L2427">
        <v>127.3199996948242</v>
      </c>
      <c r="M2427">
        <v>34765500</v>
      </c>
      <c r="N2427">
        <v>257883600</v>
      </c>
      <c r="O2427">
        <v>9.7752489046424654E-3</v>
      </c>
      <c r="P2427">
        <v>-4.8575043753076999E-4</v>
      </c>
    </row>
    <row r="2428" spans="1:16" x14ac:dyDescent="0.3">
      <c r="A2428" s="1">
        <v>6198</v>
      </c>
      <c r="B2428" s="2">
        <v>45526</v>
      </c>
      <c r="C2428">
        <v>224.5299987792969</v>
      </c>
      <c r="D2428">
        <v>123.7294158935547</v>
      </c>
      <c r="E2428">
        <v>224.5299987792969</v>
      </c>
      <c r="F2428">
        <v>123.7399978637695</v>
      </c>
      <c r="G2428">
        <v>228.3399963378906</v>
      </c>
      <c r="H2428">
        <v>130.75</v>
      </c>
      <c r="I2428">
        <v>223.8999938964844</v>
      </c>
      <c r="J2428">
        <v>123.09999847412109</v>
      </c>
      <c r="K2428">
        <v>227.78999328613281</v>
      </c>
      <c r="L2428">
        <v>130.02000427246091</v>
      </c>
      <c r="M2428">
        <v>43695300</v>
      </c>
      <c r="N2428">
        <v>376189100</v>
      </c>
      <c r="O2428">
        <v>-3.7746331496295353E-2</v>
      </c>
      <c r="P2428">
        <v>-8.2939962626306547E-3</v>
      </c>
    </row>
    <row r="2429" spans="1:16" x14ac:dyDescent="0.3">
      <c r="A2429" s="1">
        <v>6199</v>
      </c>
      <c r="B2429" s="2">
        <v>45527</v>
      </c>
      <c r="C2429">
        <v>226.8399963378906</v>
      </c>
      <c r="D2429">
        <v>129.35893249511719</v>
      </c>
      <c r="E2429">
        <v>226.8399963378906</v>
      </c>
      <c r="F2429">
        <v>129.3699951171875</v>
      </c>
      <c r="G2429">
        <v>228.2200012207031</v>
      </c>
      <c r="H2429">
        <v>129.6000061035156</v>
      </c>
      <c r="I2429">
        <v>224.33000183105469</v>
      </c>
      <c r="J2429">
        <v>125.2200012207031</v>
      </c>
      <c r="K2429">
        <v>225.6600036621094</v>
      </c>
      <c r="L2429">
        <v>125.86000061035161</v>
      </c>
      <c r="M2429">
        <v>38677300</v>
      </c>
      <c r="N2429">
        <v>323230300</v>
      </c>
      <c r="O2429">
        <v>4.4493905347826192E-2</v>
      </c>
      <c r="P2429">
        <v>1.023558389440208E-2</v>
      </c>
    </row>
    <row r="2430" spans="1:16" x14ac:dyDescent="0.3">
      <c r="A2430" s="1">
        <v>6200</v>
      </c>
      <c r="B2430" s="2">
        <v>45530</v>
      </c>
      <c r="C2430">
        <v>227.17999267578119</v>
      </c>
      <c r="D2430">
        <v>126.4491806030273</v>
      </c>
      <c r="E2430">
        <v>227.17999267578119</v>
      </c>
      <c r="F2430">
        <v>126.4599990844727</v>
      </c>
      <c r="G2430">
        <v>227.2799987792969</v>
      </c>
      <c r="H2430">
        <v>131.25999450683591</v>
      </c>
      <c r="I2430">
        <v>223.88999938964841</v>
      </c>
      <c r="J2430">
        <v>124.370002746582</v>
      </c>
      <c r="K2430">
        <v>226.75999450683591</v>
      </c>
      <c r="L2430">
        <v>129.57000732421881</v>
      </c>
      <c r="M2430">
        <v>30602200</v>
      </c>
      <c r="N2430">
        <v>331964700</v>
      </c>
      <c r="O2430">
        <v>-2.275043279599763E-2</v>
      </c>
      <c r="P2430">
        <v>1.4977155617510521E-3</v>
      </c>
    </row>
    <row r="2431" spans="1:16" x14ac:dyDescent="0.3">
      <c r="A2431" s="1">
        <v>6201</v>
      </c>
      <c r="B2431" s="2">
        <v>45531</v>
      </c>
      <c r="C2431">
        <v>228.0299987792969</v>
      </c>
      <c r="D2431">
        <v>128.2890319824219</v>
      </c>
      <c r="E2431">
        <v>228.0299987792969</v>
      </c>
      <c r="F2431">
        <v>128.30000305175781</v>
      </c>
      <c r="G2431">
        <v>228.8500061035156</v>
      </c>
      <c r="H2431">
        <v>129.19999694824219</v>
      </c>
      <c r="I2431">
        <v>224.88999938964841</v>
      </c>
      <c r="J2431">
        <v>123.879997253418</v>
      </c>
      <c r="K2431">
        <v>226</v>
      </c>
      <c r="L2431">
        <v>125.0500030517578</v>
      </c>
      <c r="M2431">
        <v>35934600</v>
      </c>
      <c r="N2431">
        <v>303134600</v>
      </c>
      <c r="O2431">
        <v>1.444525001689217E-2</v>
      </c>
      <c r="P2431">
        <v>3.7345713292433491E-3</v>
      </c>
    </row>
    <row r="2432" spans="1:16" x14ac:dyDescent="0.3">
      <c r="A2432" s="1">
        <v>6202</v>
      </c>
      <c r="B2432" s="2">
        <v>45532</v>
      </c>
      <c r="C2432">
        <v>226.49000549316409</v>
      </c>
      <c r="D2432">
        <v>125.59925842285161</v>
      </c>
      <c r="E2432">
        <v>226.49000549316409</v>
      </c>
      <c r="F2432">
        <v>125.61000061035161</v>
      </c>
      <c r="G2432">
        <v>229.86000061035159</v>
      </c>
      <c r="H2432">
        <v>128.33000183105469</v>
      </c>
      <c r="I2432">
        <v>225.67999267578119</v>
      </c>
      <c r="J2432">
        <v>122.63999938964839</v>
      </c>
      <c r="K2432">
        <v>227.91999816894531</v>
      </c>
      <c r="L2432">
        <v>128.1199951171875</v>
      </c>
      <c r="M2432">
        <v>38052200</v>
      </c>
      <c r="N2432">
        <v>448101100</v>
      </c>
      <c r="O2432">
        <v>-2.118942184943795E-2</v>
      </c>
      <c r="P2432">
        <v>-6.7763758012830098E-3</v>
      </c>
    </row>
    <row r="2433" spans="1:16" x14ac:dyDescent="0.3">
      <c r="A2433" s="1">
        <v>6203</v>
      </c>
      <c r="B2433" s="2">
        <v>45533</v>
      </c>
      <c r="C2433">
        <v>229.78999328613281</v>
      </c>
      <c r="D2433">
        <v>117.57994079589839</v>
      </c>
      <c r="E2433">
        <v>229.78999328613281</v>
      </c>
      <c r="F2433">
        <v>117.5899963378906</v>
      </c>
      <c r="G2433">
        <v>232.91999816894531</v>
      </c>
      <c r="H2433">
        <v>124.4300003051758</v>
      </c>
      <c r="I2433">
        <v>228.8800048828125</v>
      </c>
      <c r="J2433">
        <v>116.7099990844727</v>
      </c>
      <c r="K2433">
        <v>230.1000061035156</v>
      </c>
      <c r="L2433">
        <v>121.36000061035161</v>
      </c>
      <c r="M2433">
        <v>51906300</v>
      </c>
      <c r="N2433">
        <v>453023300</v>
      </c>
      <c r="O2433">
        <v>-6.5977906865971894E-2</v>
      </c>
      <c r="P2433">
        <v>1.4465001057921759E-2</v>
      </c>
    </row>
    <row r="2434" spans="1:16" x14ac:dyDescent="0.3">
      <c r="A2434" s="1">
        <v>6204</v>
      </c>
      <c r="B2434" s="2">
        <v>45534</v>
      </c>
      <c r="C2434">
        <v>229</v>
      </c>
      <c r="D2434">
        <v>119.3597946166992</v>
      </c>
      <c r="E2434">
        <v>229</v>
      </c>
      <c r="F2434">
        <v>119.370002746582</v>
      </c>
      <c r="G2434">
        <v>230.3999938964844</v>
      </c>
      <c r="H2434">
        <v>121.75</v>
      </c>
      <c r="I2434">
        <v>227.47999572753909</v>
      </c>
      <c r="J2434">
        <v>117.2200012207031</v>
      </c>
      <c r="K2434">
        <v>230.19000244140619</v>
      </c>
      <c r="L2434">
        <v>119.5299987792969</v>
      </c>
      <c r="M2434">
        <v>52990800</v>
      </c>
      <c r="N2434">
        <v>333751600</v>
      </c>
      <c r="O2434">
        <v>1.5023969423637651E-2</v>
      </c>
      <c r="P2434">
        <v>-3.4438155952011711E-3</v>
      </c>
    </row>
    <row r="2435" spans="1:16" x14ac:dyDescent="0.3">
      <c r="A2435" s="1">
        <v>6205</v>
      </c>
      <c r="B2435" s="2">
        <v>45538</v>
      </c>
      <c r="C2435">
        <v>222.77000427246091</v>
      </c>
      <c r="D2435">
        <v>107.9907608032227</v>
      </c>
      <c r="E2435">
        <v>222.77000427246091</v>
      </c>
      <c r="F2435">
        <v>108</v>
      </c>
      <c r="G2435">
        <v>229</v>
      </c>
      <c r="H2435">
        <v>116.2099990844727</v>
      </c>
      <c r="I2435">
        <v>221.16999816894531</v>
      </c>
      <c r="J2435">
        <v>107.2900009155273</v>
      </c>
      <c r="K2435">
        <v>228.55000305175781</v>
      </c>
      <c r="L2435">
        <v>116.0100021362305</v>
      </c>
      <c r="M2435">
        <v>50190600</v>
      </c>
      <c r="N2435">
        <v>477155100</v>
      </c>
      <c r="O2435">
        <v>-0.10009670899170781</v>
      </c>
      <c r="P2435">
        <v>-2.7582135298658789E-2</v>
      </c>
    </row>
    <row r="2436" spans="1:16" x14ac:dyDescent="0.3">
      <c r="A2436" s="1">
        <v>6206</v>
      </c>
      <c r="B2436" s="2">
        <v>45539</v>
      </c>
      <c r="C2436">
        <v>220.8500061035156</v>
      </c>
      <c r="D2436">
        <v>106.20091247558589</v>
      </c>
      <c r="E2436">
        <v>220.8500061035156</v>
      </c>
      <c r="F2436">
        <v>106.2099990844727</v>
      </c>
      <c r="G2436">
        <v>221.7799987792969</v>
      </c>
      <c r="H2436">
        <v>113.26999664306641</v>
      </c>
      <c r="I2436">
        <v>217.47999572753909</v>
      </c>
      <c r="J2436">
        <v>104.120002746582</v>
      </c>
      <c r="K2436">
        <v>221.6600036621094</v>
      </c>
      <c r="L2436">
        <v>105.4100036621094</v>
      </c>
      <c r="M2436">
        <v>43840200</v>
      </c>
      <c r="N2436">
        <v>372470300</v>
      </c>
      <c r="O2436">
        <v>-1.6712969410744571E-2</v>
      </c>
      <c r="P2436">
        <v>-8.6561025765702227E-3</v>
      </c>
    </row>
    <row r="2437" spans="1:16" x14ac:dyDescent="0.3">
      <c r="A2437" s="1">
        <v>6207</v>
      </c>
      <c r="B2437" s="2">
        <v>45540</v>
      </c>
      <c r="C2437">
        <v>222.3800048828125</v>
      </c>
      <c r="D2437">
        <v>107.20082855224609</v>
      </c>
      <c r="E2437">
        <v>222.3800048828125</v>
      </c>
      <c r="F2437">
        <v>107.2099990844727</v>
      </c>
      <c r="G2437">
        <v>225.47999572753909</v>
      </c>
      <c r="H2437">
        <v>109.65000152587891</v>
      </c>
      <c r="I2437">
        <v>221.52000427246091</v>
      </c>
      <c r="J2437">
        <v>104.7600021362305</v>
      </c>
      <c r="K2437">
        <v>221.6300048828125</v>
      </c>
      <c r="L2437">
        <v>104.9899978637695</v>
      </c>
      <c r="M2437">
        <v>36615400</v>
      </c>
      <c r="N2437">
        <v>306850700</v>
      </c>
      <c r="O2437">
        <v>9.3712616151029327E-3</v>
      </c>
      <c r="P2437">
        <v>6.9038865531589333E-3</v>
      </c>
    </row>
    <row r="2438" spans="1:16" x14ac:dyDescent="0.3">
      <c r="A2438" s="1">
        <v>6208</v>
      </c>
      <c r="B2438" s="2">
        <v>45541</v>
      </c>
      <c r="C2438">
        <v>220.82000732421881</v>
      </c>
      <c r="D2438">
        <v>102.8212051391602</v>
      </c>
      <c r="E2438">
        <v>220.82000732421881</v>
      </c>
      <c r="F2438">
        <v>102.8300018310547</v>
      </c>
      <c r="G2438">
        <v>225.24000549316409</v>
      </c>
      <c r="H2438">
        <v>108.15000152587891</v>
      </c>
      <c r="I2438">
        <v>219.77000427246091</v>
      </c>
      <c r="J2438">
        <v>100.9499969482422</v>
      </c>
      <c r="K2438">
        <v>223.94999694824219</v>
      </c>
      <c r="L2438">
        <v>108.0400009155273</v>
      </c>
      <c r="M2438">
        <v>48423000</v>
      </c>
      <c r="N2438">
        <v>413638100</v>
      </c>
      <c r="O2438">
        <v>-4.1712362280859352E-2</v>
      </c>
      <c r="P2438">
        <v>-7.0397290529031096E-3</v>
      </c>
    </row>
    <row r="2439" spans="1:16" x14ac:dyDescent="0.3">
      <c r="A2439" s="1">
        <v>6209</v>
      </c>
      <c r="B2439" s="2">
        <v>45544</v>
      </c>
      <c r="C2439">
        <v>220.9100036621094</v>
      </c>
      <c r="D2439">
        <v>106.4608917236328</v>
      </c>
      <c r="E2439">
        <v>220.9100036621094</v>
      </c>
      <c r="F2439">
        <v>106.4700012207031</v>
      </c>
      <c r="G2439">
        <v>221.27000427246091</v>
      </c>
      <c r="H2439">
        <v>106.5500030517578</v>
      </c>
      <c r="I2439">
        <v>216.71000671386719</v>
      </c>
      <c r="J2439">
        <v>103.69000244140619</v>
      </c>
      <c r="K2439">
        <v>220.82000732421881</v>
      </c>
      <c r="L2439">
        <v>104.879997253418</v>
      </c>
      <c r="M2439">
        <v>67180000</v>
      </c>
      <c r="N2439">
        <v>273912000</v>
      </c>
      <c r="O2439">
        <v>3.4786109744027002E-2</v>
      </c>
      <c r="P2439">
        <v>4.0747215220846109E-4</v>
      </c>
    </row>
    <row r="2440" spans="1:16" x14ac:dyDescent="0.3">
      <c r="A2440" s="1">
        <v>6210</v>
      </c>
      <c r="B2440" s="2">
        <v>45545</v>
      </c>
      <c r="C2440">
        <v>220.11000061035159</v>
      </c>
      <c r="D2440">
        <v>108.0907516479492</v>
      </c>
      <c r="E2440">
        <v>220.11000061035159</v>
      </c>
      <c r="F2440">
        <v>108.09999847412109</v>
      </c>
      <c r="G2440">
        <v>221.47999572753909</v>
      </c>
      <c r="H2440">
        <v>109.40000152587891</v>
      </c>
      <c r="I2440">
        <v>216.72999572753909</v>
      </c>
      <c r="J2440">
        <v>104.9499969482422</v>
      </c>
      <c r="K2440">
        <v>218.91999816894531</v>
      </c>
      <c r="L2440">
        <v>107.80999755859381</v>
      </c>
      <c r="M2440">
        <v>51591000</v>
      </c>
      <c r="N2440">
        <v>268283700</v>
      </c>
      <c r="O2440">
        <v>1.519344373797837E-2</v>
      </c>
      <c r="P2440">
        <v>-3.6279711645236198E-3</v>
      </c>
    </row>
    <row r="2441" spans="1:16" x14ac:dyDescent="0.3">
      <c r="A2441" s="1">
        <v>6211</v>
      </c>
      <c r="B2441" s="2">
        <v>45546</v>
      </c>
      <c r="C2441">
        <v>222.6600036621094</v>
      </c>
      <c r="D2441">
        <v>116.90000152587891</v>
      </c>
      <c r="E2441">
        <v>222.6600036621094</v>
      </c>
      <c r="F2441">
        <v>116.9100036621094</v>
      </c>
      <c r="G2441">
        <v>223.0899963378906</v>
      </c>
      <c r="H2441">
        <v>117.19000244140619</v>
      </c>
      <c r="I2441">
        <v>217.88999938964841</v>
      </c>
      <c r="J2441">
        <v>107.4199981689453</v>
      </c>
      <c r="K2441">
        <v>221.46000671386719</v>
      </c>
      <c r="L2441">
        <v>109.38999938964839</v>
      </c>
      <c r="M2441">
        <v>44587100</v>
      </c>
      <c r="N2441">
        <v>441422400</v>
      </c>
      <c r="O2441">
        <v>7.834772881317871E-2</v>
      </c>
      <c r="P2441">
        <v>1.151853658070104E-2</v>
      </c>
    </row>
    <row r="2442" spans="1:16" x14ac:dyDescent="0.3">
      <c r="A2442" s="1">
        <v>6212</v>
      </c>
      <c r="B2442" s="2">
        <v>45547</v>
      </c>
      <c r="C2442">
        <v>222.77000427246091</v>
      </c>
      <c r="D2442">
        <v>119.13999938964839</v>
      </c>
      <c r="E2442">
        <v>222.77000427246091</v>
      </c>
      <c r="F2442">
        <v>119.13999938964839</v>
      </c>
      <c r="G2442">
        <v>223.55000305175781</v>
      </c>
      <c r="H2442">
        <v>120.7900009155273</v>
      </c>
      <c r="I2442">
        <v>219.82000732421881</v>
      </c>
      <c r="J2442">
        <v>115.379997253418</v>
      </c>
      <c r="K2442">
        <v>222.5</v>
      </c>
      <c r="L2442">
        <v>116.8399963378906</v>
      </c>
      <c r="M2442">
        <v>37498200</v>
      </c>
      <c r="N2442">
        <v>367100500</v>
      </c>
      <c r="O2442">
        <v>1.8894827734660901E-2</v>
      </c>
      <c r="P2442">
        <v>4.9390750792837853E-4</v>
      </c>
    </row>
    <row r="2443" spans="1:16" x14ac:dyDescent="0.3">
      <c r="A2443" s="1">
        <v>6213</v>
      </c>
      <c r="B2443" s="2">
        <v>45548</v>
      </c>
      <c r="C2443">
        <v>222.5</v>
      </c>
      <c r="D2443">
        <v>119.09999847412109</v>
      </c>
      <c r="E2443">
        <v>222.5</v>
      </c>
      <c r="F2443">
        <v>119.09999847412109</v>
      </c>
      <c r="G2443">
        <v>224.03999328613281</v>
      </c>
      <c r="H2443">
        <v>119.9599990844727</v>
      </c>
      <c r="I2443">
        <v>221.9100036621094</v>
      </c>
      <c r="J2443">
        <v>117.59999847412109</v>
      </c>
      <c r="K2443">
        <v>223.58000183105469</v>
      </c>
      <c r="L2443">
        <v>119.0800018310547</v>
      </c>
      <c r="M2443">
        <v>36766600</v>
      </c>
      <c r="N2443">
        <v>238358300</v>
      </c>
      <c r="O2443">
        <v>-3.3580352805500838E-4</v>
      </c>
      <c r="P2443">
        <v>-1.212766649285945E-3</v>
      </c>
    </row>
    <row r="2444" spans="1:16" x14ac:dyDescent="0.3">
      <c r="A2444" s="1">
        <v>6214</v>
      </c>
      <c r="B2444" s="2">
        <v>45551</v>
      </c>
      <c r="C2444">
        <v>216.32000732421881</v>
      </c>
      <c r="D2444">
        <v>116.7799987792969</v>
      </c>
      <c r="E2444">
        <v>216.32000732421881</v>
      </c>
      <c r="F2444">
        <v>116.7799987792969</v>
      </c>
      <c r="G2444">
        <v>217.2200012207031</v>
      </c>
      <c r="H2444">
        <v>118.1800003051758</v>
      </c>
      <c r="I2444">
        <v>213.91999816894531</v>
      </c>
      <c r="J2444">
        <v>114.36000061035161</v>
      </c>
      <c r="K2444">
        <v>216.53999328613281</v>
      </c>
      <c r="L2444">
        <v>116.7900009155273</v>
      </c>
      <c r="M2444">
        <v>59357400</v>
      </c>
      <c r="N2444">
        <v>248772300</v>
      </c>
      <c r="O2444">
        <v>-1.967165114713252E-2</v>
      </c>
      <c r="P2444">
        <v>-2.8168274893436492E-2</v>
      </c>
    </row>
    <row r="2445" spans="1:16" x14ac:dyDescent="0.3">
      <c r="A2445" s="1">
        <v>6215</v>
      </c>
      <c r="B2445" s="2">
        <v>45552</v>
      </c>
      <c r="C2445">
        <v>216.78999328613281</v>
      </c>
      <c r="D2445">
        <v>115.5899963378906</v>
      </c>
      <c r="E2445">
        <v>216.78999328613281</v>
      </c>
      <c r="F2445">
        <v>115.5899963378906</v>
      </c>
      <c r="G2445">
        <v>216.8999938964844</v>
      </c>
      <c r="H2445">
        <v>118.8000030517578</v>
      </c>
      <c r="I2445">
        <v>214.5</v>
      </c>
      <c r="J2445">
        <v>114.8300018310547</v>
      </c>
      <c r="K2445">
        <v>215.75</v>
      </c>
      <c r="L2445">
        <v>118.1699981689453</v>
      </c>
      <c r="M2445">
        <v>45519300</v>
      </c>
      <c r="N2445">
        <v>231925900</v>
      </c>
      <c r="O2445">
        <v>-1.0242396778088241E-2</v>
      </c>
      <c r="P2445">
        <v>2.17028535811532E-3</v>
      </c>
    </row>
    <row r="2446" spans="1:16" x14ac:dyDescent="0.3">
      <c r="A2446" s="1">
        <v>6216</v>
      </c>
      <c r="B2446" s="2">
        <v>45553</v>
      </c>
      <c r="C2446">
        <v>220.69000244140619</v>
      </c>
      <c r="D2446">
        <v>113.370002746582</v>
      </c>
      <c r="E2446">
        <v>220.69000244140619</v>
      </c>
      <c r="F2446">
        <v>113.370002746582</v>
      </c>
      <c r="G2446">
        <v>222.71000671386719</v>
      </c>
      <c r="H2446">
        <v>117.6999969482422</v>
      </c>
      <c r="I2446">
        <v>217.53999328613281</v>
      </c>
      <c r="J2446">
        <v>113.2200012207031</v>
      </c>
      <c r="K2446">
        <v>217.55000305175781</v>
      </c>
      <c r="L2446">
        <v>115.88999938964839</v>
      </c>
      <c r="M2446">
        <v>59894900</v>
      </c>
      <c r="N2446">
        <v>310318900</v>
      </c>
      <c r="O2446">
        <v>-1.9392585368071671E-2</v>
      </c>
      <c r="P2446">
        <v>1.782990085169955E-2</v>
      </c>
    </row>
    <row r="2447" spans="1:16" x14ac:dyDescent="0.3">
      <c r="A2447" s="1">
        <v>6217</v>
      </c>
      <c r="B2447" s="2">
        <v>45554</v>
      </c>
      <c r="C2447">
        <v>228.8699951171875</v>
      </c>
      <c r="D2447">
        <v>117.870002746582</v>
      </c>
      <c r="E2447">
        <v>228.8699951171875</v>
      </c>
      <c r="F2447">
        <v>117.870002746582</v>
      </c>
      <c r="G2447">
        <v>229.82000732421881</v>
      </c>
      <c r="H2447">
        <v>119.6600036621094</v>
      </c>
      <c r="I2447">
        <v>224.6300048828125</v>
      </c>
      <c r="J2447">
        <v>117.25</v>
      </c>
      <c r="K2447">
        <v>224.99000549316409</v>
      </c>
      <c r="L2447">
        <v>117.34999847412109</v>
      </c>
      <c r="M2447">
        <v>66781300</v>
      </c>
      <c r="N2447">
        <v>293506400</v>
      </c>
      <c r="O2447">
        <v>3.8925515284051818E-2</v>
      </c>
      <c r="P2447">
        <v>3.6395122513137562E-2</v>
      </c>
    </row>
    <row r="2448" spans="1:16" x14ac:dyDescent="0.3">
      <c r="A2448" s="1">
        <v>6218</v>
      </c>
      <c r="B2448" s="2">
        <v>45555</v>
      </c>
      <c r="C2448">
        <v>228.19999694824219</v>
      </c>
      <c r="D2448">
        <v>116</v>
      </c>
      <c r="E2448">
        <v>228.19999694824219</v>
      </c>
      <c r="F2448">
        <v>116</v>
      </c>
      <c r="G2448">
        <v>233.0899963378906</v>
      </c>
      <c r="H2448">
        <v>118.620002746582</v>
      </c>
      <c r="I2448">
        <v>227.6199951171875</v>
      </c>
      <c r="J2448">
        <v>115.38999938964839</v>
      </c>
      <c r="K2448">
        <v>229.9700012207031</v>
      </c>
      <c r="L2448">
        <v>117.05999755859381</v>
      </c>
      <c r="M2448">
        <v>318679900</v>
      </c>
      <c r="N2448">
        <v>382462400</v>
      </c>
      <c r="O2448">
        <v>-1.599215443390355E-2</v>
      </c>
      <c r="P2448">
        <v>-2.931711381007522E-3</v>
      </c>
    </row>
    <row r="2449" spans="1:16" x14ac:dyDescent="0.3">
      <c r="A2449" s="1">
        <v>6219</v>
      </c>
      <c r="B2449" s="2">
        <v>45558</v>
      </c>
      <c r="C2449">
        <v>226.4700012207031</v>
      </c>
      <c r="D2449">
        <v>116.2600021362305</v>
      </c>
      <c r="E2449">
        <v>226.4700012207031</v>
      </c>
      <c r="F2449">
        <v>116.2600021362305</v>
      </c>
      <c r="G2449">
        <v>229.44999694824219</v>
      </c>
      <c r="H2449">
        <v>116.9899978637695</v>
      </c>
      <c r="I2449">
        <v>225.80999755859381</v>
      </c>
      <c r="J2449">
        <v>114.86000061035161</v>
      </c>
      <c r="K2449">
        <v>227.3399963378906</v>
      </c>
      <c r="L2449">
        <v>116.5500030517578</v>
      </c>
      <c r="M2449">
        <v>54146000</v>
      </c>
      <c r="N2449">
        <v>206228500</v>
      </c>
      <c r="O2449">
        <v>2.238889541435066E-3</v>
      </c>
      <c r="P2449">
        <v>-7.6099328450285001E-3</v>
      </c>
    </row>
    <row r="2450" spans="1:16" x14ac:dyDescent="0.3">
      <c r="A2450" s="1">
        <v>6220</v>
      </c>
      <c r="B2450" s="2">
        <v>45559</v>
      </c>
      <c r="C2450">
        <v>227.3699951171875</v>
      </c>
      <c r="D2450">
        <v>120.870002746582</v>
      </c>
      <c r="E2450">
        <v>227.3699951171875</v>
      </c>
      <c r="F2450">
        <v>120.870002746582</v>
      </c>
      <c r="G2450">
        <v>229.3500061035156</v>
      </c>
      <c r="H2450">
        <v>121.8000030517578</v>
      </c>
      <c r="I2450">
        <v>225.72999572753909</v>
      </c>
      <c r="J2450">
        <v>115.379997253418</v>
      </c>
      <c r="K2450">
        <v>228.6499938964844</v>
      </c>
      <c r="L2450">
        <v>116.51999664306641</v>
      </c>
      <c r="M2450">
        <v>43556100</v>
      </c>
      <c r="N2450">
        <v>354966800</v>
      </c>
      <c r="O2450">
        <v>3.8886529947004131E-2</v>
      </c>
      <c r="P2450">
        <v>3.9661338070886504E-3</v>
      </c>
    </row>
    <row r="2451" spans="1:16" x14ac:dyDescent="0.3">
      <c r="A2451" s="1">
        <v>6221</v>
      </c>
      <c r="B2451" s="2">
        <v>45560</v>
      </c>
      <c r="C2451">
        <v>226.3699951171875</v>
      </c>
      <c r="D2451">
        <v>123.5100021362305</v>
      </c>
      <c r="E2451">
        <v>226.3699951171875</v>
      </c>
      <c r="F2451">
        <v>123.5100021362305</v>
      </c>
      <c r="G2451">
        <v>227.28999328613281</v>
      </c>
      <c r="H2451">
        <v>124.94000244140619</v>
      </c>
      <c r="I2451">
        <v>224.02000427246091</v>
      </c>
      <c r="J2451">
        <v>121.61000061035161</v>
      </c>
      <c r="K2451">
        <v>224.92999267578119</v>
      </c>
      <c r="L2451">
        <v>122.01999664306641</v>
      </c>
      <c r="M2451">
        <v>42308700</v>
      </c>
      <c r="N2451">
        <v>284692900</v>
      </c>
      <c r="O2451">
        <v>2.1606531151130981E-2</v>
      </c>
      <c r="P2451">
        <v>-4.4078178718805726E-3</v>
      </c>
    </row>
    <row r="2452" spans="1:16" x14ac:dyDescent="0.3">
      <c r="A2452" s="1">
        <v>6222</v>
      </c>
      <c r="B2452" s="2">
        <v>45561</v>
      </c>
      <c r="C2452">
        <v>227.52000427246091</v>
      </c>
      <c r="D2452">
        <v>124.0400009155273</v>
      </c>
      <c r="E2452">
        <v>227.52000427246091</v>
      </c>
      <c r="F2452">
        <v>124.0400009155273</v>
      </c>
      <c r="G2452">
        <v>228.5</v>
      </c>
      <c r="H2452">
        <v>127.6699981689453</v>
      </c>
      <c r="I2452">
        <v>225.4100036621094</v>
      </c>
      <c r="J2452">
        <v>121.8000030517578</v>
      </c>
      <c r="K2452">
        <v>227.30000305175781</v>
      </c>
      <c r="L2452">
        <v>126.8000030517578</v>
      </c>
      <c r="M2452">
        <v>36636700</v>
      </c>
      <c r="N2452">
        <v>302582900</v>
      </c>
      <c r="O2452">
        <v>4.2819598672171168E-3</v>
      </c>
      <c r="P2452">
        <v>5.067358248290247E-3</v>
      </c>
    </row>
    <row r="2453" spans="1:16" x14ac:dyDescent="0.3">
      <c r="A2453" s="1">
        <v>6223</v>
      </c>
      <c r="B2453" s="2">
        <v>45562</v>
      </c>
      <c r="C2453">
        <v>227.78999328613281</v>
      </c>
      <c r="D2453">
        <v>121.40000152587891</v>
      </c>
      <c r="E2453">
        <v>227.78999328613281</v>
      </c>
      <c r="F2453">
        <v>121.40000152587891</v>
      </c>
      <c r="G2453">
        <v>229.52000427246091</v>
      </c>
      <c r="H2453">
        <v>124.0299987792969</v>
      </c>
      <c r="I2453">
        <v>227.30000305175781</v>
      </c>
      <c r="J2453">
        <v>119.2600021362305</v>
      </c>
      <c r="K2453">
        <v>228.46000671386719</v>
      </c>
      <c r="L2453">
        <v>123.9700012207031</v>
      </c>
      <c r="M2453">
        <v>34026000</v>
      </c>
      <c r="N2453">
        <v>271009200</v>
      </c>
      <c r="O2453">
        <v>-2.1513210418735482E-2</v>
      </c>
      <c r="P2453">
        <v>1.1859570260456039E-3</v>
      </c>
    </row>
    <row r="2454" spans="1:16" x14ac:dyDescent="0.3">
      <c r="A2454" s="1">
        <v>6224</v>
      </c>
      <c r="B2454" s="2">
        <v>45565</v>
      </c>
      <c r="C2454">
        <v>233</v>
      </c>
      <c r="D2454">
        <v>121.44000244140619</v>
      </c>
      <c r="E2454">
        <v>233</v>
      </c>
      <c r="F2454">
        <v>121.44000244140619</v>
      </c>
      <c r="G2454">
        <v>233</v>
      </c>
      <c r="H2454">
        <v>121.5</v>
      </c>
      <c r="I2454">
        <v>229.6499938964844</v>
      </c>
      <c r="J2454">
        <v>118.15000152587891</v>
      </c>
      <c r="K2454">
        <v>230.03999328613281</v>
      </c>
      <c r="L2454">
        <v>118.30999755859381</v>
      </c>
      <c r="M2454">
        <v>54541900</v>
      </c>
      <c r="N2454">
        <v>226553700</v>
      </c>
      <c r="O2454">
        <v>3.2944255670929509E-4</v>
      </c>
      <c r="P2454">
        <v>2.2614331146381811E-2</v>
      </c>
    </row>
    <row r="2455" spans="1:16" x14ac:dyDescent="0.3">
      <c r="A2455" s="1">
        <v>6225</v>
      </c>
      <c r="B2455" s="2">
        <v>45566</v>
      </c>
      <c r="C2455">
        <v>226.21000671386719</v>
      </c>
      <c r="D2455">
        <v>117</v>
      </c>
      <c r="E2455">
        <v>226.21000671386719</v>
      </c>
      <c r="F2455">
        <v>117</v>
      </c>
      <c r="G2455">
        <v>229.6499938964844</v>
      </c>
      <c r="H2455">
        <v>122.44000244140619</v>
      </c>
      <c r="I2455">
        <v>223.74000549316409</v>
      </c>
      <c r="J2455">
        <v>115.7900009155273</v>
      </c>
      <c r="K2455">
        <v>229.52000427246091</v>
      </c>
      <c r="L2455">
        <v>121.76999664306641</v>
      </c>
      <c r="M2455">
        <v>63285000</v>
      </c>
      <c r="N2455">
        <v>302094500</v>
      </c>
      <c r="O2455">
        <v>-3.7246398953369932E-2</v>
      </c>
      <c r="P2455">
        <v>-2.957465251615848E-2</v>
      </c>
    </row>
    <row r="2456" spans="1:16" x14ac:dyDescent="0.3">
      <c r="A2456" s="1">
        <v>6226</v>
      </c>
      <c r="B2456" s="2">
        <v>45567</v>
      </c>
      <c r="C2456">
        <v>226.7799987792969</v>
      </c>
      <c r="D2456">
        <v>118.84999847412109</v>
      </c>
      <c r="E2456">
        <v>226.7799987792969</v>
      </c>
      <c r="F2456">
        <v>118.84999847412109</v>
      </c>
      <c r="G2456">
        <v>227.3699951171875</v>
      </c>
      <c r="H2456">
        <v>119.379997253418</v>
      </c>
      <c r="I2456">
        <v>223.02000427246091</v>
      </c>
      <c r="J2456">
        <v>115.13999938964839</v>
      </c>
      <c r="K2456">
        <v>225.88999938964841</v>
      </c>
      <c r="L2456">
        <v>116.44000244140619</v>
      </c>
      <c r="M2456">
        <v>32880600</v>
      </c>
      <c r="N2456">
        <v>221845900</v>
      </c>
      <c r="O2456">
        <v>1.568824616975174E-2</v>
      </c>
      <c r="P2456">
        <v>2.51657811138808E-3</v>
      </c>
    </row>
    <row r="2457" spans="1:16" x14ac:dyDescent="0.3">
      <c r="A2457" s="1">
        <v>6227</v>
      </c>
      <c r="B2457" s="2">
        <v>45568</v>
      </c>
      <c r="C2457">
        <v>225.66999816894531</v>
      </c>
      <c r="D2457">
        <v>122.84999847412109</v>
      </c>
      <c r="E2457">
        <v>225.66999816894531</v>
      </c>
      <c r="F2457">
        <v>122.84999847412109</v>
      </c>
      <c r="G2457">
        <v>226.80999755859381</v>
      </c>
      <c r="H2457">
        <v>124.36000061035161</v>
      </c>
      <c r="I2457">
        <v>223.32000732421881</v>
      </c>
      <c r="J2457">
        <v>120.3399963378906</v>
      </c>
      <c r="K2457">
        <v>225.13999938964841</v>
      </c>
      <c r="L2457">
        <v>120.9199981689453</v>
      </c>
      <c r="M2457">
        <v>34044200</v>
      </c>
      <c r="N2457">
        <v>277118000</v>
      </c>
      <c r="O2457">
        <v>3.3101905579013442E-2</v>
      </c>
      <c r="P2457">
        <v>-4.9066320909708361E-3</v>
      </c>
    </row>
    <row r="2458" spans="1:16" x14ac:dyDescent="0.3">
      <c r="A2458" s="1">
        <v>6228</v>
      </c>
      <c r="B2458" s="2">
        <v>45569</v>
      </c>
      <c r="C2458">
        <v>226.80000305175781</v>
      </c>
      <c r="D2458">
        <v>124.9199981689453</v>
      </c>
      <c r="E2458">
        <v>226.80000305175781</v>
      </c>
      <c r="F2458">
        <v>124.9199981689453</v>
      </c>
      <c r="G2458">
        <v>228</v>
      </c>
      <c r="H2458">
        <v>125.0400009155273</v>
      </c>
      <c r="I2458">
        <v>224.1300048828125</v>
      </c>
      <c r="J2458">
        <v>121.8300018310547</v>
      </c>
      <c r="K2458">
        <v>227.8999938964844</v>
      </c>
      <c r="L2458">
        <v>124.94000244140619</v>
      </c>
      <c r="M2458">
        <v>37245100</v>
      </c>
      <c r="N2458">
        <v>243678100</v>
      </c>
      <c r="O2458">
        <v>1.670943121053782E-2</v>
      </c>
      <c r="P2458">
        <v>4.9948382393597817E-3</v>
      </c>
    </row>
    <row r="2459" spans="1:16" x14ac:dyDescent="0.3">
      <c r="A2459" s="1">
        <v>6229</v>
      </c>
      <c r="B2459" s="2">
        <v>45572</v>
      </c>
      <c r="C2459">
        <v>221.69000244140619</v>
      </c>
      <c r="D2459">
        <v>127.7200012207031</v>
      </c>
      <c r="E2459">
        <v>221.69000244140619</v>
      </c>
      <c r="F2459">
        <v>127.7200012207031</v>
      </c>
      <c r="G2459">
        <v>225.69000244140619</v>
      </c>
      <c r="H2459">
        <v>130.63999938964841</v>
      </c>
      <c r="I2459">
        <v>221.33000183105469</v>
      </c>
      <c r="J2459">
        <v>124.9499969482422</v>
      </c>
      <c r="K2459">
        <v>224.5</v>
      </c>
      <c r="L2459">
        <v>124.9899978637695</v>
      </c>
      <c r="M2459">
        <v>39505400</v>
      </c>
      <c r="N2459">
        <v>346250200</v>
      </c>
      <c r="O2459">
        <v>2.216685964717249E-2</v>
      </c>
      <c r="P2459">
        <v>-2.278856469075391E-2</v>
      </c>
    </row>
    <row r="2460" spans="1:16" x14ac:dyDescent="0.3">
      <c r="A2460" s="1">
        <v>6230</v>
      </c>
      <c r="B2460" s="2">
        <v>45573</v>
      </c>
      <c r="C2460">
        <v>225.77000427246091</v>
      </c>
      <c r="D2460">
        <v>132.88999938964841</v>
      </c>
      <c r="E2460">
        <v>225.77000427246091</v>
      </c>
      <c r="F2460">
        <v>132.88999938964841</v>
      </c>
      <c r="G2460">
        <v>225.97999572753909</v>
      </c>
      <c r="H2460">
        <v>133.47999572753909</v>
      </c>
      <c r="I2460">
        <v>223.25</v>
      </c>
      <c r="J2460">
        <v>129.41999816894531</v>
      </c>
      <c r="K2460">
        <v>224.30000305175781</v>
      </c>
      <c r="L2460">
        <v>130.25999450683591</v>
      </c>
      <c r="M2460">
        <v>31855700</v>
      </c>
      <c r="N2460">
        <v>285722500</v>
      </c>
      <c r="O2460">
        <v>3.9681336346276477E-2</v>
      </c>
      <c r="P2460">
        <v>1.8236780255269269E-2</v>
      </c>
    </row>
    <row r="2461" spans="1:16" x14ac:dyDescent="0.3">
      <c r="A2461" s="1">
        <v>6231</v>
      </c>
      <c r="B2461" s="2">
        <v>45574</v>
      </c>
      <c r="C2461">
        <v>229.53999328613281</v>
      </c>
      <c r="D2461">
        <v>132.6499938964844</v>
      </c>
      <c r="E2461">
        <v>229.53999328613281</v>
      </c>
      <c r="F2461">
        <v>132.6499938964844</v>
      </c>
      <c r="G2461">
        <v>229.75</v>
      </c>
      <c r="H2461">
        <v>134.52000427246091</v>
      </c>
      <c r="I2461">
        <v>224.83000183105469</v>
      </c>
      <c r="J2461">
        <v>131.3800048828125</v>
      </c>
      <c r="K2461">
        <v>225.22999572753909</v>
      </c>
      <c r="L2461">
        <v>134.11000061035159</v>
      </c>
      <c r="M2461">
        <v>33591100</v>
      </c>
      <c r="N2461">
        <v>246191600</v>
      </c>
      <c r="O2461">
        <v>-1.807679178940233E-3</v>
      </c>
      <c r="P2461">
        <v>1.656047612946198E-2</v>
      </c>
    </row>
    <row r="2462" spans="1:16" x14ac:dyDescent="0.3">
      <c r="A2462" s="1">
        <v>6232</v>
      </c>
      <c r="B2462" s="2">
        <v>45575</v>
      </c>
      <c r="C2462">
        <v>229.03999328613281</v>
      </c>
      <c r="D2462">
        <v>134.80999755859381</v>
      </c>
      <c r="E2462">
        <v>229.03999328613281</v>
      </c>
      <c r="F2462">
        <v>134.80999755859381</v>
      </c>
      <c r="G2462">
        <v>229.5</v>
      </c>
      <c r="H2462">
        <v>135</v>
      </c>
      <c r="I2462">
        <v>227.16999816894531</v>
      </c>
      <c r="J2462">
        <v>131</v>
      </c>
      <c r="K2462">
        <v>227.7799987792969</v>
      </c>
      <c r="L2462">
        <v>131.9100036621094</v>
      </c>
      <c r="M2462">
        <v>28183500</v>
      </c>
      <c r="N2462">
        <v>242311300</v>
      </c>
      <c r="O2462">
        <v>1.615232702142564E-2</v>
      </c>
      <c r="P2462">
        <v>-2.180645526514481E-3</v>
      </c>
    </row>
    <row r="2463" spans="1:16" x14ac:dyDescent="0.3">
      <c r="A2463" s="1">
        <v>6233</v>
      </c>
      <c r="B2463" s="2">
        <v>45576</v>
      </c>
      <c r="C2463">
        <v>227.55000305175781</v>
      </c>
      <c r="D2463">
        <v>134.80000305175781</v>
      </c>
      <c r="E2463">
        <v>227.55000305175781</v>
      </c>
      <c r="F2463">
        <v>134.80000305175781</v>
      </c>
      <c r="G2463">
        <v>229.4100036621094</v>
      </c>
      <c r="H2463">
        <v>135.7799987792969</v>
      </c>
      <c r="I2463">
        <v>227.3399963378906</v>
      </c>
      <c r="J2463">
        <v>133.6600036621094</v>
      </c>
      <c r="K2463">
        <v>229.30000305175781</v>
      </c>
      <c r="L2463">
        <v>134.00999450683591</v>
      </c>
      <c r="M2463">
        <v>31759200</v>
      </c>
      <c r="N2463">
        <v>170209500</v>
      </c>
      <c r="O2463">
        <v>-7.4140475634394316E-5</v>
      </c>
      <c r="P2463">
        <v>-6.5266236027587254E-3</v>
      </c>
    </row>
  </sheetData>
  <mergeCells count="6">
    <mergeCell ref="C1:D1"/>
    <mergeCell ref="G1:H1"/>
    <mergeCell ref="E1:F1"/>
    <mergeCell ref="K1:L1"/>
    <mergeCell ref="M1:N1"/>
    <mergeCell ref="I1:J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9FFCC"/>
  </sheetPr>
  <dimension ref="A1:AL2464"/>
  <sheetViews>
    <sheetView topLeftCell="V1" zoomScale="60" workbookViewId="0">
      <selection activeCell="AG8" sqref="AG8:AI12"/>
    </sheetView>
  </sheetViews>
  <sheetFormatPr defaultRowHeight="14.4" x14ac:dyDescent="0.3"/>
  <cols>
    <col min="2" max="2" width="20.33203125" bestFit="1" customWidth="1"/>
    <col min="5" max="12" width="9" bestFit="1" customWidth="1"/>
    <col min="13" max="14" width="11.21875" bestFit="1" customWidth="1"/>
    <col min="15" max="15" width="16" bestFit="1" customWidth="1"/>
    <col min="16" max="16" width="15.44140625" bestFit="1" customWidth="1"/>
    <col min="18" max="18" width="13.77734375" style="17" bestFit="1" customWidth="1"/>
    <col min="19" max="19" width="6.6640625" style="8" bestFit="1" customWidth="1"/>
    <col min="20" max="22" width="13.109375" customWidth="1"/>
    <col min="23" max="23" width="13.5546875" customWidth="1"/>
    <col min="24" max="24" width="18.21875" bestFit="1" customWidth="1"/>
    <col min="25" max="25" width="11.44140625" style="8" bestFit="1" customWidth="1"/>
    <col min="26" max="26" width="17.88671875" bestFit="1" customWidth="1"/>
    <col min="27" max="27" width="19.109375" bestFit="1" customWidth="1"/>
    <col min="28" max="28" width="10.33203125" bestFit="1" customWidth="1"/>
    <col min="30" max="30" width="12.6640625" customWidth="1"/>
    <col min="33" max="33" width="31.77734375" bestFit="1" customWidth="1"/>
    <col min="34" max="34" width="19.5546875" bestFit="1" customWidth="1"/>
    <col min="35" max="35" width="23.21875" bestFit="1" customWidth="1"/>
    <col min="36" max="36" width="9.21875" customWidth="1"/>
    <col min="37" max="37" width="9.21875" style="69" customWidth="1"/>
    <col min="38" max="16384" width="8.88671875" style="69"/>
  </cols>
  <sheetData>
    <row r="1" spans="1:38" s="75" customFormat="1" ht="40.799999999999997" customHeight="1" thickBot="1" x14ac:dyDescent="0.35">
      <c r="A1" s="4" t="str">
        <f>Data!A1</f>
        <v>Price</v>
      </c>
      <c r="B1" s="4" t="str">
        <f>Data!B1</f>
        <v>Date</v>
      </c>
      <c r="C1" s="118" t="str">
        <f>Data!C1</f>
        <v>Adj Close</v>
      </c>
      <c r="D1" s="118">
        <f>Data!D1</f>
        <v>0</v>
      </c>
      <c r="E1" s="118" t="str">
        <f>Data!E1</f>
        <v>Close</v>
      </c>
      <c r="F1" s="118">
        <f>Data!F1</f>
        <v>0</v>
      </c>
      <c r="G1" s="118" t="str">
        <f>Data!G1</f>
        <v>High</v>
      </c>
      <c r="H1" s="118">
        <f>Data!H1</f>
        <v>0</v>
      </c>
      <c r="I1" s="118" t="str">
        <f>Data!I1</f>
        <v>Low</v>
      </c>
      <c r="J1" s="118">
        <f>Data!J1</f>
        <v>0</v>
      </c>
      <c r="K1" s="118" t="str">
        <f>Data!K1</f>
        <v>Open</v>
      </c>
      <c r="L1" s="118">
        <f>Data!L1</f>
        <v>0</v>
      </c>
      <c r="M1" s="118" t="str">
        <f>Data!M1</f>
        <v>Volume</v>
      </c>
      <c r="N1" s="118">
        <f>Data!N1</f>
        <v>0</v>
      </c>
      <c r="O1" s="4" t="str">
        <f>Data!O1</f>
        <v>NVDA_log_return</v>
      </c>
      <c r="P1" s="4" t="str">
        <f>Data!P1</f>
        <v>AAPL_log_return</v>
      </c>
      <c r="Q1" s="5"/>
      <c r="R1" s="14" t="s">
        <v>14</v>
      </c>
      <c r="S1" s="11" t="s">
        <v>56</v>
      </c>
      <c r="T1" s="6" t="s">
        <v>15</v>
      </c>
      <c r="U1" s="6" t="s">
        <v>82</v>
      </c>
      <c r="V1" s="6" t="s">
        <v>83</v>
      </c>
      <c r="W1" s="6" t="s">
        <v>84</v>
      </c>
      <c r="X1" s="6" t="s">
        <v>75</v>
      </c>
      <c r="Y1" s="11" t="s">
        <v>55</v>
      </c>
      <c r="Z1" s="6" t="s">
        <v>76</v>
      </c>
      <c r="AA1" s="6" t="s">
        <v>77</v>
      </c>
      <c r="AB1" s="6" t="s">
        <v>78</v>
      </c>
      <c r="AC1" s="6" t="s">
        <v>79</v>
      </c>
      <c r="AD1" s="6" t="s">
        <v>80</v>
      </c>
      <c r="AE1" s="6" t="s">
        <v>81</v>
      </c>
      <c r="AF1" s="6"/>
      <c r="AG1" s="6" t="s">
        <v>93</v>
      </c>
      <c r="AH1" s="6"/>
      <c r="AI1" s="6"/>
      <c r="AJ1" s="5"/>
      <c r="AK1" s="69"/>
      <c r="AL1" s="69"/>
    </row>
    <row r="2" spans="1:38" ht="15" thickBot="1" x14ac:dyDescent="0.35">
      <c r="A2" s="1" t="str">
        <f>Data!A2</f>
        <v>Ticker</v>
      </c>
      <c r="B2" s="1"/>
      <c r="C2" s="1" t="str">
        <f>Data!C2</f>
        <v>AAPL</v>
      </c>
      <c r="D2" s="1" t="str">
        <f>Data!D2</f>
        <v>NVDA</v>
      </c>
      <c r="E2" s="1" t="str">
        <f>Data!E2</f>
        <v>AAPL</v>
      </c>
      <c r="F2" s="1" t="str">
        <f>Data!F2</f>
        <v>NVDA</v>
      </c>
      <c r="G2" s="1" t="str">
        <f>Data!G2</f>
        <v>AAPL</v>
      </c>
      <c r="H2" s="1" t="str">
        <f>Data!H2</f>
        <v>NVDA</v>
      </c>
      <c r="I2" s="1" t="str">
        <f>Data!I2</f>
        <v>AAPL</v>
      </c>
      <c r="J2" s="1" t="str">
        <f>Data!J2</f>
        <v>NVDA</v>
      </c>
      <c r="K2" s="1" t="str">
        <f>Data!K2</f>
        <v>AAPL</v>
      </c>
      <c r="L2" s="1" t="str">
        <f>Data!L2</f>
        <v>NVDA</v>
      </c>
      <c r="M2" s="1" t="str">
        <f>Data!M2</f>
        <v>AAPL</v>
      </c>
      <c r="N2" s="1" t="str">
        <f>Data!N2</f>
        <v>NVDA</v>
      </c>
      <c r="O2" s="1"/>
      <c r="P2" s="1"/>
      <c r="R2" s="15" t="s">
        <v>13</v>
      </c>
      <c r="S2" s="10"/>
      <c r="T2">
        <f>SUM(T5:T2464)</f>
        <v>0</v>
      </c>
      <c r="U2">
        <f>SUM(U5:U2464)</f>
        <v>0</v>
      </c>
      <c r="V2">
        <f>SUM(V5:V2464)</f>
        <v>0</v>
      </c>
      <c r="W2">
        <f>COUNTIF($W$5:$W$2464,"Sat")+COUNTIF($W$5:$W$2464,"Sun")</f>
        <v>0</v>
      </c>
      <c r="X2">
        <f>COUNTIF($X$5:$X$2464, "&lt;&gt;1")</f>
        <v>22</v>
      </c>
      <c r="Y2" s="10"/>
      <c r="Z2">
        <f>SUM(Z5:Z2464)</f>
        <v>0</v>
      </c>
      <c r="AA2">
        <f t="shared" ref="AA2:AE2" si="0">SUM(AA5:AA2464)</f>
        <v>0</v>
      </c>
      <c r="AB2">
        <f t="shared" si="0"/>
        <v>0</v>
      </c>
      <c r="AC2">
        <f t="shared" si="0"/>
        <v>0</v>
      </c>
      <c r="AD2">
        <f t="shared" si="0"/>
        <v>0</v>
      </c>
      <c r="AE2">
        <f t="shared" si="0"/>
        <v>0</v>
      </c>
      <c r="AF2" s="6"/>
      <c r="AG2" s="94"/>
      <c r="AH2" s="95" t="s">
        <v>0</v>
      </c>
      <c r="AI2" s="96" t="s">
        <v>91</v>
      </c>
    </row>
    <row r="3" spans="1:38" s="75" customFormat="1" ht="106.8" customHeight="1" x14ac:dyDescent="0.3">
      <c r="A3" s="5"/>
      <c r="B3" s="5"/>
      <c r="C3" s="5"/>
      <c r="D3" s="5"/>
      <c r="E3" s="5"/>
      <c r="F3" s="5"/>
      <c r="G3" s="5"/>
      <c r="H3" s="5"/>
      <c r="I3" s="5"/>
      <c r="J3" s="5"/>
      <c r="K3" s="5"/>
      <c r="L3" s="5"/>
      <c r="M3" s="5"/>
      <c r="N3" s="5"/>
      <c r="O3" s="5"/>
      <c r="P3" s="5"/>
      <c r="Q3" s="5"/>
      <c r="R3" s="14" t="s">
        <v>16</v>
      </c>
      <c r="S3" s="9"/>
      <c r="T3" s="13" t="s">
        <v>17</v>
      </c>
      <c r="U3" s="13" t="s">
        <v>17</v>
      </c>
      <c r="V3" s="13" t="s">
        <v>17</v>
      </c>
      <c r="W3" s="13" t="s">
        <v>17</v>
      </c>
      <c r="X3" s="13" t="s">
        <v>17</v>
      </c>
      <c r="Y3" s="9"/>
      <c r="Z3" s="13" t="s">
        <v>57</v>
      </c>
      <c r="AA3" s="13" t="s">
        <v>58</v>
      </c>
      <c r="AB3" s="13" t="s">
        <v>57</v>
      </c>
      <c r="AC3" s="13" t="s">
        <v>58</v>
      </c>
      <c r="AD3" s="13" t="s">
        <v>57</v>
      </c>
      <c r="AE3" s="13" t="s">
        <v>58</v>
      </c>
      <c r="AF3" s="5"/>
      <c r="AG3" s="83" t="s">
        <v>85</v>
      </c>
      <c r="AH3" s="90">
        <f>MAX($E$5:$E$2464)</f>
        <v>234.82000732421881</v>
      </c>
      <c r="AI3" s="91">
        <f>INDEX($B$5:$B$2464,MATCH(AH3,$E$5:$E$2464,0),1)</f>
        <v>45489</v>
      </c>
      <c r="AJ3" s="5"/>
      <c r="AK3" s="69"/>
      <c r="AL3" s="69"/>
    </row>
    <row r="4" spans="1:38" ht="100.8" x14ac:dyDescent="0.3">
      <c r="Q4" s="16"/>
      <c r="R4" s="16"/>
      <c r="S4" s="10"/>
      <c r="T4" s="7"/>
      <c r="U4" s="7"/>
      <c r="V4" s="7"/>
      <c r="W4" s="6" t="s">
        <v>18</v>
      </c>
      <c r="X4" s="6" t="s">
        <v>54</v>
      </c>
      <c r="Y4" s="10"/>
      <c r="AG4" s="84" t="s">
        <v>86</v>
      </c>
      <c r="AH4" s="19">
        <f>MAX($F$5:$F$2464)</f>
        <v>135.58000183105469</v>
      </c>
      <c r="AI4" s="92">
        <f>INDEX($B$5:$B$2464,MATCH(AH4,$F$5:$F$2464,0),1)</f>
        <v>45461</v>
      </c>
    </row>
    <row r="5" spans="1:38" x14ac:dyDescent="0.3">
      <c r="A5" s="1">
        <f>Data!A4</f>
        <v>3774</v>
      </c>
      <c r="B5" s="2">
        <f>Data!B4</f>
        <v>42009</v>
      </c>
      <c r="C5">
        <f>Data!C4</f>
        <v>23.687301635742191</v>
      </c>
      <c r="D5">
        <f>Data!D4</f>
        <v>0.47501587867736822</v>
      </c>
      <c r="E5">
        <f>Data!E4</f>
        <v>26.5625</v>
      </c>
      <c r="F5">
        <f>Data!F4</f>
        <v>0.49474999308586121</v>
      </c>
      <c r="G5">
        <f>Data!G4</f>
        <v>27.16250038146973</v>
      </c>
      <c r="H5">
        <f>Data!H4</f>
        <v>0.50475001335144043</v>
      </c>
      <c r="I5">
        <f>Data!I4</f>
        <v>26.35250091552734</v>
      </c>
      <c r="J5">
        <f>Data!J4</f>
        <v>0.49250000715255737</v>
      </c>
      <c r="K5">
        <f>Data!K4</f>
        <v>27.072500228881839</v>
      </c>
      <c r="L5">
        <f>Data!L4</f>
        <v>0.50325000286102295</v>
      </c>
      <c r="M5">
        <f>Data!M4</f>
        <v>257142000</v>
      </c>
      <c r="N5">
        <f>Data!N4</f>
        <v>197952000</v>
      </c>
      <c r="O5">
        <f>Data!O4</f>
        <v>-1.703449969733388E-2</v>
      </c>
      <c r="P5">
        <f>Data!P4</f>
        <v>-2.8576040389829121E-2</v>
      </c>
      <c r="T5">
        <f>IF(ISNUMBER(B5)=TRUE,0,1)</f>
        <v>0</v>
      </c>
      <c r="U5" s="50">
        <f>COUNTIF($B$5:$B$2464,B5)-1</f>
        <v>0</v>
      </c>
      <c r="V5">
        <f>IF(ISBLANK(B5)=TRUE,1,0)</f>
        <v>0</v>
      </c>
      <c r="W5" t="str">
        <f>TEXT(B5,"ddd")</f>
        <v>Mon</v>
      </c>
      <c r="X5" s="12">
        <v>1</v>
      </c>
      <c r="Z5">
        <f>IF(ISNUMBER(E5)=TRUE,0,1)</f>
        <v>0</v>
      </c>
      <c r="AA5">
        <f>IF(ISNUMBER(F5)=TRUE,0,1)</f>
        <v>0</v>
      </c>
      <c r="AB5">
        <f>IF(ISBLANK(E5)=TRUE,1,0)</f>
        <v>0</v>
      </c>
      <c r="AC5">
        <f>IF(ISBLANK(F5)=TRUE,1,0)</f>
        <v>0</v>
      </c>
      <c r="AD5">
        <f>IF((E5)&lt;0,1,0)</f>
        <v>0</v>
      </c>
      <c r="AE5">
        <f>IF((F5)&lt;0,1,0)</f>
        <v>0</v>
      </c>
      <c r="AG5" s="84" t="s">
        <v>89</v>
      </c>
      <c r="AH5" s="21">
        <f>MIN($E$5:$E$2464)</f>
        <v>22.58499908447266</v>
      </c>
      <c r="AI5" s="92">
        <f>INDEX($B$5:$B$2464,MATCH(AH5,$E$5:$E$2464,0),1)</f>
        <v>42502</v>
      </c>
    </row>
    <row r="6" spans="1:38" ht="15" thickBot="1" x14ac:dyDescent="0.35">
      <c r="A6" s="1">
        <f>Data!A5</f>
        <v>3775</v>
      </c>
      <c r="B6" s="2">
        <f>Data!B5</f>
        <v>42010</v>
      </c>
      <c r="C6">
        <f>Data!C5</f>
        <v>23.689533233642582</v>
      </c>
      <c r="D6">
        <f>Data!D5</f>
        <v>0.46061414480209351</v>
      </c>
      <c r="E6">
        <f>Data!E5</f>
        <v>26.565000534057621</v>
      </c>
      <c r="F6">
        <f>Data!F5</f>
        <v>0.47975000739097601</v>
      </c>
      <c r="G6">
        <f>Data!G5</f>
        <v>26.857500076293949</v>
      </c>
      <c r="H6">
        <f>Data!H5</f>
        <v>0.49599999189376831</v>
      </c>
      <c r="I6">
        <f>Data!I5</f>
        <v>26.157499313354489</v>
      </c>
      <c r="J6">
        <f>Data!J5</f>
        <v>0.47925001382827759</v>
      </c>
      <c r="K6">
        <f>Data!K5</f>
        <v>26.635000228881839</v>
      </c>
      <c r="L6">
        <f>Data!L5</f>
        <v>0.49549999833106989</v>
      </c>
      <c r="M6">
        <f>Data!M5</f>
        <v>263188400</v>
      </c>
      <c r="N6">
        <f>Data!N5</f>
        <v>197764000</v>
      </c>
      <c r="O6">
        <f>Data!O5</f>
        <v>-3.0787420213960099E-2</v>
      </c>
      <c r="P6">
        <f>Data!P5</f>
        <v>9.413332207727517E-5</v>
      </c>
      <c r="T6">
        <f t="shared" ref="T6:T69" si="1">IF(ISNUMBER(B6)=TRUE,0,1)</f>
        <v>0</v>
      </c>
      <c r="U6" s="50">
        <f t="shared" ref="U6:U69" si="2">COUNTIF($B$5:$B$2464,B6)-1</f>
        <v>0</v>
      </c>
      <c r="V6">
        <f t="shared" ref="V6:V69" si="3">IF(ISBLANK(B6)=TRUE,1,0)</f>
        <v>0</v>
      </c>
      <c r="W6" t="str">
        <f t="shared" ref="W6:W69" si="4">TEXT(B6,"ddd")</f>
        <v>Tue</v>
      </c>
      <c r="X6" s="50">
        <f>NETWORKDAYS(B5,B6,'Non trading days US (List)'!$C$13:$C$92)-1</f>
        <v>1</v>
      </c>
      <c r="Z6">
        <f t="shared" ref="Z6:Z69" si="5">IF(ISNUMBER(E6)=TRUE,0,1)</f>
        <v>0</v>
      </c>
      <c r="AA6">
        <f t="shared" ref="AA6:AA69" si="6">IF(ISNUMBER(F6)=TRUE,0,1)</f>
        <v>0</v>
      </c>
      <c r="AB6">
        <f t="shared" ref="AB6:AB69" si="7">IF(ISBLANK(E6)=TRUE,1,0)</f>
        <v>0</v>
      </c>
      <c r="AC6">
        <f t="shared" ref="AC6:AC69" si="8">IF(ISBLANK(F6)=TRUE,1,0)</f>
        <v>0</v>
      </c>
      <c r="AD6">
        <f t="shared" ref="AD6:AD69" si="9">IF((E6)&lt;0,1,0)</f>
        <v>0</v>
      </c>
      <c r="AE6">
        <f t="shared" ref="AE6:AE69" si="10">IF((F6)&lt;0,1,0)</f>
        <v>0</v>
      </c>
      <c r="AG6" s="85" t="s">
        <v>90</v>
      </c>
      <c r="AH6" s="20">
        <f>MIN($F$5:$F$2464)</f>
        <v>0.47850000858306879</v>
      </c>
      <c r="AI6" s="93">
        <f>INDEX($B$5:$B$2464,MATCH(AH6,$F$5:$F$2464,0),1)</f>
        <v>42011</v>
      </c>
    </row>
    <row r="7" spans="1:38" ht="15" thickBot="1" x14ac:dyDescent="0.35">
      <c r="A7" s="1">
        <f>Data!A6</f>
        <v>3776</v>
      </c>
      <c r="B7" s="2">
        <f>Data!B6</f>
        <v>42011</v>
      </c>
      <c r="C7">
        <f>Data!C6</f>
        <v>24.0217170715332</v>
      </c>
      <c r="D7">
        <f>Data!D6</f>
        <v>0.45941400527954102</v>
      </c>
      <c r="E7">
        <f>Data!E6</f>
        <v>26.9375</v>
      </c>
      <c r="F7">
        <f>Data!F6</f>
        <v>0.47850000858306879</v>
      </c>
      <c r="G7">
        <f>Data!G6</f>
        <v>27.04999923706055</v>
      </c>
      <c r="H7">
        <f>Data!H6</f>
        <v>0.48750001192092901</v>
      </c>
      <c r="I7">
        <f>Data!I6</f>
        <v>26.67499923706055</v>
      </c>
      <c r="J7">
        <f>Data!J6</f>
        <v>0.47699999809265142</v>
      </c>
      <c r="K7">
        <f>Data!K6</f>
        <v>26.79999923706055</v>
      </c>
      <c r="L7">
        <f>Data!L6</f>
        <v>0.48324999213218689</v>
      </c>
      <c r="M7">
        <f>Data!M6</f>
        <v>160423600</v>
      </c>
      <c r="N7">
        <f>Data!N6</f>
        <v>321808000</v>
      </c>
      <c r="O7">
        <f>Data!O6</f>
        <v>-2.608921463242873E-3</v>
      </c>
      <c r="P7">
        <f>Data!P6</f>
        <v>1.3924787857253811E-2</v>
      </c>
      <c r="Q7" s="17"/>
      <c r="T7">
        <f t="shared" si="1"/>
        <v>0</v>
      </c>
      <c r="U7" s="50">
        <f t="shared" si="2"/>
        <v>0</v>
      </c>
      <c r="V7">
        <f t="shared" si="3"/>
        <v>0</v>
      </c>
      <c r="W7" t="str">
        <f t="shared" si="4"/>
        <v>Wed</v>
      </c>
      <c r="X7" s="50">
        <f>NETWORKDAYS(B6,B7,'Non trading days US (List)'!$C$13:$C$92)-1</f>
        <v>1</v>
      </c>
      <c r="Z7">
        <f t="shared" si="5"/>
        <v>0</v>
      </c>
      <c r="AA7">
        <f t="shared" si="6"/>
        <v>0</v>
      </c>
      <c r="AB7">
        <f t="shared" si="7"/>
        <v>0</v>
      </c>
      <c r="AC7">
        <f t="shared" si="8"/>
        <v>0</v>
      </c>
      <c r="AD7">
        <f t="shared" si="9"/>
        <v>0</v>
      </c>
      <c r="AE7">
        <f t="shared" si="10"/>
        <v>0</v>
      </c>
    </row>
    <row r="8" spans="1:38" ht="15" thickBot="1" x14ac:dyDescent="0.35">
      <c r="A8" s="1">
        <f>Data!A7</f>
        <v>3777</v>
      </c>
      <c r="B8" s="2">
        <f>Data!B7</f>
        <v>42012</v>
      </c>
      <c r="C8">
        <f>Data!C7</f>
        <v>24.944684982299801</v>
      </c>
      <c r="D8">
        <f>Data!D7</f>
        <v>0.47669613361358643</v>
      </c>
      <c r="E8">
        <f>Data!E7</f>
        <v>27.972499847412109</v>
      </c>
      <c r="F8">
        <f>Data!F7</f>
        <v>0.49649998545646667</v>
      </c>
      <c r="G8">
        <f>Data!G7</f>
        <v>28.03750038146973</v>
      </c>
      <c r="H8">
        <f>Data!H7</f>
        <v>0.49950000643730158</v>
      </c>
      <c r="I8">
        <f>Data!I7</f>
        <v>27.17499923706055</v>
      </c>
      <c r="J8">
        <f>Data!J7</f>
        <v>0.48374998569488531</v>
      </c>
      <c r="K8">
        <f>Data!K7</f>
        <v>27.307500839233398</v>
      </c>
      <c r="L8">
        <f>Data!L7</f>
        <v>0.48399999737739557</v>
      </c>
      <c r="M8">
        <f>Data!M7</f>
        <v>237458000</v>
      </c>
      <c r="N8">
        <f>Data!N7</f>
        <v>283780000</v>
      </c>
      <c r="O8">
        <f>Data!O7</f>
        <v>3.6927225362658619E-2</v>
      </c>
      <c r="P8">
        <f>Data!P7</f>
        <v>3.7702511380847598E-2</v>
      </c>
      <c r="Q8" s="17"/>
      <c r="T8">
        <f t="shared" si="1"/>
        <v>0</v>
      </c>
      <c r="U8" s="50">
        <f t="shared" si="2"/>
        <v>0</v>
      </c>
      <c r="V8">
        <f t="shared" si="3"/>
        <v>0</v>
      </c>
      <c r="W8" t="str">
        <f t="shared" si="4"/>
        <v>Thu</v>
      </c>
      <c r="X8" s="50">
        <f>NETWORKDAYS(B7,B8,'Non trading days US (List)'!$C$13:$C$92)-1</f>
        <v>1</v>
      </c>
      <c r="Z8">
        <f t="shared" si="5"/>
        <v>0</v>
      </c>
      <c r="AA8">
        <f t="shared" si="6"/>
        <v>0</v>
      </c>
      <c r="AB8">
        <f t="shared" si="7"/>
        <v>0</v>
      </c>
      <c r="AC8">
        <f t="shared" si="8"/>
        <v>0</v>
      </c>
      <c r="AD8">
        <f t="shared" si="9"/>
        <v>0</v>
      </c>
      <c r="AE8">
        <f t="shared" si="10"/>
        <v>0</v>
      </c>
      <c r="AG8" s="94"/>
      <c r="AH8" s="95" t="s">
        <v>94</v>
      </c>
      <c r="AI8" s="96" t="s">
        <v>91</v>
      </c>
      <c r="AJ8" s="121"/>
    </row>
    <row r="9" spans="1:38" x14ac:dyDescent="0.3">
      <c r="A9" s="1">
        <f>Data!A8</f>
        <v>3778</v>
      </c>
      <c r="B9" s="2">
        <f>Data!B8</f>
        <v>42013</v>
      </c>
      <c r="C9">
        <f>Data!C8</f>
        <v>24.971431732177731</v>
      </c>
      <c r="D9">
        <f>Data!D8</f>
        <v>0.47861629724502558</v>
      </c>
      <c r="E9">
        <f>Data!E8</f>
        <v>28.002500534057621</v>
      </c>
      <c r="F9">
        <f>Data!F8</f>
        <v>0.49849998950958252</v>
      </c>
      <c r="G9">
        <f>Data!G8</f>
        <v>28.3125</v>
      </c>
      <c r="H9">
        <f>Data!H8</f>
        <v>0.50225001573562622</v>
      </c>
      <c r="I9">
        <f>Data!I8</f>
        <v>27.552499771118161</v>
      </c>
      <c r="J9">
        <f>Data!J8</f>
        <v>0.49149999022483831</v>
      </c>
      <c r="K9">
        <f>Data!K8</f>
        <v>28.167499542236332</v>
      </c>
      <c r="L9">
        <f>Data!L8</f>
        <v>0.49825000762939448</v>
      </c>
      <c r="M9">
        <f>Data!M8</f>
        <v>214798000</v>
      </c>
      <c r="N9">
        <f>Data!N8</f>
        <v>209540000</v>
      </c>
      <c r="O9">
        <f>Data!O8</f>
        <v>4.0201141648104751E-3</v>
      </c>
      <c r="P9">
        <f>Data!P8</f>
        <v>1.071931730726762E-3</v>
      </c>
      <c r="Q9" s="17"/>
      <c r="T9">
        <f t="shared" si="1"/>
        <v>0</v>
      </c>
      <c r="U9" s="50">
        <f t="shared" si="2"/>
        <v>0</v>
      </c>
      <c r="V9">
        <f t="shared" si="3"/>
        <v>0</v>
      </c>
      <c r="W9" t="str">
        <f t="shared" si="4"/>
        <v>Fri</v>
      </c>
      <c r="X9" s="50">
        <f>NETWORKDAYS(B8,B9,'Non trading days US (List)'!$C$13:$C$92)-1</f>
        <v>1</v>
      </c>
      <c r="Z9">
        <f t="shared" si="5"/>
        <v>0</v>
      </c>
      <c r="AA9">
        <f t="shared" si="6"/>
        <v>0</v>
      </c>
      <c r="AB9">
        <f t="shared" si="7"/>
        <v>0</v>
      </c>
      <c r="AC9">
        <f t="shared" si="8"/>
        <v>0</v>
      </c>
      <c r="AD9">
        <f t="shared" si="9"/>
        <v>0</v>
      </c>
      <c r="AE9">
        <f t="shared" si="10"/>
        <v>0</v>
      </c>
      <c r="AG9" s="83" t="s">
        <v>95</v>
      </c>
      <c r="AH9" s="123">
        <f>MAX(P5:P2464)</f>
        <v>0.1131574800694692</v>
      </c>
      <c r="AI9" s="91">
        <f>INDEX($B$5:$B$2464,MATCH(AH9,$P$5:$P$2464,0),1)</f>
        <v>43903</v>
      </c>
      <c r="AJ9" s="122"/>
    </row>
    <row r="10" spans="1:38" x14ac:dyDescent="0.3">
      <c r="A10" s="1">
        <f>Data!A9</f>
        <v>3779</v>
      </c>
      <c r="B10" s="2">
        <f>Data!B9</f>
        <v>42016</v>
      </c>
      <c r="C10">
        <f>Data!C9</f>
        <v>24.356122970581051</v>
      </c>
      <c r="D10">
        <f>Data!D9</f>
        <v>0.47261554002761841</v>
      </c>
      <c r="E10">
        <f>Data!E9</f>
        <v>27.3125</v>
      </c>
      <c r="F10">
        <f>Data!F9</f>
        <v>0.492249995470047</v>
      </c>
      <c r="G10">
        <f>Data!G9</f>
        <v>28.157499313354489</v>
      </c>
      <c r="H10">
        <f>Data!H9</f>
        <v>0.5</v>
      </c>
      <c r="I10">
        <f>Data!I9</f>
        <v>27.20000076293945</v>
      </c>
      <c r="J10">
        <f>Data!J9</f>
        <v>0.48774999380111689</v>
      </c>
      <c r="K10">
        <f>Data!K9</f>
        <v>28.14999961853027</v>
      </c>
      <c r="L10">
        <f>Data!L9</f>
        <v>0.49974998831748962</v>
      </c>
      <c r="M10">
        <f>Data!M9</f>
        <v>198603200</v>
      </c>
      <c r="N10">
        <f>Data!N9</f>
        <v>190732000</v>
      </c>
      <c r="O10">
        <f>Data!O9</f>
        <v>-1.261686004123648E-2</v>
      </c>
      <c r="P10">
        <f>Data!P9</f>
        <v>-2.494933811973191E-2</v>
      </c>
      <c r="Q10" s="17"/>
      <c r="T10">
        <f t="shared" si="1"/>
        <v>0</v>
      </c>
      <c r="U10" s="50">
        <f t="shared" si="2"/>
        <v>0</v>
      </c>
      <c r="V10">
        <f t="shared" si="3"/>
        <v>0</v>
      </c>
      <c r="W10" t="str">
        <f t="shared" si="4"/>
        <v>Mon</v>
      </c>
      <c r="X10" s="50">
        <f>NETWORKDAYS(B9,B10,'Non trading days US (List)'!$C$13:$C$92)-1</f>
        <v>1</v>
      </c>
      <c r="Z10">
        <f t="shared" si="5"/>
        <v>0</v>
      </c>
      <c r="AA10">
        <f t="shared" si="6"/>
        <v>0</v>
      </c>
      <c r="AB10">
        <f t="shared" si="7"/>
        <v>0</v>
      </c>
      <c r="AC10">
        <f t="shared" si="8"/>
        <v>0</v>
      </c>
      <c r="AD10">
        <f t="shared" si="9"/>
        <v>0</v>
      </c>
      <c r="AE10">
        <f t="shared" si="10"/>
        <v>0</v>
      </c>
      <c r="AG10" s="84" t="s">
        <v>98</v>
      </c>
      <c r="AH10" s="124">
        <f>MAX(O5:O2464)</f>
        <v>0.26087622762866503</v>
      </c>
      <c r="AI10" s="92">
        <f>INDEX($B$5:$B$2464,MATCH(AH10,$O$5:$O$2464,0),1)</f>
        <v>42685</v>
      </c>
      <c r="AJ10" s="122"/>
    </row>
    <row r="11" spans="1:38" x14ac:dyDescent="0.3">
      <c r="A11" s="1">
        <f>Data!A10</f>
        <v>3780</v>
      </c>
      <c r="B11" s="2">
        <f>Data!B10</f>
        <v>42017</v>
      </c>
      <c r="C11">
        <f>Data!C10</f>
        <v>24.572368621826168</v>
      </c>
      <c r="D11">
        <f>Data!D10</f>
        <v>0.47189545631408691</v>
      </c>
      <c r="E11">
        <f>Data!E10</f>
        <v>27.555000305175781</v>
      </c>
      <c r="F11">
        <f>Data!F10</f>
        <v>0.49149999022483831</v>
      </c>
      <c r="G11">
        <f>Data!G10</f>
        <v>28.20000076293945</v>
      </c>
      <c r="H11">
        <f>Data!H10</f>
        <v>0.50599998235702515</v>
      </c>
      <c r="I11">
        <f>Data!I10</f>
        <v>27.22750091552734</v>
      </c>
      <c r="J11">
        <f>Data!J10</f>
        <v>0.48800000548362732</v>
      </c>
      <c r="K11">
        <f>Data!K10</f>
        <v>27.857500076293949</v>
      </c>
      <c r="L11">
        <f>Data!L10</f>
        <v>0.49599999189376831</v>
      </c>
      <c r="M11">
        <f>Data!M10</f>
        <v>268367600</v>
      </c>
      <c r="N11">
        <f>Data!N10</f>
        <v>236720000</v>
      </c>
      <c r="O11">
        <f>Data!O10</f>
        <v>-1.5247886178951331E-3</v>
      </c>
      <c r="P11">
        <f>Data!P10</f>
        <v>8.8395455545404195E-3</v>
      </c>
      <c r="Q11" s="17"/>
      <c r="T11">
        <f t="shared" si="1"/>
        <v>0</v>
      </c>
      <c r="U11" s="50">
        <f t="shared" si="2"/>
        <v>0</v>
      </c>
      <c r="V11">
        <f t="shared" si="3"/>
        <v>0</v>
      </c>
      <c r="W11" t="str">
        <f t="shared" si="4"/>
        <v>Tue</v>
      </c>
      <c r="X11" s="50">
        <f>NETWORKDAYS(B10,B11,'Non trading days US (List)'!$C$13:$C$92)-1</f>
        <v>1</v>
      </c>
      <c r="Z11">
        <f t="shared" si="5"/>
        <v>0</v>
      </c>
      <c r="AA11">
        <f t="shared" si="6"/>
        <v>0</v>
      </c>
      <c r="AB11">
        <f t="shared" si="7"/>
        <v>0</v>
      </c>
      <c r="AC11">
        <f t="shared" si="8"/>
        <v>0</v>
      </c>
      <c r="AD11">
        <f t="shared" si="9"/>
        <v>0</v>
      </c>
      <c r="AE11">
        <f t="shared" si="10"/>
        <v>0</v>
      </c>
      <c r="AG11" s="84" t="s">
        <v>96</v>
      </c>
      <c r="AH11" s="125">
        <f>MIN(P5:P2464)</f>
        <v>-0.13770805241253201</v>
      </c>
      <c r="AI11" s="92">
        <f t="shared" ref="AI10:AI12" si="11">INDEX($B$5:$B$2464,MATCH(AH11,$P$5:$P$2464,0),1)</f>
        <v>43906</v>
      </c>
      <c r="AJ11" s="122"/>
    </row>
    <row r="12" spans="1:38" ht="15" thickBot="1" x14ac:dyDescent="0.35">
      <c r="A12" s="1">
        <f>Data!A11</f>
        <v>3781</v>
      </c>
      <c r="B12" s="2">
        <f>Data!B11</f>
        <v>42018</v>
      </c>
      <c r="C12">
        <f>Data!C11</f>
        <v>24.478740692138668</v>
      </c>
      <c r="D12">
        <f>Data!D11</f>
        <v>0.47381564974784851</v>
      </c>
      <c r="E12">
        <f>Data!E11</f>
        <v>27.45000076293945</v>
      </c>
      <c r="F12">
        <f>Data!F11</f>
        <v>0.4934999942779541</v>
      </c>
      <c r="G12">
        <f>Data!G11</f>
        <v>27.622499465942379</v>
      </c>
      <c r="H12">
        <f>Data!H11</f>
        <v>0.49500000476837158</v>
      </c>
      <c r="I12">
        <f>Data!I11</f>
        <v>27.125</v>
      </c>
      <c r="J12">
        <f>Data!J11</f>
        <v>0.48500001430511469</v>
      </c>
      <c r="K12">
        <f>Data!K11</f>
        <v>27.260000228881839</v>
      </c>
      <c r="L12">
        <f>Data!L11</f>
        <v>0.48625001311302191</v>
      </c>
      <c r="M12">
        <f>Data!M11</f>
        <v>195826400</v>
      </c>
      <c r="N12">
        <f>Data!N11</f>
        <v>155260000</v>
      </c>
      <c r="O12">
        <f>Data!O11</f>
        <v>4.0609275799174368E-3</v>
      </c>
      <c r="P12">
        <f>Data!P11</f>
        <v>-3.8178226610232021E-3</v>
      </c>
      <c r="Q12" s="17"/>
      <c r="T12">
        <f t="shared" si="1"/>
        <v>0</v>
      </c>
      <c r="U12" s="50">
        <f t="shared" si="2"/>
        <v>0</v>
      </c>
      <c r="V12">
        <f t="shared" si="3"/>
        <v>0</v>
      </c>
      <c r="W12" t="str">
        <f t="shared" si="4"/>
        <v>Wed</v>
      </c>
      <c r="X12" s="50">
        <f>NETWORKDAYS(B11,B12,'Non trading days US (List)'!$C$13:$C$92)-1</f>
        <v>1</v>
      </c>
      <c r="Z12">
        <f t="shared" si="5"/>
        <v>0</v>
      </c>
      <c r="AA12">
        <f t="shared" si="6"/>
        <v>0</v>
      </c>
      <c r="AB12">
        <f t="shared" si="7"/>
        <v>0</v>
      </c>
      <c r="AC12">
        <f t="shared" si="8"/>
        <v>0</v>
      </c>
      <c r="AD12">
        <f t="shared" si="9"/>
        <v>0</v>
      </c>
      <c r="AE12">
        <f t="shared" si="10"/>
        <v>0</v>
      </c>
      <c r="AG12" s="85" t="s">
        <v>97</v>
      </c>
      <c r="AH12" s="126">
        <f>MIN(O5:O2464)</f>
        <v>-0.20771154892950641</v>
      </c>
      <c r="AI12" s="93">
        <f>INDEX($B$5:$B$2464,MATCH(AH12,$O$5:$O$2464,0),1)</f>
        <v>43420</v>
      </c>
      <c r="AJ12" s="122"/>
    </row>
    <row r="13" spans="1:38" x14ac:dyDescent="0.3">
      <c r="A13" s="1">
        <f>Data!A12</f>
        <v>3782</v>
      </c>
      <c r="B13" s="2">
        <f>Data!B12</f>
        <v>42019</v>
      </c>
      <c r="C13">
        <f>Data!C12</f>
        <v>23.81438064575195</v>
      </c>
      <c r="D13">
        <f>Data!D12</f>
        <v>0.47045531868934631</v>
      </c>
      <c r="E13">
        <f>Data!E12</f>
        <v>26.704999923706051</v>
      </c>
      <c r="F13">
        <f>Data!F12</f>
        <v>0.49000000953674322</v>
      </c>
      <c r="G13">
        <f>Data!G12</f>
        <v>27.514999389648441</v>
      </c>
      <c r="H13">
        <f>Data!H12</f>
        <v>0.5</v>
      </c>
      <c r="I13">
        <f>Data!I12</f>
        <v>26.66500091552734</v>
      </c>
      <c r="J13">
        <f>Data!J12</f>
        <v>0.48974999785423279</v>
      </c>
      <c r="K13">
        <f>Data!K12</f>
        <v>27.5</v>
      </c>
      <c r="L13">
        <f>Data!L12</f>
        <v>0.49700000882148743</v>
      </c>
      <c r="M13">
        <f>Data!M12</f>
        <v>240056000</v>
      </c>
      <c r="N13">
        <f>Data!N12</f>
        <v>188932000</v>
      </c>
      <c r="O13">
        <f>Data!O12</f>
        <v>-7.1174367112984442E-3</v>
      </c>
      <c r="P13">
        <f>Data!P12</f>
        <v>-2.7515384814508721E-2</v>
      </c>
      <c r="Q13" s="17"/>
      <c r="T13">
        <f t="shared" si="1"/>
        <v>0</v>
      </c>
      <c r="U13" s="50">
        <f t="shared" si="2"/>
        <v>0</v>
      </c>
      <c r="V13">
        <f t="shared" si="3"/>
        <v>0</v>
      </c>
      <c r="W13" t="str">
        <f t="shared" si="4"/>
        <v>Thu</v>
      </c>
      <c r="X13" s="50">
        <f>NETWORKDAYS(B12,B13,'Non trading days US (List)'!$C$13:$C$92)-1</f>
        <v>1</v>
      </c>
      <c r="Z13">
        <f t="shared" si="5"/>
        <v>0</v>
      </c>
      <c r="AA13">
        <f t="shared" si="6"/>
        <v>0</v>
      </c>
      <c r="AB13">
        <f t="shared" si="7"/>
        <v>0</v>
      </c>
      <c r="AC13">
        <f t="shared" si="8"/>
        <v>0</v>
      </c>
      <c r="AD13">
        <f t="shared" si="9"/>
        <v>0</v>
      </c>
      <c r="AE13">
        <f t="shared" si="10"/>
        <v>0</v>
      </c>
    </row>
    <row r="14" spans="1:38" x14ac:dyDescent="0.3">
      <c r="A14" s="1">
        <f>Data!A13</f>
        <v>3783</v>
      </c>
      <c r="B14" s="2">
        <f>Data!B13</f>
        <v>42020</v>
      </c>
      <c r="C14">
        <f>Data!C13</f>
        <v>23.629335403442379</v>
      </c>
      <c r="D14">
        <f>Data!D13</f>
        <v>0.47909641265869141</v>
      </c>
      <c r="E14">
        <f>Data!E13</f>
        <v>26.497499465942379</v>
      </c>
      <c r="F14">
        <f>Data!F13</f>
        <v>0.49900001287460333</v>
      </c>
      <c r="G14">
        <f>Data!G13</f>
        <v>26.895000457763668</v>
      </c>
      <c r="H14">
        <f>Data!H13</f>
        <v>0.49950000643730158</v>
      </c>
      <c r="I14">
        <f>Data!I13</f>
        <v>26.29999923706055</v>
      </c>
      <c r="J14">
        <f>Data!J13</f>
        <v>0.48774999380111689</v>
      </c>
      <c r="K14">
        <f>Data!K13</f>
        <v>26.757499694824219</v>
      </c>
      <c r="L14">
        <f>Data!L13</f>
        <v>0.48925000429153442</v>
      </c>
      <c r="M14">
        <f>Data!M13</f>
        <v>314053200</v>
      </c>
      <c r="N14">
        <f>Data!N13</f>
        <v>181512000</v>
      </c>
      <c r="O14">
        <f>Data!O13</f>
        <v>1.820071098491316E-2</v>
      </c>
      <c r="P14">
        <f>Data!P13</f>
        <v>-7.8004421705638021E-3</v>
      </c>
      <c r="Q14" s="17"/>
      <c r="T14">
        <f t="shared" si="1"/>
        <v>0</v>
      </c>
      <c r="U14" s="50">
        <f t="shared" si="2"/>
        <v>0</v>
      </c>
      <c r="V14">
        <f t="shared" si="3"/>
        <v>0</v>
      </c>
      <c r="W14" t="str">
        <f t="shared" si="4"/>
        <v>Fri</v>
      </c>
      <c r="X14" s="50">
        <f>NETWORKDAYS(B13,B14,'Non trading days US (List)'!$C$13:$C$92)-1</f>
        <v>1</v>
      </c>
      <c r="Z14">
        <f t="shared" si="5"/>
        <v>0</v>
      </c>
      <c r="AA14">
        <f t="shared" si="6"/>
        <v>0</v>
      </c>
      <c r="AB14">
        <f t="shared" si="7"/>
        <v>0</v>
      </c>
      <c r="AC14">
        <f t="shared" si="8"/>
        <v>0</v>
      </c>
      <c r="AD14">
        <f t="shared" si="9"/>
        <v>0</v>
      </c>
      <c r="AE14">
        <f t="shared" si="10"/>
        <v>0</v>
      </c>
    </row>
    <row r="15" spans="1:38" x14ac:dyDescent="0.3">
      <c r="A15" s="1">
        <f>Data!A14</f>
        <v>3784</v>
      </c>
      <c r="B15" s="2">
        <f>Data!B14</f>
        <v>42024</v>
      </c>
      <c r="C15">
        <f>Data!C14</f>
        <v>24.237968444824219</v>
      </c>
      <c r="D15">
        <f>Data!D14</f>
        <v>0.48053649067878718</v>
      </c>
      <c r="E15">
        <f>Data!E14</f>
        <v>27.180000305175781</v>
      </c>
      <c r="F15">
        <f>Data!F14</f>
        <v>0.50050002336502075</v>
      </c>
      <c r="G15">
        <f>Data!G14</f>
        <v>27.242500305175781</v>
      </c>
      <c r="H15">
        <f>Data!H14</f>
        <v>0.50524997711181641</v>
      </c>
      <c r="I15">
        <f>Data!I14</f>
        <v>26.625</v>
      </c>
      <c r="J15">
        <f>Data!J14</f>
        <v>0.49424999952316279</v>
      </c>
      <c r="K15">
        <f>Data!K14</f>
        <v>26.95999908447266</v>
      </c>
      <c r="L15">
        <f>Data!L14</f>
        <v>0.50249999761581421</v>
      </c>
      <c r="M15">
        <f>Data!M14</f>
        <v>199599600</v>
      </c>
      <c r="N15">
        <f>Data!N14</f>
        <v>140308000</v>
      </c>
      <c r="O15">
        <f>Data!O14</f>
        <v>3.0015238863057331E-3</v>
      </c>
      <c r="P15">
        <f>Data!P14</f>
        <v>2.543105118669756E-2</v>
      </c>
      <c r="Q15" s="17"/>
      <c r="T15">
        <f t="shared" si="1"/>
        <v>0</v>
      </c>
      <c r="U15" s="50">
        <f t="shared" si="2"/>
        <v>0</v>
      </c>
      <c r="V15">
        <f t="shared" si="3"/>
        <v>0</v>
      </c>
      <c r="W15" t="str">
        <f t="shared" si="4"/>
        <v>Tue</v>
      </c>
      <c r="X15" s="50">
        <f>NETWORKDAYS(B14,B15,'Non trading days US (List)'!$C$13:$C$92)-1</f>
        <v>1</v>
      </c>
      <c r="Z15">
        <f t="shared" si="5"/>
        <v>0</v>
      </c>
      <c r="AA15">
        <f t="shared" si="6"/>
        <v>0</v>
      </c>
      <c r="AB15">
        <f t="shared" si="7"/>
        <v>0</v>
      </c>
      <c r="AC15">
        <f t="shared" si="8"/>
        <v>0</v>
      </c>
      <c r="AD15">
        <f t="shared" si="9"/>
        <v>0</v>
      </c>
      <c r="AE15">
        <f t="shared" si="10"/>
        <v>0</v>
      </c>
    </row>
    <row r="16" spans="1:38" x14ac:dyDescent="0.3">
      <c r="A16" s="1">
        <f>Data!A15</f>
        <v>3785</v>
      </c>
      <c r="B16" s="2">
        <f>Data!B15</f>
        <v>42025</v>
      </c>
      <c r="C16">
        <f>Data!C15</f>
        <v>24.423007965087891</v>
      </c>
      <c r="D16">
        <f>Data!D15</f>
        <v>0.48725724220275879</v>
      </c>
      <c r="E16">
        <f>Data!E15</f>
        <v>27.38750076293945</v>
      </c>
      <c r="F16">
        <f>Data!F15</f>
        <v>0.50749999284744263</v>
      </c>
      <c r="G16">
        <f>Data!G15</f>
        <v>27.764999389648441</v>
      </c>
      <c r="H16">
        <f>Data!H15</f>
        <v>0.50875002145767212</v>
      </c>
      <c r="I16">
        <f>Data!I15</f>
        <v>27.067499160766602</v>
      </c>
      <c r="J16">
        <f>Data!J15</f>
        <v>0.49424999952316279</v>
      </c>
      <c r="K16">
        <f>Data!K15</f>
        <v>27.23749923706055</v>
      </c>
      <c r="L16">
        <f>Data!L15</f>
        <v>0.49775001406669622</v>
      </c>
      <c r="M16">
        <f>Data!M15</f>
        <v>194303600</v>
      </c>
      <c r="N16">
        <f>Data!N15</f>
        <v>144780000</v>
      </c>
      <c r="O16">
        <f>Data!O15</f>
        <v>1.3889051383600909E-2</v>
      </c>
      <c r="P16">
        <f>Data!P15</f>
        <v>7.6053128278474888E-3</v>
      </c>
      <c r="Q16" s="17"/>
      <c r="T16">
        <f t="shared" si="1"/>
        <v>0</v>
      </c>
      <c r="U16" s="50">
        <f t="shared" si="2"/>
        <v>0</v>
      </c>
      <c r="V16">
        <f t="shared" si="3"/>
        <v>0</v>
      </c>
      <c r="W16" t="str">
        <f t="shared" si="4"/>
        <v>Wed</v>
      </c>
      <c r="X16" s="50">
        <f>NETWORKDAYS(B15,B16,'Non trading days US (List)'!$C$13:$C$92)-1</f>
        <v>1</v>
      </c>
      <c r="Z16">
        <f t="shared" si="5"/>
        <v>0</v>
      </c>
      <c r="AA16">
        <f t="shared" si="6"/>
        <v>0</v>
      </c>
      <c r="AB16">
        <f t="shared" si="7"/>
        <v>0</v>
      </c>
      <c r="AC16">
        <f t="shared" si="8"/>
        <v>0</v>
      </c>
      <c r="AD16">
        <f t="shared" si="9"/>
        <v>0</v>
      </c>
      <c r="AE16">
        <f t="shared" si="10"/>
        <v>0</v>
      </c>
    </row>
    <row r="17" spans="1:31" x14ac:dyDescent="0.3">
      <c r="A17" s="1">
        <f>Data!A16</f>
        <v>3786</v>
      </c>
      <c r="B17" s="2">
        <f>Data!B16</f>
        <v>42026</v>
      </c>
      <c r="C17">
        <f>Data!C16</f>
        <v>25.058383941650391</v>
      </c>
      <c r="D17">
        <f>Data!D16</f>
        <v>0.49565830826759338</v>
      </c>
      <c r="E17">
        <f>Data!E16</f>
        <v>28.10000038146973</v>
      </c>
      <c r="F17">
        <f>Data!F16</f>
        <v>0.51625001430511475</v>
      </c>
      <c r="G17">
        <f>Data!G16</f>
        <v>28.117500305175781</v>
      </c>
      <c r="H17">
        <f>Data!H16</f>
        <v>0.51775002479553223</v>
      </c>
      <c r="I17">
        <f>Data!I16</f>
        <v>27.430000305175781</v>
      </c>
      <c r="J17">
        <f>Data!J16</f>
        <v>0.50325000286102295</v>
      </c>
      <c r="K17">
        <f>Data!K16</f>
        <v>27.565000534057621</v>
      </c>
      <c r="L17">
        <f>Data!L16</f>
        <v>0.50849997997283936</v>
      </c>
      <c r="M17">
        <f>Data!M16</f>
        <v>215185600</v>
      </c>
      <c r="N17">
        <f>Data!N16</f>
        <v>159712000</v>
      </c>
      <c r="O17">
        <f>Data!O16</f>
        <v>1.7094475162674209E-2</v>
      </c>
      <c r="P17">
        <f>Data!P16</f>
        <v>2.56828571363363E-2</v>
      </c>
      <c r="Q17" s="17"/>
      <c r="T17">
        <f t="shared" si="1"/>
        <v>0</v>
      </c>
      <c r="U17" s="50">
        <f t="shared" si="2"/>
        <v>0</v>
      </c>
      <c r="V17">
        <f t="shared" si="3"/>
        <v>0</v>
      </c>
      <c r="W17" t="str">
        <f t="shared" si="4"/>
        <v>Thu</v>
      </c>
      <c r="X17" s="50">
        <f>NETWORKDAYS(B16,B17,'Non trading days US (List)'!$C$13:$C$92)-1</f>
        <v>1</v>
      </c>
      <c r="Z17">
        <f t="shared" si="5"/>
        <v>0</v>
      </c>
      <c r="AA17">
        <f t="shared" si="6"/>
        <v>0</v>
      </c>
      <c r="AB17">
        <f t="shared" si="7"/>
        <v>0</v>
      </c>
      <c r="AC17">
        <f t="shared" si="8"/>
        <v>0</v>
      </c>
      <c r="AD17">
        <f t="shared" si="9"/>
        <v>0</v>
      </c>
      <c r="AE17">
        <f t="shared" si="10"/>
        <v>0</v>
      </c>
    </row>
    <row r="18" spans="1:31" x14ac:dyDescent="0.3">
      <c r="A18" s="1">
        <f>Data!A17</f>
        <v>3787</v>
      </c>
      <c r="B18" s="2">
        <f>Data!B17</f>
        <v>42027</v>
      </c>
      <c r="C18">
        <f>Data!C17</f>
        <v>25.187681198120121</v>
      </c>
      <c r="D18">
        <f>Data!D17</f>
        <v>0.49709847569465643</v>
      </c>
      <c r="E18">
        <f>Data!E17</f>
        <v>28.245000839233398</v>
      </c>
      <c r="F18">
        <f>Data!F17</f>
        <v>0.51775002479553223</v>
      </c>
      <c r="G18">
        <f>Data!G17</f>
        <v>28.4375</v>
      </c>
      <c r="H18">
        <f>Data!H17</f>
        <v>0.51875001192092896</v>
      </c>
      <c r="I18">
        <f>Data!I17</f>
        <v>27.882499694824219</v>
      </c>
      <c r="J18">
        <f>Data!J17</f>
        <v>0.51249998807907104</v>
      </c>
      <c r="K18">
        <f>Data!K17</f>
        <v>28.07500076293945</v>
      </c>
      <c r="L18">
        <f>Data!L17</f>
        <v>0.51674997806549072</v>
      </c>
      <c r="M18">
        <f>Data!M17</f>
        <v>185859200</v>
      </c>
      <c r="N18">
        <f>Data!N17</f>
        <v>120416000</v>
      </c>
      <c r="O18">
        <f>Data!O17</f>
        <v>2.9013761817211548E-3</v>
      </c>
      <c r="P18">
        <f>Data!P17</f>
        <v>5.1468905747256511E-3</v>
      </c>
      <c r="Q18" s="17"/>
      <c r="T18">
        <f t="shared" si="1"/>
        <v>0</v>
      </c>
      <c r="U18" s="50">
        <f t="shared" si="2"/>
        <v>0</v>
      </c>
      <c r="V18">
        <f t="shared" si="3"/>
        <v>0</v>
      </c>
      <c r="W18" t="str">
        <f t="shared" si="4"/>
        <v>Fri</v>
      </c>
      <c r="X18" s="50">
        <f>NETWORKDAYS(B17,B18,'Non trading days US (List)'!$C$13:$C$92)-1</f>
        <v>1</v>
      </c>
      <c r="Z18">
        <f t="shared" si="5"/>
        <v>0</v>
      </c>
      <c r="AA18">
        <f t="shared" si="6"/>
        <v>0</v>
      </c>
      <c r="AB18">
        <f t="shared" si="7"/>
        <v>0</v>
      </c>
      <c r="AC18">
        <f t="shared" si="8"/>
        <v>0</v>
      </c>
      <c r="AD18">
        <f t="shared" si="9"/>
        <v>0</v>
      </c>
      <c r="AE18">
        <f t="shared" si="10"/>
        <v>0</v>
      </c>
    </row>
    <row r="19" spans="1:31" x14ac:dyDescent="0.3">
      <c r="A19" s="1">
        <f>Data!A18</f>
        <v>3788</v>
      </c>
      <c r="B19" s="2">
        <f>Data!B18</f>
        <v>42030</v>
      </c>
      <c r="C19">
        <f>Data!C18</f>
        <v>25.21444129943848</v>
      </c>
      <c r="D19">
        <f>Data!D18</f>
        <v>0.49493831396102911</v>
      </c>
      <c r="E19">
        <f>Data!E18</f>
        <v>28.27499961853027</v>
      </c>
      <c r="F19">
        <f>Data!F18</f>
        <v>0.51550000905990601</v>
      </c>
      <c r="G19">
        <f>Data!G18</f>
        <v>28.590000152587891</v>
      </c>
      <c r="H19">
        <f>Data!H18</f>
        <v>0.51800000667572021</v>
      </c>
      <c r="I19">
        <f>Data!I18</f>
        <v>28.20000076293945</v>
      </c>
      <c r="J19">
        <f>Data!J18</f>
        <v>0.51225000619888306</v>
      </c>
      <c r="K19">
        <f>Data!K18</f>
        <v>28.434999465942379</v>
      </c>
      <c r="L19">
        <f>Data!L18</f>
        <v>0.51550000905990601</v>
      </c>
      <c r="M19">
        <f>Data!M18</f>
        <v>222460000</v>
      </c>
      <c r="N19">
        <f>Data!N18</f>
        <v>133240000</v>
      </c>
      <c r="O19">
        <f>Data!O18</f>
        <v>-4.3552271346267218E-3</v>
      </c>
      <c r="P19">
        <f>Data!P18</f>
        <v>1.061528020909454E-3</v>
      </c>
      <c r="Q19" s="17"/>
      <c r="T19">
        <f t="shared" si="1"/>
        <v>0</v>
      </c>
      <c r="U19" s="50">
        <f t="shared" si="2"/>
        <v>0</v>
      </c>
      <c r="V19">
        <f t="shared" si="3"/>
        <v>0</v>
      </c>
      <c r="W19" t="str">
        <f t="shared" si="4"/>
        <v>Mon</v>
      </c>
      <c r="X19" s="50">
        <f>NETWORKDAYS(B18,B19,'Non trading days US (List)'!$C$13:$C$92)-1</f>
        <v>1</v>
      </c>
      <c r="Z19">
        <f t="shared" si="5"/>
        <v>0</v>
      </c>
      <c r="AA19">
        <f t="shared" si="6"/>
        <v>0</v>
      </c>
      <c r="AB19">
        <f t="shared" si="7"/>
        <v>0</v>
      </c>
      <c r="AC19">
        <f t="shared" si="8"/>
        <v>0</v>
      </c>
      <c r="AD19">
        <f t="shared" si="9"/>
        <v>0</v>
      </c>
      <c r="AE19">
        <f t="shared" si="10"/>
        <v>0</v>
      </c>
    </row>
    <row r="20" spans="1:31" x14ac:dyDescent="0.3">
      <c r="A20" s="1">
        <f>Data!A19</f>
        <v>3789</v>
      </c>
      <c r="B20" s="2">
        <f>Data!B19</f>
        <v>42031</v>
      </c>
      <c r="C20">
        <f>Data!C19</f>
        <v>24.331600189208981</v>
      </c>
      <c r="D20">
        <f>Data!D19</f>
        <v>0.47117540240287781</v>
      </c>
      <c r="E20">
        <f>Data!E19</f>
        <v>27.284999847412109</v>
      </c>
      <c r="F20">
        <f>Data!F19</f>
        <v>0.4907500147819519</v>
      </c>
      <c r="G20">
        <f>Data!G19</f>
        <v>28.120000839233398</v>
      </c>
      <c r="H20">
        <f>Data!H19</f>
        <v>0.50800001621246338</v>
      </c>
      <c r="I20">
        <f>Data!I19</f>
        <v>27.257499694824219</v>
      </c>
      <c r="J20">
        <f>Data!J19</f>
        <v>0.48974999785423279</v>
      </c>
      <c r="K20">
        <f>Data!K19</f>
        <v>28.104999542236332</v>
      </c>
      <c r="L20">
        <f>Data!L19</f>
        <v>0.50749999284744263</v>
      </c>
      <c r="M20">
        <f>Data!M19</f>
        <v>382274800</v>
      </c>
      <c r="N20">
        <f>Data!N19</f>
        <v>357948000</v>
      </c>
      <c r="O20">
        <f>Data!O19</f>
        <v>-4.9202457754286867E-2</v>
      </c>
      <c r="P20">
        <f>Data!P19</f>
        <v>-3.5640913464947688E-2</v>
      </c>
      <c r="Q20" s="17"/>
      <c r="T20">
        <f t="shared" si="1"/>
        <v>0</v>
      </c>
      <c r="U20" s="50">
        <f t="shared" si="2"/>
        <v>0</v>
      </c>
      <c r="V20">
        <f t="shared" si="3"/>
        <v>0</v>
      </c>
      <c r="W20" t="str">
        <f t="shared" si="4"/>
        <v>Tue</v>
      </c>
      <c r="X20" s="50">
        <f>NETWORKDAYS(B19,B20,'Non trading days US (List)'!$C$13:$C$92)-1</f>
        <v>1</v>
      </c>
      <c r="Z20">
        <f t="shared" si="5"/>
        <v>0</v>
      </c>
      <c r="AA20">
        <f t="shared" si="6"/>
        <v>0</v>
      </c>
      <c r="AB20">
        <f t="shared" si="7"/>
        <v>0</v>
      </c>
      <c r="AC20">
        <f t="shared" si="8"/>
        <v>0</v>
      </c>
      <c r="AD20">
        <f t="shared" si="9"/>
        <v>0</v>
      </c>
      <c r="AE20">
        <f t="shared" si="10"/>
        <v>0</v>
      </c>
    </row>
    <row r="21" spans="1:31" x14ac:dyDescent="0.3">
      <c r="A21" s="1">
        <f>Data!A20</f>
        <v>3790</v>
      </c>
      <c r="B21" s="2">
        <f>Data!B20</f>
        <v>42032</v>
      </c>
      <c r="C21">
        <f>Data!C20</f>
        <v>25.70713043212891</v>
      </c>
      <c r="D21">
        <f>Data!D20</f>
        <v>0.46349453926086431</v>
      </c>
      <c r="E21">
        <f>Data!E20</f>
        <v>28.827499389648441</v>
      </c>
      <c r="F21">
        <f>Data!F20</f>
        <v>0.48274999856948853</v>
      </c>
      <c r="G21">
        <f>Data!G20</f>
        <v>29.530000686645511</v>
      </c>
      <c r="H21">
        <f>Data!H20</f>
        <v>0.4987500011920929</v>
      </c>
      <c r="I21">
        <f>Data!I20</f>
        <v>28.827499389648441</v>
      </c>
      <c r="J21">
        <f>Data!J20</f>
        <v>0.48249998688697809</v>
      </c>
      <c r="K21">
        <f>Data!K20</f>
        <v>29.407499313354489</v>
      </c>
      <c r="L21">
        <f>Data!L20</f>
        <v>0.49674999713897711</v>
      </c>
      <c r="M21">
        <f>Data!M20</f>
        <v>585908400</v>
      </c>
      <c r="N21">
        <f>Data!N20</f>
        <v>272728000</v>
      </c>
      <c r="O21">
        <f>Data!O20</f>
        <v>-1.6435944932346399E-2</v>
      </c>
      <c r="P21">
        <f>Data!P20</f>
        <v>5.4992676444765722E-2</v>
      </c>
      <c r="Q21" s="17"/>
      <c r="T21">
        <f t="shared" si="1"/>
        <v>0</v>
      </c>
      <c r="U21" s="50">
        <f t="shared" si="2"/>
        <v>0</v>
      </c>
      <c r="V21">
        <f t="shared" si="3"/>
        <v>0</v>
      </c>
      <c r="W21" t="str">
        <f t="shared" si="4"/>
        <v>Wed</v>
      </c>
      <c r="X21" s="50">
        <f>NETWORKDAYS(B20,B21,'Non trading days US (List)'!$C$13:$C$92)-1</f>
        <v>1</v>
      </c>
      <c r="Z21">
        <f t="shared" si="5"/>
        <v>0</v>
      </c>
      <c r="AA21">
        <f t="shared" si="6"/>
        <v>0</v>
      </c>
      <c r="AB21">
        <f t="shared" si="7"/>
        <v>0</v>
      </c>
      <c r="AC21">
        <f t="shared" si="8"/>
        <v>0</v>
      </c>
      <c r="AD21">
        <f t="shared" si="9"/>
        <v>0</v>
      </c>
      <c r="AE21">
        <f t="shared" si="10"/>
        <v>0</v>
      </c>
    </row>
    <row r="22" spans="1:31" x14ac:dyDescent="0.3">
      <c r="A22" s="1">
        <f>Data!A21</f>
        <v>3791</v>
      </c>
      <c r="B22" s="2">
        <f>Data!B21</f>
        <v>42033</v>
      </c>
      <c r="C22">
        <f>Data!C21</f>
        <v>26.50748443603516</v>
      </c>
      <c r="D22">
        <f>Data!D21</f>
        <v>0.47477591037750239</v>
      </c>
      <c r="E22">
        <f>Data!E21</f>
        <v>29.72500038146973</v>
      </c>
      <c r="F22">
        <f>Data!F21</f>
        <v>0.49450001120567322</v>
      </c>
      <c r="G22">
        <f>Data!G21</f>
        <v>29.797500610351559</v>
      </c>
      <c r="H22">
        <f>Data!H21</f>
        <v>0.49724999070167542</v>
      </c>
      <c r="I22">
        <f>Data!I21</f>
        <v>28.889999389648441</v>
      </c>
      <c r="J22">
        <f>Data!J21</f>
        <v>0.48074999451637268</v>
      </c>
      <c r="K22">
        <f>Data!K21</f>
        <v>29.079999923706051</v>
      </c>
      <c r="L22">
        <f>Data!L21</f>
        <v>0.4830000102519989</v>
      </c>
      <c r="M22">
        <f>Data!M21</f>
        <v>337745600</v>
      </c>
      <c r="N22">
        <f>Data!N21</f>
        <v>235340000</v>
      </c>
      <c r="O22">
        <f>Data!O21</f>
        <v>2.4048255378011221E-2</v>
      </c>
      <c r="P22">
        <f>Data!P21</f>
        <v>3.0658683919553242E-2</v>
      </c>
      <c r="Q22" s="17"/>
      <c r="T22">
        <f t="shared" si="1"/>
        <v>0</v>
      </c>
      <c r="U22" s="50">
        <f t="shared" si="2"/>
        <v>0</v>
      </c>
      <c r="V22">
        <f t="shared" si="3"/>
        <v>0</v>
      </c>
      <c r="W22" t="str">
        <f t="shared" si="4"/>
        <v>Thu</v>
      </c>
      <c r="X22" s="50">
        <f>NETWORKDAYS(B21,B22,'Non trading days US (List)'!$C$13:$C$92)-1</f>
        <v>1</v>
      </c>
      <c r="Z22">
        <f t="shared" si="5"/>
        <v>0</v>
      </c>
      <c r="AA22">
        <f t="shared" si="6"/>
        <v>0</v>
      </c>
      <c r="AB22">
        <f t="shared" si="7"/>
        <v>0</v>
      </c>
      <c r="AC22">
        <f t="shared" si="8"/>
        <v>0</v>
      </c>
      <c r="AD22">
        <f t="shared" si="9"/>
        <v>0</v>
      </c>
      <c r="AE22">
        <f t="shared" si="10"/>
        <v>0</v>
      </c>
    </row>
    <row r="23" spans="1:31" x14ac:dyDescent="0.3">
      <c r="A23" s="1">
        <f>Data!A22</f>
        <v>3792</v>
      </c>
      <c r="B23" s="2">
        <f>Data!B22</f>
        <v>42034</v>
      </c>
      <c r="C23">
        <f>Data!C22</f>
        <v>26.11958122253418</v>
      </c>
      <c r="D23">
        <f>Data!D22</f>
        <v>0.46085423231124878</v>
      </c>
      <c r="E23">
        <f>Data!E22</f>
        <v>29.29000091552734</v>
      </c>
      <c r="F23">
        <f>Data!F22</f>
        <v>0.47999998927116388</v>
      </c>
      <c r="G23">
        <f>Data!G22</f>
        <v>30</v>
      </c>
      <c r="H23">
        <f>Data!H22</f>
        <v>0.49674999713897711</v>
      </c>
      <c r="I23">
        <f>Data!I22</f>
        <v>29.21249961853027</v>
      </c>
      <c r="J23">
        <f>Data!J22</f>
        <v>0.47925001382827759</v>
      </c>
      <c r="K23">
        <f>Data!K22</f>
        <v>29.60000038146973</v>
      </c>
      <c r="L23">
        <f>Data!L22</f>
        <v>0.49099999666213989</v>
      </c>
      <c r="M23">
        <f>Data!M22</f>
        <v>334982000</v>
      </c>
      <c r="N23">
        <f>Data!N22</f>
        <v>298200000</v>
      </c>
      <c r="O23">
        <f>Data!O22</f>
        <v>-2.9761092173185129E-2</v>
      </c>
      <c r="P23">
        <f>Data!P22</f>
        <v>-1.474226331316489E-2</v>
      </c>
      <c r="Q23" s="17"/>
      <c r="T23">
        <f t="shared" si="1"/>
        <v>0</v>
      </c>
      <c r="U23" s="50">
        <f t="shared" si="2"/>
        <v>0</v>
      </c>
      <c r="V23">
        <f t="shared" si="3"/>
        <v>0</v>
      </c>
      <c r="W23" t="str">
        <f t="shared" si="4"/>
        <v>Fri</v>
      </c>
      <c r="X23" s="50">
        <f>NETWORKDAYS(B22,B23,'Non trading days US (List)'!$C$13:$C$92)-1</f>
        <v>1</v>
      </c>
      <c r="Z23">
        <f t="shared" si="5"/>
        <v>0</v>
      </c>
      <c r="AA23">
        <f t="shared" si="6"/>
        <v>0</v>
      </c>
      <c r="AB23">
        <f t="shared" si="7"/>
        <v>0</v>
      </c>
      <c r="AC23">
        <f t="shared" si="8"/>
        <v>0</v>
      </c>
      <c r="AD23">
        <f t="shared" si="9"/>
        <v>0</v>
      </c>
      <c r="AE23">
        <f t="shared" si="10"/>
        <v>0</v>
      </c>
    </row>
    <row r="24" spans="1:31" x14ac:dyDescent="0.3">
      <c r="A24" s="1">
        <f>Data!A23</f>
        <v>3793</v>
      </c>
      <c r="B24" s="2">
        <f>Data!B23</f>
        <v>42037</v>
      </c>
      <c r="C24">
        <f>Data!C23</f>
        <v>26.447286605834961</v>
      </c>
      <c r="D24">
        <f>Data!D23</f>
        <v>0.4709354043006897</v>
      </c>
      <c r="E24">
        <f>Data!E23</f>
        <v>29.657499313354489</v>
      </c>
      <c r="F24">
        <f>Data!F23</f>
        <v>0.49050000309944147</v>
      </c>
      <c r="G24">
        <f>Data!G23</f>
        <v>29.792499542236332</v>
      </c>
      <c r="H24">
        <f>Data!H23</f>
        <v>0.49250000715255737</v>
      </c>
      <c r="I24">
        <f>Data!I23</f>
        <v>29.020000457763668</v>
      </c>
      <c r="J24">
        <f>Data!J23</f>
        <v>0.47350001335144037</v>
      </c>
      <c r="K24">
        <f>Data!K23</f>
        <v>29.51250076293945</v>
      </c>
      <c r="L24">
        <f>Data!L23</f>
        <v>0.4830000102519989</v>
      </c>
      <c r="M24">
        <f>Data!M23</f>
        <v>250956400</v>
      </c>
      <c r="N24">
        <f>Data!N23</f>
        <v>259604000</v>
      </c>
      <c r="O24">
        <f>Data!O23</f>
        <v>2.1639203774166178E-2</v>
      </c>
      <c r="P24">
        <f>Data!P23</f>
        <v>1.2468829303636389E-2</v>
      </c>
      <c r="Q24" s="17"/>
      <c r="T24">
        <f t="shared" si="1"/>
        <v>0</v>
      </c>
      <c r="U24" s="50">
        <f t="shared" si="2"/>
        <v>0</v>
      </c>
      <c r="V24">
        <f t="shared" si="3"/>
        <v>0</v>
      </c>
      <c r="W24" t="str">
        <f t="shared" si="4"/>
        <v>Mon</v>
      </c>
      <c r="X24" s="50">
        <f>NETWORKDAYS(B23,B24,'Non trading days US (List)'!$C$13:$C$92)-1</f>
        <v>1</v>
      </c>
      <c r="Z24">
        <f t="shared" si="5"/>
        <v>0</v>
      </c>
      <c r="AA24">
        <f t="shared" si="6"/>
        <v>0</v>
      </c>
      <c r="AB24">
        <f t="shared" si="7"/>
        <v>0</v>
      </c>
      <c r="AC24">
        <f t="shared" si="8"/>
        <v>0</v>
      </c>
      <c r="AD24">
        <f t="shared" si="9"/>
        <v>0</v>
      </c>
      <c r="AE24">
        <f t="shared" si="10"/>
        <v>0</v>
      </c>
    </row>
    <row r="25" spans="1:31" x14ac:dyDescent="0.3">
      <c r="A25" s="1">
        <f>Data!A24</f>
        <v>3794</v>
      </c>
      <c r="B25" s="2">
        <f>Data!B24</f>
        <v>42038</v>
      </c>
      <c r="C25">
        <f>Data!C24</f>
        <v>26.45175743103027</v>
      </c>
      <c r="D25">
        <f>Data!D24</f>
        <v>0.48269671201705933</v>
      </c>
      <c r="E25">
        <f>Data!E24</f>
        <v>29.66250038146973</v>
      </c>
      <c r="F25">
        <f>Data!F24</f>
        <v>0.5027499794960022</v>
      </c>
      <c r="G25">
        <f>Data!G24</f>
        <v>29.77249908447266</v>
      </c>
      <c r="H25">
        <f>Data!H24</f>
        <v>0.50325000286102295</v>
      </c>
      <c r="I25">
        <f>Data!I24</f>
        <v>29.402500152587891</v>
      </c>
      <c r="J25">
        <f>Data!J24</f>
        <v>0.49149999022483831</v>
      </c>
      <c r="K25">
        <f>Data!K24</f>
        <v>29.625</v>
      </c>
      <c r="L25">
        <f>Data!L24</f>
        <v>0.49399998784065252</v>
      </c>
      <c r="M25">
        <f>Data!M24</f>
        <v>207662800</v>
      </c>
      <c r="N25">
        <f>Data!N24</f>
        <v>183468000</v>
      </c>
      <c r="O25">
        <f>Data!O24</f>
        <v>2.4667702544714461E-2</v>
      </c>
      <c r="P25">
        <f>Data!P24</f>
        <v>1.686132216051256E-4</v>
      </c>
      <c r="Q25" s="17"/>
      <c r="T25">
        <f t="shared" si="1"/>
        <v>0</v>
      </c>
      <c r="U25" s="50">
        <f t="shared" si="2"/>
        <v>0</v>
      </c>
      <c r="V25">
        <f t="shared" si="3"/>
        <v>0</v>
      </c>
      <c r="W25" t="str">
        <f t="shared" si="4"/>
        <v>Tue</v>
      </c>
      <c r="X25" s="50">
        <f>NETWORKDAYS(B24,B25,'Non trading days US (List)'!$C$13:$C$92)-1</f>
        <v>1</v>
      </c>
      <c r="Z25">
        <f t="shared" si="5"/>
        <v>0</v>
      </c>
      <c r="AA25">
        <f t="shared" si="6"/>
        <v>0</v>
      </c>
      <c r="AB25">
        <f t="shared" si="7"/>
        <v>0</v>
      </c>
      <c r="AC25">
        <f t="shared" si="8"/>
        <v>0</v>
      </c>
      <c r="AD25">
        <f t="shared" si="9"/>
        <v>0</v>
      </c>
      <c r="AE25">
        <f t="shared" si="10"/>
        <v>0</v>
      </c>
    </row>
    <row r="26" spans="1:31" x14ac:dyDescent="0.3">
      <c r="A26" s="1">
        <f>Data!A25</f>
        <v>3795</v>
      </c>
      <c r="B26" s="2">
        <f>Data!B25</f>
        <v>42039</v>
      </c>
      <c r="C26">
        <f>Data!C25</f>
        <v>26.654623031616211</v>
      </c>
      <c r="D26">
        <f>Data!D25</f>
        <v>0.48389700055122381</v>
      </c>
      <c r="E26">
        <f>Data!E25</f>
        <v>29.889999389648441</v>
      </c>
      <c r="F26">
        <f>Data!F25</f>
        <v>0.50400000810623169</v>
      </c>
      <c r="G26">
        <f>Data!G25</f>
        <v>30.127500534057621</v>
      </c>
      <c r="H26">
        <f>Data!H25</f>
        <v>0.50975000858306885</v>
      </c>
      <c r="I26">
        <f>Data!I25</f>
        <v>29.577499389648441</v>
      </c>
      <c r="J26">
        <f>Data!J25</f>
        <v>0.49974998831748962</v>
      </c>
      <c r="K26">
        <f>Data!K25</f>
        <v>29.625</v>
      </c>
      <c r="L26">
        <f>Data!L25</f>
        <v>0.50125002861022949</v>
      </c>
      <c r="M26">
        <f>Data!M25</f>
        <v>280598800</v>
      </c>
      <c r="N26">
        <f>Data!N25</f>
        <v>181516000</v>
      </c>
      <c r="O26">
        <f>Data!O25</f>
        <v>2.483296286086348E-3</v>
      </c>
      <c r="P26">
        <f>Data!P25</f>
        <v>7.6403212537029391E-3</v>
      </c>
      <c r="Q26" s="17"/>
      <c r="T26">
        <f t="shared" si="1"/>
        <v>0</v>
      </c>
      <c r="U26" s="50">
        <f t="shared" si="2"/>
        <v>0</v>
      </c>
      <c r="V26">
        <f t="shared" si="3"/>
        <v>0</v>
      </c>
      <c r="W26" t="str">
        <f t="shared" si="4"/>
        <v>Wed</v>
      </c>
      <c r="X26" s="50">
        <f>NETWORKDAYS(B25,B26,'Non trading days US (List)'!$C$13:$C$92)-1</f>
        <v>1</v>
      </c>
      <c r="Z26">
        <f t="shared" si="5"/>
        <v>0</v>
      </c>
      <c r="AA26">
        <f t="shared" si="6"/>
        <v>0</v>
      </c>
      <c r="AB26">
        <f t="shared" si="7"/>
        <v>0</v>
      </c>
      <c r="AC26">
        <f t="shared" si="8"/>
        <v>0</v>
      </c>
      <c r="AD26">
        <f t="shared" si="9"/>
        <v>0</v>
      </c>
      <c r="AE26">
        <f t="shared" si="10"/>
        <v>0</v>
      </c>
    </row>
    <row r="27" spans="1:31" x14ac:dyDescent="0.3">
      <c r="A27" s="1">
        <f>Data!A26</f>
        <v>3796</v>
      </c>
      <c r="B27" s="2">
        <f>Data!B26</f>
        <v>42040</v>
      </c>
      <c r="C27">
        <f>Data!C26</f>
        <v>26.844875335693359</v>
      </c>
      <c r="D27">
        <f>Data!D26</f>
        <v>0.49181780219078058</v>
      </c>
      <c r="E27">
        <f>Data!E26</f>
        <v>29.985000610351559</v>
      </c>
      <c r="F27">
        <f>Data!F26</f>
        <v>0.51225000619888306</v>
      </c>
      <c r="G27">
        <f>Data!G26</f>
        <v>30.057500839233398</v>
      </c>
      <c r="H27">
        <f>Data!H26</f>
        <v>0.51249998807907104</v>
      </c>
      <c r="I27">
        <f>Data!I26</f>
        <v>29.8125</v>
      </c>
      <c r="J27">
        <f>Data!J26</f>
        <v>0.50400000810623169</v>
      </c>
      <c r="K27">
        <f>Data!K26</f>
        <v>30.004999160766602</v>
      </c>
      <c r="L27">
        <f>Data!L26</f>
        <v>0.50449997186660767</v>
      </c>
      <c r="M27">
        <f>Data!M26</f>
        <v>168984800</v>
      </c>
      <c r="N27">
        <f>Data!N26</f>
        <v>140448000</v>
      </c>
      <c r="O27">
        <f>Data!O26</f>
        <v>1.623651506513225E-2</v>
      </c>
      <c r="P27">
        <f>Data!P26</f>
        <v>3.1733210997813861E-3</v>
      </c>
      <c r="Q27" s="17"/>
      <c r="T27">
        <f t="shared" si="1"/>
        <v>0</v>
      </c>
      <c r="U27" s="50">
        <f t="shared" si="2"/>
        <v>0</v>
      </c>
      <c r="V27">
        <f t="shared" si="3"/>
        <v>0</v>
      </c>
      <c r="W27" t="str">
        <f t="shared" si="4"/>
        <v>Thu</v>
      </c>
      <c r="X27" s="50">
        <f>NETWORKDAYS(B26,B27,'Non trading days US (List)'!$C$13:$C$92)-1</f>
        <v>1</v>
      </c>
      <c r="Z27">
        <f t="shared" si="5"/>
        <v>0</v>
      </c>
      <c r="AA27">
        <f t="shared" si="6"/>
        <v>0</v>
      </c>
      <c r="AB27">
        <f t="shared" si="7"/>
        <v>0</v>
      </c>
      <c r="AC27">
        <f t="shared" si="8"/>
        <v>0</v>
      </c>
      <c r="AD27">
        <f t="shared" si="9"/>
        <v>0</v>
      </c>
      <c r="AE27">
        <f t="shared" si="10"/>
        <v>0</v>
      </c>
    </row>
    <row r="28" spans="1:31" x14ac:dyDescent="0.3">
      <c r="A28" s="1">
        <f>Data!A27</f>
        <v>3797</v>
      </c>
      <c r="B28" s="2">
        <f>Data!B27</f>
        <v>42041</v>
      </c>
      <c r="C28">
        <f>Data!C27</f>
        <v>26.618814468383789</v>
      </c>
      <c r="D28">
        <f>Data!D27</f>
        <v>0.48965752124786383</v>
      </c>
      <c r="E28">
        <f>Data!E27</f>
        <v>29.732500076293949</v>
      </c>
      <c r="F28">
        <f>Data!F27</f>
        <v>0.50999999046325684</v>
      </c>
      <c r="G28">
        <f>Data!G27</f>
        <v>30.0625</v>
      </c>
      <c r="H28">
        <f>Data!H27</f>
        <v>0.51775002479553223</v>
      </c>
      <c r="I28">
        <f>Data!I27</f>
        <v>29.61249923706055</v>
      </c>
      <c r="J28">
        <f>Data!J27</f>
        <v>0.50774997472763062</v>
      </c>
      <c r="K28">
        <f>Data!K27</f>
        <v>30.004999160766602</v>
      </c>
      <c r="L28">
        <f>Data!L27</f>
        <v>0.5117499828338623</v>
      </c>
      <c r="M28">
        <f>Data!M27</f>
        <v>174826400</v>
      </c>
      <c r="N28">
        <f>Data!N27</f>
        <v>210524000</v>
      </c>
      <c r="O28">
        <f>Data!O27</f>
        <v>-4.4020922014188736E-3</v>
      </c>
      <c r="P28">
        <f>Data!P27</f>
        <v>-8.456550790427465E-3</v>
      </c>
      <c r="Q28" s="17"/>
      <c r="T28">
        <f t="shared" si="1"/>
        <v>0</v>
      </c>
      <c r="U28" s="50">
        <f t="shared" si="2"/>
        <v>0</v>
      </c>
      <c r="V28">
        <f t="shared" si="3"/>
        <v>0</v>
      </c>
      <c r="W28" t="str">
        <f t="shared" si="4"/>
        <v>Fri</v>
      </c>
      <c r="X28" s="50">
        <f>NETWORKDAYS(B27,B28,'Non trading days US (List)'!$C$13:$C$92)-1</f>
        <v>1</v>
      </c>
      <c r="Z28">
        <f t="shared" si="5"/>
        <v>0</v>
      </c>
      <c r="AA28">
        <f t="shared" si="6"/>
        <v>0</v>
      </c>
      <c r="AB28">
        <f t="shared" si="7"/>
        <v>0</v>
      </c>
      <c r="AC28">
        <f t="shared" si="8"/>
        <v>0</v>
      </c>
      <c r="AD28">
        <f t="shared" si="9"/>
        <v>0</v>
      </c>
      <c r="AE28">
        <f t="shared" si="10"/>
        <v>0</v>
      </c>
    </row>
    <row r="29" spans="1:31" x14ac:dyDescent="0.3">
      <c r="A29" s="1">
        <f>Data!A28</f>
        <v>3798</v>
      </c>
      <c r="B29" s="2">
        <f>Data!B28</f>
        <v>42044</v>
      </c>
      <c r="C29">
        <f>Data!C28</f>
        <v>26.795635223388668</v>
      </c>
      <c r="D29">
        <f>Data!D28</f>
        <v>0.48917752504348749</v>
      </c>
      <c r="E29">
        <f>Data!E28</f>
        <v>29.930000305175781</v>
      </c>
      <c r="F29">
        <f>Data!F28</f>
        <v>0.50950002670288086</v>
      </c>
      <c r="G29">
        <f>Data!G28</f>
        <v>29.95999908447266</v>
      </c>
      <c r="H29">
        <f>Data!H28</f>
        <v>0.51099997758865356</v>
      </c>
      <c r="I29">
        <f>Data!I28</f>
        <v>29.607500076293949</v>
      </c>
      <c r="J29">
        <f>Data!J28</f>
        <v>0.5037500262260437</v>
      </c>
      <c r="K29">
        <f>Data!K28</f>
        <v>29.63750076293945</v>
      </c>
      <c r="L29">
        <f>Data!L28</f>
        <v>0.50700002908706665</v>
      </c>
      <c r="M29">
        <f>Data!M28</f>
        <v>155559200</v>
      </c>
      <c r="N29">
        <f>Data!N28</f>
        <v>273944000</v>
      </c>
      <c r="O29">
        <f>Data!O28</f>
        <v>-9.808019461244532E-4</v>
      </c>
      <c r="P29">
        <f>Data!P28</f>
        <v>6.6206058756499006E-3</v>
      </c>
      <c r="Q29" s="17"/>
      <c r="T29">
        <f t="shared" si="1"/>
        <v>0</v>
      </c>
      <c r="U29" s="50">
        <f t="shared" si="2"/>
        <v>0</v>
      </c>
      <c r="V29">
        <f t="shared" si="3"/>
        <v>0</v>
      </c>
      <c r="W29" t="str">
        <f t="shared" si="4"/>
        <v>Mon</v>
      </c>
      <c r="X29" s="50">
        <f>NETWORKDAYS(B28,B29,'Non trading days US (List)'!$C$13:$C$92)-1</f>
        <v>1</v>
      </c>
      <c r="Z29">
        <f t="shared" si="5"/>
        <v>0</v>
      </c>
      <c r="AA29">
        <f t="shared" si="6"/>
        <v>0</v>
      </c>
      <c r="AB29">
        <f t="shared" si="7"/>
        <v>0</v>
      </c>
      <c r="AC29">
        <f t="shared" si="8"/>
        <v>0</v>
      </c>
      <c r="AD29">
        <f t="shared" si="9"/>
        <v>0</v>
      </c>
      <c r="AE29">
        <f t="shared" si="10"/>
        <v>0</v>
      </c>
    </row>
    <row r="30" spans="1:31" x14ac:dyDescent="0.3">
      <c r="A30" s="1">
        <f>Data!A29</f>
        <v>3799</v>
      </c>
      <c r="B30" s="2">
        <f>Data!B29</f>
        <v>42045</v>
      </c>
      <c r="C30">
        <f>Data!C29</f>
        <v>27.3104133605957</v>
      </c>
      <c r="D30">
        <f>Data!D29</f>
        <v>0.50285917520523071</v>
      </c>
      <c r="E30">
        <f>Data!E29</f>
        <v>30.504999160766602</v>
      </c>
      <c r="F30">
        <f>Data!F29</f>
        <v>0.52375000715255737</v>
      </c>
      <c r="G30">
        <f>Data!G29</f>
        <v>30.53750038146973</v>
      </c>
      <c r="H30">
        <f>Data!H29</f>
        <v>0.52399998903274536</v>
      </c>
      <c r="I30">
        <f>Data!I29</f>
        <v>30.04000091552734</v>
      </c>
      <c r="J30">
        <f>Data!J29</f>
        <v>0.50774997472763062</v>
      </c>
      <c r="K30">
        <f>Data!K29</f>
        <v>30.042499542236332</v>
      </c>
      <c r="L30">
        <f>Data!L29</f>
        <v>0.50999999046325684</v>
      </c>
      <c r="M30">
        <f>Data!M29</f>
        <v>248034000</v>
      </c>
      <c r="N30">
        <f>Data!N29</f>
        <v>226204000</v>
      </c>
      <c r="O30">
        <f>Data!O29</f>
        <v>2.758457982003109E-2</v>
      </c>
      <c r="P30">
        <f>Data!P29</f>
        <v>1.902924503155139E-2</v>
      </c>
      <c r="Q30" s="17"/>
      <c r="T30">
        <f t="shared" si="1"/>
        <v>0</v>
      </c>
      <c r="U30" s="50">
        <f t="shared" si="2"/>
        <v>0</v>
      </c>
      <c r="V30">
        <f t="shared" si="3"/>
        <v>0</v>
      </c>
      <c r="W30" t="str">
        <f t="shared" si="4"/>
        <v>Tue</v>
      </c>
      <c r="X30" s="50">
        <f>NETWORKDAYS(B29,B30,'Non trading days US (List)'!$C$13:$C$92)-1</f>
        <v>1</v>
      </c>
      <c r="Z30">
        <f t="shared" si="5"/>
        <v>0</v>
      </c>
      <c r="AA30">
        <f t="shared" si="6"/>
        <v>0</v>
      </c>
      <c r="AB30">
        <f t="shared" si="7"/>
        <v>0</v>
      </c>
      <c r="AC30">
        <f t="shared" si="8"/>
        <v>0</v>
      </c>
      <c r="AD30">
        <f t="shared" si="9"/>
        <v>0</v>
      </c>
      <c r="AE30">
        <f t="shared" si="10"/>
        <v>0</v>
      </c>
    </row>
    <row r="31" spans="1:31" x14ac:dyDescent="0.3">
      <c r="A31" s="1">
        <f>Data!A30</f>
        <v>3800</v>
      </c>
      <c r="B31" s="2">
        <f>Data!B30</f>
        <v>42046</v>
      </c>
      <c r="C31">
        <f>Data!C30</f>
        <v>27.950542449951168</v>
      </c>
      <c r="D31">
        <f>Data!D30</f>
        <v>0.49949854612350458</v>
      </c>
      <c r="E31">
        <f>Data!E30</f>
        <v>31.219999313354489</v>
      </c>
      <c r="F31">
        <f>Data!F30</f>
        <v>0.52025002241134644</v>
      </c>
      <c r="G31">
        <f>Data!G30</f>
        <v>31.229999542236332</v>
      </c>
      <c r="H31">
        <f>Data!H30</f>
        <v>0.52499997615814209</v>
      </c>
      <c r="I31">
        <f>Data!I30</f>
        <v>30.625</v>
      </c>
      <c r="J31">
        <f>Data!J30</f>
        <v>0.51674997806549072</v>
      </c>
      <c r="K31">
        <f>Data!K30</f>
        <v>30.692499160766602</v>
      </c>
      <c r="L31">
        <f>Data!L30</f>
        <v>0.52499997615814209</v>
      </c>
      <c r="M31">
        <f>Data!M30</f>
        <v>294247200</v>
      </c>
      <c r="N31">
        <f>Data!N30</f>
        <v>320832000</v>
      </c>
      <c r="O31">
        <f>Data!O30</f>
        <v>-6.7049765410060651E-3</v>
      </c>
      <c r="P31">
        <f>Data!P30</f>
        <v>2.3168316001039121E-2</v>
      </c>
      <c r="Q31" s="17"/>
      <c r="T31">
        <f t="shared" si="1"/>
        <v>0</v>
      </c>
      <c r="U31" s="50">
        <f t="shared" si="2"/>
        <v>0</v>
      </c>
      <c r="V31">
        <f t="shared" si="3"/>
        <v>0</v>
      </c>
      <c r="W31" t="str">
        <f t="shared" si="4"/>
        <v>Wed</v>
      </c>
      <c r="X31" s="50">
        <f>NETWORKDAYS(B30,B31,'Non trading days US (List)'!$C$13:$C$92)-1</f>
        <v>1</v>
      </c>
      <c r="Z31">
        <f t="shared" si="5"/>
        <v>0</v>
      </c>
      <c r="AA31">
        <f t="shared" si="6"/>
        <v>0</v>
      </c>
      <c r="AB31">
        <f t="shared" si="7"/>
        <v>0</v>
      </c>
      <c r="AC31">
        <f t="shared" si="8"/>
        <v>0</v>
      </c>
      <c r="AD31">
        <f t="shared" si="9"/>
        <v>0</v>
      </c>
      <c r="AE31">
        <f t="shared" si="10"/>
        <v>0</v>
      </c>
    </row>
    <row r="32" spans="1:31" x14ac:dyDescent="0.3">
      <c r="A32" s="1">
        <f>Data!A31</f>
        <v>3801</v>
      </c>
      <c r="B32" s="2">
        <f>Data!B31</f>
        <v>42047</v>
      </c>
      <c r="C32">
        <f>Data!C31</f>
        <v>28.30417633056641</v>
      </c>
      <c r="D32">
        <f>Data!D31</f>
        <v>0.5352630615234375</v>
      </c>
      <c r="E32">
        <f>Data!E31</f>
        <v>31.614999771118161</v>
      </c>
      <c r="F32">
        <f>Data!F31</f>
        <v>0.55750000476837158</v>
      </c>
      <c r="G32">
        <f>Data!G31</f>
        <v>31.870000839233398</v>
      </c>
      <c r="H32">
        <f>Data!H31</f>
        <v>0.5625</v>
      </c>
      <c r="I32">
        <f>Data!I31</f>
        <v>31.392499923706051</v>
      </c>
      <c r="J32">
        <f>Data!J31</f>
        <v>0.54675000905990601</v>
      </c>
      <c r="K32">
        <f>Data!K31</f>
        <v>31.514999389648441</v>
      </c>
      <c r="L32">
        <f>Data!L31</f>
        <v>0.55000001192092896</v>
      </c>
      <c r="M32">
        <f>Data!M31</f>
        <v>297898000</v>
      </c>
      <c r="N32">
        <f>Data!N31</f>
        <v>676904000</v>
      </c>
      <c r="O32">
        <f>Data!O31</f>
        <v>6.9153003535631238E-2</v>
      </c>
      <c r="P32">
        <f>Data!P31</f>
        <v>1.2572791177401409E-2</v>
      </c>
      <c r="Q32" s="17"/>
      <c r="T32">
        <f t="shared" si="1"/>
        <v>0</v>
      </c>
      <c r="U32" s="50">
        <f t="shared" si="2"/>
        <v>0</v>
      </c>
      <c r="V32">
        <f t="shared" si="3"/>
        <v>0</v>
      </c>
      <c r="W32" t="str">
        <f t="shared" si="4"/>
        <v>Thu</v>
      </c>
      <c r="X32" s="50">
        <f>NETWORKDAYS(B31,B32,'Non trading days US (List)'!$C$13:$C$92)-1</f>
        <v>1</v>
      </c>
      <c r="Z32">
        <f t="shared" si="5"/>
        <v>0</v>
      </c>
      <c r="AA32">
        <f t="shared" si="6"/>
        <v>0</v>
      </c>
      <c r="AB32">
        <f t="shared" si="7"/>
        <v>0</v>
      </c>
      <c r="AC32">
        <f t="shared" si="8"/>
        <v>0</v>
      </c>
      <c r="AD32">
        <f t="shared" si="9"/>
        <v>0</v>
      </c>
      <c r="AE32">
        <f t="shared" si="10"/>
        <v>0</v>
      </c>
    </row>
    <row r="33" spans="1:31" x14ac:dyDescent="0.3">
      <c r="A33" s="1">
        <f>Data!A32</f>
        <v>3802</v>
      </c>
      <c r="B33" s="2">
        <f>Data!B32</f>
        <v>42048</v>
      </c>
      <c r="C33">
        <f>Data!C32</f>
        <v>28.442949295043949</v>
      </c>
      <c r="D33">
        <f>Data!D32</f>
        <v>0.535503089427948</v>
      </c>
      <c r="E33">
        <f>Data!E32</f>
        <v>31.770000457763668</v>
      </c>
      <c r="F33">
        <f>Data!F32</f>
        <v>0.55774998664855957</v>
      </c>
      <c r="G33">
        <f>Data!G32</f>
        <v>31.819999694824219</v>
      </c>
      <c r="H33">
        <f>Data!H32</f>
        <v>0.55849999189376831</v>
      </c>
      <c r="I33">
        <f>Data!I32</f>
        <v>31.41250038146973</v>
      </c>
      <c r="J33">
        <f>Data!J32</f>
        <v>0.54774999618530273</v>
      </c>
      <c r="K33">
        <f>Data!K32</f>
        <v>31.819999694824219</v>
      </c>
      <c r="L33">
        <f>Data!L32</f>
        <v>0.55624997615814209</v>
      </c>
      <c r="M33">
        <f>Data!M32</f>
        <v>217088800</v>
      </c>
      <c r="N33">
        <f>Data!N32</f>
        <v>310084000</v>
      </c>
      <c r="O33">
        <f>Data!O32</f>
        <v>4.4829748719740889E-4</v>
      </c>
      <c r="P33">
        <f>Data!P32</f>
        <v>4.8907784191848814E-3</v>
      </c>
      <c r="Q33" s="17"/>
      <c r="T33">
        <f t="shared" si="1"/>
        <v>0</v>
      </c>
      <c r="U33" s="50">
        <f t="shared" si="2"/>
        <v>0</v>
      </c>
      <c r="V33">
        <f t="shared" si="3"/>
        <v>0</v>
      </c>
      <c r="W33" t="str">
        <f t="shared" si="4"/>
        <v>Fri</v>
      </c>
      <c r="X33" s="50">
        <f>NETWORKDAYS(B32,B33,'Non trading days US (List)'!$C$13:$C$92)-1</f>
        <v>1</v>
      </c>
      <c r="Z33">
        <f t="shared" si="5"/>
        <v>0</v>
      </c>
      <c r="AA33">
        <f t="shared" si="6"/>
        <v>0</v>
      </c>
      <c r="AB33">
        <f t="shared" si="7"/>
        <v>0</v>
      </c>
      <c r="AC33">
        <f t="shared" si="8"/>
        <v>0</v>
      </c>
      <c r="AD33">
        <f t="shared" si="9"/>
        <v>0</v>
      </c>
      <c r="AE33">
        <f t="shared" si="10"/>
        <v>0</v>
      </c>
    </row>
    <row r="34" spans="1:31" x14ac:dyDescent="0.3">
      <c r="A34" s="1">
        <f>Data!A33</f>
        <v>3803</v>
      </c>
      <c r="B34" s="2">
        <f>Data!B33</f>
        <v>42052</v>
      </c>
      <c r="C34">
        <f>Data!C33</f>
        <v>28.610813140869141</v>
      </c>
      <c r="D34">
        <f>Data!D33</f>
        <v>0.53718328475952148</v>
      </c>
      <c r="E34">
        <f>Data!E33</f>
        <v>31.957500457763668</v>
      </c>
      <c r="F34">
        <f>Data!F33</f>
        <v>0.55949997901916504</v>
      </c>
      <c r="G34">
        <f>Data!G33</f>
        <v>32.220001220703118</v>
      </c>
      <c r="H34">
        <f>Data!H33</f>
        <v>0.56225001811981201</v>
      </c>
      <c r="I34">
        <f>Data!I33</f>
        <v>31.729999542236332</v>
      </c>
      <c r="J34">
        <f>Data!J33</f>
        <v>0.5532500147819519</v>
      </c>
      <c r="K34">
        <f>Data!K33</f>
        <v>31.872499465942379</v>
      </c>
      <c r="L34">
        <f>Data!L33</f>
        <v>0.55674999952316284</v>
      </c>
      <c r="M34">
        <f>Data!M33</f>
        <v>252609600</v>
      </c>
      <c r="N34">
        <f>Data!N33</f>
        <v>203340000</v>
      </c>
      <c r="O34">
        <f>Data!O33</f>
        <v>3.1326808781170111E-3</v>
      </c>
      <c r="P34">
        <f>Data!P33</f>
        <v>5.8844466940768331E-3</v>
      </c>
      <c r="Q34" s="17"/>
      <c r="T34">
        <f t="shared" si="1"/>
        <v>0</v>
      </c>
      <c r="U34" s="50">
        <f t="shared" si="2"/>
        <v>0</v>
      </c>
      <c r="V34">
        <f t="shared" si="3"/>
        <v>0</v>
      </c>
      <c r="W34" t="str">
        <f t="shared" si="4"/>
        <v>Tue</v>
      </c>
      <c r="X34" s="50">
        <f>NETWORKDAYS(B33,B34,'Non trading days US (List)'!$C$13:$C$92)-1</f>
        <v>1</v>
      </c>
      <c r="Z34">
        <f t="shared" si="5"/>
        <v>0</v>
      </c>
      <c r="AA34">
        <f t="shared" si="6"/>
        <v>0</v>
      </c>
      <c r="AB34">
        <f t="shared" si="7"/>
        <v>0</v>
      </c>
      <c r="AC34">
        <f t="shared" si="8"/>
        <v>0</v>
      </c>
      <c r="AD34">
        <f t="shared" si="9"/>
        <v>0</v>
      </c>
      <c r="AE34">
        <f t="shared" si="10"/>
        <v>0</v>
      </c>
    </row>
    <row r="35" spans="1:31" x14ac:dyDescent="0.3">
      <c r="A35" s="1">
        <f>Data!A34</f>
        <v>3804</v>
      </c>
      <c r="B35" s="2">
        <f>Data!B34</f>
        <v>42053</v>
      </c>
      <c r="C35">
        <f>Data!C34</f>
        <v>28.81001091003418</v>
      </c>
      <c r="D35">
        <f>Data!D34</f>
        <v>0.53094249963760376</v>
      </c>
      <c r="E35">
        <f>Data!E34</f>
        <v>32.180000305175781</v>
      </c>
      <c r="F35">
        <f>Data!F34</f>
        <v>0.55299997329711914</v>
      </c>
      <c r="G35">
        <f>Data!G34</f>
        <v>32.194999694824219</v>
      </c>
      <c r="H35">
        <f>Data!H34</f>
        <v>0.5597500205039978</v>
      </c>
      <c r="I35">
        <f>Data!I34</f>
        <v>31.86249923706055</v>
      </c>
      <c r="J35">
        <f>Data!J34</f>
        <v>0.55199998617172241</v>
      </c>
      <c r="K35">
        <f>Data!K34</f>
        <v>31.907499313354489</v>
      </c>
      <c r="L35">
        <f>Data!L34</f>
        <v>0.5587499737739563</v>
      </c>
      <c r="M35">
        <f>Data!M34</f>
        <v>179566800</v>
      </c>
      <c r="N35">
        <f>Data!N34</f>
        <v>170948000</v>
      </c>
      <c r="O35">
        <f>Data!O34</f>
        <v>-1.16855370176946E-2</v>
      </c>
      <c r="P35">
        <f>Data!P34</f>
        <v>6.938241663457554E-3</v>
      </c>
      <c r="Q35" s="17"/>
      <c r="T35">
        <f t="shared" si="1"/>
        <v>0</v>
      </c>
      <c r="U35" s="50">
        <f t="shared" si="2"/>
        <v>0</v>
      </c>
      <c r="V35">
        <f t="shared" si="3"/>
        <v>0</v>
      </c>
      <c r="W35" t="str">
        <f t="shared" si="4"/>
        <v>Wed</v>
      </c>
      <c r="X35" s="50">
        <f>NETWORKDAYS(B34,B35,'Non trading days US (List)'!$C$13:$C$92)-1</f>
        <v>1</v>
      </c>
      <c r="Z35">
        <f t="shared" si="5"/>
        <v>0</v>
      </c>
      <c r="AA35">
        <f t="shared" si="6"/>
        <v>0</v>
      </c>
      <c r="AB35">
        <f t="shared" si="7"/>
        <v>0</v>
      </c>
      <c r="AC35">
        <f t="shared" si="8"/>
        <v>0</v>
      </c>
      <c r="AD35">
        <f t="shared" si="9"/>
        <v>0</v>
      </c>
      <c r="AE35">
        <f t="shared" si="10"/>
        <v>0</v>
      </c>
    </row>
    <row r="36" spans="1:31" x14ac:dyDescent="0.3">
      <c r="A36" s="1">
        <f>Data!A35</f>
        <v>3805</v>
      </c>
      <c r="B36" s="2">
        <f>Data!B35</f>
        <v>42054</v>
      </c>
      <c r="C36">
        <f>Data!C35</f>
        <v>28.749576568603519</v>
      </c>
      <c r="D36">
        <f>Data!D35</f>
        <v>0.53238248825073242</v>
      </c>
      <c r="E36">
        <f>Data!E35</f>
        <v>32.112499237060547</v>
      </c>
      <c r="F36">
        <f>Data!F35</f>
        <v>0.55449998378753662</v>
      </c>
      <c r="G36">
        <f>Data!G35</f>
        <v>32.257499694824219</v>
      </c>
      <c r="H36">
        <f>Data!H35</f>
        <v>0.56099998950958252</v>
      </c>
      <c r="I36">
        <f>Data!I35</f>
        <v>32.082500457763672</v>
      </c>
      <c r="J36">
        <f>Data!J35</f>
        <v>0.55199998617172241</v>
      </c>
      <c r="K36">
        <f>Data!K35</f>
        <v>32.119998931884773</v>
      </c>
      <c r="L36">
        <f>Data!L35</f>
        <v>0.56000000238418579</v>
      </c>
      <c r="M36">
        <f>Data!M35</f>
        <v>149449600</v>
      </c>
      <c r="N36">
        <f>Data!N35</f>
        <v>169432000</v>
      </c>
      <c r="O36">
        <f>Data!O35</f>
        <v>2.7088243174086279E-3</v>
      </c>
      <c r="P36">
        <f>Data!P35</f>
        <v>-2.099812369966955E-3</v>
      </c>
      <c r="Q36" s="17"/>
      <c r="T36">
        <f t="shared" si="1"/>
        <v>0</v>
      </c>
      <c r="U36" s="50">
        <f t="shared" si="2"/>
        <v>0</v>
      </c>
      <c r="V36">
        <f t="shared" si="3"/>
        <v>0</v>
      </c>
      <c r="W36" t="str">
        <f t="shared" si="4"/>
        <v>Thu</v>
      </c>
      <c r="X36" s="50">
        <f>NETWORKDAYS(B35,B36,'Non trading days US (List)'!$C$13:$C$92)-1</f>
        <v>1</v>
      </c>
      <c r="Z36">
        <f t="shared" si="5"/>
        <v>0</v>
      </c>
      <c r="AA36">
        <f t="shared" si="6"/>
        <v>0</v>
      </c>
      <c r="AB36">
        <f t="shared" si="7"/>
        <v>0</v>
      </c>
      <c r="AC36">
        <f t="shared" si="8"/>
        <v>0</v>
      </c>
      <c r="AD36">
        <f t="shared" si="9"/>
        <v>0</v>
      </c>
      <c r="AE36">
        <f t="shared" si="10"/>
        <v>0</v>
      </c>
    </row>
    <row r="37" spans="1:31" x14ac:dyDescent="0.3">
      <c r="A37" s="1">
        <f>Data!A36</f>
        <v>3806</v>
      </c>
      <c r="B37" s="2">
        <f>Data!B36</f>
        <v>42055</v>
      </c>
      <c r="C37">
        <f>Data!C36</f>
        <v>28.98458290100098</v>
      </c>
      <c r="D37">
        <f>Data!D36</f>
        <v>0.53622299432754517</v>
      </c>
      <c r="E37">
        <f>Data!E36</f>
        <v>32.375</v>
      </c>
      <c r="F37">
        <f>Data!F36</f>
        <v>0.55849999189376831</v>
      </c>
      <c r="G37">
        <f>Data!G36</f>
        <v>32.375</v>
      </c>
      <c r="H37">
        <f>Data!H36</f>
        <v>0.5587499737739563</v>
      </c>
      <c r="I37">
        <f>Data!I36</f>
        <v>32.012500762939453</v>
      </c>
      <c r="J37">
        <f>Data!J36</f>
        <v>0.55000001192092896</v>
      </c>
      <c r="K37">
        <f>Data!K36</f>
        <v>32.154998779296882</v>
      </c>
      <c r="L37">
        <f>Data!L36</f>
        <v>0.55400002002716064</v>
      </c>
      <c r="M37">
        <f>Data!M36</f>
        <v>195793600</v>
      </c>
      <c r="N37">
        <f>Data!N36</f>
        <v>157752000</v>
      </c>
      <c r="O37">
        <f>Data!O36</f>
        <v>7.1878264425290642E-3</v>
      </c>
      <c r="P37">
        <f>Data!P36</f>
        <v>8.1411813420326148E-3</v>
      </c>
      <c r="Q37" s="17"/>
      <c r="T37">
        <f t="shared" si="1"/>
        <v>0</v>
      </c>
      <c r="U37" s="50">
        <f t="shared" si="2"/>
        <v>0</v>
      </c>
      <c r="V37">
        <f t="shared" si="3"/>
        <v>0</v>
      </c>
      <c r="W37" t="str">
        <f t="shared" si="4"/>
        <v>Fri</v>
      </c>
      <c r="X37" s="50">
        <f>NETWORKDAYS(B36,B37,'Non trading days US (List)'!$C$13:$C$92)-1</f>
        <v>1</v>
      </c>
      <c r="Z37">
        <f t="shared" si="5"/>
        <v>0</v>
      </c>
      <c r="AA37">
        <f t="shared" si="6"/>
        <v>0</v>
      </c>
      <c r="AB37">
        <f t="shared" si="7"/>
        <v>0</v>
      </c>
      <c r="AC37">
        <f t="shared" si="8"/>
        <v>0</v>
      </c>
      <c r="AD37">
        <f t="shared" si="9"/>
        <v>0</v>
      </c>
      <c r="AE37">
        <f t="shared" si="10"/>
        <v>0</v>
      </c>
    </row>
    <row r="38" spans="1:31" x14ac:dyDescent="0.3">
      <c r="A38" s="1">
        <f>Data!A37</f>
        <v>3807</v>
      </c>
      <c r="B38" s="2">
        <f>Data!B37</f>
        <v>42058</v>
      </c>
      <c r="C38">
        <f>Data!C37</f>
        <v>29.767950057983398</v>
      </c>
      <c r="D38">
        <f>Data!D37</f>
        <v>0.53190243244171143</v>
      </c>
      <c r="E38">
        <f>Data!E37</f>
        <v>33.25</v>
      </c>
      <c r="F38">
        <f>Data!F37</f>
        <v>0.55400002002716064</v>
      </c>
      <c r="G38">
        <f>Data!G37</f>
        <v>33.25</v>
      </c>
      <c r="H38">
        <f>Data!H37</f>
        <v>0.55825001001358032</v>
      </c>
      <c r="I38">
        <f>Data!I37</f>
        <v>32.415000915527337</v>
      </c>
      <c r="J38">
        <f>Data!J37</f>
        <v>0.55124998092651367</v>
      </c>
      <c r="K38">
        <f>Data!K37</f>
        <v>32.505001068115227</v>
      </c>
      <c r="L38">
        <f>Data!L37</f>
        <v>0.55825001001358032</v>
      </c>
      <c r="M38">
        <f>Data!M37</f>
        <v>283896400</v>
      </c>
      <c r="N38">
        <f>Data!N37</f>
        <v>125008000</v>
      </c>
      <c r="O38">
        <f>Data!O37</f>
        <v>-8.0898810975714008E-3</v>
      </c>
      <c r="P38">
        <f>Data!P37</f>
        <v>2.666824708216127E-2</v>
      </c>
      <c r="Q38" s="17"/>
      <c r="T38">
        <f t="shared" si="1"/>
        <v>0</v>
      </c>
      <c r="U38" s="50">
        <f t="shared" si="2"/>
        <v>0</v>
      </c>
      <c r="V38">
        <f t="shared" si="3"/>
        <v>0</v>
      </c>
      <c r="W38" t="str">
        <f t="shared" si="4"/>
        <v>Mon</v>
      </c>
      <c r="X38" s="50">
        <f>NETWORKDAYS(B37,B38,'Non trading days US (List)'!$C$13:$C$92)-1</f>
        <v>1</v>
      </c>
      <c r="Z38">
        <f t="shared" si="5"/>
        <v>0</v>
      </c>
      <c r="AA38">
        <f t="shared" si="6"/>
        <v>0</v>
      </c>
      <c r="AB38">
        <f t="shared" si="7"/>
        <v>0</v>
      </c>
      <c r="AC38">
        <f t="shared" si="8"/>
        <v>0</v>
      </c>
      <c r="AD38">
        <f t="shared" si="9"/>
        <v>0</v>
      </c>
      <c r="AE38">
        <f t="shared" si="10"/>
        <v>0</v>
      </c>
    </row>
    <row r="39" spans="1:31" x14ac:dyDescent="0.3">
      <c r="A39" s="1">
        <f>Data!A38</f>
        <v>3808</v>
      </c>
      <c r="B39" s="2">
        <f>Data!B38</f>
        <v>42059</v>
      </c>
      <c r="C39">
        <f>Data!C38</f>
        <v>29.582187652587891</v>
      </c>
      <c r="D39">
        <f>Data!D38</f>
        <v>0.53756505250930786</v>
      </c>
      <c r="E39">
        <f>Data!E38</f>
        <v>33.042499542236328</v>
      </c>
      <c r="F39">
        <f>Data!F38</f>
        <v>0.55774998664855957</v>
      </c>
      <c r="G39">
        <f>Data!G38</f>
        <v>33.400001525878913</v>
      </c>
      <c r="H39">
        <f>Data!H38</f>
        <v>0.55774998664855957</v>
      </c>
      <c r="I39">
        <f>Data!I38</f>
        <v>32.792499542236328</v>
      </c>
      <c r="J39">
        <f>Data!J38</f>
        <v>0.54900002479553223</v>
      </c>
      <c r="K39">
        <f>Data!K38</f>
        <v>33.235000610351563</v>
      </c>
      <c r="L39">
        <f>Data!L38</f>
        <v>0.55400002002716064</v>
      </c>
      <c r="M39">
        <f>Data!M38</f>
        <v>276912400</v>
      </c>
      <c r="N39">
        <f>Data!N38</f>
        <v>149356000</v>
      </c>
      <c r="O39">
        <f>Data!O38</f>
        <v>6.7460864772115464E-3</v>
      </c>
      <c r="P39">
        <f>Data!P38</f>
        <v>-6.2601693058229463E-3</v>
      </c>
      <c r="Q39" s="17"/>
      <c r="T39">
        <f t="shared" si="1"/>
        <v>0</v>
      </c>
      <c r="U39" s="50">
        <f t="shared" si="2"/>
        <v>0</v>
      </c>
      <c r="V39">
        <f t="shared" si="3"/>
        <v>0</v>
      </c>
      <c r="W39" t="str">
        <f t="shared" si="4"/>
        <v>Tue</v>
      </c>
      <c r="X39" s="50">
        <f>NETWORKDAYS(B38,B39,'Non trading days US (List)'!$C$13:$C$92)-1</f>
        <v>1</v>
      </c>
      <c r="Z39">
        <f t="shared" si="5"/>
        <v>0</v>
      </c>
      <c r="AA39">
        <f t="shared" si="6"/>
        <v>0</v>
      </c>
      <c r="AB39">
        <f t="shared" si="7"/>
        <v>0</v>
      </c>
      <c r="AC39">
        <f t="shared" si="8"/>
        <v>0</v>
      </c>
      <c r="AD39">
        <f t="shared" si="9"/>
        <v>0</v>
      </c>
      <c r="AE39">
        <f t="shared" si="10"/>
        <v>0</v>
      </c>
    </row>
    <row r="40" spans="1:31" x14ac:dyDescent="0.3">
      <c r="A40" s="1">
        <f>Data!A39</f>
        <v>3809</v>
      </c>
      <c r="B40" s="2">
        <f>Data!B39</f>
        <v>42060</v>
      </c>
      <c r="C40">
        <f>Data!C39</f>
        <v>28.82567024230957</v>
      </c>
      <c r="D40">
        <f>Data!D39</f>
        <v>0.53346860408782959</v>
      </c>
      <c r="E40">
        <f>Data!E39</f>
        <v>32.197498321533203</v>
      </c>
      <c r="F40">
        <f>Data!F39</f>
        <v>0.55349999666213989</v>
      </c>
      <c r="G40">
        <f>Data!G39</f>
        <v>32.900001525878913</v>
      </c>
      <c r="H40">
        <f>Data!H39</f>
        <v>0.55800002813339233</v>
      </c>
      <c r="I40">
        <f>Data!I39</f>
        <v>32.037498474121087</v>
      </c>
      <c r="J40">
        <f>Data!J39</f>
        <v>0.55099999904632568</v>
      </c>
      <c r="K40">
        <f>Data!K39</f>
        <v>32.889999389648438</v>
      </c>
      <c r="L40">
        <f>Data!L39</f>
        <v>0.55549997091293335</v>
      </c>
      <c r="M40">
        <f>Data!M39</f>
        <v>298846800</v>
      </c>
      <c r="N40">
        <f>Data!N39</f>
        <v>123820000</v>
      </c>
      <c r="O40">
        <f>Data!O39</f>
        <v>-7.6490632563734747E-3</v>
      </c>
      <c r="P40">
        <f>Data!P39</f>
        <v>-2.5905840141698739E-2</v>
      </c>
      <c r="Q40" s="17"/>
      <c r="T40">
        <f t="shared" si="1"/>
        <v>0</v>
      </c>
      <c r="U40" s="50">
        <f t="shared" si="2"/>
        <v>0</v>
      </c>
      <c r="V40">
        <f t="shared" si="3"/>
        <v>0</v>
      </c>
      <c r="W40" t="str">
        <f t="shared" si="4"/>
        <v>Wed</v>
      </c>
      <c r="X40" s="50">
        <f>NETWORKDAYS(B39,B40,'Non trading days US (List)'!$C$13:$C$92)-1</f>
        <v>1</v>
      </c>
      <c r="Z40">
        <f t="shared" si="5"/>
        <v>0</v>
      </c>
      <c r="AA40">
        <f t="shared" si="6"/>
        <v>0</v>
      </c>
      <c r="AB40">
        <f t="shared" si="7"/>
        <v>0</v>
      </c>
      <c r="AC40">
        <f t="shared" si="8"/>
        <v>0</v>
      </c>
      <c r="AD40">
        <f t="shared" si="9"/>
        <v>0</v>
      </c>
      <c r="AE40">
        <f t="shared" si="10"/>
        <v>0</v>
      </c>
    </row>
    <row r="41" spans="1:31" x14ac:dyDescent="0.3">
      <c r="A41" s="1">
        <f>Data!A40</f>
        <v>3810</v>
      </c>
      <c r="B41" s="2">
        <f>Data!B40</f>
        <v>42061</v>
      </c>
      <c r="C41">
        <f>Data!C40</f>
        <v>29.19050216674805</v>
      </c>
      <c r="D41">
        <f>Data!D40</f>
        <v>0.53491437435150146</v>
      </c>
      <c r="E41">
        <f>Data!E40</f>
        <v>32.604999542236328</v>
      </c>
      <c r="F41">
        <f>Data!F40</f>
        <v>0.55500000715255737</v>
      </c>
      <c r="G41">
        <f>Data!G40</f>
        <v>32.717498779296882</v>
      </c>
      <c r="H41">
        <f>Data!H40</f>
        <v>0.55825001001358032</v>
      </c>
      <c r="I41">
        <f>Data!I40</f>
        <v>31.652500152587891</v>
      </c>
      <c r="J41">
        <f>Data!J40</f>
        <v>0.55049997568130493</v>
      </c>
      <c r="K41">
        <f>Data!K40</f>
        <v>32.197498321533203</v>
      </c>
      <c r="L41">
        <f>Data!L40</f>
        <v>0.55400002002716064</v>
      </c>
      <c r="M41">
        <f>Data!M40</f>
        <v>365150000</v>
      </c>
      <c r="N41">
        <f>Data!N40</f>
        <v>152864000</v>
      </c>
      <c r="O41">
        <f>Data!O40</f>
        <v>2.7063805156944771E-3</v>
      </c>
      <c r="P41">
        <f>Data!P40</f>
        <v>1.2576879151146921E-2</v>
      </c>
      <c r="Q41" s="17"/>
      <c r="T41">
        <f t="shared" si="1"/>
        <v>0</v>
      </c>
      <c r="U41" s="50">
        <f t="shared" si="2"/>
        <v>0</v>
      </c>
      <c r="V41">
        <f t="shared" si="3"/>
        <v>0</v>
      </c>
      <c r="W41" t="str">
        <f t="shared" si="4"/>
        <v>Thu</v>
      </c>
      <c r="X41" s="50">
        <f>NETWORKDAYS(B40,B41,'Non trading days US (List)'!$C$13:$C$92)-1</f>
        <v>1</v>
      </c>
      <c r="Z41">
        <f t="shared" si="5"/>
        <v>0</v>
      </c>
      <c r="AA41">
        <f t="shared" si="6"/>
        <v>0</v>
      </c>
      <c r="AB41">
        <f t="shared" si="7"/>
        <v>0</v>
      </c>
      <c r="AC41">
        <f t="shared" si="8"/>
        <v>0</v>
      </c>
      <c r="AD41">
        <f t="shared" si="9"/>
        <v>0</v>
      </c>
      <c r="AE41">
        <f t="shared" si="10"/>
        <v>0</v>
      </c>
    </row>
    <row r="42" spans="1:31" x14ac:dyDescent="0.3">
      <c r="A42" s="1">
        <f>Data!A41</f>
        <v>3811</v>
      </c>
      <c r="B42" s="2">
        <f>Data!B41</f>
        <v>42062</v>
      </c>
      <c r="C42">
        <f>Data!C41</f>
        <v>28.751810073852539</v>
      </c>
      <c r="D42">
        <f>Data!D41</f>
        <v>0.53154122829437256</v>
      </c>
      <c r="E42">
        <f>Data!E41</f>
        <v>32.115001678466797</v>
      </c>
      <c r="F42">
        <f>Data!F41</f>
        <v>0.55150002241134644</v>
      </c>
      <c r="G42">
        <f>Data!G41</f>
        <v>32.642501831054688</v>
      </c>
      <c r="H42">
        <f>Data!H41</f>
        <v>0.55475002527236938</v>
      </c>
      <c r="I42">
        <f>Data!I41</f>
        <v>32.060001373291023</v>
      </c>
      <c r="J42">
        <f>Data!J41</f>
        <v>0.5494999885559082</v>
      </c>
      <c r="K42">
        <f>Data!K41</f>
        <v>32.5</v>
      </c>
      <c r="L42">
        <f>Data!L41</f>
        <v>0.55349999666213989</v>
      </c>
      <c r="M42">
        <f>Data!M41</f>
        <v>248059200</v>
      </c>
      <c r="N42">
        <f>Data!N41</f>
        <v>157492000</v>
      </c>
      <c r="O42">
        <f>Data!O41</f>
        <v>-6.3262473032945727E-3</v>
      </c>
      <c r="P42">
        <f>Data!P41</f>
        <v>-1.514237383147129E-2</v>
      </c>
      <c r="Q42" s="17"/>
      <c r="T42">
        <f t="shared" si="1"/>
        <v>0</v>
      </c>
      <c r="U42" s="50">
        <f t="shared" si="2"/>
        <v>0</v>
      </c>
      <c r="V42">
        <f t="shared" si="3"/>
        <v>0</v>
      </c>
      <c r="W42" t="str">
        <f t="shared" si="4"/>
        <v>Fri</v>
      </c>
      <c r="X42" s="50">
        <f>NETWORKDAYS(B41,B42,'Non trading days US (List)'!$C$13:$C$92)-1</f>
        <v>1</v>
      </c>
      <c r="Z42">
        <f t="shared" si="5"/>
        <v>0</v>
      </c>
      <c r="AA42">
        <f t="shared" si="6"/>
        <v>0</v>
      </c>
      <c r="AB42">
        <f t="shared" si="7"/>
        <v>0</v>
      </c>
      <c r="AC42">
        <f t="shared" si="8"/>
        <v>0</v>
      </c>
      <c r="AD42">
        <f t="shared" si="9"/>
        <v>0</v>
      </c>
      <c r="AE42">
        <f t="shared" si="10"/>
        <v>0</v>
      </c>
    </row>
    <row r="43" spans="1:31" x14ac:dyDescent="0.3">
      <c r="A43" s="1">
        <f>Data!A42</f>
        <v>3812</v>
      </c>
      <c r="B43" s="2">
        <f>Data!B42</f>
        <v>42065</v>
      </c>
      <c r="C43">
        <f>Data!C42</f>
        <v>28.892822265625</v>
      </c>
      <c r="D43">
        <f>Data!D42</f>
        <v>0.5445525050163269</v>
      </c>
      <c r="E43">
        <f>Data!E42</f>
        <v>32.272499084472663</v>
      </c>
      <c r="F43">
        <f>Data!F42</f>
        <v>0.56499999761581421</v>
      </c>
      <c r="G43">
        <f>Data!G42</f>
        <v>32.569999694824219</v>
      </c>
      <c r="H43">
        <f>Data!H42</f>
        <v>0.56800001859664917</v>
      </c>
      <c r="I43">
        <f>Data!I42</f>
        <v>32.075000762939453</v>
      </c>
      <c r="J43">
        <f>Data!J42</f>
        <v>0.54925000667572021</v>
      </c>
      <c r="K43">
        <f>Data!K42</f>
        <v>32.3125</v>
      </c>
      <c r="L43">
        <f>Data!L42</f>
        <v>0.55000001192092896</v>
      </c>
      <c r="M43">
        <f>Data!M42</f>
        <v>192386800</v>
      </c>
      <c r="N43">
        <f>Data!N42</f>
        <v>301512000</v>
      </c>
      <c r="O43">
        <f>Data!O42</f>
        <v>2.418384759601248E-2</v>
      </c>
      <c r="P43">
        <f>Data!P42</f>
        <v>4.8921830560571481E-3</v>
      </c>
      <c r="Q43" s="17"/>
      <c r="T43">
        <f t="shared" si="1"/>
        <v>0</v>
      </c>
      <c r="U43" s="50">
        <f t="shared" si="2"/>
        <v>0</v>
      </c>
      <c r="V43">
        <f t="shared" si="3"/>
        <v>0</v>
      </c>
      <c r="W43" t="str">
        <f t="shared" si="4"/>
        <v>Mon</v>
      </c>
      <c r="X43" s="50">
        <f>NETWORKDAYS(B42,B43,'Non trading days US (List)'!$C$13:$C$92)-1</f>
        <v>1</v>
      </c>
      <c r="Z43">
        <f t="shared" si="5"/>
        <v>0</v>
      </c>
      <c r="AA43">
        <f t="shared" si="6"/>
        <v>0</v>
      </c>
      <c r="AB43">
        <f t="shared" si="7"/>
        <v>0</v>
      </c>
      <c r="AC43">
        <f t="shared" si="8"/>
        <v>0</v>
      </c>
      <c r="AD43">
        <f t="shared" si="9"/>
        <v>0</v>
      </c>
      <c r="AE43">
        <f t="shared" si="10"/>
        <v>0</v>
      </c>
    </row>
    <row r="44" spans="1:31" x14ac:dyDescent="0.3">
      <c r="A44" s="1">
        <f>Data!A43</f>
        <v>3813</v>
      </c>
      <c r="B44" s="2">
        <f>Data!B43</f>
        <v>42066</v>
      </c>
      <c r="C44">
        <f>Data!C43</f>
        <v>28.9532585144043</v>
      </c>
      <c r="D44">
        <f>Data!D43</f>
        <v>0.53443253040313721</v>
      </c>
      <c r="E44">
        <f>Data!E43</f>
        <v>32.340000152587891</v>
      </c>
      <c r="F44">
        <f>Data!F43</f>
        <v>0.55449998378753662</v>
      </c>
      <c r="G44">
        <f>Data!G43</f>
        <v>32.380001068115227</v>
      </c>
      <c r="H44">
        <f>Data!H43</f>
        <v>0.56349998712539673</v>
      </c>
      <c r="I44">
        <f>Data!I43</f>
        <v>32.022499084472663</v>
      </c>
      <c r="J44">
        <f>Data!J43</f>
        <v>0.55274999141693115</v>
      </c>
      <c r="K44">
        <f>Data!K43</f>
        <v>32.240001678466797</v>
      </c>
      <c r="L44">
        <f>Data!L43</f>
        <v>0.56075000762939453</v>
      </c>
      <c r="M44">
        <f>Data!M43</f>
        <v>151265200</v>
      </c>
      <c r="N44">
        <f>Data!N43</f>
        <v>160344000</v>
      </c>
      <c r="O44">
        <f>Data!O43</f>
        <v>-1.8758949374207981E-2</v>
      </c>
      <c r="P44">
        <f>Data!P43</f>
        <v>2.089412837126887E-3</v>
      </c>
      <c r="Q44" s="17"/>
      <c r="T44">
        <f t="shared" si="1"/>
        <v>0</v>
      </c>
      <c r="U44" s="50">
        <f t="shared" si="2"/>
        <v>0</v>
      </c>
      <c r="V44">
        <f t="shared" si="3"/>
        <v>0</v>
      </c>
      <c r="W44" t="str">
        <f t="shared" si="4"/>
        <v>Tue</v>
      </c>
      <c r="X44" s="50">
        <f>NETWORKDAYS(B43,B44,'Non trading days US (List)'!$C$13:$C$92)-1</f>
        <v>1</v>
      </c>
      <c r="Z44">
        <f t="shared" si="5"/>
        <v>0</v>
      </c>
      <c r="AA44">
        <f t="shared" si="6"/>
        <v>0</v>
      </c>
      <c r="AB44">
        <f t="shared" si="7"/>
        <v>0</v>
      </c>
      <c r="AC44">
        <f t="shared" si="8"/>
        <v>0</v>
      </c>
      <c r="AD44">
        <f t="shared" si="9"/>
        <v>0</v>
      </c>
      <c r="AE44">
        <f t="shared" si="10"/>
        <v>0</v>
      </c>
    </row>
    <row r="45" spans="1:31" x14ac:dyDescent="0.3">
      <c r="A45" s="1">
        <f>Data!A44</f>
        <v>3814</v>
      </c>
      <c r="B45" s="2">
        <f>Data!B44</f>
        <v>42067</v>
      </c>
      <c r="C45">
        <f>Data!C44</f>
        <v>28.769716262817379</v>
      </c>
      <c r="D45">
        <f>Data!D44</f>
        <v>0.54045623540878296</v>
      </c>
      <c r="E45">
        <f>Data!E44</f>
        <v>32.134998321533203</v>
      </c>
      <c r="F45">
        <f>Data!F44</f>
        <v>0.56075000762939453</v>
      </c>
      <c r="G45">
        <f>Data!G44</f>
        <v>32.389999389648438</v>
      </c>
      <c r="H45">
        <f>Data!H44</f>
        <v>0.56199997663497925</v>
      </c>
      <c r="I45">
        <f>Data!I44</f>
        <v>32.080001831054688</v>
      </c>
      <c r="J45">
        <f>Data!J44</f>
        <v>0.55024999380111694</v>
      </c>
      <c r="K45">
        <f>Data!K44</f>
        <v>32.275001525878913</v>
      </c>
      <c r="L45">
        <f>Data!L44</f>
        <v>0.55250000953674316</v>
      </c>
      <c r="M45">
        <f>Data!M44</f>
        <v>126665200</v>
      </c>
      <c r="N45">
        <f>Data!N44</f>
        <v>226840000</v>
      </c>
      <c r="O45">
        <f>Data!O44</f>
        <v>1.120840945357947E-2</v>
      </c>
      <c r="P45">
        <f>Data!P44</f>
        <v>-6.3591322756876368E-3</v>
      </c>
      <c r="Q45" s="17"/>
      <c r="T45">
        <f t="shared" si="1"/>
        <v>0</v>
      </c>
      <c r="U45" s="50">
        <f t="shared" si="2"/>
        <v>0</v>
      </c>
      <c r="V45">
        <f t="shared" si="3"/>
        <v>0</v>
      </c>
      <c r="W45" t="str">
        <f t="shared" si="4"/>
        <v>Wed</v>
      </c>
      <c r="X45" s="50">
        <f>NETWORKDAYS(B44,B45,'Non trading days US (List)'!$C$13:$C$92)-1</f>
        <v>1</v>
      </c>
      <c r="Z45">
        <f t="shared" si="5"/>
        <v>0</v>
      </c>
      <c r="AA45">
        <f t="shared" si="6"/>
        <v>0</v>
      </c>
      <c r="AB45">
        <f t="shared" si="7"/>
        <v>0</v>
      </c>
      <c r="AC45">
        <f t="shared" si="8"/>
        <v>0</v>
      </c>
      <c r="AD45">
        <f t="shared" si="9"/>
        <v>0</v>
      </c>
      <c r="AE45">
        <f t="shared" si="10"/>
        <v>0</v>
      </c>
    </row>
    <row r="46" spans="1:31" x14ac:dyDescent="0.3">
      <c r="A46" s="1">
        <f>Data!A45</f>
        <v>3815</v>
      </c>
      <c r="B46" s="2">
        <f>Data!B45</f>
        <v>42068</v>
      </c>
      <c r="C46">
        <f>Data!C45</f>
        <v>28.292985916137699</v>
      </c>
      <c r="D46">
        <f>Data!D45</f>
        <v>0.55081725120544434</v>
      </c>
      <c r="E46">
        <f>Data!E45</f>
        <v>31.60250091552734</v>
      </c>
      <c r="F46">
        <f>Data!F45</f>
        <v>0.57150000333786011</v>
      </c>
      <c r="G46">
        <f>Data!G45</f>
        <v>32.1875</v>
      </c>
      <c r="H46">
        <f>Data!H45</f>
        <v>0.57249999046325684</v>
      </c>
      <c r="I46">
        <f>Data!I45</f>
        <v>31.440000534057621</v>
      </c>
      <c r="J46">
        <f>Data!J45</f>
        <v>0.55924999713897705</v>
      </c>
      <c r="K46">
        <f>Data!K45</f>
        <v>32.145000457763672</v>
      </c>
      <c r="L46">
        <f>Data!L45</f>
        <v>0.56075000762939453</v>
      </c>
      <c r="M46">
        <f>Data!M45</f>
        <v>226068400</v>
      </c>
      <c r="N46">
        <f>Data!N45</f>
        <v>323056000</v>
      </c>
      <c r="O46">
        <f>Data!O45</f>
        <v>1.8989302069375921E-2</v>
      </c>
      <c r="P46">
        <f>Data!P45</f>
        <v>-1.6709466233845852E-2</v>
      </c>
      <c r="Q46" s="17"/>
      <c r="T46">
        <f t="shared" si="1"/>
        <v>0</v>
      </c>
      <c r="U46" s="50">
        <f t="shared" si="2"/>
        <v>0</v>
      </c>
      <c r="V46">
        <f t="shared" si="3"/>
        <v>0</v>
      </c>
      <c r="W46" t="str">
        <f t="shared" si="4"/>
        <v>Thu</v>
      </c>
      <c r="X46" s="50">
        <f>NETWORKDAYS(B45,B46,'Non trading days US (List)'!$C$13:$C$92)-1</f>
        <v>1</v>
      </c>
      <c r="Z46">
        <f t="shared" si="5"/>
        <v>0</v>
      </c>
      <c r="AA46">
        <f t="shared" si="6"/>
        <v>0</v>
      </c>
      <c r="AB46">
        <f t="shared" si="7"/>
        <v>0</v>
      </c>
      <c r="AC46">
        <f t="shared" si="8"/>
        <v>0</v>
      </c>
      <c r="AD46">
        <f t="shared" si="9"/>
        <v>0</v>
      </c>
      <c r="AE46">
        <f t="shared" si="10"/>
        <v>0</v>
      </c>
    </row>
    <row r="47" spans="1:31" x14ac:dyDescent="0.3">
      <c r="A47" s="1">
        <f>Data!A46</f>
        <v>3816</v>
      </c>
      <c r="B47" s="2">
        <f>Data!B46</f>
        <v>42069</v>
      </c>
      <c r="C47">
        <f>Data!C46</f>
        <v>28.335512161254879</v>
      </c>
      <c r="D47">
        <f>Data!D46</f>
        <v>0.54334765672683716</v>
      </c>
      <c r="E47">
        <f>Data!E46</f>
        <v>31.64999961853027</v>
      </c>
      <c r="F47">
        <f>Data!F46</f>
        <v>0.56375002861022949</v>
      </c>
      <c r="G47">
        <f>Data!G46</f>
        <v>32.342498779296882</v>
      </c>
      <c r="H47">
        <f>Data!H46</f>
        <v>0.57099997997283936</v>
      </c>
      <c r="I47">
        <f>Data!I46</f>
        <v>31.565000534057621</v>
      </c>
      <c r="J47">
        <f>Data!J46</f>
        <v>0.56325000524520874</v>
      </c>
      <c r="K47">
        <f>Data!K46</f>
        <v>32.099998474121087</v>
      </c>
      <c r="L47">
        <f>Data!L46</f>
        <v>0.56825000047683716</v>
      </c>
      <c r="M47">
        <f>Data!M46</f>
        <v>291368400</v>
      </c>
      <c r="N47">
        <f>Data!N46</f>
        <v>257392000</v>
      </c>
      <c r="O47">
        <f>Data!O46</f>
        <v>-1.3653547508650899E-2</v>
      </c>
      <c r="P47">
        <f>Data!P46</f>
        <v>1.5018761797615139E-3</v>
      </c>
      <c r="Q47" s="17"/>
      <c r="T47">
        <f t="shared" si="1"/>
        <v>0</v>
      </c>
      <c r="U47" s="50">
        <f t="shared" si="2"/>
        <v>0</v>
      </c>
      <c r="V47">
        <f t="shared" si="3"/>
        <v>0</v>
      </c>
      <c r="W47" t="str">
        <f t="shared" si="4"/>
        <v>Fri</v>
      </c>
      <c r="X47" s="50">
        <f>NETWORKDAYS(B46,B47,'Non trading days US (List)'!$C$13:$C$92)-1</f>
        <v>1</v>
      </c>
      <c r="Z47">
        <f t="shared" si="5"/>
        <v>0</v>
      </c>
      <c r="AA47">
        <f t="shared" si="6"/>
        <v>0</v>
      </c>
      <c r="AB47">
        <f t="shared" si="7"/>
        <v>0</v>
      </c>
      <c r="AC47">
        <f t="shared" si="8"/>
        <v>0</v>
      </c>
      <c r="AD47">
        <f t="shared" si="9"/>
        <v>0</v>
      </c>
      <c r="AE47">
        <f t="shared" si="10"/>
        <v>0</v>
      </c>
    </row>
    <row r="48" spans="1:31" x14ac:dyDescent="0.3">
      <c r="A48" s="1">
        <f>Data!A47</f>
        <v>3817</v>
      </c>
      <c r="B48" s="2">
        <f>Data!B47</f>
        <v>42072</v>
      </c>
      <c r="C48">
        <f>Data!C47</f>
        <v>28.45637321472168</v>
      </c>
      <c r="D48">
        <f>Data!D47</f>
        <v>0.54479348659515381</v>
      </c>
      <c r="E48">
        <f>Data!E47</f>
        <v>31.784999847412109</v>
      </c>
      <c r="F48">
        <f>Data!F47</f>
        <v>0.5652499794960022</v>
      </c>
      <c r="G48">
        <f>Data!G47</f>
        <v>32.392501831054688</v>
      </c>
      <c r="H48">
        <f>Data!H47</f>
        <v>0.56950002908706665</v>
      </c>
      <c r="I48">
        <f>Data!I47</f>
        <v>31.264999389648441</v>
      </c>
      <c r="J48">
        <f>Data!J47</f>
        <v>0.56274998188018799</v>
      </c>
      <c r="K48">
        <f>Data!K47</f>
        <v>31.989999771118161</v>
      </c>
      <c r="L48">
        <f>Data!L47</f>
        <v>0.56400001049041748</v>
      </c>
      <c r="M48">
        <f>Data!M47</f>
        <v>354114000</v>
      </c>
      <c r="N48">
        <f>Data!N47</f>
        <v>222388000</v>
      </c>
      <c r="O48">
        <f>Data!O47</f>
        <v>2.6571333171280021E-3</v>
      </c>
      <c r="P48">
        <f>Data!P47</f>
        <v>4.2563390503171919E-3</v>
      </c>
      <c r="Q48" s="17"/>
      <c r="T48">
        <f t="shared" si="1"/>
        <v>0</v>
      </c>
      <c r="U48" s="50">
        <f t="shared" si="2"/>
        <v>0</v>
      </c>
      <c r="V48">
        <f t="shared" si="3"/>
        <v>0</v>
      </c>
      <c r="W48" t="str">
        <f t="shared" si="4"/>
        <v>Mon</v>
      </c>
      <c r="X48" s="50">
        <f>NETWORKDAYS(B47,B48,'Non trading days US (List)'!$C$13:$C$92)-1</f>
        <v>1</v>
      </c>
      <c r="Z48">
        <f t="shared" si="5"/>
        <v>0</v>
      </c>
      <c r="AA48">
        <f t="shared" si="6"/>
        <v>0</v>
      </c>
      <c r="AB48">
        <f t="shared" si="7"/>
        <v>0</v>
      </c>
      <c r="AC48">
        <f t="shared" si="8"/>
        <v>0</v>
      </c>
      <c r="AD48">
        <f t="shared" si="9"/>
        <v>0</v>
      </c>
      <c r="AE48">
        <f t="shared" si="10"/>
        <v>0</v>
      </c>
    </row>
    <row r="49" spans="1:31" x14ac:dyDescent="0.3">
      <c r="A49" s="1">
        <f>Data!A48</f>
        <v>3818</v>
      </c>
      <c r="B49" s="2">
        <f>Data!B48</f>
        <v>42073</v>
      </c>
      <c r="C49">
        <f>Data!C48</f>
        <v>27.867729187011719</v>
      </c>
      <c r="D49">
        <f>Data!D48</f>
        <v>0.55419063568115234</v>
      </c>
      <c r="E49">
        <f>Data!E48</f>
        <v>31.127500534057621</v>
      </c>
      <c r="F49">
        <f>Data!F48</f>
        <v>0.57499998807907104</v>
      </c>
      <c r="G49">
        <f>Data!G48</f>
        <v>31.805000305175781</v>
      </c>
      <c r="H49">
        <f>Data!H48</f>
        <v>0.57875001430511475</v>
      </c>
      <c r="I49">
        <f>Data!I48</f>
        <v>30.95000076293945</v>
      </c>
      <c r="J49">
        <f>Data!J48</f>
        <v>0.56674998998641968</v>
      </c>
      <c r="K49">
        <f>Data!K48</f>
        <v>31.60250091552734</v>
      </c>
      <c r="L49">
        <f>Data!L48</f>
        <v>0.56774997711181641</v>
      </c>
      <c r="M49">
        <f>Data!M48</f>
        <v>275426400</v>
      </c>
      <c r="N49">
        <f>Data!N48</f>
        <v>527212000</v>
      </c>
      <c r="O49">
        <f>Data!O48</f>
        <v>1.710194518143229E-2</v>
      </c>
      <c r="P49">
        <f>Data!P48</f>
        <v>-2.0902785586216319E-2</v>
      </c>
      <c r="Q49" s="17"/>
      <c r="T49">
        <f t="shared" si="1"/>
        <v>0</v>
      </c>
      <c r="U49" s="50">
        <f t="shared" si="2"/>
        <v>0</v>
      </c>
      <c r="V49">
        <f t="shared" si="3"/>
        <v>0</v>
      </c>
      <c r="W49" t="str">
        <f t="shared" si="4"/>
        <v>Tue</v>
      </c>
      <c r="X49" s="50">
        <f>NETWORKDAYS(B48,B49,'Non trading days US (List)'!$C$13:$C$92)-1</f>
        <v>1</v>
      </c>
      <c r="Z49">
        <f t="shared" si="5"/>
        <v>0</v>
      </c>
      <c r="AA49">
        <f t="shared" si="6"/>
        <v>0</v>
      </c>
      <c r="AB49">
        <f t="shared" si="7"/>
        <v>0</v>
      </c>
      <c r="AC49">
        <f t="shared" si="8"/>
        <v>0</v>
      </c>
      <c r="AD49">
        <f t="shared" si="9"/>
        <v>0</v>
      </c>
      <c r="AE49">
        <f t="shared" si="10"/>
        <v>0</v>
      </c>
    </row>
    <row r="50" spans="1:31" x14ac:dyDescent="0.3">
      <c r="A50" s="1">
        <f>Data!A49</f>
        <v>3819</v>
      </c>
      <c r="B50" s="2">
        <f>Data!B49</f>
        <v>42074</v>
      </c>
      <c r="C50">
        <f>Data!C49</f>
        <v>27.359653472900391</v>
      </c>
      <c r="D50">
        <f>Data!D49</f>
        <v>0.55129921436309814</v>
      </c>
      <c r="E50">
        <f>Data!E49</f>
        <v>30.559999465942379</v>
      </c>
      <c r="F50">
        <f>Data!F49</f>
        <v>0.57200002670288086</v>
      </c>
      <c r="G50">
        <f>Data!G49</f>
        <v>31.192499160766602</v>
      </c>
      <c r="H50">
        <f>Data!H49</f>
        <v>0.58249998092651367</v>
      </c>
      <c r="I50">
        <f>Data!I49</f>
        <v>30.527500152587891</v>
      </c>
      <c r="J50">
        <f>Data!J49</f>
        <v>0.57050001621246338</v>
      </c>
      <c r="K50">
        <f>Data!K49</f>
        <v>31.1875</v>
      </c>
      <c r="L50">
        <f>Data!L49</f>
        <v>0.57499998807907104</v>
      </c>
      <c r="M50">
        <f>Data!M49</f>
        <v>275756000</v>
      </c>
      <c r="N50">
        <f>Data!N49</f>
        <v>262120000</v>
      </c>
      <c r="O50">
        <f>Data!O49</f>
        <v>-5.2309820021448654E-3</v>
      </c>
      <c r="P50">
        <f>Data!P49</f>
        <v>-1.8399743178917811E-2</v>
      </c>
      <c r="Q50" s="17"/>
      <c r="T50">
        <f t="shared" si="1"/>
        <v>0</v>
      </c>
      <c r="U50" s="50">
        <f t="shared" si="2"/>
        <v>0</v>
      </c>
      <c r="V50">
        <f t="shared" si="3"/>
        <v>0</v>
      </c>
      <c r="W50" t="str">
        <f t="shared" si="4"/>
        <v>Wed</v>
      </c>
      <c r="X50" s="50">
        <f>NETWORKDAYS(B49,B50,'Non trading days US (List)'!$C$13:$C$92)-1</f>
        <v>1</v>
      </c>
      <c r="Z50">
        <f t="shared" si="5"/>
        <v>0</v>
      </c>
      <c r="AA50">
        <f t="shared" si="6"/>
        <v>0</v>
      </c>
      <c r="AB50">
        <f t="shared" si="7"/>
        <v>0</v>
      </c>
      <c r="AC50">
        <f t="shared" si="8"/>
        <v>0</v>
      </c>
      <c r="AD50">
        <f t="shared" si="9"/>
        <v>0</v>
      </c>
      <c r="AE50">
        <f t="shared" si="10"/>
        <v>0</v>
      </c>
    </row>
    <row r="51" spans="1:31" x14ac:dyDescent="0.3">
      <c r="A51" s="1">
        <f>Data!A50</f>
        <v>3820</v>
      </c>
      <c r="B51" s="2">
        <f>Data!B50</f>
        <v>42075</v>
      </c>
      <c r="C51">
        <f>Data!C50</f>
        <v>27.854299545288089</v>
      </c>
      <c r="D51">
        <f>Data!D50</f>
        <v>0.54623931646347046</v>
      </c>
      <c r="E51">
        <f>Data!E50</f>
        <v>31.11249923706055</v>
      </c>
      <c r="F51">
        <f>Data!F50</f>
        <v>0.56674998998641968</v>
      </c>
      <c r="G51">
        <f>Data!G50</f>
        <v>31.22500038146973</v>
      </c>
      <c r="H51">
        <f>Data!H50</f>
        <v>0.57074999809265137</v>
      </c>
      <c r="I51">
        <f>Data!I50</f>
        <v>30.407499313354489</v>
      </c>
      <c r="J51">
        <f>Data!J50</f>
        <v>0.5559999942779541</v>
      </c>
      <c r="K51">
        <f>Data!K50</f>
        <v>30.577499389648441</v>
      </c>
      <c r="L51">
        <f>Data!L50</f>
        <v>0.56650000810623169</v>
      </c>
      <c r="M51">
        <f>Data!M50</f>
        <v>193450800</v>
      </c>
      <c r="N51">
        <f>Data!N50</f>
        <v>406972000</v>
      </c>
      <c r="O51">
        <f>Data!O50</f>
        <v>-9.2207663439425186E-3</v>
      </c>
      <c r="P51">
        <f>Data!P50</f>
        <v>1.7917696349138739E-2</v>
      </c>
      <c r="Q51" s="17"/>
      <c r="T51">
        <f t="shared" si="1"/>
        <v>0</v>
      </c>
      <c r="U51" s="50">
        <f t="shared" si="2"/>
        <v>0</v>
      </c>
      <c r="V51">
        <f t="shared" si="3"/>
        <v>0</v>
      </c>
      <c r="W51" t="str">
        <f t="shared" si="4"/>
        <v>Thu</v>
      </c>
      <c r="X51" s="50">
        <f>NETWORKDAYS(B50,B51,'Non trading days US (List)'!$C$13:$C$92)-1</f>
        <v>1</v>
      </c>
      <c r="Z51">
        <f t="shared" si="5"/>
        <v>0</v>
      </c>
      <c r="AA51">
        <f t="shared" si="6"/>
        <v>0</v>
      </c>
      <c r="AB51">
        <f t="shared" si="7"/>
        <v>0</v>
      </c>
      <c r="AC51">
        <f t="shared" si="8"/>
        <v>0</v>
      </c>
      <c r="AD51">
        <f t="shared" si="9"/>
        <v>0</v>
      </c>
      <c r="AE51">
        <f t="shared" si="10"/>
        <v>0</v>
      </c>
    </row>
    <row r="52" spans="1:31" x14ac:dyDescent="0.3">
      <c r="A52" s="1">
        <f>Data!A51</f>
        <v>3821</v>
      </c>
      <c r="B52" s="2">
        <f>Data!B51</f>
        <v>42076</v>
      </c>
      <c r="C52">
        <f>Data!C51</f>
        <v>27.661811828613281</v>
      </c>
      <c r="D52">
        <f>Data!D51</f>
        <v>0.54696196317672729</v>
      </c>
      <c r="E52">
        <f>Data!E51</f>
        <v>30.89749908447266</v>
      </c>
      <c r="F52">
        <f>Data!F51</f>
        <v>0.56749999523162842</v>
      </c>
      <c r="G52">
        <f>Data!G51</f>
        <v>31.35000038146973</v>
      </c>
      <c r="H52">
        <f>Data!H51</f>
        <v>0.5690000057220459</v>
      </c>
      <c r="I52">
        <f>Data!I51</f>
        <v>30.645000457763668</v>
      </c>
      <c r="J52">
        <f>Data!J51</f>
        <v>0.55624997615814209</v>
      </c>
      <c r="K52">
        <f>Data!K51</f>
        <v>31.10000038146973</v>
      </c>
      <c r="L52">
        <f>Data!L51</f>
        <v>0.56400001049041748</v>
      </c>
      <c r="M52">
        <f>Data!M51</f>
        <v>207309200</v>
      </c>
      <c r="N52">
        <f>Data!N51</f>
        <v>359288000</v>
      </c>
      <c r="O52">
        <f>Data!O51</f>
        <v>1.322469233928382E-3</v>
      </c>
      <c r="P52">
        <f>Data!P51</f>
        <v>-6.9343983211119344E-3</v>
      </c>
      <c r="Q52" s="17"/>
      <c r="T52">
        <f t="shared" si="1"/>
        <v>0</v>
      </c>
      <c r="U52" s="50">
        <f t="shared" si="2"/>
        <v>0</v>
      </c>
      <c r="V52">
        <f t="shared" si="3"/>
        <v>0</v>
      </c>
      <c r="W52" t="str">
        <f t="shared" si="4"/>
        <v>Fri</v>
      </c>
      <c r="X52" s="50">
        <f>NETWORKDAYS(B51,B52,'Non trading days US (List)'!$C$13:$C$92)-1</f>
        <v>1</v>
      </c>
      <c r="Z52">
        <f t="shared" si="5"/>
        <v>0</v>
      </c>
      <c r="AA52">
        <f t="shared" si="6"/>
        <v>0</v>
      </c>
      <c r="AB52">
        <f t="shared" si="7"/>
        <v>0</v>
      </c>
      <c r="AC52">
        <f t="shared" si="8"/>
        <v>0</v>
      </c>
      <c r="AD52">
        <f t="shared" si="9"/>
        <v>0</v>
      </c>
      <c r="AE52">
        <f t="shared" si="10"/>
        <v>0</v>
      </c>
    </row>
    <row r="53" spans="1:31" x14ac:dyDescent="0.3">
      <c r="A53" s="1">
        <f>Data!A52</f>
        <v>3822</v>
      </c>
      <c r="B53" s="2">
        <f>Data!B52</f>
        <v>42079</v>
      </c>
      <c r="C53">
        <f>Data!C52</f>
        <v>27.966207504272461</v>
      </c>
      <c r="D53">
        <f>Data!D52</f>
        <v>0.55346786975860596</v>
      </c>
      <c r="E53">
        <f>Data!E52</f>
        <v>31.23749923706055</v>
      </c>
      <c r="F53">
        <f>Data!F52</f>
        <v>0.5742499828338623</v>
      </c>
      <c r="G53">
        <f>Data!G52</f>
        <v>31.23749923706055</v>
      </c>
      <c r="H53">
        <f>Data!H52</f>
        <v>0.57775002717971802</v>
      </c>
      <c r="I53">
        <f>Data!I52</f>
        <v>30.717500686645511</v>
      </c>
      <c r="J53">
        <f>Data!J52</f>
        <v>0.56825000047683716</v>
      </c>
      <c r="K53">
        <f>Data!K52</f>
        <v>30.969999313354489</v>
      </c>
      <c r="L53">
        <f>Data!L52</f>
        <v>0.57200002670288086</v>
      </c>
      <c r="M53">
        <f>Data!M52</f>
        <v>143497200</v>
      </c>
      <c r="N53">
        <f>Data!N52</f>
        <v>236956000</v>
      </c>
      <c r="O53">
        <f>Data!O52</f>
        <v>1.1824070722922689E-2</v>
      </c>
      <c r="P53">
        <f>Data!P52</f>
        <v>1.094402688659948E-2</v>
      </c>
      <c r="Q53" s="17"/>
      <c r="T53">
        <f t="shared" si="1"/>
        <v>0</v>
      </c>
      <c r="U53" s="50">
        <f t="shared" si="2"/>
        <v>0</v>
      </c>
      <c r="V53">
        <f t="shared" si="3"/>
        <v>0</v>
      </c>
      <c r="W53" t="str">
        <f t="shared" si="4"/>
        <v>Mon</v>
      </c>
      <c r="X53" s="50">
        <f>NETWORKDAYS(B52,B53,'Non trading days US (List)'!$C$13:$C$92)-1</f>
        <v>1</v>
      </c>
      <c r="Z53">
        <f t="shared" si="5"/>
        <v>0</v>
      </c>
      <c r="AA53">
        <f t="shared" si="6"/>
        <v>0</v>
      </c>
      <c r="AB53">
        <f t="shared" si="7"/>
        <v>0</v>
      </c>
      <c r="AC53">
        <f t="shared" si="8"/>
        <v>0</v>
      </c>
      <c r="AD53">
        <f t="shared" si="9"/>
        <v>0</v>
      </c>
      <c r="AE53">
        <f t="shared" si="10"/>
        <v>0</v>
      </c>
    </row>
    <row r="54" spans="1:31" x14ac:dyDescent="0.3">
      <c r="A54" s="1">
        <f>Data!A53</f>
        <v>3823</v>
      </c>
      <c r="B54" s="2">
        <f>Data!B53</f>
        <v>42080</v>
      </c>
      <c r="C54">
        <f>Data!C53</f>
        <v>28.433992385864261</v>
      </c>
      <c r="D54">
        <f>Data!D53</f>
        <v>0.56021445989608765</v>
      </c>
      <c r="E54">
        <f>Data!E53</f>
        <v>31.760000228881839</v>
      </c>
      <c r="F54">
        <f>Data!F53</f>
        <v>0.58125001192092896</v>
      </c>
      <c r="G54">
        <f>Data!G53</f>
        <v>31.829999923706051</v>
      </c>
      <c r="H54">
        <f>Data!H53</f>
        <v>0.58149999380111694</v>
      </c>
      <c r="I54">
        <f>Data!I53</f>
        <v>31.41250038146973</v>
      </c>
      <c r="J54">
        <f>Data!J53</f>
        <v>0.5690000057220459</v>
      </c>
      <c r="K54">
        <f>Data!K53</f>
        <v>31.47500038146973</v>
      </c>
      <c r="L54">
        <f>Data!L53</f>
        <v>0.57300001382827759</v>
      </c>
      <c r="M54">
        <f>Data!M53</f>
        <v>204092400</v>
      </c>
      <c r="N54">
        <f>Data!N53</f>
        <v>299900000</v>
      </c>
      <c r="O54">
        <f>Data!O53</f>
        <v>1.2116165734627361E-2</v>
      </c>
      <c r="P54">
        <f>Data!P53</f>
        <v>1.6588371848303422E-2</v>
      </c>
      <c r="Q54" s="17"/>
      <c r="T54">
        <f t="shared" si="1"/>
        <v>0</v>
      </c>
      <c r="U54" s="50">
        <f t="shared" si="2"/>
        <v>0</v>
      </c>
      <c r="V54">
        <f t="shared" si="3"/>
        <v>0</v>
      </c>
      <c r="W54" t="str">
        <f t="shared" si="4"/>
        <v>Tue</v>
      </c>
      <c r="X54" s="50">
        <f>NETWORKDAYS(B53,B54,'Non trading days US (List)'!$C$13:$C$92)-1</f>
        <v>1</v>
      </c>
      <c r="Z54">
        <f t="shared" si="5"/>
        <v>0</v>
      </c>
      <c r="AA54">
        <f t="shared" si="6"/>
        <v>0</v>
      </c>
      <c r="AB54">
        <f t="shared" si="7"/>
        <v>0</v>
      </c>
      <c r="AC54">
        <f t="shared" si="8"/>
        <v>0</v>
      </c>
      <c r="AD54">
        <f t="shared" si="9"/>
        <v>0</v>
      </c>
      <c r="AE54">
        <f t="shared" si="10"/>
        <v>0</v>
      </c>
    </row>
    <row r="55" spans="1:31" x14ac:dyDescent="0.3">
      <c r="A55" s="1">
        <f>Data!A54</f>
        <v>3824</v>
      </c>
      <c r="B55" s="2">
        <f>Data!B54</f>
        <v>42081</v>
      </c>
      <c r="C55">
        <f>Data!C54</f>
        <v>28.75405120849609</v>
      </c>
      <c r="D55">
        <f>Data!D54</f>
        <v>0.55105817317962646</v>
      </c>
      <c r="E55">
        <f>Data!E54</f>
        <v>32.117500305175781</v>
      </c>
      <c r="F55">
        <f>Data!F54</f>
        <v>0.5717499852180481</v>
      </c>
      <c r="G55">
        <f>Data!G54</f>
        <v>32.290000915527337</v>
      </c>
      <c r="H55">
        <f>Data!H54</f>
        <v>0.58424997329711914</v>
      </c>
      <c r="I55">
        <f>Data!I54</f>
        <v>31.592500686645511</v>
      </c>
      <c r="J55">
        <f>Data!J54</f>
        <v>0.56650000810623169</v>
      </c>
      <c r="K55">
        <f>Data!K54</f>
        <v>31.75</v>
      </c>
      <c r="L55">
        <f>Data!L54</f>
        <v>0.58125001192092896</v>
      </c>
      <c r="M55">
        <f>Data!M54</f>
        <v>261083600</v>
      </c>
      <c r="N55">
        <f>Data!N54</f>
        <v>413844000</v>
      </c>
      <c r="O55">
        <f>Data!O54</f>
        <v>-1.647917036167381E-2</v>
      </c>
      <c r="P55">
        <f>Data!P54</f>
        <v>1.119341883993941E-2</v>
      </c>
      <c r="Q55" s="17"/>
      <c r="T55">
        <f t="shared" si="1"/>
        <v>0</v>
      </c>
      <c r="U55" s="50">
        <f t="shared" si="2"/>
        <v>0</v>
      </c>
      <c r="V55">
        <f t="shared" si="3"/>
        <v>0</v>
      </c>
      <c r="W55" t="str">
        <f t="shared" si="4"/>
        <v>Wed</v>
      </c>
      <c r="X55" s="50">
        <f>NETWORKDAYS(B54,B55,'Non trading days US (List)'!$C$13:$C$92)-1</f>
        <v>1</v>
      </c>
      <c r="Z55">
        <f t="shared" si="5"/>
        <v>0</v>
      </c>
      <c r="AA55">
        <f t="shared" si="6"/>
        <v>0</v>
      </c>
      <c r="AB55">
        <f t="shared" si="7"/>
        <v>0</v>
      </c>
      <c r="AC55">
        <f t="shared" si="8"/>
        <v>0</v>
      </c>
      <c r="AD55">
        <f t="shared" si="9"/>
        <v>0</v>
      </c>
      <c r="AE55">
        <f t="shared" si="10"/>
        <v>0</v>
      </c>
    </row>
    <row r="56" spans="1:31" x14ac:dyDescent="0.3">
      <c r="A56" s="1">
        <f>Data!A55</f>
        <v>3825</v>
      </c>
      <c r="B56" s="2">
        <f>Data!B55</f>
        <v>42082</v>
      </c>
      <c r="C56">
        <f>Data!C55</f>
        <v>28.53695106506348</v>
      </c>
      <c r="D56">
        <f>Data!D55</f>
        <v>0.55949175357818604</v>
      </c>
      <c r="E56">
        <f>Data!E55</f>
        <v>31.875</v>
      </c>
      <c r="F56">
        <f>Data!F55</f>
        <v>0.58050000667572021</v>
      </c>
      <c r="G56">
        <f>Data!G55</f>
        <v>32.3125</v>
      </c>
      <c r="H56">
        <f>Data!H55</f>
        <v>0.58249998092651367</v>
      </c>
      <c r="I56">
        <f>Data!I55</f>
        <v>31.85000038146973</v>
      </c>
      <c r="J56">
        <f>Data!J55</f>
        <v>0.56950002908706665</v>
      </c>
      <c r="K56">
        <f>Data!K55</f>
        <v>32.1875</v>
      </c>
      <c r="L56">
        <f>Data!L55</f>
        <v>0.57375001907348633</v>
      </c>
      <c r="M56">
        <f>Data!M55</f>
        <v>183238000</v>
      </c>
      <c r="N56">
        <f>Data!N55</f>
        <v>310756000</v>
      </c>
      <c r="O56">
        <f>Data!O55</f>
        <v>1.5188005588877699E-2</v>
      </c>
      <c r="P56">
        <f>Data!P55</f>
        <v>-7.579058946890949E-3</v>
      </c>
      <c r="Q56" s="17"/>
      <c r="T56">
        <f t="shared" si="1"/>
        <v>0</v>
      </c>
      <c r="U56" s="50">
        <f t="shared" si="2"/>
        <v>0</v>
      </c>
      <c r="V56">
        <f t="shared" si="3"/>
        <v>0</v>
      </c>
      <c r="W56" t="str">
        <f t="shared" si="4"/>
        <v>Thu</v>
      </c>
      <c r="X56" s="50">
        <f>NETWORKDAYS(B55,B56,'Non trading days US (List)'!$C$13:$C$92)-1</f>
        <v>1</v>
      </c>
      <c r="Z56">
        <f t="shared" si="5"/>
        <v>0</v>
      </c>
      <c r="AA56">
        <f t="shared" si="6"/>
        <v>0</v>
      </c>
      <c r="AB56">
        <f t="shared" si="7"/>
        <v>0</v>
      </c>
      <c r="AC56">
        <f t="shared" si="8"/>
        <v>0</v>
      </c>
      <c r="AD56">
        <f t="shared" si="9"/>
        <v>0</v>
      </c>
      <c r="AE56">
        <f t="shared" si="10"/>
        <v>0</v>
      </c>
    </row>
    <row r="57" spans="1:31" x14ac:dyDescent="0.3">
      <c r="A57" s="1">
        <f>Data!A56</f>
        <v>3826</v>
      </c>
      <c r="B57" s="2">
        <f>Data!B56</f>
        <v>42083</v>
      </c>
      <c r="C57">
        <f>Data!C56</f>
        <v>28.178838729858398</v>
      </c>
      <c r="D57">
        <f>Data!D56</f>
        <v>0.56551539897918701</v>
      </c>
      <c r="E57">
        <f>Data!E56</f>
        <v>31.47500038146973</v>
      </c>
      <c r="F57">
        <f>Data!F56</f>
        <v>0.58674997091293335</v>
      </c>
      <c r="G57">
        <f>Data!G56</f>
        <v>32.099998474121087</v>
      </c>
      <c r="H57">
        <f>Data!H56</f>
        <v>0.59025001525878906</v>
      </c>
      <c r="I57">
        <f>Data!I56</f>
        <v>31.29000091552734</v>
      </c>
      <c r="J57">
        <f>Data!J56</f>
        <v>0.57975000143051147</v>
      </c>
      <c r="K57">
        <f>Data!K56</f>
        <v>32.0625</v>
      </c>
      <c r="L57">
        <f>Data!L56</f>
        <v>0.58525002002716064</v>
      </c>
      <c r="M57">
        <f>Data!M56</f>
        <v>274780400</v>
      </c>
      <c r="N57">
        <f>Data!N56</f>
        <v>462084000</v>
      </c>
      <c r="O57">
        <f>Data!O56</f>
        <v>1.0708972520051161E-2</v>
      </c>
      <c r="P57">
        <f>Data!P56</f>
        <v>-1.262841142841049E-2</v>
      </c>
      <c r="Q57" s="17"/>
      <c r="T57">
        <f t="shared" si="1"/>
        <v>0</v>
      </c>
      <c r="U57" s="50">
        <f t="shared" si="2"/>
        <v>0</v>
      </c>
      <c r="V57">
        <f t="shared" si="3"/>
        <v>0</v>
      </c>
      <c r="W57" t="str">
        <f t="shared" si="4"/>
        <v>Fri</v>
      </c>
      <c r="X57" s="50">
        <f>NETWORKDAYS(B56,B57,'Non trading days US (List)'!$C$13:$C$92)-1</f>
        <v>1</v>
      </c>
      <c r="Z57">
        <f t="shared" si="5"/>
        <v>0</v>
      </c>
      <c r="AA57">
        <f t="shared" si="6"/>
        <v>0</v>
      </c>
      <c r="AB57">
        <f t="shared" si="7"/>
        <v>0</v>
      </c>
      <c r="AC57">
        <f t="shared" si="8"/>
        <v>0</v>
      </c>
      <c r="AD57">
        <f t="shared" si="9"/>
        <v>0</v>
      </c>
      <c r="AE57">
        <f t="shared" si="10"/>
        <v>0</v>
      </c>
    </row>
    <row r="58" spans="1:31" x14ac:dyDescent="0.3">
      <c r="A58" s="1">
        <f>Data!A57</f>
        <v>3827</v>
      </c>
      <c r="B58" s="2">
        <f>Data!B57</f>
        <v>42086</v>
      </c>
      <c r="C58">
        <f>Data!C57</f>
        <v>28.472043991088871</v>
      </c>
      <c r="D58">
        <f>Data!D57</f>
        <v>0.54720282554626465</v>
      </c>
      <c r="E58">
        <f>Data!E57</f>
        <v>31.802499771118161</v>
      </c>
      <c r="F58">
        <f>Data!F57</f>
        <v>0.56774997711181641</v>
      </c>
      <c r="G58">
        <f>Data!G57</f>
        <v>31.96249961853027</v>
      </c>
      <c r="H58">
        <f>Data!H57</f>
        <v>0.57674998044967651</v>
      </c>
      <c r="I58">
        <f>Data!I57</f>
        <v>31.629999160766602</v>
      </c>
      <c r="J58">
        <f>Data!J57</f>
        <v>0.56749999523162842</v>
      </c>
      <c r="K58">
        <f>Data!K57</f>
        <v>31.780000686645511</v>
      </c>
      <c r="L58">
        <f>Data!L57</f>
        <v>0.56924998760223389</v>
      </c>
      <c r="M58">
        <f>Data!M57</f>
        <v>150838800</v>
      </c>
      <c r="N58">
        <f>Data!N57</f>
        <v>426012000</v>
      </c>
      <c r="O58">
        <f>Data!O57</f>
        <v>-3.291764448612064E-2</v>
      </c>
      <c r="P58">
        <f>Data!P57</f>
        <v>1.035130380107311E-2</v>
      </c>
      <c r="Q58" s="17"/>
      <c r="T58">
        <f t="shared" si="1"/>
        <v>0</v>
      </c>
      <c r="U58" s="50">
        <f t="shared" si="2"/>
        <v>0</v>
      </c>
      <c r="V58">
        <f t="shared" si="3"/>
        <v>0</v>
      </c>
      <c r="W58" t="str">
        <f t="shared" si="4"/>
        <v>Mon</v>
      </c>
      <c r="X58" s="50">
        <f>NETWORKDAYS(B57,B58,'Non trading days US (List)'!$C$13:$C$92)-1</f>
        <v>1</v>
      </c>
      <c r="Z58">
        <f t="shared" si="5"/>
        <v>0</v>
      </c>
      <c r="AA58">
        <f t="shared" si="6"/>
        <v>0</v>
      </c>
      <c r="AB58">
        <f t="shared" si="7"/>
        <v>0</v>
      </c>
      <c r="AC58">
        <f t="shared" si="8"/>
        <v>0</v>
      </c>
      <c r="AD58">
        <f t="shared" si="9"/>
        <v>0</v>
      </c>
      <c r="AE58">
        <f t="shared" si="10"/>
        <v>0</v>
      </c>
    </row>
    <row r="59" spans="1:31" x14ac:dyDescent="0.3">
      <c r="A59" s="1">
        <f>Data!A58</f>
        <v>3828</v>
      </c>
      <c r="B59" s="2">
        <f>Data!B58</f>
        <v>42087</v>
      </c>
      <c r="C59">
        <f>Data!C58</f>
        <v>28.355661392211911</v>
      </c>
      <c r="D59">
        <f>Data!D58</f>
        <v>0.53973352909088135</v>
      </c>
      <c r="E59">
        <f>Data!E58</f>
        <v>31.672500610351559</v>
      </c>
      <c r="F59">
        <f>Data!F58</f>
        <v>0.56000000238418579</v>
      </c>
      <c r="G59">
        <f>Data!G58</f>
        <v>32.009998321533203</v>
      </c>
      <c r="H59">
        <f>Data!H58</f>
        <v>0.56999999284744263</v>
      </c>
      <c r="I59">
        <f>Data!I58</f>
        <v>31.639999389648441</v>
      </c>
      <c r="J59">
        <f>Data!J58</f>
        <v>0.55750000476837158</v>
      </c>
      <c r="K59">
        <f>Data!K58</f>
        <v>31.807500839233398</v>
      </c>
      <c r="L59">
        <f>Data!L58</f>
        <v>0.56599998474121094</v>
      </c>
      <c r="M59">
        <f>Data!M58</f>
        <v>131369200</v>
      </c>
      <c r="N59">
        <f>Data!N58</f>
        <v>330480000</v>
      </c>
      <c r="O59">
        <f>Data!O58</f>
        <v>-1.374435268515584E-2</v>
      </c>
      <c r="P59">
        <f>Data!P58</f>
        <v>-4.0960800864715758E-3</v>
      </c>
      <c r="Q59" s="17"/>
      <c r="T59">
        <f t="shared" si="1"/>
        <v>0</v>
      </c>
      <c r="U59" s="50">
        <f t="shared" si="2"/>
        <v>0</v>
      </c>
      <c r="V59">
        <f t="shared" si="3"/>
        <v>0</v>
      </c>
      <c r="W59" t="str">
        <f t="shared" si="4"/>
        <v>Tue</v>
      </c>
      <c r="X59" s="50">
        <f>NETWORKDAYS(B58,B59,'Non trading days US (List)'!$C$13:$C$92)-1</f>
        <v>1</v>
      </c>
      <c r="Z59">
        <f t="shared" si="5"/>
        <v>0</v>
      </c>
      <c r="AA59">
        <f t="shared" si="6"/>
        <v>0</v>
      </c>
      <c r="AB59">
        <f t="shared" si="7"/>
        <v>0</v>
      </c>
      <c r="AC59">
        <f t="shared" si="8"/>
        <v>0</v>
      </c>
      <c r="AD59">
        <f t="shared" si="9"/>
        <v>0</v>
      </c>
      <c r="AE59">
        <f t="shared" si="10"/>
        <v>0</v>
      </c>
    </row>
    <row r="60" spans="1:31" x14ac:dyDescent="0.3">
      <c r="A60" s="1">
        <f>Data!A59</f>
        <v>3829</v>
      </c>
      <c r="B60" s="2">
        <f>Data!B59</f>
        <v>42088</v>
      </c>
      <c r="C60">
        <f>Data!C59</f>
        <v>27.614810943603519</v>
      </c>
      <c r="D60">
        <f>Data!D59</f>
        <v>0.50696408748626709</v>
      </c>
      <c r="E60">
        <f>Data!E59</f>
        <v>30.844999313354489</v>
      </c>
      <c r="F60">
        <f>Data!F59</f>
        <v>0.52600002288818359</v>
      </c>
      <c r="G60">
        <f>Data!G59</f>
        <v>31.704999923706051</v>
      </c>
      <c r="H60">
        <f>Data!H59</f>
        <v>0.5597500205039978</v>
      </c>
      <c r="I60">
        <f>Data!I59</f>
        <v>30.844999313354489</v>
      </c>
      <c r="J60">
        <f>Data!J59</f>
        <v>0.52424997091293335</v>
      </c>
      <c r="K60">
        <f>Data!K59</f>
        <v>31.635000228881839</v>
      </c>
      <c r="L60">
        <f>Data!L59</f>
        <v>0.5597500205039978</v>
      </c>
      <c r="M60">
        <f>Data!M59</f>
        <v>206620800</v>
      </c>
      <c r="N60">
        <f>Data!N59</f>
        <v>542552000</v>
      </c>
      <c r="O60">
        <f>Data!O59</f>
        <v>-6.2635531735303604E-2</v>
      </c>
      <c r="P60">
        <f>Data!P59</f>
        <v>-2.6474175364340321E-2</v>
      </c>
      <c r="Q60" s="17"/>
      <c r="T60">
        <f t="shared" si="1"/>
        <v>0</v>
      </c>
      <c r="U60" s="50">
        <f t="shared" si="2"/>
        <v>0</v>
      </c>
      <c r="V60">
        <f t="shared" si="3"/>
        <v>0</v>
      </c>
      <c r="W60" t="str">
        <f t="shared" si="4"/>
        <v>Wed</v>
      </c>
      <c r="X60" s="50">
        <f>NETWORKDAYS(B59,B60,'Non trading days US (List)'!$C$13:$C$92)-1</f>
        <v>1</v>
      </c>
      <c r="Z60">
        <f t="shared" si="5"/>
        <v>0</v>
      </c>
      <c r="AA60">
        <f t="shared" si="6"/>
        <v>0</v>
      </c>
      <c r="AB60">
        <f t="shared" si="7"/>
        <v>0</v>
      </c>
      <c r="AC60">
        <f t="shared" si="8"/>
        <v>0</v>
      </c>
      <c r="AD60">
        <f t="shared" si="9"/>
        <v>0</v>
      </c>
      <c r="AE60">
        <f t="shared" si="10"/>
        <v>0</v>
      </c>
    </row>
    <row r="61" spans="1:31" x14ac:dyDescent="0.3">
      <c r="A61" s="1">
        <f>Data!A60</f>
        <v>3830</v>
      </c>
      <c r="B61" s="2">
        <f>Data!B60</f>
        <v>42089</v>
      </c>
      <c r="C61">
        <f>Data!C60</f>
        <v>27.807291030883789</v>
      </c>
      <c r="D61">
        <f>Data!D60</f>
        <v>0.50527721643447876</v>
      </c>
      <c r="E61">
        <f>Data!E60</f>
        <v>31.059999465942379</v>
      </c>
      <c r="F61">
        <f>Data!F60</f>
        <v>0.52424997091293335</v>
      </c>
      <c r="G61">
        <f>Data!G60</f>
        <v>31.219999313354489</v>
      </c>
      <c r="H61">
        <f>Data!H60</f>
        <v>0.52649998664855957</v>
      </c>
      <c r="I61">
        <f>Data!I60</f>
        <v>30.64999961853027</v>
      </c>
      <c r="J61">
        <f>Data!J60</f>
        <v>0.51150000095367432</v>
      </c>
      <c r="K61">
        <f>Data!K60</f>
        <v>30.690000534057621</v>
      </c>
      <c r="L61">
        <f>Data!L60</f>
        <v>0.51525002717971802</v>
      </c>
      <c r="M61">
        <f>Data!M60</f>
        <v>190291600</v>
      </c>
      <c r="N61">
        <f>Data!N60</f>
        <v>311920000</v>
      </c>
      <c r="O61">
        <f>Data!O60</f>
        <v>-3.332641952536383E-3</v>
      </c>
      <c r="P61">
        <f>Data!P60</f>
        <v>6.9461601257143199E-3</v>
      </c>
      <c r="Q61" s="17"/>
      <c r="T61">
        <f t="shared" si="1"/>
        <v>0</v>
      </c>
      <c r="U61" s="50">
        <f t="shared" si="2"/>
        <v>0</v>
      </c>
      <c r="V61">
        <f t="shared" si="3"/>
        <v>0</v>
      </c>
      <c r="W61" t="str">
        <f t="shared" si="4"/>
        <v>Thu</v>
      </c>
      <c r="X61" s="50">
        <f>NETWORKDAYS(B60,B61,'Non trading days US (List)'!$C$13:$C$92)-1</f>
        <v>1</v>
      </c>
      <c r="Z61">
        <f t="shared" si="5"/>
        <v>0</v>
      </c>
      <c r="AA61">
        <f t="shared" si="6"/>
        <v>0</v>
      </c>
      <c r="AB61">
        <f t="shared" si="7"/>
        <v>0</v>
      </c>
      <c r="AC61">
        <f t="shared" si="8"/>
        <v>0</v>
      </c>
      <c r="AD61">
        <f t="shared" si="9"/>
        <v>0</v>
      </c>
      <c r="AE61">
        <f t="shared" si="10"/>
        <v>0</v>
      </c>
    </row>
    <row r="62" spans="1:31" x14ac:dyDescent="0.3">
      <c r="A62" s="1">
        <f>Data!A61</f>
        <v>3831</v>
      </c>
      <c r="B62" s="2">
        <f>Data!B61</f>
        <v>42090</v>
      </c>
      <c r="C62">
        <f>Data!C61</f>
        <v>27.585712432861332</v>
      </c>
      <c r="D62">
        <f>Data!D61</f>
        <v>0.51515620946884155</v>
      </c>
      <c r="E62">
        <f>Data!E61</f>
        <v>30.8125</v>
      </c>
      <c r="F62">
        <f>Data!F61</f>
        <v>0.53450000286102295</v>
      </c>
      <c r="G62">
        <f>Data!G61</f>
        <v>31.17499923706055</v>
      </c>
      <c r="H62">
        <f>Data!H61</f>
        <v>0.53649997711181641</v>
      </c>
      <c r="I62">
        <f>Data!I61</f>
        <v>30.72750091552734</v>
      </c>
      <c r="J62">
        <f>Data!J61</f>
        <v>0.51875001192092896</v>
      </c>
      <c r="K62">
        <f>Data!K61</f>
        <v>31.142499923706051</v>
      </c>
      <c r="L62">
        <f>Data!L61</f>
        <v>0.52724999189376831</v>
      </c>
      <c r="M62">
        <f>Data!M61</f>
        <v>158184800</v>
      </c>
      <c r="N62">
        <f>Data!N61</f>
        <v>318288000</v>
      </c>
      <c r="O62">
        <f>Data!O61</f>
        <v>1.9363121518979249E-2</v>
      </c>
      <c r="P62">
        <f>Data!P61</f>
        <v>-8.0003487232463959E-3</v>
      </c>
      <c r="Q62" s="17"/>
      <c r="T62">
        <f t="shared" si="1"/>
        <v>0</v>
      </c>
      <c r="U62" s="50">
        <f t="shared" si="2"/>
        <v>0</v>
      </c>
      <c r="V62">
        <f t="shared" si="3"/>
        <v>0</v>
      </c>
      <c r="W62" t="str">
        <f t="shared" si="4"/>
        <v>Fri</v>
      </c>
      <c r="X62" s="50">
        <f>NETWORKDAYS(B61,B62,'Non trading days US (List)'!$C$13:$C$92)-1</f>
        <v>1</v>
      </c>
      <c r="Z62">
        <f t="shared" si="5"/>
        <v>0</v>
      </c>
      <c r="AA62">
        <f t="shared" si="6"/>
        <v>0</v>
      </c>
      <c r="AB62">
        <f t="shared" si="7"/>
        <v>0</v>
      </c>
      <c r="AC62">
        <f t="shared" si="8"/>
        <v>0</v>
      </c>
      <c r="AD62">
        <f t="shared" si="9"/>
        <v>0</v>
      </c>
      <c r="AE62">
        <f t="shared" si="10"/>
        <v>0</v>
      </c>
    </row>
    <row r="63" spans="1:31" x14ac:dyDescent="0.3">
      <c r="A63" s="1">
        <f>Data!A62</f>
        <v>3832</v>
      </c>
      <c r="B63" s="2">
        <f>Data!B62</f>
        <v>42093</v>
      </c>
      <c r="C63">
        <f>Data!C62</f>
        <v>28.28403472900391</v>
      </c>
      <c r="D63">
        <f>Data!D62</f>
        <v>0.51732486486434937</v>
      </c>
      <c r="E63">
        <f>Data!E62</f>
        <v>31.592500686645511</v>
      </c>
      <c r="F63">
        <f>Data!F62</f>
        <v>0.53675001859664917</v>
      </c>
      <c r="G63">
        <f>Data!G62</f>
        <v>31.60000038146973</v>
      </c>
      <c r="H63">
        <f>Data!H62</f>
        <v>0.53949999809265137</v>
      </c>
      <c r="I63">
        <f>Data!I62</f>
        <v>31</v>
      </c>
      <c r="J63">
        <f>Data!J62</f>
        <v>0.52999997138977051</v>
      </c>
      <c r="K63">
        <f>Data!K62</f>
        <v>31.01250076293945</v>
      </c>
      <c r="L63">
        <f>Data!L62</f>
        <v>0.53700000047683716</v>
      </c>
      <c r="M63">
        <f>Data!M62</f>
        <v>188398800</v>
      </c>
      <c r="N63">
        <f>Data!N62</f>
        <v>253252000</v>
      </c>
      <c r="O63">
        <f>Data!O62</f>
        <v>4.2007355878423622E-3</v>
      </c>
      <c r="P63">
        <f>Data!P62</f>
        <v>2.4999320582236358E-2</v>
      </c>
      <c r="Q63" s="17"/>
      <c r="T63">
        <f t="shared" si="1"/>
        <v>0</v>
      </c>
      <c r="U63" s="50">
        <f t="shared" si="2"/>
        <v>0</v>
      </c>
      <c r="V63">
        <f t="shared" si="3"/>
        <v>0</v>
      </c>
      <c r="W63" t="str">
        <f t="shared" si="4"/>
        <v>Mon</v>
      </c>
      <c r="X63" s="50">
        <f>NETWORKDAYS(B62,B63,'Non trading days US (List)'!$C$13:$C$92)-1</f>
        <v>1</v>
      </c>
      <c r="Z63">
        <f t="shared" si="5"/>
        <v>0</v>
      </c>
      <c r="AA63">
        <f t="shared" si="6"/>
        <v>0</v>
      </c>
      <c r="AB63">
        <f t="shared" si="7"/>
        <v>0</v>
      </c>
      <c r="AC63">
        <f t="shared" si="8"/>
        <v>0</v>
      </c>
      <c r="AD63">
        <f t="shared" si="9"/>
        <v>0</v>
      </c>
      <c r="AE63">
        <f t="shared" si="10"/>
        <v>0</v>
      </c>
    </row>
    <row r="64" spans="1:31" x14ac:dyDescent="0.3">
      <c r="A64" s="1">
        <f>Data!A63</f>
        <v>3833</v>
      </c>
      <c r="B64" s="2">
        <f>Data!B63</f>
        <v>42094</v>
      </c>
      <c r="C64">
        <f>Data!C63</f>
        <v>27.849821090698239</v>
      </c>
      <c r="D64">
        <f>Data!D63</f>
        <v>0.50431340932846069</v>
      </c>
      <c r="E64">
        <f>Data!E63</f>
        <v>31.107500076293949</v>
      </c>
      <c r="F64">
        <f>Data!F63</f>
        <v>0.52324998378753662</v>
      </c>
      <c r="G64">
        <f>Data!G63</f>
        <v>31.622499465942379</v>
      </c>
      <c r="H64">
        <f>Data!H63</f>
        <v>0.53574997186660767</v>
      </c>
      <c r="I64">
        <f>Data!I63</f>
        <v>31.090000152587891</v>
      </c>
      <c r="J64">
        <f>Data!J63</f>
        <v>0.52275002002716064</v>
      </c>
      <c r="K64">
        <f>Data!K63</f>
        <v>31.52249908447266</v>
      </c>
      <c r="L64">
        <f>Data!L63</f>
        <v>0.53525000810623169</v>
      </c>
      <c r="M64">
        <f>Data!M63</f>
        <v>168362400</v>
      </c>
      <c r="N64">
        <f>Data!N63</f>
        <v>357276000</v>
      </c>
      <c r="O64">
        <f>Data!O63</f>
        <v>-2.5473141063705729E-2</v>
      </c>
      <c r="P64">
        <f>Data!P63</f>
        <v>-1.5470822264905971E-2</v>
      </c>
      <c r="Q64" s="17"/>
      <c r="T64">
        <f t="shared" si="1"/>
        <v>0</v>
      </c>
      <c r="U64" s="50">
        <f t="shared" si="2"/>
        <v>0</v>
      </c>
      <c r="V64">
        <f t="shared" si="3"/>
        <v>0</v>
      </c>
      <c r="W64" t="str">
        <f t="shared" si="4"/>
        <v>Tue</v>
      </c>
      <c r="X64" s="50">
        <f>NETWORKDAYS(B63,B64,'Non trading days US (List)'!$C$13:$C$92)-1</f>
        <v>1</v>
      </c>
      <c r="Z64">
        <f t="shared" si="5"/>
        <v>0</v>
      </c>
      <c r="AA64">
        <f t="shared" si="6"/>
        <v>0</v>
      </c>
      <c r="AB64">
        <f t="shared" si="7"/>
        <v>0</v>
      </c>
      <c r="AC64">
        <f t="shared" si="8"/>
        <v>0</v>
      </c>
      <c r="AD64">
        <f t="shared" si="9"/>
        <v>0</v>
      </c>
      <c r="AE64">
        <f t="shared" si="10"/>
        <v>0</v>
      </c>
    </row>
    <row r="65" spans="1:31" x14ac:dyDescent="0.3">
      <c r="A65" s="1">
        <f>Data!A64</f>
        <v>3834</v>
      </c>
      <c r="B65" s="2">
        <f>Data!B64</f>
        <v>42095</v>
      </c>
      <c r="C65">
        <f>Data!C64</f>
        <v>27.809535980224609</v>
      </c>
      <c r="D65">
        <f>Data!D64</f>
        <v>0.50624120235443115</v>
      </c>
      <c r="E65">
        <f>Data!E64</f>
        <v>31.0625</v>
      </c>
      <c r="F65">
        <f>Data!F64</f>
        <v>0.52525001764297485</v>
      </c>
      <c r="G65">
        <f>Data!G64</f>
        <v>31.280000686645511</v>
      </c>
      <c r="H65">
        <f>Data!H64</f>
        <v>0.52700001001358032</v>
      </c>
      <c r="I65">
        <f>Data!I64</f>
        <v>30.77499961853027</v>
      </c>
      <c r="J65">
        <f>Data!J64</f>
        <v>0.51625001430511475</v>
      </c>
      <c r="K65">
        <f>Data!K64</f>
        <v>31.204999923706051</v>
      </c>
      <c r="L65">
        <f>Data!L64</f>
        <v>0.52525001764297485</v>
      </c>
      <c r="M65">
        <f>Data!M64</f>
        <v>162485600</v>
      </c>
      <c r="N65">
        <f>Data!N64</f>
        <v>330768000</v>
      </c>
      <c r="O65">
        <f>Data!O64</f>
        <v>3.815042972835019E-3</v>
      </c>
      <c r="P65">
        <f>Data!P64</f>
        <v>-1.447646263391766E-3</v>
      </c>
      <c r="Q65" s="17"/>
      <c r="T65">
        <f t="shared" si="1"/>
        <v>0</v>
      </c>
      <c r="U65" s="50">
        <f t="shared" si="2"/>
        <v>0</v>
      </c>
      <c r="V65">
        <f t="shared" si="3"/>
        <v>0</v>
      </c>
      <c r="W65" t="str">
        <f t="shared" si="4"/>
        <v>Wed</v>
      </c>
      <c r="X65" s="50">
        <f>NETWORKDAYS(B64,B65,'Non trading days US (List)'!$C$13:$C$92)-1</f>
        <v>1</v>
      </c>
      <c r="Z65">
        <f t="shared" si="5"/>
        <v>0</v>
      </c>
      <c r="AA65">
        <f t="shared" si="6"/>
        <v>0</v>
      </c>
      <c r="AB65">
        <f t="shared" si="7"/>
        <v>0</v>
      </c>
      <c r="AC65">
        <f t="shared" si="8"/>
        <v>0</v>
      </c>
      <c r="AD65">
        <f t="shared" si="9"/>
        <v>0</v>
      </c>
      <c r="AE65">
        <f t="shared" si="10"/>
        <v>0</v>
      </c>
    </row>
    <row r="66" spans="1:31" x14ac:dyDescent="0.3">
      <c r="A66" s="1">
        <f>Data!A65</f>
        <v>3835</v>
      </c>
      <c r="B66" s="2">
        <f>Data!B65</f>
        <v>42096</v>
      </c>
      <c r="C66">
        <f>Data!C65</f>
        <v>28.049020767211911</v>
      </c>
      <c r="D66">
        <f>Data!D65</f>
        <v>0.50744593143463135</v>
      </c>
      <c r="E66">
        <f>Data!E65</f>
        <v>31.329999923706051</v>
      </c>
      <c r="F66">
        <f>Data!F65</f>
        <v>0.52649998664855957</v>
      </c>
      <c r="G66">
        <f>Data!G65</f>
        <v>31.389999389648441</v>
      </c>
      <c r="H66">
        <f>Data!H65</f>
        <v>0.52974998950958252</v>
      </c>
      <c r="I66">
        <f>Data!I65</f>
        <v>31.047500610351559</v>
      </c>
      <c r="J66">
        <f>Data!J65</f>
        <v>0.5220000147819519</v>
      </c>
      <c r="K66">
        <f>Data!K65</f>
        <v>31.257499694824219</v>
      </c>
      <c r="L66">
        <f>Data!L65</f>
        <v>0.52824997901916504</v>
      </c>
      <c r="M66">
        <f>Data!M65</f>
        <v>128880400</v>
      </c>
      <c r="N66">
        <f>Data!N65</f>
        <v>192204000</v>
      </c>
      <c r="O66">
        <f>Data!O65</f>
        <v>2.3769329003881208E-3</v>
      </c>
      <c r="P66">
        <f>Data!P65</f>
        <v>8.5747986720806236E-3</v>
      </c>
      <c r="Q66" s="17"/>
      <c r="T66">
        <f t="shared" si="1"/>
        <v>0</v>
      </c>
      <c r="U66" s="50">
        <f t="shared" si="2"/>
        <v>0</v>
      </c>
      <c r="V66">
        <f t="shared" si="3"/>
        <v>0</v>
      </c>
      <c r="W66" t="str">
        <f t="shared" si="4"/>
        <v>Thu</v>
      </c>
      <c r="X66" s="50">
        <f>NETWORKDAYS(B65,B66,'Non trading days US (List)'!$C$13:$C$92)-1</f>
        <v>1</v>
      </c>
      <c r="Z66">
        <f t="shared" si="5"/>
        <v>0</v>
      </c>
      <c r="AA66">
        <f t="shared" si="6"/>
        <v>0</v>
      </c>
      <c r="AB66">
        <f t="shared" si="7"/>
        <v>0</v>
      </c>
      <c r="AC66">
        <f t="shared" si="8"/>
        <v>0</v>
      </c>
      <c r="AD66">
        <f t="shared" si="9"/>
        <v>0</v>
      </c>
      <c r="AE66">
        <f t="shared" si="10"/>
        <v>0</v>
      </c>
    </row>
    <row r="67" spans="1:31" x14ac:dyDescent="0.3">
      <c r="A67" s="1">
        <f>Data!A66</f>
        <v>3836</v>
      </c>
      <c r="B67" s="2">
        <f>Data!B66</f>
        <v>42100</v>
      </c>
      <c r="C67">
        <f>Data!C66</f>
        <v>28.503376007080082</v>
      </c>
      <c r="D67">
        <f>Data!D66</f>
        <v>0.52214384078979492</v>
      </c>
      <c r="E67">
        <f>Data!E66</f>
        <v>31.83749961853027</v>
      </c>
      <c r="F67">
        <f>Data!F66</f>
        <v>0.54175001382827759</v>
      </c>
      <c r="G67">
        <f>Data!G66</f>
        <v>31.877500534057621</v>
      </c>
      <c r="H67">
        <f>Data!H66</f>
        <v>0.54350000619888306</v>
      </c>
      <c r="I67">
        <f>Data!I66</f>
        <v>31.082500457763668</v>
      </c>
      <c r="J67">
        <f>Data!J66</f>
        <v>0.51875001192092896</v>
      </c>
      <c r="K67">
        <f>Data!K66</f>
        <v>31.117500305175781</v>
      </c>
      <c r="L67">
        <f>Data!L66</f>
        <v>0.52424997091293335</v>
      </c>
      <c r="M67">
        <f>Data!M66</f>
        <v>148776000</v>
      </c>
      <c r="N67">
        <f>Data!N66</f>
        <v>515864000</v>
      </c>
      <c r="O67">
        <f>Data!O66</f>
        <v>2.855335972650027E-2</v>
      </c>
      <c r="P67">
        <f>Data!P66</f>
        <v>1.6068725794873159E-2</v>
      </c>
      <c r="Q67" s="17"/>
      <c r="T67">
        <f t="shared" si="1"/>
        <v>0</v>
      </c>
      <c r="U67" s="50">
        <f t="shared" si="2"/>
        <v>0</v>
      </c>
      <c r="V67">
        <f t="shared" si="3"/>
        <v>0</v>
      </c>
      <c r="W67" t="str">
        <f t="shared" si="4"/>
        <v>Mon</v>
      </c>
      <c r="X67" s="50">
        <f>NETWORKDAYS(B66,B67,'Non trading days US (List)'!$C$13:$C$92)-1</f>
        <v>2</v>
      </c>
      <c r="Z67">
        <f t="shared" si="5"/>
        <v>0</v>
      </c>
      <c r="AA67">
        <f t="shared" si="6"/>
        <v>0</v>
      </c>
      <c r="AB67">
        <f t="shared" si="7"/>
        <v>0</v>
      </c>
      <c r="AC67">
        <f t="shared" si="8"/>
        <v>0</v>
      </c>
      <c r="AD67">
        <f t="shared" si="9"/>
        <v>0</v>
      </c>
      <c r="AE67">
        <f t="shared" si="10"/>
        <v>0</v>
      </c>
    </row>
    <row r="68" spans="1:31" x14ac:dyDescent="0.3">
      <c r="A68" s="1">
        <f>Data!A67</f>
        <v>3837</v>
      </c>
      <c r="B68" s="2">
        <f>Data!B67</f>
        <v>42101</v>
      </c>
      <c r="C68">
        <f>Data!C67</f>
        <v>28.203460693359379</v>
      </c>
      <c r="D68">
        <f>Data!D67</f>
        <v>0.526722252368927</v>
      </c>
      <c r="E68">
        <f>Data!E67</f>
        <v>31.502500534057621</v>
      </c>
      <c r="F68">
        <f>Data!F67</f>
        <v>0.54650002717971802</v>
      </c>
      <c r="G68">
        <f>Data!G67</f>
        <v>32.029998779296882</v>
      </c>
      <c r="H68">
        <f>Data!H67</f>
        <v>0.55250000953674316</v>
      </c>
      <c r="I68">
        <f>Data!I67</f>
        <v>31.495000839233398</v>
      </c>
      <c r="J68">
        <f>Data!J67</f>
        <v>0.53874999284744263</v>
      </c>
      <c r="K68">
        <f>Data!K67</f>
        <v>31.909999847412109</v>
      </c>
      <c r="L68">
        <f>Data!L67</f>
        <v>0.54175001382827759</v>
      </c>
      <c r="M68">
        <f>Data!M67</f>
        <v>140049200</v>
      </c>
      <c r="N68">
        <f>Data!N67</f>
        <v>413964000</v>
      </c>
      <c r="O68">
        <f>Data!O67</f>
        <v>8.7296914090821479E-3</v>
      </c>
      <c r="P68">
        <f>Data!P67</f>
        <v>-1.057790360922581E-2</v>
      </c>
      <c r="Q68" s="17"/>
      <c r="T68">
        <f t="shared" si="1"/>
        <v>0</v>
      </c>
      <c r="U68" s="50">
        <f t="shared" si="2"/>
        <v>0</v>
      </c>
      <c r="V68">
        <f t="shared" si="3"/>
        <v>0</v>
      </c>
      <c r="W68" t="str">
        <f t="shared" si="4"/>
        <v>Tue</v>
      </c>
      <c r="X68" s="50">
        <f>NETWORKDAYS(B67,B68,'Non trading days US (List)'!$C$13:$C$92)-1</f>
        <v>1</v>
      </c>
      <c r="Z68">
        <f t="shared" si="5"/>
        <v>0</v>
      </c>
      <c r="AA68">
        <f t="shared" si="6"/>
        <v>0</v>
      </c>
      <c r="AB68">
        <f t="shared" si="7"/>
        <v>0</v>
      </c>
      <c r="AC68">
        <f t="shared" si="8"/>
        <v>0</v>
      </c>
      <c r="AD68">
        <f t="shared" si="9"/>
        <v>0</v>
      </c>
      <c r="AE68">
        <f t="shared" si="10"/>
        <v>0</v>
      </c>
    </row>
    <row r="69" spans="1:31" x14ac:dyDescent="0.3">
      <c r="A69" s="1">
        <f>Data!A68</f>
        <v>3838</v>
      </c>
      <c r="B69" s="2">
        <f>Data!B68</f>
        <v>42102</v>
      </c>
      <c r="C69">
        <f>Data!C68</f>
        <v>28.1116943359375</v>
      </c>
      <c r="D69">
        <f>Data!D68</f>
        <v>0.53057718276977539</v>
      </c>
      <c r="E69">
        <f>Data!E68</f>
        <v>31.39999961853027</v>
      </c>
      <c r="F69">
        <f>Data!F68</f>
        <v>0.55049997568130493</v>
      </c>
      <c r="G69">
        <f>Data!G68</f>
        <v>31.60000038146973</v>
      </c>
      <c r="H69">
        <f>Data!H68</f>
        <v>0.55250000953674316</v>
      </c>
      <c r="I69">
        <f>Data!I68</f>
        <v>31.242500305175781</v>
      </c>
      <c r="J69">
        <f>Data!J68</f>
        <v>0.54175001382827759</v>
      </c>
      <c r="K69">
        <f>Data!K68</f>
        <v>31.46249961853027</v>
      </c>
      <c r="L69">
        <f>Data!L68</f>
        <v>0.54699999094009399</v>
      </c>
      <c r="M69">
        <f>Data!M68</f>
        <v>149316800</v>
      </c>
      <c r="N69">
        <f>Data!N68</f>
        <v>366432000</v>
      </c>
      <c r="O69">
        <f>Data!O68</f>
        <v>7.2925546363328646E-3</v>
      </c>
      <c r="P69">
        <f>Data!P68</f>
        <v>-3.2590439490854171E-3</v>
      </c>
      <c r="Q69" s="17"/>
      <c r="T69">
        <f t="shared" si="1"/>
        <v>0</v>
      </c>
      <c r="U69" s="50">
        <f t="shared" si="2"/>
        <v>0</v>
      </c>
      <c r="V69">
        <f t="shared" si="3"/>
        <v>0</v>
      </c>
      <c r="W69" t="str">
        <f t="shared" si="4"/>
        <v>Wed</v>
      </c>
      <c r="X69" s="50">
        <f>NETWORKDAYS(B68,B69,'Non trading days US (List)'!$C$13:$C$92)-1</f>
        <v>1</v>
      </c>
      <c r="Z69">
        <f t="shared" si="5"/>
        <v>0</v>
      </c>
      <c r="AA69">
        <f t="shared" si="6"/>
        <v>0</v>
      </c>
      <c r="AB69">
        <f t="shared" si="7"/>
        <v>0</v>
      </c>
      <c r="AC69">
        <f t="shared" si="8"/>
        <v>0</v>
      </c>
      <c r="AD69">
        <f t="shared" si="9"/>
        <v>0</v>
      </c>
      <c r="AE69">
        <f t="shared" si="10"/>
        <v>0</v>
      </c>
    </row>
    <row r="70" spans="1:31" x14ac:dyDescent="0.3">
      <c r="A70" s="1">
        <f>Data!A69</f>
        <v>3839</v>
      </c>
      <c r="B70" s="2">
        <f>Data!B69</f>
        <v>42103</v>
      </c>
      <c r="C70">
        <f>Data!C69</f>
        <v>28.326557159423832</v>
      </c>
      <c r="D70">
        <f>Data!D69</f>
        <v>0.5428658127784729</v>
      </c>
      <c r="E70">
        <f>Data!E69</f>
        <v>31.639999389648441</v>
      </c>
      <c r="F70">
        <f>Data!F69</f>
        <v>0.56325000524520874</v>
      </c>
      <c r="G70">
        <f>Data!G69</f>
        <v>31.645000457763668</v>
      </c>
      <c r="H70">
        <f>Data!H69</f>
        <v>0.56499999761581421</v>
      </c>
      <c r="I70">
        <f>Data!I69</f>
        <v>31.16500091552734</v>
      </c>
      <c r="J70">
        <f>Data!J69</f>
        <v>0.54600000381469727</v>
      </c>
      <c r="K70">
        <f>Data!K69</f>
        <v>31.46249961853027</v>
      </c>
      <c r="L70">
        <f>Data!L69</f>
        <v>0.54624998569488525</v>
      </c>
      <c r="M70">
        <f>Data!M69</f>
        <v>129936000</v>
      </c>
      <c r="N70">
        <f>Data!N69</f>
        <v>379432000</v>
      </c>
      <c r="O70">
        <f>Data!O69</f>
        <v>2.2896676637668648E-2</v>
      </c>
      <c r="P70">
        <f>Data!P69</f>
        <v>7.6142428434581603E-3</v>
      </c>
      <c r="Q70" s="17"/>
      <c r="T70">
        <f t="shared" ref="T70:T133" si="12">IF(ISNUMBER(B70)=TRUE,0,1)</f>
        <v>0</v>
      </c>
      <c r="U70" s="50">
        <f t="shared" ref="U70:U133" si="13">COUNTIF($B$5:$B$2464,B70)-1</f>
        <v>0</v>
      </c>
      <c r="V70">
        <f t="shared" ref="V70:V133" si="14">IF(ISBLANK(B70)=TRUE,1,0)</f>
        <v>0</v>
      </c>
      <c r="W70" t="str">
        <f t="shared" ref="W70:W133" si="15">TEXT(B70,"ddd")</f>
        <v>Thu</v>
      </c>
      <c r="X70" s="50">
        <f>NETWORKDAYS(B69,B70,'Non trading days US (List)'!$C$13:$C$92)-1</f>
        <v>1</v>
      </c>
      <c r="Z70">
        <f t="shared" ref="Z70:Z133" si="16">IF(ISNUMBER(E70)=TRUE,0,1)</f>
        <v>0</v>
      </c>
      <c r="AA70">
        <f t="shared" ref="AA70:AA133" si="17">IF(ISNUMBER(F70)=TRUE,0,1)</f>
        <v>0</v>
      </c>
      <c r="AB70">
        <f t="shared" ref="AB70:AB133" si="18">IF(ISBLANK(E70)=TRUE,1,0)</f>
        <v>0</v>
      </c>
      <c r="AC70">
        <f t="shared" ref="AC70:AC133" si="19">IF(ISBLANK(F70)=TRUE,1,0)</f>
        <v>0</v>
      </c>
      <c r="AD70">
        <f t="shared" ref="AD70:AD133" si="20">IF((E70)&lt;0,1,0)</f>
        <v>0</v>
      </c>
      <c r="AE70">
        <f t="shared" ref="AE70:AE133" si="21">IF((F70)&lt;0,1,0)</f>
        <v>0</v>
      </c>
    </row>
    <row r="71" spans="1:31" x14ac:dyDescent="0.3">
      <c r="A71" s="1">
        <f>Data!A70</f>
        <v>3840</v>
      </c>
      <c r="B71" s="2">
        <f>Data!B70</f>
        <v>42104</v>
      </c>
      <c r="C71">
        <f>Data!C70</f>
        <v>28.447422027587891</v>
      </c>
      <c r="D71">
        <f>Data!D70</f>
        <v>0.54840785264968872</v>
      </c>
      <c r="E71">
        <f>Data!E70</f>
        <v>31.77499961853027</v>
      </c>
      <c r="F71">
        <f>Data!F70</f>
        <v>0.5690000057220459</v>
      </c>
      <c r="G71">
        <f>Data!G70</f>
        <v>31.802499771118161</v>
      </c>
      <c r="H71">
        <f>Data!H70</f>
        <v>0.56924998760223389</v>
      </c>
      <c r="I71">
        <f>Data!I70</f>
        <v>31.315000534057621</v>
      </c>
      <c r="J71">
        <f>Data!J70</f>
        <v>0.56174999475479126</v>
      </c>
      <c r="K71">
        <f>Data!K70</f>
        <v>31.48749923706055</v>
      </c>
      <c r="L71">
        <f>Data!L70</f>
        <v>0.56375002861022949</v>
      </c>
      <c r="M71">
        <f>Data!M70</f>
        <v>160752000</v>
      </c>
      <c r="N71">
        <f>Data!N70</f>
        <v>258728000</v>
      </c>
      <c r="O71">
        <f>Data!O70</f>
        <v>1.015685555789767E-2</v>
      </c>
      <c r="P71">
        <f>Data!P70</f>
        <v>4.2576814612277697E-3</v>
      </c>
      <c r="Q71" s="17"/>
      <c r="T71">
        <f t="shared" si="12"/>
        <v>0</v>
      </c>
      <c r="U71" s="50">
        <f t="shared" si="13"/>
        <v>0</v>
      </c>
      <c r="V71">
        <f t="shared" si="14"/>
        <v>0</v>
      </c>
      <c r="W71" t="str">
        <f t="shared" si="15"/>
        <v>Fri</v>
      </c>
      <c r="X71" s="50">
        <f>NETWORKDAYS(B70,B71,'Non trading days US (List)'!$C$13:$C$92)-1</f>
        <v>1</v>
      </c>
      <c r="Z71">
        <f t="shared" si="16"/>
        <v>0</v>
      </c>
      <c r="AA71">
        <f t="shared" si="17"/>
        <v>0</v>
      </c>
      <c r="AB71">
        <f t="shared" si="18"/>
        <v>0</v>
      </c>
      <c r="AC71">
        <f t="shared" si="19"/>
        <v>0</v>
      </c>
      <c r="AD71">
        <f t="shared" si="20"/>
        <v>0</v>
      </c>
      <c r="AE71">
        <f t="shared" si="21"/>
        <v>0</v>
      </c>
    </row>
    <row r="72" spans="1:31" x14ac:dyDescent="0.3">
      <c r="A72" s="1">
        <f>Data!A71</f>
        <v>3841</v>
      </c>
      <c r="B72" s="2">
        <f>Data!B71</f>
        <v>42107</v>
      </c>
      <c r="C72">
        <f>Data!C71</f>
        <v>28.39146614074707</v>
      </c>
      <c r="D72">
        <f>Data!D71</f>
        <v>0.54334765672683716</v>
      </c>
      <c r="E72">
        <f>Data!E71</f>
        <v>31.71249961853027</v>
      </c>
      <c r="F72">
        <f>Data!F71</f>
        <v>0.56375002861022949</v>
      </c>
      <c r="G72">
        <f>Data!G71</f>
        <v>32.142501831054688</v>
      </c>
      <c r="H72">
        <f>Data!H71</f>
        <v>0.57099997997283936</v>
      </c>
      <c r="I72">
        <f>Data!I71</f>
        <v>31.652500152587891</v>
      </c>
      <c r="J72">
        <f>Data!J71</f>
        <v>0.56124997138977051</v>
      </c>
      <c r="K72">
        <f>Data!K71</f>
        <v>32.092498779296882</v>
      </c>
      <c r="L72">
        <f>Data!L71</f>
        <v>0.56774997711181641</v>
      </c>
      <c r="M72">
        <f>Data!M71</f>
        <v>145460400</v>
      </c>
      <c r="N72">
        <f>Data!N71</f>
        <v>236724000</v>
      </c>
      <c r="O72">
        <f>Data!O71</f>
        <v>-9.2695026159109288E-3</v>
      </c>
      <c r="P72">
        <f>Data!P71</f>
        <v>-1.9688921737780109E-3</v>
      </c>
      <c r="Q72" s="17"/>
      <c r="T72">
        <f t="shared" si="12"/>
        <v>0</v>
      </c>
      <c r="U72" s="50">
        <f t="shared" si="13"/>
        <v>0</v>
      </c>
      <c r="V72">
        <f t="shared" si="14"/>
        <v>0</v>
      </c>
      <c r="W72" t="str">
        <f t="shared" si="15"/>
        <v>Mon</v>
      </c>
      <c r="X72" s="50">
        <f>NETWORKDAYS(B71,B72,'Non trading days US (List)'!$C$13:$C$92)-1</f>
        <v>1</v>
      </c>
      <c r="Z72">
        <f t="shared" si="16"/>
        <v>0</v>
      </c>
      <c r="AA72">
        <f t="shared" si="17"/>
        <v>0</v>
      </c>
      <c r="AB72">
        <f t="shared" si="18"/>
        <v>0</v>
      </c>
      <c r="AC72">
        <f t="shared" si="19"/>
        <v>0</v>
      </c>
      <c r="AD72">
        <f t="shared" si="20"/>
        <v>0</v>
      </c>
      <c r="AE72">
        <f t="shared" si="21"/>
        <v>0</v>
      </c>
    </row>
    <row r="73" spans="1:31" x14ac:dyDescent="0.3">
      <c r="A73" s="1">
        <f>Data!A72</f>
        <v>3842</v>
      </c>
      <c r="B73" s="2">
        <f>Data!B72</f>
        <v>42108</v>
      </c>
      <c r="C73">
        <f>Data!C72</f>
        <v>28.268365859985352</v>
      </c>
      <c r="D73">
        <f>Data!D72</f>
        <v>0.53876966238021851</v>
      </c>
      <c r="E73">
        <f>Data!E72</f>
        <v>31.57500076293945</v>
      </c>
      <c r="F73">
        <f>Data!F72</f>
        <v>0.55900001525878906</v>
      </c>
      <c r="G73">
        <f>Data!G72</f>
        <v>31.822500228881839</v>
      </c>
      <c r="H73">
        <f>Data!H72</f>
        <v>0.56375002861022949</v>
      </c>
      <c r="I73">
        <f>Data!I72</f>
        <v>31.47750091552734</v>
      </c>
      <c r="J73">
        <f>Data!J72</f>
        <v>0.55349999666213989</v>
      </c>
      <c r="K73">
        <f>Data!K72</f>
        <v>31.75</v>
      </c>
      <c r="L73">
        <f>Data!L72</f>
        <v>0.56150001287460327</v>
      </c>
      <c r="M73">
        <f>Data!M72</f>
        <v>102098400</v>
      </c>
      <c r="N73">
        <f>Data!N72</f>
        <v>220276000</v>
      </c>
      <c r="O73">
        <f>Data!O72</f>
        <v>-8.4614411150593163E-3</v>
      </c>
      <c r="P73">
        <f>Data!P72</f>
        <v>-4.345220497073983E-3</v>
      </c>
      <c r="Q73" s="17"/>
      <c r="T73">
        <f t="shared" si="12"/>
        <v>0</v>
      </c>
      <c r="U73" s="50">
        <f t="shared" si="13"/>
        <v>0</v>
      </c>
      <c r="V73">
        <f t="shared" si="14"/>
        <v>0</v>
      </c>
      <c r="W73" t="str">
        <f t="shared" si="15"/>
        <v>Tue</v>
      </c>
      <c r="X73" s="50">
        <f>NETWORKDAYS(B72,B73,'Non trading days US (List)'!$C$13:$C$92)-1</f>
        <v>1</v>
      </c>
      <c r="Z73">
        <f t="shared" si="16"/>
        <v>0</v>
      </c>
      <c r="AA73">
        <f t="shared" si="17"/>
        <v>0</v>
      </c>
      <c r="AB73">
        <f t="shared" si="18"/>
        <v>0</v>
      </c>
      <c r="AC73">
        <f t="shared" si="19"/>
        <v>0</v>
      </c>
      <c r="AD73">
        <f t="shared" si="20"/>
        <v>0</v>
      </c>
      <c r="AE73">
        <f t="shared" si="21"/>
        <v>0</v>
      </c>
    </row>
    <row r="74" spans="1:31" x14ac:dyDescent="0.3">
      <c r="A74" s="1">
        <f>Data!A73</f>
        <v>3843</v>
      </c>
      <c r="B74" s="2">
        <f>Data!B73</f>
        <v>42109</v>
      </c>
      <c r="C74">
        <f>Data!C73</f>
        <v>28.375799179077148</v>
      </c>
      <c r="D74">
        <f>Data!D73</f>
        <v>0.54527539014816284</v>
      </c>
      <c r="E74">
        <f>Data!E73</f>
        <v>31.694999694824219</v>
      </c>
      <c r="F74">
        <f>Data!F73</f>
        <v>0.56575000286102295</v>
      </c>
      <c r="G74">
        <f>Data!G73</f>
        <v>31.782499313354489</v>
      </c>
      <c r="H74">
        <f>Data!H73</f>
        <v>0.56999999284744263</v>
      </c>
      <c r="I74">
        <f>Data!I73</f>
        <v>31.502500534057621</v>
      </c>
      <c r="J74">
        <f>Data!J73</f>
        <v>0.55774998664855957</v>
      </c>
      <c r="K74">
        <f>Data!K73</f>
        <v>31.60250091552734</v>
      </c>
      <c r="L74">
        <f>Data!L73</f>
        <v>0.56050002574920654</v>
      </c>
      <c r="M74">
        <f>Data!M73</f>
        <v>115881600</v>
      </c>
      <c r="N74">
        <f>Data!N73</f>
        <v>243560000</v>
      </c>
      <c r="O74">
        <f>Data!O73</f>
        <v>1.2002789119011001E-2</v>
      </c>
      <c r="P74">
        <f>Data!P73</f>
        <v>3.7932377082905478E-3</v>
      </c>
      <c r="Q74" s="17"/>
      <c r="T74">
        <f t="shared" si="12"/>
        <v>0</v>
      </c>
      <c r="U74" s="50">
        <f t="shared" si="13"/>
        <v>0</v>
      </c>
      <c r="V74">
        <f t="shared" si="14"/>
        <v>0</v>
      </c>
      <c r="W74" t="str">
        <f t="shared" si="15"/>
        <v>Wed</v>
      </c>
      <c r="X74" s="50">
        <f>NETWORKDAYS(B73,B74,'Non trading days US (List)'!$C$13:$C$92)-1</f>
        <v>1</v>
      </c>
      <c r="Z74">
        <f t="shared" si="16"/>
        <v>0</v>
      </c>
      <c r="AA74">
        <f t="shared" si="17"/>
        <v>0</v>
      </c>
      <c r="AB74">
        <f t="shared" si="18"/>
        <v>0</v>
      </c>
      <c r="AC74">
        <f t="shared" si="19"/>
        <v>0</v>
      </c>
      <c r="AD74">
        <f t="shared" si="20"/>
        <v>0</v>
      </c>
      <c r="AE74">
        <f t="shared" si="21"/>
        <v>0</v>
      </c>
    </row>
    <row r="75" spans="1:31" x14ac:dyDescent="0.3">
      <c r="A75" s="1">
        <f>Data!A74</f>
        <v>3844</v>
      </c>
      <c r="B75" s="2">
        <f>Data!B74</f>
        <v>42110</v>
      </c>
      <c r="C75">
        <f>Data!C74</f>
        <v>28.239259719848629</v>
      </c>
      <c r="D75">
        <f>Data!D74</f>
        <v>0.54190206527709961</v>
      </c>
      <c r="E75">
        <f>Data!E74</f>
        <v>31.542499542236332</v>
      </c>
      <c r="F75">
        <f>Data!F74</f>
        <v>0.56225001811981201</v>
      </c>
      <c r="G75">
        <f>Data!G74</f>
        <v>31.77499961853027</v>
      </c>
      <c r="H75">
        <f>Data!H74</f>
        <v>0.56725001335144043</v>
      </c>
      <c r="I75">
        <f>Data!I74</f>
        <v>31.527500152587891</v>
      </c>
      <c r="J75">
        <f>Data!J74</f>
        <v>0.55825001001358032</v>
      </c>
      <c r="K75">
        <f>Data!K74</f>
        <v>31.569999694824219</v>
      </c>
      <c r="L75">
        <f>Data!L74</f>
        <v>0.5625</v>
      </c>
      <c r="M75">
        <f>Data!M74</f>
        <v>113476000</v>
      </c>
      <c r="N75">
        <f>Data!N74</f>
        <v>155284000</v>
      </c>
      <c r="O75">
        <f>Data!O74</f>
        <v>-6.2056665039444056E-3</v>
      </c>
      <c r="P75">
        <f>Data!P74</f>
        <v>-4.8231018004551698E-3</v>
      </c>
      <c r="Q75" s="17"/>
      <c r="T75">
        <f t="shared" si="12"/>
        <v>0</v>
      </c>
      <c r="U75" s="50">
        <f t="shared" si="13"/>
        <v>0</v>
      </c>
      <c r="V75">
        <f t="shared" si="14"/>
        <v>0</v>
      </c>
      <c r="W75" t="str">
        <f t="shared" si="15"/>
        <v>Thu</v>
      </c>
      <c r="X75" s="50">
        <f>NETWORKDAYS(B74,B75,'Non trading days US (List)'!$C$13:$C$92)-1</f>
        <v>1</v>
      </c>
      <c r="Z75">
        <f t="shared" si="16"/>
        <v>0</v>
      </c>
      <c r="AA75">
        <f t="shared" si="17"/>
        <v>0</v>
      </c>
      <c r="AB75">
        <f t="shared" si="18"/>
        <v>0</v>
      </c>
      <c r="AC75">
        <f t="shared" si="19"/>
        <v>0</v>
      </c>
      <c r="AD75">
        <f t="shared" si="20"/>
        <v>0</v>
      </c>
      <c r="AE75">
        <f t="shared" si="21"/>
        <v>0</v>
      </c>
    </row>
    <row r="76" spans="1:31" x14ac:dyDescent="0.3">
      <c r="A76" s="1">
        <f>Data!A75</f>
        <v>3845</v>
      </c>
      <c r="B76" s="2">
        <f>Data!B75</f>
        <v>42111</v>
      </c>
      <c r="C76">
        <f>Data!C75</f>
        <v>27.921445846557621</v>
      </c>
      <c r="D76">
        <f>Data!D75</f>
        <v>0.53491437435150146</v>
      </c>
      <c r="E76">
        <f>Data!E75</f>
        <v>31.1875</v>
      </c>
      <c r="F76">
        <f>Data!F75</f>
        <v>0.55500000715255737</v>
      </c>
      <c r="G76">
        <f>Data!G75</f>
        <v>31.534999847412109</v>
      </c>
      <c r="H76">
        <f>Data!H75</f>
        <v>0.56050002574920654</v>
      </c>
      <c r="I76">
        <f>Data!I75</f>
        <v>31.114999771118161</v>
      </c>
      <c r="J76">
        <f>Data!J75</f>
        <v>0.55024999380111694</v>
      </c>
      <c r="K76">
        <f>Data!K75</f>
        <v>31.38750076293945</v>
      </c>
      <c r="L76">
        <f>Data!L75</f>
        <v>0.55049997568130493</v>
      </c>
      <c r="M76">
        <f>Data!M75</f>
        <v>207828000</v>
      </c>
      <c r="N76">
        <f>Data!N75</f>
        <v>293636000</v>
      </c>
      <c r="O76">
        <f>Data!O75</f>
        <v>-1.2978496432821731E-2</v>
      </c>
      <c r="P76">
        <f>Data!P75</f>
        <v>-1.1318454795422119E-2</v>
      </c>
      <c r="Q76" s="17"/>
      <c r="T76">
        <f t="shared" si="12"/>
        <v>0</v>
      </c>
      <c r="U76" s="50">
        <f t="shared" si="13"/>
        <v>0</v>
      </c>
      <c r="V76">
        <f t="shared" si="14"/>
        <v>0</v>
      </c>
      <c r="W76" t="str">
        <f t="shared" si="15"/>
        <v>Fri</v>
      </c>
      <c r="X76" s="50">
        <f>NETWORKDAYS(B75,B76,'Non trading days US (List)'!$C$13:$C$92)-1</f>
        <v>1</v>
      </c>
      <c r="Z76">
        <f t="shared" si="16"/>
        <v>0</v>
      </c>
      <c r="AA76">
        <f t="shared" si="17"/>
        <v>0</v>
      </c>
      <c r="AB76">
        <f t="shared" si="18"/>
        <v>0</v>
      </c>
      <c r="AC76">
        <f t="shared" si="19"/>
        <v>0</v>
      </c>
      <c r="AD76">
        <f t="shared" si="20"/>
        <v>0</v>
      </c>
      <c r="AE76">
        <f t="shared" si="21"/>
        <v>0</v>
      </c>
    </row>
    <row r="77" spans="1:31" x14ac:dyDescent="0.3">
      <c r="A77" s="1">
        <f>Data!A76</f>
        <v>3846</v>
      </c>
      <c r="B77" s="2">
        <f>Data!B76</f>
        <v>42114</v>
      </c>
      <c r="C77">
        <f>Data!C76</f>
        <v>28.559329986572269</v>
      </c>
      <c r="D77">
        <f>Data!D76</f>
        <v>0.53226417303085327</v>
      </c>
      <c r="E77">
        <f>Data!E76</f>
        <v>31.89999961853027</v>
      </c>
      <c r="F77">
        <f>Data!F76</f>
        <v>0.55225002765655518</v>
      </c>
      <c r="G77">
        <f>Data!G76</f>
        <v>32.029998779296882</v>
      </c>
      <c r="H77">
        <f>Data!H76</f>
        <v>0.56099998950958252</v>
      </c>
      <c r="I77">
        <f>Data!I76</f>
        <v>31.292499542236332</v>
      </c>
      <c r="J77">
        <f>Data!J76</f>
        <v>0.55124998092651367</v>
      </c>
      <c r="K77">
        <f>Data!K76</f>
        <v>31.392499923706051</v>
      </c>
      <c r="L77">
        <f>Data!L76</f>
        <v>0.55750000476837158</v>
      </c>
      <c r="M77">
        <f>Data!M76</f>
        <v>188217200</v>
      </c>
      <c r="N77">
        <f>Data!N76</f>
        <v>231624000</v>
      </c>
      <c r="O77">
        <f>Data!O76</f>
        <v>-4.967234253925955E-3</v>
      </c>
      <c r="P77">
        <f>Data!P76</f>
        <v>2.2588624320762689E-2</v>
      </c>
      <c r="Q77" s="17"/>
      <c r="T77">
        <f t="shared" si="12"/>
        <v>0</v>
      </c>
      <c r="U77" s="50">
        <f t="shared" si="13"/>
        <v>0</v>
      </c>
      <c r="V77">
        <f t="shared" si="14"/>
        <v>0</v>
      </c>
      <c r="W77" t="str">
        <f t="shared" si="15"/>
        <v>Mon</v>
      </c>
      <c r="X77" s="50">
        <f>NETWORKDAYS(B76,B77,'Non trading days US (List)'!$C$13:$C$92)-1</f>
        <v>1</v>
      </c>
      <c r="Z77">
        <f t="shared" si="16"/>
        <v>0</v>
      </c>
      <c r="AA77">
        <f t="shared" si="17"/>
        <v>0</v>
      </c>
      <c r="AB77">
        <f t="shared" si="18"/>
        <v>0</v>
      </c>
      <c r="AC77">
        <f t="shared" si="19"/>
        <v>0</v>
      </c>
      <c r="AD77">
        <f t="shared" si="20"/>
        <v>0</v>
      </c>
      <c r="AE77">
        <f t="shared" si="21"/>
        <v>0</v>
      </c>
    </row>
    <row r="78" spans="1:31" x14ac:dyDescent="0.3">
      <c r="A78" s="1">
        <f>Data!A77</f>
        <v>3847</v>
      </c>
      <c r="B78" s="2">
        <f>Data!B77</f>
        <v>42115</v>
      </c>
      <c r="C78">
        <f>Data!C77</f>
        <v>28.4048957824707</v>
      </c>
      <c r="D78">
        <f>Data!D77</f>
        <v>0.53154122829437256</v>
      </c>
      <c r="E78">
        <f>Data!E77</f>
        <v>31.72750091552734</v>
      </c>
      <c r="F78">
        <f>Data!F77</f>
        <v>0.55150002241134644</v>
      </c>
      <c r="G78">
        <f>Data!G77</f>
        <v>32.049999237060547</v>
      </c>
      <c r="H78">
        <f>Data!H77</f>
        <v>0.55900001525878906</v>
      </c>
      <c r="I78">
        <f>Data!I77</f>
        <v>31.667499542236332</v>
      </c>
      <c r="J78">
        <f>Data!J77</f>
        <v>0.54874998331069946</v>
      </c>
      <c r="K78">
        <f>Data!K77</f>
        <v>32.025001525878913</v>
      </c>
      <c r="L78">
        <f>Data!L77</f>
        <v>0.55900001525878906</v>
      </c>
      <c r="M78">
        <f>Data!M77</f>
        <v>129740400</v>
      </c>
      <c r="N78">
        <f>Data!N77</f>
        <v>230456000</v>
      </c>
      <c r="O78">
        <f>Data!O77</f>
        <v>-1.359013049368747E-3</v>
      </c>
      <c r="P78">
        <f>Data!P77</f>
        <v>-5.4221562743621736E-3</v>
      </c>
      <c r="Q78" s="17"/>
      <c r="T78">
        <f t="shared" si="12"/>
        <v>0</v>
      </c>
      <c r="U78" s="50">
        <f t="shared" si="13"/>
        <v>0</v>
      </c>
      <c r="V78">
        <f t="shared" si="14"/>
        <v>0</v>
      </c>
      <c r="W78" t="str">
        <f t="shared" si="15"/>
        <v>Tue</v>
      </c>
      <c r="X78" s="50">
        <f>NETWORKDAYS(B77,B78,'Non trading days US (List)'!$C$13:$C$92)-1</f>
        <v>1</v>
      </c>
      <c r="Z78">
        <f t="shared" si="16"/>
        <v>0</v>
      </c>
      <c r="AA78">
        <f t="shared" si="17"/>
        <v>0</v>
      </c>
      <c r="AB78">
        <f t="shared" si="18"/>
        <v>0</v>
      </c>
      <c r="AC78">
        <f t="shared" si="19"/>
        <v>0</v>
      </c>
      <c r="AD78">
        <f t="shared" si="20"/>
        <v>0</v>
      </c>
      <c r="AE78">
        <f t="shared" si="21"/>
        <v>0</v>
      </c>
    </row>
    <row r="79" spans="1:31" x14ac:dyDescent="0.3">
      <c r="A79" s="1">
        <f>Data!A78</f>
        <v>3848</v>
      </c>
      <c r="B79" s="2">
        <f>Data!B78</f>
        <v>42116</v>
      </c>
      <c r="C79">
        <f>Data!C78</f>
        <v>28.78762245178223</v>
      </c>
      <c r="D79">
        <f>Data!D78</f>
        <v>0.53756505250930786</v>
      </c>
      <c r="E79">
        <f>Data!E78</f>
        <v>32.154998779296882</v>
      </c>
      <c r="F79">
        <f>Data!F78</f>
        <v>0.55774998664855957</v>
      </c>
      <c r="G79">
        <f>Data!G78</f>
        <v>32.217498779296882</v>
      </c>
      <c r="H79">
        <f>Data!H78</f>
        <v>0.55849999189376831</v>
      </c>
      <c r="I79">
        <f>Data!I78</f>
        <v>31.579999923706051</v>
      </c>
      <c r="J79">
        <f>Data!J78</f>
        <v>0.54624998569488525</v>
      </c>
      <c r="K79">
        <f>Data!K78</f>
        <v>31.747499465942379</v>
      </c>
      <c r="L79">
        <f>Data!L78</f>
        <v>0.55475002527236938</v>
      </c>
      <c r="M79">
        <f>Data!M78</f>
        <v>150618000</v>
      </c>
      <c r="N79">
        <f>Data!N78</f>
        <v>207420000</v>
      </c>
      <c r="O79">
        <f>Data!O78</f>
        <v>1.1268930043973471E-2</v>
      </c>
      <c r="P79">
        <f>Data!P78</f>
        <v>1.33840800655988E-2</v>
      </c>
      <c r="Q79" s="17"/>
      <c r="T79">
        <f t="shared" si="12"/>
        <v>0</v>
      </c>
      <c r="U79" s="50">
        <f t="shared" si="13"/>
        <v>0</v>
      </c>
      <c r="V79">
        <f t="shared" si="14"/>
        <v>0</v>
      </c>
      <c r="W79" t="str">
        <f t="shared" si="15"/>
        <v>Wed</v>
      </c>
      <c r="X79" s="50">
        <f>NETWORKDAYS(B78,B79,'Non trading days US (List)'!$C$13:$C$92)-1</f>
        <v>1</v>
      </c>
      <c r="Z79">
        <f t="shared" si="16"/>
        <v>0</v>
      </c>
      <c r="AA79">
        <f t="shared" si="17"/>
        <v>0</v>
      </c>
      <c r="AB79">
        <f t="shared" si="18"/>
        <v>0</v>
      </c>
      <c r="AC79">
        <f t="shared" si="19"/>
        <v>0</v>
      </c>
      <c r="AD79">
        <f t="shared" si="20"/>
        <v>0</v>
      </c>
      <c r="AE79">
        <f t="shared" si="21"/>
        <v>0</v>
      </c>
    </row>
    <row r="80" spans="1:31" x14ac:dyDescent="0.3">
      <c r="A80" s="1">
        <f>Data!A79</f>
        <v>3849</v>
      </c>
      <c r="B80" s="2">
        <f>Data!B79</f>
        <v>42117</v>
      </c>
      <c r="C80">
        <f>Data!C79</f>
        <v>29.022638320922852</v>
      </c>
      <c r="D80">
        <f>Data!D79</f>
        <v>0.53539615869522095</v>
      </c>
      <c r="E80">
        <f>Data!E79</f>
        <v>32.417499542236328</v>
      </c>
      <c r="F80">
        <f>Data!F79</f>
        <v>0.55549997091293335</v>
      </c>
      <c r="G80">
        <f>Data!G79</f>
        <v>32.604999542236328</v>
      </c>
      <c r="H80">
        <f>Data!H79</f>
        <v>0.56075000762939453</v>
      </c>
      <c r="I80">
        <f>Data!I79</f>
        <v>32.034999847412109</v>
      </c>
      <c r="J80">
        <f>Data!J79</f>
        <v>0.54124999046325684</v>
      </c>
      <c r="K80">
        <f>Data!K79</f>
        <v>32.075000762939453</v>
      </c>
      <c r="L80">
        <f>Data!L79</f>
        <v>0.54750001430511475</v>
      </c>
      <c r="M80">
        <f>Data!M79</f>
        <v>183083600</v>
      </c>
      <c r="N80">
        <f>Data!N79</f>
        <v>259380000</v>
      </c>
      <c r="O80">
        <f>Data!O79</f>
        <v>-4.0422526568769813E-3</v>
      </c>
      <c r="P80">
        <f>Data!P79</f>
        <v>8.1304646962840361E-3</v>
      </c>
      <c r="Q80" s="17"/>
      <c r="T80">
        <f t="shared" si="12"/>
        <v>0</v>
      </c>
      <c r="U80" s="50">
        <f t="shared" si="13"/>
        <v>0</v>
      </c>
      <c r="V80">
        <f t="shared" si="14"/>
        <v>0</v>
      </c>
      <c r="W80" t="str">
        <f t="shared" si="15"/>
        <v>Thu</v>
      </c>
      <c r="X80" s="50">
        <f>NETWORKDAYS(B79,B80,'Non trading days US (List)'!$C$13:$C$92)-1</f>
        <v>1</v>
      </c>
      <c r="Z80">
        <f t="shared" si="16"/>
        <v>0</v>
      </c>
      <c r="AA80">
        <f t="shared" si="17"/>
        <v>0</v>
      </c>
      <c r="AB80">
        <f t="shared" si="18"/>
        <v>0</v>
      </c>
      <c r="AC80">
        <f t="shared" si="19"/>
        <v>0</v>
      </c>
      <c r="AD80">
        <f t="shared" si="20"/>
        <v>0</v>
      </c>
      <c r="AE80">
        <f t="shared" si="21"/>
        <v>0</v>
      </c>
    </row>
    <row r="81" spans="1:31" x14ac:dyDescent="0.3">
      <c r="A81" s="1">
        <f>Data!A80</f>
        <v>3850</v>
      </c>
      <c r="B81" s="2">
        <f>Data!B80</f>
        <v>42118</v>
      </c>
      <c r="C81">
        <f>Data!C80</f>
        <v>29.15916633605957</v>
      </c>
      <c r="D81">
        <f>Data!D80</f>
        <v>0.53081828355789185</v>
      </c>
      <c r="E81">
        <f>Data!E80</f>
        <v>32.569999694824219</v>
      </c>
      <c r="F81">
        <f>Data!F80</f>
        <v>0.5507500171661377</v>
      </c>
      <c r="G81">
        <f>Data!G80</f>
        <v>32.657501220703118</v>
      </c>
      <c r="H81">
        <f>Data!H80</f>
        <v>0.55549997091293335</v>
      </c>
      <c r="I81">
        <f>Data!I80</f>
        <v>32.307498931884773</v>
      </c>
      <c r="J81">
        <f>Data!J80</f>
        <v>0.54449999332427979</v>
      </c>
      <c r="K81">
        <f>Data!K80</f>
        <v>32.622501373291023</v>
      </c>
      <c r="L81">
        <f>Data!L80</f>
        <v>0.55524998903274536</v>
      </c>
      <c r="M81">
        <f>Data!M80</f>
        <v>178103600</v>
      </c>
      <c r="N81">
        <f>Data!N80</f>
        <v>240960000</v>
      </c>
      <c r="O81">
        <f>Data!O80</f>
        <v>-8.5875398666183794E-3</v>
      </c>
      <c r="P81">
        <f>Data!P80</f>
        <v>4.6932235982783486E-3</v>
      </c>
      <c r="Q81" s="17"/>
      <c r="T81">
        <f t="shared" si="12"/>
        <v>0</v>
      </c>
      <c r="U81" s="50">
        <f t="shared" si="13"/>
        <v>0</v>
      </c>
      <c r="V81">
        <f t="shared" si="14"/>
        <v>0</v>
      </c>
      <c r="W81" t="str">
        <f t="shared" si="15"/>
        <v>Fri</v>
      </c>
      <c r="X81" s="50">
        <f>NETWORKDAYS(B80,B81,'Non trading days US (List)'!$C$13:$C$92)-1</f>
        <v>1</v>
      </c>
      <c r="Z81">
        <f t="shared" si="16"/>
        <v>0</v>
      </c>
      <c r="AA81">
        <f t="shared" si="17"/>
        <v>0</v>
      </c>
      <c r="AB81">
        <f t="shared" si="18"/>
        <v>0</v>
      </c>
      <c r="AC81">
        <f t="shared" si="19"/>
        <v>0</v>
      </c>
      <c r="AD81">
        <f t="shared" si="20"/>
        <v>0</v>
      </c>
      <c r="AE81">
        <f t="shared" si="21"/>
        <v>0</v>
      </c>
    </row>
    <row r="82" spans="1:31" x14ac:dyDescent="0.3">
      <c r="A82" s="1">
        <f>Data!A81</f>
        <v>3851</v>
      </c>
      <c r="B82" s="2">
        <f>Data!B81</f>
        <v>42121</v>
      </c>
      <c r="C82">
        <f>Data!C81</f>
        <v>29.689619064331051</v>
      </c>
      <c r="D82">
        <f>Data!D81</f>
        <v>0.53491437435150146</v>
      </c>
      <c r="E82">
        <f>Data!E81</f>
        <v>33.162498474121087</v>
      </c>
      <c r="F82">
        <f>Data!F81</f>
        <v>0.55500000715255737</v>
      </c>
      <c r="G82">
        <f>Data!G81</f>
        <v>33.282501220703118</v>
      </c>
      <c r="H82">
        <f>Data!H81</f>
        <v>0.56475001573562622</v>
      </c>
      <c r="I82">
        <f>Data!I81</f>
        <v>32.787498474121087</v>
      </c>
      <c r="J82">
        <f>Data!J81</f>
        <v>0.54774999618530273</v>
      </c>
      <c r="K82">
        <f>Data!K81</f>
        <v>33.077499389648438</v>
      </c>
      <c r="L82">
        <f>Data!L81</f>
        <v>0.55250000953674316</v>
      </c>
      <c r="M82">
        <f>Data!M81</f>
        <v>387816800</v>
      </c>
      <c r="N82">
        <f>Data!N81</f>
        <v>248456000</v>
      </c>
      <c r="O82">
        <f>Data!O81</f>
        <v>7.6871097828165027E-3</v>
      </c>
      <c r="P82">
        <f>Data!P81</f>
        <v>1.8028063533378082E-2</v>
      </c>
      <c r="Q82" s="17"/>
      <c r="T82">
        <f t="shared" si="12"/>
        <v>0</v>
      </c>
      <c r="U82" s="50">
        <f t="shared" si="13"/>
        <v>0</v>
      </c>
      <c r="V82">
        <f t="shared" si="14"/>
        <v>0</v>
      </c>
      <c r="W82" t="str">
        <f t="shared" si="15"/>
        <v>Mon</v>
      </c>
      <c r="X82" s="50">
        <f>NETWORKDAYS(B81,B82,'Non trading days US (List)'!$C$13:$C$92)-1</f>
        <v>1</v>
      </c>
      <c r="Z82">
        <f t="shared" si="16"/>
        <v>0</v>
      </c>
      <c r="AA82">
        <f t="shared" si="17"/>
        <v>0</v>
      </c>
      <c r="AB82">
        <f t="shared" si="18"/>
        <v>0</v>
      </c>
      <c r="AC82">
        <f t="shared" si="19"/>
        <v>0</v>
      </c>
      <c r="AD82">
        <f t="shared" si="20"/>
        <v>0</v>
      </c>
      <c r="AE82">
        <f t="shared" si="21"/>
        <v>0</v>
      </c>
    </row>
    <row r="83" spans="1:31" x14ac:dyDescent="0.3">
      <c r="A83" s="1">
        <f>Data!A82</f>
        <v>3852</v>
      </c>
      <c r="B83" s="2">
        <f>Data!B82</f>
        <v>42122</v>
      </c>
      <c r="C83">
        <f>Data!C82</f>
        <v>29.221828460693359</v>
      </c>
      <c r="D83">
        <f>Data!D82</f>
        <v>0.53756505250930786</v>
      </c>
      <c r="E83">
        <f>Data!E82</f>
        <v>32.639999389648438</v>
      </c>
      <c r="F83">
        <f>Data!F82</f>
        <v>0.55774998664855957</v>
      </c>
      <c r="G83">
        <f>Data!G82</f>
        <v>33.634998321533203</v>
      </c>
      <c r="H83">
        <f>Data!H82</f>
        <v>0.5597500205039978</v>
      </c>
      <c r="I83">
        <f>Data!I82</f>
        <v>32.392501831054688</v>
      </c>
      <c r="J83">
        <f>Data!J82</f>
        <v>0.54874998331069946</v>
      </c>
      <c r="K83">
        <f>Data!K82</f>
        <v>33.615001678466797</v>
      </c>
      <c r="L83">
        <f>Data!L82</f>
        <v>0.55400002002716064</v>
      </c>
      <c r="M83">
        <f>Data!M82</f>
        <v>475696000</v>
      </c>
      <c r="N83">
        <f>Data!N82</f>
        <v>234484000</v>
      </c>
      <c r="O83">
        <f>Data!O82</f>
        <v>4.94268274067893E-3</v>
      </c>
      <c r="P83">
        <f>Data!P82</f>
        <v>-1.588116205526767E-2</v>
      </c>
      <c r="Q83" s="17"/>
      <c r="T83">
        <f t="shared" si="12"/>
        <v>0</v>
      </c>
      <c r="U83" s="50">
        <f t="shared" si="13"/>
        <v>0</v>
      </c>
      <c r="V83">
        <f t="shared" si="14"/>
        <v>0</v>
      </c>
      <c r="W83" t="str">
        <f t="shared" si="15"/>
        <v>Tue</v>
      </c>
      <c r="X83" s="50">
        <f>NETWORKDAYS(B82,B83,'Non trading days US (List)'!$C$13:$C$92)-1</f>
        <v>1</v>
      </c>
      <c r="Z83">
        <f t="shared" si="16"/>
        <v>0</v>
      </c>
      <c r="AA83">
        <f t="shared" si="17"/>
        <v>0</v>
      </c>
      <c r="AB83">
        <f t="shared" si="18"/>
        <v>0</v>
      </c>
      <c r="AC83">
        <f t="shared" si="19"/>
        <v>0</v>
      </c>
      <c r="AD83">
        <f t="shared" si="20"/>
        <v>0</v>
      </c>
      <c r="AE83">
        <f t="shared" si="21"/>
        <v>0</v>
      </c>
    </row>
    <row r="84" spans="1:31" x14ac:dyDescent="0.3">
      <c r="A84" s="1">
        <f>Data!A83</f>
        <v>3853</v>
      </c>
      <c r="B84" s="2">
        <f>Data!B83</f>
        <v>42123</v>
      </c>
      <c r="C84">
        <f>Data!C83</f>
        <v>28.792093276977539</v>
      </c>
      <c r="D84">
        <f>Data!D83</f>
        <v>0.53346860408782959</v>
      </c>
      <c r="E84">
        <f>Data!E83</f>
        <v>32.159999847412109</v>
      </c>
      <c r="F84">
        <f>Data!F83</f>
        <v>0.55349999666213989</v>
      </c>
      <c r="G84">
        <f>Data!G83</f>
        <v>32.897499084472663</v>
      </c>
      <c r="H84">
        <f>Data!H83</f>
        <v>0.55924999713897705</v>
      </c>
      <c r="I84">
        <f>Data!I83</f>
        <v>32.075000762939453</v>
      </c>
      <c r="J84">
        <f>Data!J83</f>
        <v>0.55124998092651367</v>
      </c>
      <c r="K84">
        <f>Data!K83</f>
        <v>32.540000915527337</v>
      </c>
      <c r="L84">
        <f>Data!L83</f>
        <v>0.55374997854232788</v>
      </c>
      <c r="M84">
        <f>Data!M83</f>
        <v>253544400</v>
      </c>
      <c r="N84">
        <f>Data!N83</f>
        <v>195156000</v>
      </c>
      <c r="O84">
        <f>Data!O83</f>
        <v>-7.6490632563734747E-3</v>
      </c>
      <c r="P84">
        <f>Data!P83</f>
        <v>-1.481507183029245E-2</v>
      </c>
      <c r="Q84" s="17"/>
      <c r="T84">
        <f t="shared" si="12"/>
        <v>0</v>
      </c>
      <c r="U84" s="50">
        <f t="shared" si="13"/>
        <v>0</v>
      </c>
      <c r="V84">
        <f t="shared" si="14"/>
        <v>0</v>
      </c>
      <c r="W84" t="str">
        <f t="shared" si="15"/>
        <v>Wed</v>
      </c>
      <c r="X84" s="50">
        <f>NETWORKDAYS(B83,B84,'Non trading days US (List)'!$C$13:$C$92)-1</f>
        <v>1</v>
      </c>
      <c r="Z84">
        <f t="shared" si="16"/>
        <v>0</v>
      </c>
      <c r="AA84">
        <f t="shared" si="17"/>
        <v>0</v>
      </c>
      <c r="AB84">
        <f t="shared" si="18"/>
        <v>0</v>
      </c>
      <c r="AC84">
        <f t="shared" si="19"/>
        <v>0</v>
      </c>
      <c r="AD84">
        <f t="shared" si="20"/>
        <v>0</v>
      </c>
      <c r="AE84">
        <f t="shared" si="21"/>
        <v>0</v>
      </c>
    </row>
    <row r="85" spans="1:31" x14ac:dyDescent="0.3">
      <c r="A85" s="1">
        <f>Data!A84</f>
        <v>3854</v>
      </c>
      <c r="B85" s="2">
        <f>Data!B84</f>
        <v>42124</v>
      </c>
      <c r="C85">
        <f>Data!C84</f>
        <v>28.010976791381839</v>
      </c>
      <c r="D85">
        <f>Data!D84</f>
        <v>0.53491437435150146</v>
      </c>
      <c r="E85">
        <f>Data!E84</f>
        <v>31.28750038146973</v>
      </c>
      <c r="F85">
        <f>Data!F84</f>
        <v>0.55500000715255737</v>
      </c>
      <c r="G85">
        <f>Data!G84</f>
        <v>32.159999847412109</v>
      </c>
      <c r="H85">
        <f>Data!H84</f>
        <v>0.55774998664855957</v>
      </c>
      <c r="I85">
        <f>Data!I84</f>
        <v>31.145000457763668</v>
      </c>
      <c r="J85">
        <f>Data!J84</f>
        <v>0.5494999885559082</v>
      </c>
      <c r="K85">
        <f>Data!K84</f>
        <v>32.159999847412109</v>
      </c>
      <c r="L85">
        <f>Data!L84</f>
        <v>0.5507500171661377</v>
      </c>
      <c r="M85">
        <f>Data!M84</f>
        <v>332781600</v>
      </c>
      <c r="N85">
        <f>Data!N84</f>
        <v>218844000</v>
      </c>
      <c r="O85">
        <f>Data!O84</f>
        <v>2.7063805156944771E-3</v>
      </c>
      <c r="P85">
        <f>Data!P84</f>
        <v>-2.750477061582433E-2</v>
      </c>
      <c r="Q85" s="17"/>
      <c r="T85">
        <f t="shared" si="12"/>
        <v>0</v>
      </c>
      <c r="U85" s="50">
        <f t="shared" si="13"/>
        <v>0</v>
      </c>
      <c r="V85">
        <f t="shared" si="14"/>
        <v>0</v>
      </c>
      <c r="W85" t="str">
        <f t="shared" si="15"/>
        <v>Thu</v>
      </c>
      <c r="X85" s="50">
        <f>NETWORKDAYS(B84,B85,'Non trading days US (List)'!$C$13:$C$92)-1</f>
        <v>1</v>
      </c>
      <c r="Z85">
        <f t="shared" si="16"/>
        <v>0</v>
      </c>
      <c r="AA85">
        <f t="shared" si="17"/>
        <v>0</v>
      </c>
      <c r="AB85">
        <f t="shared" si="18"/>
        <v>0</v>
      </c>
      <c r="AC85">
        <f t="shared" si="19"/>
        <v>0</v>
      </c>
      <c r="AD85">
        <f t="shared" si="20"/>
        <v>0</v>
      </c>
      <c r="AE85">
        <f t="shared" si="21"/>
        <v>0</v>
      </c>
    </row>
    <row r="86" spans="1:31" x14ac:dyDescent="0.3">
      <c r="A86" s="1">
        <f>Data!A85</f>
        <v>3855</v>
      </c>
      <c r="B86" s="2">
        <f>Data!B85</f>
        <v>42125</v>
      </c>
      <c r="C86">
        <f>Data!C85</f>
        <v>28.86148643493652</v>
      </c>
      <c r="D86">
        <f>Data!D85</f>
        <v>0.54816687107086182</v>
      </c>
      <c r="E86">
        <f>Data!E85</f>
        <v>32.237499237060547</v>
      </c>
      <c r="F86">
        <f>Data!F85</f>
        <v>0.56875002384185791</v>
      </c>
      <c r="G86">
        <f>Data!G85</f>
        <v>32.532501220703118</v>
      </c>
      <c r="H86">
        <f>Data!H85</f>
        <v>0.57050001621246338</v>
      </c>
      <c r="I86">
        <f>Data!I85</f>
        <v>31.32500076293945</v>
      </c>
      <c r="J86">
        <f>Data!J85</f>
        <v>0.55699998140335083</v>
      </c>
      <c r="K86">
        <f>Data!K85</f>
        <v>31.52499961853027</v>
      </c>
      <c r="L86">
        <f>Data!L85</f>
        <v>0.55949997901916504</v>
      </c>
      <c r="M86">
        <f>Data!M85</f>
        <v>234050400</v>
      </c>
      <c r="N86">
        <f>Data!N85</f>
        <v>256968000</v>
      </c>
      <c r="O86">
        <f>Data!O85</f>
        <v>2.447288555098422E-2</v>
      </c>
      <c r="P86">
        <f>Data!P85</f>
        <v>2.9911678590959771E-2</v>
      </c>
      <c r="Q86" s="17"/>
      <c r="T86">
        <f t="shared" si="12"/>
        <v>0</v>
      </c>
      <c r="U86" s="50">
        <f t="shared" si="13"/>
        <v>0</v>
      </c>
      <c r="V86">
        <f t="shared" si="14"/>
        <v>0</v>
      </c>
      <c r="W86" t="str">
        <f t="shared" si="15"/>
        <v>Fri</v>
      </c>
      <c r="X86" s="50">
        <f>NETWORKDAYS(B85,B86,'Non trading days US (List)'!$C$13:$C$92)-1</f>
        <v>1</v>
      </c>
      <c r="Z86">
        <f t="shared" si="16"/>
        <v>0</v>
      </c>
      <c r="AA86">
        <f t="shared" si="17"/>
        <v>0</v>
      </c>
      <c r="AB86">
        <f t="shared" si="18"/>
        <v>0</v>
      </c>
      <c r="AC86">
        <f t="shared" si="19"/>
        <v>0</v>
      </c>
      <c r="AD86">
        <f t="shared" si="20"/>
        <v>0</v>
      </c>
      <c r="AE86">
        <f t="shared" si="21"/>
        <v>0</v>
      </c>
    </row>
    <row r="87" spans="1:31" x14ac:dyDescent="0.3">
      <c r="A87" s="1">
        <f>Data!A86</f>
        <v>3856</v>
      </c>
      <c r="B87" s="2">
        <f>Data!B86</f>
        <v>42128</v>
      </c>
      <c r="C87">
        <f>Data!C86</f>
        <v>28.80552864074707</v>
      </c>
      <c r="D87">
        <f>Data!D86</f>
        <v>0.54479348659515381</v>
      </c>
      <c r="E87">
        <f>Data!E86</f>
        <v>32.174999237060547</v>
      </c>
      <c r="F87">
        <f>Data!F86</f>
        <v>0.5652499794960022</v>
      </c>
      <c r="G87">
        <f>Data!G86</f>
        <v>32.642501831054688</v>
      </c>
      <c r="H87">
        <f>Data!H86</f>
        <v>0.57200002670288086</v>
      </c>
      <c r="I87">
        <f>Data!I86</f>
        <v>32.064998626708977</v>
      </c>
      <c r="J87">
        <f>Data!J86</f>
        <v>0.56349998712539673</v>
      </c>
      <c r="K87">
        <f>Data!K86</f>
        <v>32.375</v>
      </c>
      <c r="L87">
        <f>Data!L86</f>
        <v>0.56825000047683716</v>
      </c>
      <c r="M87">
        <f>Data!M86</f>
        <v>203953200</v>
      </c>
      <c r="N87">
        <f>Data!N86</f>
        <v>200720000</v>
      </c>
      <c r="O87">
        <f>Data!O86</f>
        <v>-6.1729373010419456E-3</v>
      </c>
      <c r="P87">
        <f>Data!P86</f>
        <v>-1.94061777124443E-3</v>
      </c>
      <c r="Q87" s="17"/>
      <c r="T87">
        <f t="shared" si="12"/>
        <v>0</v>
      </c>
      <c r="U87" s="50">
        <f t="shared" si="13"/>
        <v>0</v>
      </c>
      <c r="V87">
        <f t="shared" si="14"/>
        <v>0</v>
      </c>
      <c r="W87" t="str">
        <f t="shared" si="15"/>
        <v>Mon</v>
      </c>
      <c r="X87" s="50">
        <f>NETWORKDAYS(B86,B87,'Non trading days US (List)'!$C$13:$C$92)-1</f>
        <v>1</v>
      </c>
      <c r="Z87">
        <f t="shared" si="16"/>
        <v>0</v>
      </c>
      <c r="AA87">
        <f t="shared" si="17"/>
        <v>0</v>
      </c>
      <c r="AB87">
        <f t="shared" si="18"/>
        <v>0</v>
      </c>
      <c r="AC87">
        <f t="shared" si="19"/>
        <v>0</v>
      </c>
      <c r="AD87">
        <f t="shared" si="20"/>
        <v>0</v>
      </c>
      <c r="AE87">
        <f t="shared" si="21"/>
        <v>0</v>
      </c>
    </row>
    <row r="88" spans="1:31" x14ac:dyDescent="0.3">
      <c r="A88" s="1">
        <f>Data!A87</f>
        <v>3857</v>
      </c>
      <c r="B88" s="2">
        <f>Data!B87</f>
        <v>42129</v>
      </c>
      <c r="C88">
        <f>Data!C87</f>
        <v>28.15645790100098</v>
      </c>
      <c r="D88">
        <f>Data!D87</f>
        <v>0.53081828355789185</v>
      </c>
      <c r="E88">
        <f>Data!E87</f>
        <v>31.45000076293945</v>
      </c>
      <c r="F88">
        <f>Data!F87</f>
        <v>0.5507500171661377</v>
      </c>
      <c r="G88">
        <f>Data!G87</f>
        <v>32.112499237060547</v>
      </c>
      <c r="H88">
        <f>Data!H87</f>
        <v>0.56400001049041748</v>
      </c>
      <c r="I88">
        <f>Data!I87</f>
        <v>31.444999694824219</v>
      </c>
      <c r="J88">
        <f>Data!J87</f>
        <v>0.54825001955032349</v>
      </c>
      <c r="K88">
        <f>Data!K87</f>
        <v>32.037498474121087</v>
      </c>
      <c r="L88">
        <f>Data!L87</f>
        <v>0.56325000524520874</v>
      </c>
      <c r="M88">
        <f>Data!M87</f>
        <v>197085600</v>
      </c>
      <c r="N88">
        <f>Data!N87</f>
        <v>292928000</v>
      </c>
      <c r="O88">
        <f>Data!O87</f>
        <v>-2.5987058032758789E-2</v>
      </c>
      <c r="P88">
        <f>Data!P87</f>
        <v>-2.2790722364752811E-2</v>
      </c>
      <c r="Q88" s="17"/>
      <c r="T88">
        <f t="shared" si="12"/>
        <v>0</v>
      </c>
      <c r="U88" s="50">
        <f t="shared" si="13"/>
        <v>0</v>
      </c>
      <c r="V88">
        <f t="shared" si="14"/>
        <v>0</v>
      </c>
      <c r="W88" t="str">
        <f t="shared" si="15"/>
        <v>Tue</v>
      </c>
      <c r="X88" s="50">
        <f>NETWORKDAYS(B87,B88,'Non trading days US (List)'!$C$13:$C$92)-1</f>
        <v>1</v>
      </c>
      <c r="Z88">
        <f t="shared" si="16"/>
        <v>0</v>
      </c>
      <c r="AA88">
        <f t="shared" si="17"/>
        <v>0</v>
      </c>
      <c r="AB88">
        <f t="shared" si="18"/>
        <v>0</v>
      </c>
      <c r="AC88">
        <f t="shared" si="19"/>
        <v>0</v>
      </c>
      <c r="AD88">
        <f t="shared" si="20"/>
        <v>0</v>
      </c>
      <c r="AE88">
        <f t="shared" si="21"/>
        <v>0</v>
      </c>
    </row>
    <row r="89" spans="1:31" x14ac:dyDescent="0.3">
      <c r="A89" s="1">
        <f>Data!A88</f>
        <v>3858</v>
      </c>
      <c r="B89" s="2">
        <f>Data!B88</f>
        <v>42130</v>
      </c>
      <c r="C89">
        <f>Data!C88</f>
        <v>27.979635238647461</v>
      </c>
      <c r="D89">
        <f>Data!D88</f>
        <v>0.53250479698181152</v>
      </c>
      <c r="E89">
        <f>Data!E88</f>
        <v>31.252500534057621</v>
      </c>
      <c r="F89">
        <f>Data!F88</f>
        <v>0.55250000953674316</v>
      </c>
      <c r="G89">
        <f>Data!G88</f>
        <v>31.6875</v>
      </c>
      <c r="H89">
        <f>Data!H88</f>
        <v>0.55900001525878906</v>
      </c>
      <c r="I89">
        <f>Data!I88</f>
        <v>30.840000152587891</v>
      </c>
      <c r="J89">
        <f>Data!J88</f>
        <v>0.54524999856948853</v>
      </c>
      <c r="K89">
        <f>Data!K88</f>
        <v>31.639999389648441</v>
      </c>
      <c r="L89">
        <f>Data!L88</f>
        <v>0.55374997854232788</v>
      </c>
      <c r="M89">
        <f>Data!M88</f>
        <v>288564000</v>
      </c>
      <c r="N89">
        <f>Data!N88</f>
        <v>316484000</v>
      </c>
      <c r="O89">
        <f>Data!O88</f>
        <v>3.1724338018725711E-3</v>
      </c>
      <c r="P89">
        <f>Data!P88</f>
        <v>-6.2996173341977194E-3</v>
      </c>
      <c r="Q89" s="17"/>
      <c r="T89">
        <f t="shared" si="12"/>
        <v>0</v>
      </c>
      <c r="U89" s="50">
        <f t="shared" si="13"/>
        <v>0</v>
      </c>
      <c r="V89">
        <f t="shared" si="14"/>
        <v>0</v>
      </c>
      <c r="W89" t="str">
        <f t="shared" si="15"/>
        <v>Wed</v>
      </c>
      <c r="X89" s="50">
        <f>NETWORKDAYS(B88,B89,'Non trading days US (List)'!$C$13:$C$92)-1</f>
        <v>1</v>
      </c>
      <c r="Z89">
        <f t="shared" si="16"/>
        <v>0</v>
      </c>
      <c r="AA89">
        <f t="shared" si="17"/>
        <v>0</v>
      </c>
      <c r="AB89">
        <f t="shared" si="18"/>
        <v>0</v>
      </c>
      <c r="AC89">
        <f t="shared" si="19"/>
        <v>0</v>
      </c>
      <c r="AD89">
        <f t="shared" si="20"/>
        <v>0</v>
      </c>
      <c r="AE89">
        <f t="shared" si="21"/>
        <v>0</v>
      </c>
    </row>
    <row r="90" spans="1:31" x14ac:dyDescent="0.3">
      <c r="A90" s="1">
        <f>Data!A89</f>
        <v>3859</v>
      </c>
      <c r="B90" s="2">
        <f>Data!B89</f>
        <v>42131</v>
      </c>
      <c r="C90">
        <f>Data!C89</f>
        <v>28.152700424194339</v>
      </c>
      <c r="D90">
        <f>Data!D89</f>
        <v>0.54190206527709961</v>
      </c>
      <c r="E90">
        <f>Data!E89</f>
        <v>31.315000534057621</v>
      </c>
      <c r="F90">
        <f>Data!F89</f>
        <v>0.56225001811981201</v>
      </c>
      <c r="G90">
        <f>Data!G89</f>
        <v>31.520000457763668</v>
      </c>
      <c r="H90">
        <f>Data!H89</f>
        <v>0.56400001049041748</v>
      </c>
      <c r="I90">
        <f>Data!I89</f>
        <v>31.004999160766602</v>
      </c>
      <c r="J90">
        <f>Data!J89</f>
        <v>0.54850000143051147</v>
      </c>
      <c r="K90">
        <f>Data!K89</f>
        <v>31.192499160766602</v>
      </c>
      <c r="L90">
        <f>Data!L89</f>
        <v>0.55024999380111694</v>
      </c>
      <c r="M90">
        <f>Data!M89</f>
        <v>175763600</v>
      </c>
      <c r="N90">
        <f>Data!N89</f>
        <v>534564000</v>
      </c>
      <c r="O90">
        <f>Data!O89</f>
        <v>1.7493172413765499E-2</v>
      </c>
      <c r="P90">
        <f>Data!P89</f>
        <v>1.9978429606889859E-3</v>
      </c>
      <c r="Q90" s="17"/>
      <c r="T90">
        <f t="shared" si="12"/>
        <v>0</v>
      </c>
      <c r="U90" s="50">
        <f t="shared" si="13"/>
        <v>0</v>
      </c>
      <c r="V90">
        <f t="shared" si="14"/>
        <v>0</v>
      </c>
      <c r="W90" t="str">
        <f t="shared" si="15"/>
        <v>Thu</v>
      </c>
      <c r="X90" s="50">
        <f>NETWORKDAYS(B89,B90,'Non trading days US (List)'!$C$13:$C$92)-1</f>
        <v>1</v>
      </c>
      <c r="Z90">
        <f t="shared" si="16"/>
        <v>0</v>
      </c>
      <c r="AA90">
        <f t="shared" si="17"/>
        <v>0</v>
      </c>
      <c r="AB90">
        <f t="shared" si="18"/>
        <v>0</v>
      </c>
      <c r="AC90">
        <f t="shared" si="19"/>
        <v>0</v>
      </c>
      <c r="AD90">
        <f t="shared" si="20"/>
        <v>0</v>
      </c>
      <c r="AE90">
        <f t="shared" si="21"/>
        <v>0</v>
      </c>
    </row>
    <row r="91" spans="1:31" x14ac:dyDescent="0.3">
      <c r="A91" s="1">
        <f>Data!A90</f>
        <v>3860</v>
      </c>
      <c r="B91" s="2">
        <f>Data!B90</f>
        <v>42132</v>
      </c>
      <c r="C91">
        <f>Data!C90</f>
        <v>28.6831169128418</v>
      </c>
      <c r="D91">
        <f>Data!D90</f>
        <v>0.50190412998199463</v>
      </c>
      <c r="E91">
        <f>Data!E90</f>
        <v>31.905000686645511</v>
      </c>
      <c r="F91">
        <f>Data!F90</f>
        <v>0.52074998617172241</v>
      </c>
      <c r="G91">
        <f>Data!G90</f>
        <v>31.905000686645511</v>
      </c>
      <c r="H91">
        <f>Data!H90</f>
        <v>0.54600000381469727</v>
      </c>
      <c r="I91">
        <f>Data!I90</f>
        <v>31.527500152587891</v>
      </c>
      <c r="J91">
        <f>Data!J90</f>
        <v>0.51225000619888306</v>
      </c>
      <c r="K91">
        <f>Data!K90</f>
        <v>31.670000076293949</v>
      </c>
      <c r="L91">
        <f>Data!L90</f>
        <v>0.52525001764297485</v>
      </c>
      <c r="M91">
        <f>Data!M90</f>
        <v>222201600</v>
      </c>
      <c r="N91">
        <f>Data!N90</f>
        <v>1146552000</v>
      </c>
      <c r="O91">
        <f>Data!O90</f>
        <v>-7.6676569480207582E-2</v>
      </c>
      <c r="P91">
        <f>Data!P90</f>
        <v>1.866552581012761E-2</v>
      </c>
      <c r="Q91" s="17"/>
      <c r="T91">
        <f t="shared" si="12"/>
        <v>0</v>
      </c>
      <c r="U91" s="50">
        <f t="shared" si="13"/>
        <v>0</v>
      </c>
      <c r="V91">
        <f t="shared" si="14"/>
        <v>0</v>
      </c>
      <c r="W91" t="str">
        <f t="shared" si="15"/>
        <v>Fri</v>
      </c>
      <c r="X91" s="50">
        <f>NETWORKDAYS(B90,B91,'Non trading days US (List)'!$C$13:$C$92)-1</f>
        <v>1</v>
      </c>
      <c r="Z91">
        <f t="shared" si="16"/>
        <v>0</v>
      </c>
      <c r="AA91">
        <f t="shared" si="17"/>
        <v>0</v>
      </c>
      <c r="AB91">
        <f t="shared" si="18"/>
        <v>0</v>
      </c>
      <c r="AC91">
        <f t="shared" si="19"/>
        <v>0</v>
      </c>
      <c r="AD91">
        <f t="shared" si="20"/>
        <v>0</v>
      </c>
      <c r="AE91">
        <f t="shared" si="21"/>
        <v>0</v>
      </c>
    </row>
    <row r="92" spans="1:31" x14ac:dyDescent="0.3">
      <c r="A92" s="1">
        <f>Data!A91</f>
        <v>3861</v>
      </c>
      <c r="B92" s="2">
        <f>Data!B91</f>
        <v>42135</v>
      </c>
      <c r="C92">
        <f>Data!C91</f>
        <v>28.390939712524411</v>
      </c>
      <c r="D92">
        <f>Data!D91</f>
        <v>0.49708488583564758</v>
      </c>
      <c r="E92">
        <f>Data!E91</f>
        <v>31.579999923706051</v>
      </c>
      <c r="F92">
        <f>Data!F91</f>
        <v>0.51574999094009399</v>
      </c>
      <c r="G92">
        <f>Data!G91</f>
        <v>31.889999389648441</v>
      </c>
      <c r="H92">
        <f>Data!H91</f>
        <v>0.52100002765655518</v>
      </c>
      <c r="I92">
        <f>Data!I91</f>
        <v>31.407499313354489</v>
      </c>
      <c r="J92">
        <f>Data!J91</f>
        <v>0.50950002670288086</v>
      </c>
      <c r="K92">
        <f>Data!K91</f>
        <v>31.847499847412109</v>
      </c>
      <c r="L92">
        <f>Data!L91</f>
        <v>0.51349997520446777</v>
      </c>
      <c r="M92">
        <f>Data!M91</f>
        <v>168143200</v>
      </c>
      <c r="N92">
        <f>Data!N91</f>
        <v>544144000</v>
      </c>
      <c r="O92">
        <f>Data!O91</f>
        <v>-9.6479192016465411E-3</v>
      </c>
      <c r="P92">
        <f>Data!P91</f>
        <v>-1.023875243027266E-2</v>
      </c>
      <c r="Q92" s="17"/>
      <c r="T92">
        <f t="shared" si="12"/>
        <v>0</v>
      </c>
      <c r="U92" s="50">
        <f t="shared" si="13"/>
        <v>0</v>
      </c>
      <c r="V92">
        <f t="shared" si="14"/>
        <v>0</v>
      </c>
      <c r="W92" t="str">
        <f t="shared" si="15"/>
        <v>Mon</v>
      </c>
      <c r="X92" s="50">
        <f>NETWORKDAYS(B91,B92,'Non trading days US (List)'!$C$13:$C$92)-1</f>
        <v>1</v>
      </c>
      <c r="Z92">
        <f t="shared" si="16"/>
        <v>0</v>
      </c>
      <c r="AA92">
        <f t="shared" si="17"/>
        <v>0</v>
      </c>
      <c r="AB92">
        <f t="shared" si="18"/>
        <v>0</v>
      </c>
      <c r="AC92">
        <f t="shared" si="19"/>
        <v>0</v>
      </c>
      <c r="AD92">
        <f t="shared" si="20"/>
        <v>0</v>
      </c>
      <c r="AE92">
        <f t="shared" si="21"/>
        <v>0</v>
      </c>
    </row>
    <row r="93" spans="1:31" x14ac:dyDescent="0.3">
      <c r="A93" s="1">
        <f>Data!A92</f>
        <v>3862</v>
      </c>
      <c r="B93" s="2">
        <f>Data!B92</f>
        <v>42136</v>
      </c>
      <c r="C93">
        <f>Data!C92</f>
        <v>28.289796829223629</v>
      </c>
      <c r="D93">
        <f>Data!D92</f>
        <v>0.50190412998199463</v>
      </c>
      <c r="E93">
        <f>Data!E92</f>
        <v>31.467500686645511</v>
      </c>
      <c r="F93">
        <f>Data!F92</f>
        <v>0.52074998617172241</v>
      </c>
      <c r="G93">
        <f>Data!G92</f>
        <v>31.719999313354489</v>
      </c>
      <c r="H93">
        <f>Data!H92</f>
        <v>0.52499997615814209</v>
      </c>
      <c r="I93">
        <f>Data!I92</f>
        <v>31.204999923706051</v>
      </c>
      <c r="J93">
        <f>Data!J92</f>
        <v>0.5117499828338623</v>
      </c>
      <c r="K93">
        <f>Data!K92</f>
        <v>31.39999961853027</v>
      </c>
      <c r="L93">
        <f>Data!L92</f>
        <v>0.51200002431869507</v>
      </c>
      <c r="M93">
        <f>Data!M92</f>
        <v>192640000</v>
      </c>
      <c r="N93">
        <f>Data!N92</f>
        <v>388800000</v>
      </c>
      <c r="O93">
        <f>Data!O92</f>
        <v>9.6479192016465515E-3</v>
      </c>
      <c r="P93">
        <f>Data!P92</f>
        <v>-3.5687174072952721E-3</v>
      </c>
      <c r="Q93" s="17"/>
      <c r="T93">
        <f t="shared" si="12"/>
        <v>0</v>
      </c>
      <c r="U93" s="50">
        <f t="shared" si="13"/>
        <v>0</v>
      </c>
      <c r="V93">
        <f t="shared" si="14"/>
        <v>0</v>
      </c>
      <c r="W93" t="str">
        <f t="shared" si="15"/>
        <v>Tue</v>
      </c>
      <c r="X93" s="50">
        <f>NETWORKDAYS(B92,B93,'Non trading days US (List)'!$C$13:$C$92)-1</f>
        <v>1</v>
      </c>
      <c r="Z93">
        <f t="shared" si="16"/>
        <v>0</v>
      </c>
      <c r="AA93">
        <f t="shared" si="17"/>
        <v>0</v>
      </c>
      <c r="AB93">
        <f t="shared" si="18"/>
        <v>0</v>
      </c>
      <c r="AC93">
        <f t="shared" si="19"/>
        <v>0</v>
      </c>
      <c r="AD93">
        <f t="shared" si="20"/>
        <v>0</v>
      </c>
      <c r="AE93">
        <f t="shared" si="21"/>
        <v>0</v>
      </c>
    </row>
    <row r="94" spans="1:31" x14ac:dyDescent="0.3">
      <c r="A94" s="1">
        <f>Data!A93</f>
        <v>3863</v>
      </c>
      <c r="B94" s="2">
        <f>Data!B93</f>
        <v>42137</v>
      </c>
      <c r="C94">
        <f>Data!C93</f>
        <v>28.321268081665039</v>
      </c>
      <c r="D94">
        <f>Data!D93</f>
        <v>0.5047953724861145</v>
      </c>
      <c r="E94">
        <f>Data!E93</f>
        <v>31.502500534057621</v>
      </c>
      <c r="F94">
        <f>Data!F93</f>
        <v>0.52375000715255737</v>
      </c>
      <c r="G94">
        <f>Data!G93</f>
        <v>31.797500610351559</v>
      </c>
      <c r="H94">
        <f>Data!H93</f>
        <v>0.5285000205039978</v>
      </c>
      <c r="I94">
        <f>Data!I93</f>
        <v>31.467500686645511</v>
      </c>
      <c r="J94">
        <f>Data!J93</f>
        <v>0.51875001192092896</v>
      </c>
      <c r="K94">
        <f>Data!K93</f>
        <v>31.53750038146973</v>
      </c>
      <c r="L94">
        <f>Data!L93</f>
        <v>0.52450001239776611</v>
      </c>
      <c r="M94">
        <f>Data!M93</f>
        <v>138776800</v>
      </c>
      <c r="N94">
        <f>Data!N93</f>
        <v>308524000</v>
      </c>
      <c r="O94">
        <f>Data!O93</f>
        <v>5.7444313062421032E-3</v>
      </c>
      <c r="P94">
        <f>Data!P93</f>
        <v>1.111635710269201E-3</v>
      </c>
      <c r="Q94" s="17"/>
      <c r="T94">
        <f t="shared" si="12"/>
        <v>0</v>
      </c>
      <c r="U94" s="50">
        <f t="shared" si="13"/>
        <v>0</v>
      </c>
      <c r="V94">
        <f t="shared" si="14"/>
        <v>0</v>
      </c>
      <c r="W94" t="str">
        <f t="shared" si="15"/>
        <v>Wed</v>
      </c>
      <c r="X94" s="50">
        <f>NETWORKDAYS(B93,B94,'Non trading days US (List)'!$C$13:$C$92)-1</f>
        <v>1</v>
      </c>
      <c r="Z94">
        <f t="shared" si="16"/>
        <v>0</v>
      </c>
      <c r="AA94">
        <f t="shared" si="17"/>
        <v>0</v>
      </c>
      <c r="AB94">
        <f t="shared" si="18"/>
        <v>0</v>
      </c>
      <c r="AC94">
        <f t="shared" si="19"/>
        <v>0</v>
      </c>
      <c r="AD94">
        <f t="shared" si="20"/>
        <v>0</v>
      </c>
      <c r="AE94">
        <f t="shared" si="21"/>
        <v>0</v>
      </c>
    </row>
    <row r="95" spans="1:31" x14ac:dyDescent="0.3">
      <c r="A95" s="1">
        <f>Data!A94</f>
        <v>3864</v>
      </c>
      <c r="B95" s="2">
        <f>Data!B94</f>
        <v>42138</v>
      </c>
      <c r="C95">
        <f>Data!C94</f>
        <v>28.98204231262207</v>
      </c>
      <c r="D95">
        <f>Data!D94</f>
        <v>0.51298779249191284</v>
      </c>
      <c r="E95">
        <f>Data!E94</f>
        <v>32.237499237060547</v>
      </c>
      <c r="F95">
        <f>Data!F94</f>
        <v>0.53224998712539673</v>
      </c>
      <c r="G95">
        <f>Data!G94</f>
        <v>32.237499237060547</v>
      </c>
      <c r="H95">
        <f>Data!H94</f>
        <v>0.5350000262260437</v>
      </c>
      <c r="I95">
        <f>Data!I94</f>
        <v>31.79000091552734</v>
      </c>
      <c r="J95">
        <f>Data!J94</f>
        <v>0.52399998903274536</v>
      </c>
      <c r="K95">
        <f>Data!K94</f>
        <v>31.85250091552734</v>
      </c>
      <c r="L95">
        <f>Data!L94</f>
        <v>0.52525001764297485</v>
      </c>
      <c r="M95">
        <f>Data!M94</f>
        <v>180814000</v>
      </c>
      <c r="N95">
        <f>Data!N94</f>
        <v>293052000</v>
      </c>
      <c r="O95">
        <f>Data!O94</f>
        <v>1.609879469179187E-2</v>
      </c>
      <c r="P95">
        <f>Data!P94</f>
        <v>2.3063422826677039E-2</v>
      </c>
      <c r="Q95" s="17"/>
      <c r="T95">
        <f t="shared" si="12"/>
        <v>0</v>
      </c>
      <c r="U95" s="50">
        <f t="shared" si="13"/>
        <v>0</v>
      </c>
      <c r="V95">
        <f t="shared" si="14"/>
        <v>0</v>
      </c>
      <c r="W95" t="str">
        <f t="shared" si="15"/>
        <v>Thu</v>
      </c>
      <c r="X95" s="50">
        <f>NETWORKDAYS(B94,B95,'Non trading days US (List)'!$C$13:$C$92)-1</f>
        <v>1</v>
      </c>
      <c r="Z95">
        <f t="shared" si="16"/>
        <v>0</v>
      </c>
      <c r="AA95">
        <f t="shared" si="17"/>
        <v>0</v>
      </c>
      <c r="AB95">
        <f t="shared" si="18"/>
        <v>0</v>
      </c>
      <c r="AC95">
        <f t="shared" si="19"/>
        <v>0</v>
      </c>
      <c r="AD95">
        <f t="shared" si="20"/>
        <v>0</v>
      </c>
      <c r="AE95">
        <f t="shared" si="21"/>
        <v>0</v>
      </c>
    </row>
    <row r="96" spans="1:31" x14ac:dyDescent="0.3">
      <c r="A96" s="1">
        <f>Data!A95</f>
        <v>3865</v>
      </c>
      <c r="B96" s="2">
        <f>Data!B95</f>
        <v>42139</v>
      </c>
      <c r="C96">
        <f>Data!C95</f>
        <v>28.941591262817379</v>
      </c>
      <c r="D96">
        <f>Data!D95</f>
        <v>0.5132286548614502</v>
      </c>
      <c r="E96">
        <f>Data!E95</f>
        <v>32.192501068115227</v>
      </c>
      <c r="F96">
        <f>Data!F95</f>
        <v>0.53250002861022949</v>
      </c>
      <c r="G96">
        <f>Data!G95</f>
        <v>32.372501373291023</v>
      </c>
      <c r="H96">
        <f>Data!H95</f>
        <v>0.53700000047683716</v>
      </c>
      <c r="I96">
        <f>Data!I95</f>
        <v>32.052501678466797</v>
      </c>
      <c r="J96">
        <f>Data!J95</f>
        <v>0.52925002574920654</v>
      </c>
      <c r="K96">
        <f>Data!K95</f>
        <v>32.267501831054688</v>
      </c>
      <c r="L96">
        <f>Data!L95</f>
        <v>0.53450000286102295</v>
      </c>
      <c r="M96">
        <f>Data!M95</f>
        <v>152832000</v>
      </c>
      <c r="N96">
        <f>Data!N95</f>
        <v>215824000</v>
      </c>
      <c r="O96">
        <f>Data!O95</f>
        <v>4.6967172713585441E-4</v>
      </c>
      <c r="P96">
        <f>Data!P95</f>
        <v>-1.3968081964427809E-3</v>
      </c>
      <c r="Q96" s="17"/>
      <c r="T96">
        <f t="shared" si="12"/>
        <v>0</v>
      </c>
      <c r="U96" s="50">
        <f t="shared" si="13"/>
        <v>0</v>
      </c>
      <c r="V96">
        <f t="shared" si="14"/>
        <v>0</v>
      </c>
      <c r="W96" t="str">
        <f t="shared" si="15"/>
        <v>Fri</v>
      </c>
      <c r="X96" s="50">
        <f>NETWORKDAYS(B95,B96,'Non trading days US (List)'!$C$13:$C$92)-1</f>
        <v>1</v>
      </c>
      <c r="Z96">
        <f t="shared" si="16"/>
        <v>0</v>
      </c>
      <c r="AA96">
        <f t="shared" si="17"/>
        <v>0</v>
      </c>
      <c r="AB96">
        <f t="shared" si="18"/>
        <v>0</v>
      </c>
      <c r="AC96">
        <f t="shared" si="19"/>
        <v>0</v>
      </c>
      <c r="AD96">
        <f t="shared" si="20"/>
        <v>0</v>
      </c>
      <c r="AE96">
        <f t="shared" si="21"/>
        <v>0</v>
      </c>
    </row>
    <row r="97" spans="1:31" x14ac:dyDescent="0.3">
      <c r="A97" s="1">
        <f>Data!A96</f>
        <v>3866</v>
      </c>
      <c r="B97" s="2">
        <f>Data!B96</f>
        <v>42142</v>
      </c>
      <c r="C97">
        <f>Data!C96</f>
        <v>29.260740280151371</v>
      </c>
      <c r="D97">
        <f>Data!D96</f>
        <v>0.51250588893890381</v>
      </c>
      <c r="E97">
        <f>Data!E96</f>
        <v>32.547500610351563</v>
      </c>
      <c r="F97">
        <f>Data!F96</f>
        <v>0.53175002336502075</v>
      </c>
      <c r="G97">
        <f>Data!G96</f>
        <v>32.680000305175781</v>
      </c>
      <c r="H97">
        <f>Data!H96</f>
        <v>0.5350000262260437</v>
      </c>
      <c r="I97">
        <f>Data!I96</f>
        <v>32.090000152587891</v>
      </c>
      <c r="J97">
        <f>Data!J96</f>
        <v>0.52875000238418579</v>
      </c>
      <c r="K97">
        <f>Data!K96</f>
        <v>32.095001220703118</v>
      </c>
      <c r="L97">
        <f>Data!L96</f>
        <v>0.53125</v>
      </c>
      <c r="M97">
        <f>Data!M96</f>
        <v>203531600</v>
      </c>
      <c r="N97">
        <f>Data!N96</f>
        <v>324972000</v>
      </c>
      <c r="O97">
        <f>Data!O96</f>
        <v>-1.4094532915032809E-3</v>
      </c>
      <c r="P97">
        <f>Data!P96</f>
        <v>1.0967040197245309E-2</v>
      </c>
      <c r="Q97" s="17"/>
      <c r="T97">
        <f t="shared" si="12"/>
        <v>0</v>
      </c>
      <c r="U97" s="50">
        <f t="shared" si="13"/>
        <v>0</v>
      </c>
      <c r="V97">
        <f t="shared" si="14"/>
        <v>0</v>
      </c>
      <c r="W97" t="str">
        <f t="shared" si="15"/>
        <v>Mon</v>
      </c>
      <c r="X97" s="50">
        <f>NETWORKDAYS(B96,B97,'Non trading days US (List)'!$C$13:$C$92)-1</f>
        <v>1</v>
      </c>
      <c r="Z97">
        <f t="shared" si="16"/>
        <v>0</v>
      </c>
      <c r="AA97">
        <f t="shared" si="17"/>
        <v>0</v>
      </c>
      <c r="AB97">
        <f t="shared" si="18"/>
        <v>0</v>
      </c>
      <c r="AC97">
        <f t="shared" si="19"/>
        <v>0</v>
      </c>
      <c r="AD97">
        <f t="shared" si="20"/>
        <v>0</v>
      </c>
      <c r="AE97">
        <f t="shared" si="21"/>
        <v>0</v>
      </c>
    </row>
    <row r="98" spans="1:31" x14ac:dyDescent="0.3">
      <c r="A98" s="1">
        <f>Data!A97</f>
        <v>3867</v>
      </c>
      <c r="B98" s="2">
        <f>Data!B97</f>
        <v>42143</v>
      </c>
      <c r="C98">
        <f>Data!C97</f>
        <v>29.233774185180661</v>
      </c>
      <c r="D98">
        <f>Data!D97</f>
        <v>0.50931060314178467</v>
      </c>
      <c r="E98">
        <f>Data!E97</f>
        <v>32.517501831054688</v>
      </c>
      <c r="F98">
        <f>Data!F97</f>
        <v>0.52600002288818359</v>
      </c>
      <c r="G98">
        <f>Data!G97</f>
        <v>32.720001220703118</v>
      </c>
      <c r="H98">
        <f>Data!H97</f>
        <v>0.53175002336502075</v>
      </c>
      <c r="I98">
        <f>Data!I97</f>
        <v>32.409999847412109</v>
      </c>
      <c r="J98">
        <f>Data!J97</f>
        <v>0.52499997615814209</v>
      </c>
      <c r="K98">
        <f>Data!K97</f>
        <v>32.672500610351563</v>
      </c>
      <c r="L98">
        <f>Data!L97</f>
        <v>0.52999997138977051</v>
      </c>
      <c r="M98">
        <f>Data!M97</f>
        <v>178532800</v>
      </c>
      <c r="N98">
        <f>Data!N97</f>
        <v>253808000</v>
      </c>
      <c r="O98">
        <f>Data!O97</f>
        <v>-1.0872241768840029E-2</v>
      </c>
      <c r="P98">
        <f>Data!P97</f>
        <v>-9.2211727647449377E-4</v>
      </c>
      <c r="Q98" s="17"/>
      <c r="T98">
        <f t="shared" si="12"/>
        <v>0</v>
      </c>
      <c r="U98" s="50">
        <f t="shared" si="13"/>
        <v>0</v>
      </c>
      <c r="V98">
        <f t="shared" si="14"/>
        <v>0</v>
      </c>
      <c r="W98" t="str">
        <f t="shared" si="15"/>
        <v>Tue</v>
      </c>
      <c r="X98" s="50">
        <f>NETWORKDAYS(B97,B98,'Non trading days US (List)'!$C$13:$C$92)-1</f>
        <v>1</v>
      </c>
      <c r="Z98">
        <f t="shared" si="16"/>
        <v>0</v>
      </c>
      <c r="AA98">
        <f t="shared" si="17"/>
        <v>0</v>
      </c>
      <c r="AB98">
        <f t="shared" si="18"/>
        <v>0</v>
      </c>
      <c r="AC98">
        <f t="shared" si="19"/>
        <v>0</v>
      </c>
      <c r="AD98">
        <f t="shared" si="20"/>
        <v>0</v>
      </c>
      <c r="AE98">
        <f t="shared" si="21"/>
        <v>0</v>
      </c>
    </row>
    <row r="99" spans="1:31" x14ac:dyDescent="0.3">
      <c r="A99" s="1">
        <f>Data!A98</f>
        <v>3868</v>
      </c>
      <c r="B99" s="2">
        <f>Data!B98</f>
        <v>42144</v>
      </c>
      <c r="C99">
        <f>Data!C98</f>
        <v>29.23151969909668</v>
      </c>
      <c r="D99">
        <f>Data!D98</f>
        <v>0.50931060314178467</v>
      </c>
      <c r="E99">
        <f>Data!E98</f>
        <v>32.514999389648438</v>
      </c>
      <c r="F99">
        <f>Data!F98</f>
        <v>0.52600002288818359</v>
      </c>
      <c r="G99">
        <f>Data!G98</f>
        <v>32.744998931884773</v>
      </c>
      <c r="H99">
        <f>Data!H98</f>
        <v>0.53250002861022949</v>
      </c>
      <c r="I99">
        <f>Data!I98</f>
        <v>32.334999084472663</v>
      </c>
      <c r="J99">
        <f>Data!J98</f>
        <v>0.52549999952316284</v>
      </c>
      <c r="K99">
        <f>Data!K98</f>
        <v>32.5</v>
      </c>
      <c r="L99">
        <f>Data!L98</f>
        <v>0.52625000476837158</v>
      </c>
      <c r="M99">
        <f>Data!M98</f>
        <v>145819600</v>
      </c>
      <c r="N99">
        <f>Data!N98</f>
        <v>196824000</v>
      </c>
      <c r="O99">
        <f>Data!O98</f>
        <v>0</v>
      </c>
      <c r="P99">
        <f>Data!P98</f>
        <v>-7.6959715850199247E-5</v>
      </c>
      <c r="Q99" s="17"/>
      <c r="T99">
        <f t="shared" si="12"/>
        <v>0</v>
      </c>
      <c r="U99" s="50">
        <f t="shared" si="13"/>
        <v>0</v>
      </c>
      <c r="V99">
        <f t="shared" si="14"/>
        <v>0</v>
      </c>
      <c r="W99" t="str">
        <f t="shared" si="15"/>
        <v>Wed</v>
      </c>
      <c r="X99" s="50">
        <f>NETWORKDAYS(B98,B99,'Non trading days US (List)'!$C$13:$C$92)-1</f>
        <v>1</v>
      </c>
      <c r="Z99">
        <f t="shared" si="16"/>
        <v>0</v>
      </c>
      <c r="AA99">
        <f t="shared" si="17"/>
        <v>0</v>
      </c>
      <c r="AB99">
        <f t="shared" si="18"/>
        <v>0</v>
      </c>
      <c r="AC99">
        <f t="shared" si="19"/>
        <v>0</v>
      </c>
      <c r="AD99">
        <f t="shared" si="20"/>
        <v>0</v>
      </c>
      <c r="AE99">
        <f t="shared" si="21"/>
        <v>0</v>
      </c>
    </row>
    <row r="100" spans="1:31" x14ac:dyDescent="0.3">
      <c r="A100" s="1">
        <f>Data!A99</f>
        <v>3869</v>
      </c>
      <c r="B100" s="2">
        <f>Data!B99</f>
        <v>42145</v>
      </c>
      <c r="C100">
        <f>Data!C99</f>
        <v>29.53044319152832</v>
      </c>
      <c r="D100">
        <f>Data!D99</f>
        <v>0.50567960739135742</v>
      </c>
      <c r="E100">
        <f>Data!E99</f>
        <v>32.847499847412109</v>
      </c>
      <c r="F100">
        <f>Data!F99</f>
        <v>0.52224999666213989</v>
      </c>
      <c r="G100">
        <f>Data!G99</f>
        <v>32.907501220703118</v>
      </c>
      <c r="H100">
        <f>Data!H99</f>
        <v>0.5285000205039978</v>
      </c>
      <c r="I100">
        <f>Data!I99</f>
        <v>32.457500457763672</v>
      </c>
      <c r="J100">
        <f>Data!J99</f>
        <v>0.52174997329711914</v>
      </c>
      <c r="K100">
        <f>Data!K99</f>
        <v>32.517501831054688</v>
      </c>
      <c r="L100">
        <f>Data!L99</f>
        <v>0.52625000476837158</v>
      </c>
      <c r="M100">
        <f>Data!M99</f>
        <v>158921600</v>
      </c>
      <c r="N100">
        <f>Data!N99</f>
        <v>239692000</v>
      </c>
      <c r="O100">
        <f>Data!O99</f>
        <v>-7.1548622059977949E-3</v>
      </c>
      <c r="P100">
        <f>Data!P99</f>
        <v>1.017413133876691E-2</v>
      </c>
      <c r="Q100" s="17"/>
      <c r="T100">
        <f t="shared" si="12"/>
        <v>0</v>
      </c>
      <c r="U100" s="50">
        <f t="shared" si="13"/>
        <v>0</v>
      </c>
      <c r="V100">
        <f t="shared" si="14"/>
        <v>0</v>
      </c>
      <c r="W100" t="str">
        <f t="shared" si="15"/>
        <v>Thu</v>
      </c>
      <c r="X100" s="50">
        <f>NETWORKDAYS(B99,B100,'Non trading days US (List)'!$C$13:$C$92)-1</f>
        <v>1</v>
      </c>
      <c r="Z100">
        <f t="shared" si="16"/>
        <v>0</v>
      </c>
      <c r="AA100">
        <f t="shared" si="17"/>
        <v>0</v>
      </c>
      <c r="AB100">
        <f t="shared" si="18"/>
        <v>0</v>
      </c>
      <c r="AC100">
        <f t="shared" si="19"/>
        <v>0</v>
      </c>
      <c r="AD100">
        <f t="shared" si="20"/>
        <v>0</v>
      </c>
      <c r="AE100">
        <f t="shared" si="21"/>
        <v>0</v>
      </c>
    </row>
    <row r="101" spans="1:31" x14ac:dyDescent="0.3">
      <c r="A101" s="1">
        <f>Data!A100</f>
        <v>3870</v>
      </c>
      <c r="B101" s="2">
        <f>Data!B100</f>
        <v>42146</v>
      </c>
      <c r="C101">
        <f>Data!C100</f>
        <v>29.788908004760739</v>
      </c>
      <c r="D101">
        <f>Data!D100</f>
        <v>0.50495344400405884</v>
      </c>
      <c r="E101">
        <f>Data!E100</f>
        <v>33.134998321533203</v>
      </c>
      <c r="F101">
        <f>Data!F100</f>
        <v>0.52149999141693115</v>
      </c>
      <c r="G101">
        <f>Data!G100</f>
        <v>33.242500305175781</v>
      </c>
      <c r="H101">
        <f>Data!H100</f>
        <v>0.52549999952316284</v>
      </c>
      <c r="I101">
        <f>Data!I100</f>
        <v>32.849998474121087</v>
      </c>
      <c r="J101">
        <f>Data!J100</f>
        <v>0.52025002241134644</v>
      </c>
      <c r="K101">
        <f>Data!K100</f>
        <v>32.900001525878913</v>
      </c>
      <c r="L101">
        <f>Data!L100</f>
        <v>0.52350002527236938</v>
      </c>
      <c r="M101">
        <f>Data!M100</f>
        <v>182384000</v>
      </c>
      <c r="N101">
        <f>Data!N100</f>
        <v>212592000</v>
      </c>
      <c r="O101">
        <f>Data!O100</f>
        <v>-1.437136062966483E-3</v>
      </c>
      <c r="P101">
        <f>Data!P100</f>
        <v>8.7144409962878634E-3</v>
      </c>
      <c r="Q101" s="17"/>
      <c r="T101">
        <f t="shared" si="12"/>
        <v>0</v>
      </c>
      <c r="U101" s="50">
        <f t="shared" si="13"/>
        <v>0</v>
      </c>
      <c r="V101">
        <f t="shared" si="14"/>
        <v>0</v>
      </c>
      <c r="W101" t="str">
        <f t="shared" si="15"/>
        <v>Fri</v>
      </c>
      <c r="X101" s="50">
        <f>NETWORKDAYS(B100,B101,'Non trading days US (List)'!$C$13:$C$92)-1</f>
        <v>1</v>
      </c>
      <c r="Z101">
        <f t="shared" si="16"/>
        <v>0</v>
      </c>
      <c r="AA101">
        <f t="shared" si="17"/>
        <v>0</v>
      </c>
      <c r="AB101">
        <f t="shared" si="18"/>
        <v>0</v>
      </c>
      <c r="AC101">
        <f t="shared" si="19"/>
        <v>0</v>
      </c>
      <c r="AD101">
        <f t="shared" si="20"/>
        <v>0</v>
      </c>
      <c r="AE101">
        <f t="shared" si="21"/>
        <v>0</v>
      </c>
    </row>
    <row r="102" spans="1:31" x14ac:dyDescent="0.3">
      <c r="A102" s="1">
        <f>Data!A101</f>
        <v>3871</v>
      </c>
      <c r="B102" s="2">
        <f>Data!B101</f>
        <v>42150</v>
      </c>
      <c r="C102">
        <f>Data!C101</f>
        <v>29.132621765136719</v>
      </c>
      <c r="D102">
        <f>Data!D101</f>
        <v>0.50180631875991821</v>
      </c>
      <c r="E102">
        <f>Data!E101</f>
        <v>32.404998779296882</v>
      </c>
      <c r="F102">
        <f>Data!F101</f>
        <v>0.5182499885559082</v>
      </c>
      <c r="G102">
        <f>Data!G101</f>
        <v>33.227500915527337</v>
      </c>
      <c r="H102">
        <f>Data!H101</f>
        <v>0.52249997854232788</v>
      </c>
      <c r="I102">
        <f>Data!I101</f>
        <v>32.279998779296882</v>
      </c>
      <c r="J102">
        <f>Data!J101</f>
        <v>0.51424998044967651</v>
      </c>
      <c r="K102">
        <f>Data!K101</f>
        <v>33.150001525878913</v>
      </c>
      <c r="L102">
        <f>Data!L101</f>
        <v>0.51899999380111694</v>
      </c>
      <c r="M102">
        <f>Data!M101</f>
        <v>282790400</v>
      </c>
      <c r="N102">
        <f>Data!N101</f>
        <v>259732000</v>
      </c>
      <c r="O102">
        <f>Data!O101</f>
        <v>-6.2515287486967193E-3</v>
      </c>
      <c r="P102">
        <f>Data!P101</f>
        <v>-2.2277380675315799E-2</v>
      </c>
      <c r="Q102" s="17"/>
      <c r="T102">
        <f t="shared" si="12"/>
        <v>0</v>
      </c>
      <c r="U102" s="50">
        <f t="shared" si="13"/>
        <v>0</v>
      </c>
      <c r="V102">
        <f t="shared" si="14"/>
        <v>0</v>
      </c>
      <c r="W102" t="str">
        <f t="shared" si="15"/>
        <v>Tue</v>
      </c>
      <c r="X102" s="50">
        <f>NETWORKDAYS(B101,B102,'Non trading days US (List)'!$C$13:$C$92)-1</f>
        <v>1</v>
      </c>
      <c r="Z102">
        <f t="shared" si="16"/>
        <v>0</v>
      </c>
      <c r="AA102">
        <f t="shared" si="17"/>
        <v>0</v>
      </c>
      <c r="AB102">
        <f t="shared" si="18"/>
        <v>0</v>
      </c>
      <c r="AC102">
        <f t="shared" si="19"/>
        <v>0</v>
      </c>
      <c r="AD102">
        <f t="shared" si="20"/>
        <v>0</v>
      </c>
      <c r="AE102">
        <f t="shared" si="21"/>
        <v>0</v>
      </c>
    </row>
    <row r="103" spans="1:31" x14ac:dyDescent="0.3">
      <c r="A103" s="1">
        <f>Data!A102</f>
        <v>3872</v>
      </c>
      <c r="B103" s="2">
        <f>Data!B102</f>
        <v>42151</v>
      </c>
      <c r="C103">
        <f>Data!C102</f>
        <v>29.676532745361332</v>
      </c>
      <c r="D103">
        <f>Data!D102</f>
        <v>0.52867597341537476</v>
      </c>
      <c r="E103">
        <f>Data!E102</f>
        <v>33.009998321533203</v>
      </c>
      <c r="F103">
        <f>Data!F102</f>
        <v>0.54600000381469727</v>
      </c>
      <c r="G103">
        <f>Data!G102</f>
        <v>33.064998626708977</v>
      </c>
      <c r="H103">
        <f>Data!H102</f>
        <v>0.54850000143051147</v>
      </c>
      <c r="I103">
        <f>Data!I102</f>
        <v>32.512500762939453</v>
      </c>
      <c r="J103">
        <f>Data!J102</f>
        <v>0.51999998092651367</v>
      </c>
      <c r="K103">
        <f>Data!K102</f>
        <v>32.584999084472663</v>
      </c>
      <c r="L103">
        <f>Data!L102</f>
        <v>0.52174997329711914</v>
      </c>
      <c r="M103">
        <f>Data!M102</f>
        <v>183332800</v>
      </c>
      <c r="N103">
        <f>Data!N102</f>
        <v>432332000</v>
      </c>
      <c r="O103">
        <f>Data!O102</f>
        <v>5.2161253497825133E-2</v>
      </c>
      <c r="P103">
        <f>Data!P102</f>
        <v>1.8497800808408831E-2</v>
      </c>
      <c r="Q103" s="17"/>
      <c r="T103">
        <f t="shared" si="12"/>
        <v>0</v>
      </c>
      <c r="U103" s="50">
        <f t="shared" si="13"/>
        <v>0</v>
      </c>
      <c r="V103">
        <f t="shared" si="14"/>
        <v>0</v>
      </c>
      <c r="W103" t="str">
        <f t="shared" si="15"/>
        <v>Wed</v>
      </c>
      <c r="X103" s="50">
        <f>NETWORKDAYS(B102,B103,'Non trading days US (List)'!$C$13:$C$92)-1</f>
        <v>1</v>
      </c>
      <c r="Z103">
        <f t="shared" si="16"/>
        <v>0</v>
      </c>
      <c r="AA103">
        <f t="shared" si="17"/>
        <v>0</v>
      </c>
      <c r="AB103">
        <f t="shared" si="18"/>
        <v>0</v>
      </c>
      <c r="AC103">
        <f t="shared" si="19"/>
        <v>0</v>
      </c>
      <c r="AD103">
        <f t="shared" si="20"/>
        <v>0</v>
      </c>
      <c r="AE103">
        <f t="shared" si="21"/>
        <v>0</v>
      </c>
    </row>
    <row r="104" spans="1:31" x14ac:dyDescent="0.3">
      <c r="A104" s="1">
        <f>Data!A103</f>
        <v>3873</v>
      </c>
      <c r="B104" s="2">
        <f>Data!B103</f>
        <v>42152</v>
      </c>
      <c r="C104">
        <f>Data!C103</f>
        <v>29.61810302734375</v>
      </c>
      <c r="D104">
        <f>Data!D103</f>
        <v>0.53593802452087402</v>
      </c>
      <c r="E104">
        <f>Data!E103</f>
        <v>32.944999694824219</v>
      </c>
      <c r="F104">
        <f>Data!F103</f>
        <v>0.55349999666213989</v>
      </c>
      <c r="G104">
        <f>Data!G103</f>
        <v>32.987499237060547</v>
      </c>
      <c r="H104">
        <f>Data!H103</f>
        <v>0.55524998903274536</v>
      </c>
      <c r="I104">
        <f>Data!I103</f>
        <v>32.775001525878913</v>
      </c>
      <c r="J104">
        <f>Data!J103</f>
        <v>0.54500001668930054</v>
      </c>
      <c r="K104">
        <f>Data!K103</f>
        <v>32.965000152587891</v>
      </c>
      <c r="L104">
        <f>Data!L103</f>
        <v>0.54600000381469727</v>
      </c>
      <c r="M104">
        <f>Data!M103</f>
        <v>122933200</v>
      </c>
      <c r="N104">
        <f>Data!N103</f>
        <v>327656000</v>
      </c>
      <c r="O104">
        <f>Data!O103</f>
        <v>1.364276338670058E-2</v>
      </c>
      <c r="P104">
        <f>Data!P103</f>
        <v>-1.9709999152848672E-3</v>
      </c>
      <c r="Q104" s="17"/>
      <c r="T104">
        <f t="shared" si="12"/>
        <v>0</v>
      </c>
      <c r="U104" s="50">
        <f t="shared" si="13"/>
        <v>0</v>
      </c>
      <c r="V104">
        <f t="shared" si="14"/>
        <v>0</v>
      </c>
      <c r="W104" t="str">
        <f t="shared" si="15"/>
        <v>Thu</v>
      </c>
      <c r="X104" s="50">
        <f>NETWORKDAYS(B103,B104,'Non trading days US (List)'!$C$13:$C$92)-1</f>
        <v>1</v>
      </c>
      <c r="Z104">
        <f t="shared" si="16"/>
        <v>0</v>
      </c>
      <c r="AA104">
        <f t="shared" si="17"/>
        <v>0</v>
      </c>
      <c r="AB104">
        <f t="shared" si="18"/>
        <v>0</v>
      </c>
      <c r="AC104">
        <f t="shared" si="19"/>
        <v>0</v>
      </c>
      <c r="AD104">
        <f t="shared" si="20"/>
        <v>0</v>
      </c>
      <c r="AE104">
        <f t="shared" si="21"/>
        <v>0</v>
      </c>
    </row>
    <row r="105" spans="1:31" x14ac:dyDescent="0.3">
      <c r="A105" s="1">
        <f>Data!A104</f>
        <v>3874</v>
      </c>
      <c r="B105" s="2">
        <f>Data!B104</f>
        <v>42153</v>
      </c>
      <c r="C105">
        <f>Data!C104</f>
        <v>29.280965805053711</v>
      </c>
      <c r="D105">
        <f>Data!D104</f>
        <v>0.53569591045379639</v>
      </c>
      <c r="E105">
        <f>Data!E104</f>
        <v>32.569999694824219</v>
      </c>
      <c r="F105">
        <f>Data!F104</f>
        <v>0.5532500147819519</v>
      </c>
      <c r="G105">
        <f>Data!G104</f>
        <v>32.862499237060547</v>
      </c>
      <c r="H105">
        <f>Data!H104</f>
        <v>0.55699998140335083</v>
      </c>
      <c r="I105">
        <f>Data!I104</f>
        <v>32.474998474121087</v>
      </c>
      <c r="J105">
        <f>Data!J104</f>
        <v>0.55250000953674316</v>
      </c>
      <c r="K105">
        <f>Data!K104</f>
        <v>32.807498931884773</v>
      </c>
      <c r="L105">
        <f>Data!L104</f>
        <v>0.55349999666213989</v>
      </c>
      <c r="M105">
        <f>Data!M104</f>
        <v>203538000</v>
      </c>
      <c r="N105">
        <f>Data!N104</f>
        <v>335168000</v>
      </c>
      <c r="O105">
        <f>Data!O104</f>
        <v>-4.5174046867724589E-4</v>
      </c>
      <c r="P105">
        <f>Data!P104</f>
        <v>-1.144788518429438E-2</v>
      </c>
      <c r="Q105" s="17"/>
      <c r="T105">
        <f t="shared" si="12"/>
        <v>0</v>
      </c>
      <c r="U105" s="50">
        <f t="shared" si="13"/>
        <v>0</v>
      </c>
      <c r="V105">
        <f t="shared" si="14"/>
        <v>0</v>
      </c>
      <c r="W105" t="str">
        <f t="shared" si="15"/>
        <v>Fri</v>
      </c>
      <c r="X105" s="50">
        <f>NETWORKDAYS(B104,B105,'Non trading days US (List)'!$C$13:$C$92)-1</f>
        <v>1</v>
      </c>
      <c r="Z105">
        <f t="shared" si="16"/>
        <v>0</v>
      </c>
      <c r="AA105">
        <f t="shared" si="17"/>
        <v>0</v>
      </c>
      <c r="AB105">
        <f t="shared" si="18"/>
        <v>0</v>
      </c>
      <c r="AC105">
        <f t="shared" si="19"/>
        <v>0</v>
      </c>
      <c r="AD105">
        <f t="shared" si="20"/>
        <v>0</v>
      </c>
      <c r="AE105">
        <f t="shared" si="21"/>
        <v>0</v>
      </c>
    </row>
    <row r="106" spans="1:31" x14ac:dyDescent="0.3">
      <c r="A106" s="1">
        <f>Data!A105</f>
        <v>3875</v>
      </c>
      <c r="B106" s="2">
        <f>Data!B105</f>
        <v>42156</v>
      </c>
      <c r="C106">
        <f>Data!C105</f>
        <v>29.339397430419918</v>
      </c>
      <c r="D106">
        <f>Data!D105</f>
        <v>0.5417475700378418</v>
      </c>
      <c r="E106">
        <f>Data!E105</f>
        <v>32.634998321533203</v>
      </c>
      <c r="F106">
        <f>Data!F105</f>
        <v>0.55949997901916504</v>
      </c>
      <c r="G106">
        <f>Data!G105</f>
        <v>32.847499847412109</v>
      </c>
      <c r="H106">
        <f>Data!H105</f>
        <v>0.56499999761581421</v>
      </c>
      <c r="I106">
        <f>Data!I105</f>
        <v>32.512500762939453</v>
      </c>
      <c r="J106">
        <f>Data!J105</f>
        <v>0.5532500147819519</v>
      </c>
      <c r="K106">
        <f>Data!K105</f>
        <v>32.569999694824219</v>
      </c>
      <c r="L106">
        <f>Data!L105</f>
        <v>0.55674999952316284</v>
      </c>
      <c r="M106">
        <f>Data!M105</f>
        <v>128451200</v>
      </c>
      <c r="N106">
        <f>Data!N105</f>
        <v>372660000</v>
      </c>
      <c r="O106">
        <f>Data!O105</f>
        <v>1.1233484603167559E-2</v>
      </c>
      <c r="P106">
        <f>Data!P105</f>
        <v>1.9936707373864508E-3</v>
      </c>
      <c r="Q106" s="17"/>
      <c r="T106">
        <f t="shared" si="12"/>
        <v>0</v>
      </c>
      <c r="U106" s="50">
        <f t="shared" si="13"/>
        <v>0</v>
      </c>
      <c r="V106">
        <f t="shared" si="14"/>
        <v>0</v>
      </c>
      <c r="W106" t="str">
        <f t="shared" si="15"/>
        <v>Mon</v>
      </c>
      <c r="X106" s="50">
        <f>NETWORKDAYS(B105,B106,'Non trading days US (List)'!$C$13:$C$92)-1</f>
        <v>1</v>
      </c>
      <c r="Z106">
        <f t="shared" si="16"/>
        <v>0</v>
      </c>
      <c r="AA106">
        <f t="shared" si="17"/>
        <v>0</v>
      </c>
      <c r="AB106">
        <f t="shared" si="18"/>
        <v>0</v>
      </c>
      <c r="AC106">
        <f t="shared" si="19"/>
        <v>0</v>
      </c>
      <c r="AD106">
        <f t="shared" si="20"/>
        <v>0</v>
      </c>
      <c r="AE106">
        <f t="shared" si="21"/>
        <v>0</v>
      </c>
    </row>
    <row r="107" spans="1:31" x14ac:dyDescent="0.3">
      <c r="A107" s="1">
        <f>Data!A106</f>
        <v>3876</v>
      </c>
      <c r="B107" s="2">
        <f>Data!B106</f>
        <v>42157</v>
      </c>
      <c r="C107">
        <f>Data!C106</f>
        <v>29.20904541015625</v>
      </c>
      <c r="D107">
        <f>Data!D106</f>
        <v>0.53109663724899292</v>
      </c>
      <c r="E107">
        <f>Data!E106</f>
        <v>32.490001678466797</v>
      </c>
      <c r="F107">
        <f>Data!F106</f>
        <v>0.54850000143051147</v>
      </c>
      <c r="G107">
        <f>Data!G106</f>
        <v>32.665000915527337</v>
      </c>
      <c r="H107">
        <f>Data!H106</f>
        <v>0.55900001525878906</v>
      </c>
      <c r="I107">
        <f>Data!I106</f>
        <v>32.330001831054688</v>
      </c>
      <c r="J107">
        <f>Data!J106</f>
        <v>0.54799997806549072</v>
      </c>
      <c r="K107">
        <f>Data!K106</f>
        <v>32.465000152587891</v>
      </c>
      <c r="L107">
        <f>Data!L106</f>
        <v>0.5559999942779541</v>
      </c>
      <c r="M107">
        <f>Data!M106</f>
        <v>134670400</v>
      </c>
      <c r="N107">
        <f>Data!N106</f>
        <v>224304000</v>
      </c>
      <c r="O107">
        <f>Data!O106</f>
        <v>-1.985620792939333E-2</v>
      </c>
      <c r="P107">
        <f>Data!P106</f>
        <v>-4.4528793136501656E-3</v>
      </c>
      <c r="Q107" s="17"/>
      <c r="T107">
        <f t="shared" si="12"/>
        <v>0</v>
      </c>
      <c r="U107" s="50">
        <f t="shared" si="13"/>
        <v>0</v>
      </c>
      <c r="V107">
        <f t="shared" si="14"/>
        <v>0</v>
      </c>
      <c r="W107" t="str">
        <f t="shared" si="15"/>
        <v>Tue</v>
      </c>
      <c r="X107" s="50">
        <f>NETWORKDAYS(B106,B107,'Non trading days US (List)'!$C$13:$C$92)-1</f>
        <v>1</v>
      </c>
      <c r="Z107">
        <f t="shared" si="16"/>
        <v>0</v>
      </c>
      <c r="AA107">
        <f t="shared" si="17"/>
        <v>0</v>
      </c>
      <c r="AB107">
        <f t="shared" si="18"/>
        <v>0</v>
      </c>
      <c r="AC107">
        <f t="shared" si="19"/>
        <v>0</v>
      </c>
      <c r="AD107">
        <f t="shared" si="20"/>
        <v>0</v>
      </c>
      <c r="AE107">
        <f t="shared" si="21"/>
        <v>0</v>
      </c>
    </row>
    <row r="108" spans="1:31" x14ac:dyDescent="0.3">
      <c r="A108" s="1">
        <f>Data!A107</f>
        <v>3877</v>
      </c>
      <c r="B108" s="2">
        <f>Data!B107</f>
        <v>42158</v>
      </c>
      <c r="C108">
        <f>Data!C107</f>
        <v>29.245000839233398</v>
      </c>
      <c r="D108">
        <f>Data!D107</f>
        <v>0.5252869725227356</v>
      </c>
      <c r="E108">
        <f>Data!E107</f>
        <v>32.529998779296882</v>
      </c>
      <c r="F108">
        <f>Data!F107</f>
        <v>0.54250001907348633</v>
      </c>
      <c r="G108">
        <f>Data!G107</f>
        <v>32.735000610351563</v>
      </c>
      <c r="H108">
        <f>Data!H107</f>
        <v>0.55425000190734863</v>
      </c>
      <c r="I108">
        <f>Data!I107</f>
        <v>32.474998474121087</v>
      </c>
      <c r="J108">
        <f>Data!J107</f>
        <v>0.54149997234344482</v>
      </c>
      <c r="K108">
        <f>Data!K107</f>
        <v>32.665000915527337</v>
      </c>
      <c r="L108">
        <f>Data!L107</f>
        <v>0.55000001192092896</v>
      </c>
      <c r="M108">
        <f>Data!M107</f>
        <v>123934000</v>
      </c>
      <c r="N108">
        <f>Data!N107</f>
        <v>250788000</v>
      </c>
      <c r="O108">
        <f>Data!O107</f>
        <v>-1.0999161750213531E-2</v>
      </c>
      <c r="P108">
        <f>Data!P107</f>
        <v>1.2303016177665569E-3</v>
      </c>
      <c r="Q108" s="17"/>
      <c r="T108">
        <f t="shared" si="12"/>
        <v>0</v>
      </c>
      <c r="U108" s="50">
        <f t="shared" si="13"/>
        <v>0</v>
      </c>
      <c r="V108">
        <f t="shared" si="14"/>
        <v>0</v>
      </c>
      <c r="W108" t="str">
        <f t="shared" si="15"/>
        <v>Wed</v>
      </c>
      <c r="X108" s="50">
        <f>NETWORKDAYS(B107,B108,'Non trading days US (List)'!$C$13:$C$92)-1</f>
        <v>1</v>
      </c>
      <c r="Z108">
        <f t="shared" si="16"/>
        <v>0</v>
      </c>
      <c r="AA108">
        <f t="shared" si="17"/>
        <v>0</v>
      </c>
      <c r="AB108">
        <f t="shared" si="18"/>
        <v>0</v>
      </c>
      <c r="AC108">
        <f t="shared" si="19"/>
        <v>0</v>
      </c>
      <c r="AD108">
        <f t="shared" si="20"/>
        <v>0</v>
      </c>
      <c r="AE108">
        <f t="shared" si="21"/>
        <v>0</v>
      </c>
    </row>
    <row r="109" spans="1:31" x14ac:dyDescent="0.3">
      <c r="A109" s="1">
        <f>Data!A108</f>
        <v>3878</v>
      </c>
      <c r="B109" s="2">
        <f>Data!B108</f>
        <v>42159</v>
      </c>
      <c r="C109">
        <f>Data!C108</f>
        <v>29.074197769165039</v>
      </c>
      <c r="D109">
        <f>Data!D108</f>
        <v>0.53472769260406494</v>
      </c>
      <c r="E109">
        <f>Data!E108</f>
        <v>32.340000152587891</v>
      </c>
      <c r="F109">
        <f>Data!F108</f>
        <v>0.55225002765655518</v>
      </c>
      <c r="G109">
        <f>Data!G108</f>
        <v>32.645000457763672</v>
      </c>
      <c r="H109">
        <f>Data!H108</f>
        <v>0.55400002002716064</v>
      </c>
      <c r="I109">
        <f>Data!I108</f>
        <v>32.227500915527337</v>
      </c>
      <c r="J109">
        <f>Data!J108</f>
        <v>0.53925001621246338</v>
      </c>
      <c r="K109">
        <f>Data!K108</f>
        <v>32.395000457763672</v>
      </c>
      <c r="L109">
        <f>Data!L108</f>
        <v>0.53925001621246338</v>
      </c>
      <c r="M109">
        <f>Data!M108</f>
        <v>153800400</v>
      </c>
      <c r="N109">
        <f>Data!N108</f>
        <v>323712000</v>
      </c>
      <c r="O109">
        <f>Data!O108</f>
        <v>1.7812771806885199E-2</v>
      </c>
      <c r="P109">
        <f>Data!P108</f>
        <v>-5.8578440926010996E-3</v>
      </c>
      <c r="Q109" s="17"/>
      <c r="T109">
        <f t="shared" si="12"/>
        <v>0</v>
      </c>
      <c r="U109" s="50">
        <f t="shared" si="13"/>
        <v>0</v>
      </c>
      <c r="V109">
        <f t="shared" si="14"/>
        <v>0</v>
      </c>
      <c r="W109" t="str">
        <f t="shared" si="15"/>
        <v>Thu</v>
      </c>
      <c r="X109" s="50">
        <f>NETWORKDAYS(B108,B109,'Non trading days US (List)'!$C$13:$C$92)-1</f>
        <v>1</v>
      </c>
      <c r="Z109">
        <f t="shared" si="16"/>
        <v>0</v>
      </c>
      <c r="AA109">
        <f t="shared" si="17"/>
        <v>0</v>
      </c>
      <c r="AB109">
        <f t="shared" si="18"/>
        <v>0</v>
      </c>
      <c r="AC109">
        <f t="shared" si="19"/>
        <v>0</v>
      </c>
      <c r="AD109">
        <f t="shared" si="20"/>
        <v>0</v>
      </c>
      <c r="AE109">
        <f t="shared" si="21"/>
        <v>0</v>
      </c>
    </row>
    <row r="110" spans="1:31" x14ac:dyDescent="0.3">
      <c r="A110" s="1">
        <f>Data!A109</f>
        <v>3879</v>
      </c>
      <c r="B110" s="2">
        <f>Data!B109</f>
        <v>42160</v>
      </c>
      <c r="C110">
        <f>Data!C109</f>
        <v>28.914613723754879</v>
      </c>
      <c r="D110">
        <f>Data!D109</f>
        <v>0.53884291648864746</v>
      </c>
      <c r="E110">
        <f>Data!E109</f>
        <v>32.162498474121087</v>
      </c>
      <c r="F110">
        <f>Data!F109</f>
        <v>0.55650001764297485</v>
      </c>
      <c r="G110">
        <f>Data!G109</f>
        <v>32.422500610351563</v>
      </c>
      <c r="H110">
        <f>Data!H109</f>
        <v>0.55900001525878906</v>
      </c>
      <c r="I110">
        <f>Data!I109</f>
        <v>32.090000152587891</v>
      </c>
      <c r="J110">
        <f>Data!J109</f>
        <v>0.54474997520446777</v>
      </c>
      <c r="K110">
        <f>Data!K109</f>
        <v>32.375</v>
      </c>
      <c r="L110">
        <f>Data!L109</f>
        <v>0.55049997568130493</v>
      </c>
      <c r="M110">
        <f>Data!M109</f>
        <v>142507200</v>
      </c>
      <c r="N110">
        <f>Data!N109</f>
        <v>313320000</v>
      </c>
      <c r="O110">
        <f>Data!O109</f>
        <v>7.6663100390585836E-3</v>
      </c>
      <c r="P110">
        <f>Data!P109</f>
        <v>-5.5037287021349546E-3</v>
      </c>
      <c r="Q110" s="17"/>
      <c r="T110">
        <f t="shared" si="12"/>
        <v>0</v>
      </c>
      <c r="U110" s="50">
        <f t="shared" si="13"/>
        <v>0</v>
      </c>
      <c r="V110">
        <f t="shared" si="14"/>
        <v>0</v>
      </c>
      <c r="W110" t="str">
        <f t="shared" si="15"/>
        <v>Fri</v>
      </c>
      <c r="X110" s="50">
        <f>NETWORKDAYS(B109,B110,'Non trading days US (List)'!$C$13:$C$92)-1</f>
        <v>1</v>
      </c>
      <c r="Z110">
        <f t="shared" si="16"/>
        <v>0</v>
      </c>
      <c r="AA110">
        <f t="shared" si="17"/>
        <v>0</v>
      </c>
      <c r="AB110">
        <f t="shared" si="18"/>
        <v>0</v>
      </c>
      <c r="AC110">
        <f t="shared" si="19"/>
        <v>0</v>
      </c>
      <c r="AD110">
        <f t="shared" si="20"/>
        <v>0</v>
      </c>
      <c r="AE110">
        <f t="shared" si="21"/>
        <v>0</v>
      </c>
    </row>
    <row r="111" spans="1:31" x14ac:dyDescent="0.3">
      <c r="A111" s="1">
        <f>Data!A110</f>
        <v>3880</v>
      </c>
      <c r="B111" s="2">
        <f>Data!B110</f>
        <v>42163</v>
      </c>
      <c r="C111">
        <f>Data!C110</f>
        <v>28.723577499389648</v>
      </c>
      <c r="D111">
        <f>Data!D110</f>
        <v>0.52649736404418945</v>
      </c>
      <c r="E111">
        <f>Data!E110</f>
        <v>31.95000076293945</v>
      </c>
      <c r="F111">
        <f>Data!F110</f>
        <v>0.54374998807907104</v>
      </c>
      <c r="G111">
        <f>Data!G110</f>
        <v>32.302501678466797</v>
      </c>
      <c r="H111">
        <f>Data!H110</f>
        <v>0.55849999189376831</v>
      </c>
      <c r="I111">
        <f>Data!I110</f>
        <v>31.707500457763668</v>
      </c>
      <c r="J111">
        <f>Data!J110</f>
        <v>0.53750002384185791</v>
      </c>
      <c r="K111">
        <f>Data!K110</f>
        <v>32.224998474121087</v>
      </c>
      <c r="L111">
        <f>Data!L110</f>
        <v>0.55475002527236938</v>
      </c>
      <c r="M111">
        <f>Data!M110</f>
        <v>210699200</v>
      </c>
      <c r="N111">
        <f>Data!N110</f>
        <v>342812000</v>
      </c>
      <c r="O111">
        <f>Data!O110</f>
        <v>-2.317764193971171E-2</v>
      </c>
      <c r="P111">
        <f>Data!P110</f>
        <v>-6.6289254623534584E-3</v>
      </c>
      <c r="Q111" s="17"/>
      <c r="T111">
        <f t="shared" si="12"/>
        <v>0</v>
      </c>
      <c r="U111" s="50">
        <f t="shared" si="13"/>
        <v>0</v>
      </c>
      <c r="V111">
        <f t="shared" si="14"/>
        <v>0</v>
      </c>
      <c r="W111" t="str">
        <f t="shared" si="15"/>
        <v>Mon</v>
      </c>
      <c r="X111" s="50">
        <f>NETWORKDAYS(B110,B111,'Non trading days US (List)'!$C$13:$C$92)-1</f>
        <v>1</v>
      </c>
      <c r="Z111">
        <f t="shared" si="16"/>
        <v>0</v>
      </c>
      <c r="AA111">
        <f t="shared" si="17"/>
        <v>0</v>
      </c>
      <c r="AB111">
        <f t="shared" si="18"/>
        <v>0</v>
      </c>
      <c r="AC111">
        <f t="shared" si="19"/>
        <v>0</v>
      </c>
      <c r="AD111">
        <f t="shared" si="20"/>
        <v>0</v>
      </c>
      <c r="AE111">
        <f t="shared" si="21"/>
        <v>0</v>
      </c>
    </row>
    <row r="112" spans="1:31" x14ac:dyDescent="0.3">
      <c r="A112" s="1">
        <f>Data!A111</f>
        <v>3881</v>
      </c>
      <c r="B112" s="2">
        <f>Data!B111</f>
        <v>42164</v>
      </c>
      <c r="C112">
        <f>Data!C111</f>
        <v>28.63817024230957</v>
      </c>
      <c r="D112">
        <f>Data!D111</f>
        <v>0.52916020154953003</v>
      </c>
      <c r="E112">
        <f>Data!E111</f>
        <v>31.854999542236332</v>
      </c>
      <c r="F112">
        <f>Data!F111</f>
        <v>0.54650002717971802</v>
      </c>
      <c r="G112">
        <f>Data!G111</f>
        <v>32.020000457763672</v>
      </c>
      <c r="H112">
        <f>Data!H111</f>
        <v>0.55049997568130493</v>
      </c>
      <c r="I112">
        <f>Data!I111</f>
        <v>31.405000686645511</v>
      </c>
      <c r="J112">
        <f>Data!J111</f>
        <v>0.54325002431869507</v>
      </c>
      <c r="K112">
        <f>Data!K111</f>
        <v>31.67499923706055</v>
      </c>
      <c r="L112">
        <f>Data!L111</f>
        <v>0.5442500114440918</v>
      </c>
      <c r="M112">
        <f>Data!M111</f>
        <v>224301600</v>
      </c>
      <c r="N112">
        <f>Data!N111</f>
        <v>256888000</v>
      </c>
      <c r="O112">
        <f>Data!O111</f>
        <v>5.0447968714050426E-3</v>
      </c>
      <c r="P112">
        <f>Data!P111</f>
        <v>-2.977863504491056E-3</v>
      </c>
      <c r="Q112" s="17"/>
      <c r="T112">
        <f t="shared" si="12"/>
        <v>0</v>
      </c>
      <c r="U112" s="50">
        <f t="shared" si="13"/>
        <v>0</v>
      </c>
      <c r="V112">
        <f t="shared" si="14"/>
        <v>0</v>
      </c>
      <c r="W112" t="str">
        <f t="shared" si="15"/>
        <v>Tue</v>
      </c>
      <c r="X112" s="50">
        <f>NETWORKDAYS(B111,B112,'Non trading days US (List)'!$C$13:$C$92)-1</f>
        <v>1</v>
      </c>
      <c r="Z112">
        <f t="shared" si="16"/>
        <v>0</v>
      </c>
      <c r="AA112">
        <f t="shared" si="17"/>
        <v>0</v>
      </c>
      <c r="AB112">
        <f t="shared" si="18"/>
        <v>0</v>
      </c>
      <c r="AC112">
        <f t="shared" si="19"/>
        <v>0</v>
      </c>
      <c r="AD112">
        <f t="shared" si="20"/>
        <v>0</v>
      </c>
      <c r="AE112">
        <f t="shared" si="21"/>
        <v>0</v>
      </c>
    </row>
    <row r="113" spans="1:31" x14ac:dyDescent="0.3">
      <c r="A113" s="1">
        <f>Data!A112</f>
        <v>3882</v>
      </c>
      <c r="B113" s="2">
        <f>Data!B112</f>
        <v>42165</v>
      </c>
      <c r="C113">
        <f>Data!C112</f>
        <v>28.966314315795898</v>
      </c>
      <c r="D113">
        <f>Data!D112</f>
        <v>0.51971948146820068</v>
      </c>
      <c r="E113">
        <f>Data!E112</f>
        <v>32.220001220703118</v>
      </c>
      <c r="F113">
        <f>Data!F112</f>
        <v>0.53675001859664917</v>
      </c>
      <c r="G113">
        <f>Data!G112</f>
        <v>32.334999084472663</v>
      </c>
      <c r="H113">
        <f>Data!H112</f>
        <v>0.54350000619888306</v>
      </c>
      <c r="I113">
        <f>Data!I112</f>
        <v>31.96249961853027</v>
      </c>
      <c r="J113">
        <f>Data!J112</f>
        <v>0.53374999761581421</v>
      </c>
      <c r="K113">
        <f>Data!K112</f>
        <v>31.979999542236332</v>
      </c>
      <c r="L113">
        <f>Data!L112</f>
        <v>0.54000002145767212</v>
      </c>
      <c r="M113">
        <f>Data!M112</f>
        <v>156349200</v>
      </c>
      <c r="N113">
        <f>Data!N112</f>
        <v>529460000</v>
      </c>
      <c r="O113">
        <f>Data!O112</f>
        <v>-1.8001885945100032E-2</v>
      </c>
      <c r="P113">
        <f>Data!P112</f>
        <v>1.1393074437108909E-2</v>
      </c>
      <c r="Q113" s="17"/>
      <c r="T113">
        <f t="shared" si="12"/>
        <v>0</v>
      </c>
      <c r="U113" s="50">
        <f t="shared" si="13"/>
        <v>0</v>
      </c>
      <c r="V113">
        <f t="shared" si="14"/>
        <v>0</v>
      </c>
      <c r="W113" t="str">
        <f t="shared" si="15"/>
        <v>Wed</v>
      </c>
      <c r="X113" s="50">
        <f>NETWORKDAYS(B112,B113,'Non trading days US (List)'!$C$13:$C$92)-1</f>
        <v>1</v>
      </c>
      <c r="Z113">
        <f t="shared" si="16"/>
        <v>0</v>
      </c>
      <c r="AA113">
        <f t="shared" si="17"/>
        <v>0</v>
      </c>
      <c r="AB113">
        <f t="shared" si="18"/>
        <v>0</v>
      </c>
      <c r="AC113">
        <f t="shared" si="19"/>
        <v>0</v>
      </c>
      <c r="AD113">
        <f t="shared" si="20"/>
        <v>0</v>
      </c>
      <c r="AE113">
        <f t="shared" si="21"/>
        <v>0</v>
      </c>
    </row>
    <row r="114" spans="1:31" x14ac:dyDescent="0.3">
      <c r="A114" s="1">
        <f>Data!A113</f>
        <v>3883</v>
      </c>
      <c r="B114" s="2">
        <f>Data!B113</f>
        <v>42166</v>
      </c>
      <c r="C114">
        <f>Data!C113</f>
        <v>28.901121139526371</v>
      </c>
      <c r="D114">
        <f>Data!D113</f>
        <v>0.5252869725227356</v>
      </c>
      <c r="E114">
        <f>Data!E113</f>
        <v>32.147499084472663</v>
      </c>
      <c r="F114">
        <f>Data!F113</f>
        <v>0.54250001907348633</v>
      </c>
      <c r="G114">
        <f>Data!G113</f>
        <v>32.544998168945313</v>
      </c>
      <c r="H114">
        <f>Data!H113</f>
        <v>0.54624998569488525</v>
      </c>
      <c r="I114">
        <f>Data!I113</f>
        <v>32.119998931884773</v>
      </c>
      <c r="J114">
        <f>Data!J113</f>
        <v>0.53675001859664917</v>
      </c>
      <c r="K114">
        <f>Data!K113</f>
        <v>32.294998168945313</v>
      </c>
      <c r="L114">
        <f>Data!L113</f>
        <v>0.53675001859664917</v>
      </c>
      <c r="M114">
        <f>Data!M113</f>
        <v>141563600</v>
      </c>
      <c r="N114">
        <f>Data!N113</f>
        <v>283052000</v>
      </c>
      <c r="O114">
        <f>Data!O113</f>
        <v>1.0655649167462989E-2</v>
      </c>
      <c r="P114">
        <f>Data!P113</f>
        <v>-2.252756951833306E-3</v>
      </c>
      <c r="Q114" s="17"/>
      <c r="T114">
        <f t="shared" si="12"/>
        <v>0</v>
      </c>
      <c r="U114" s="50">
        <f t="shared" si="13"/>
        <v>0</v>
      </c>
      <c r="V114">
        <f t="shared" si="14"/>
        <v>0</v>
      </c>
      <c r="W114" t="str">
        <f t="shared" si="15"/>
        <v>Thu</v>
      </c>
      <c r="X114" s="50">
        <f>NETWORKDAYS(B113,B114,'Non trading days US (List)'!$C$13:$C$92)-1</f>
        <v>1</v>
      </c>
      <c r="Z114">
        <f t="shared" si="16"/>
        <v>0</v>
      </c>
      <c r="AA114">
        <f t="shared" si="17"/>
        <v>0</v>
      </c>
      <c r="AB114">
        <f t="shared" si="18"/>
        <v>0</v>
      </c>
      <c r="AC114">
        <f t="shared" si="19"/>
        <v>0</v>
      </c>
      <c r="AD114">
        <f t="shared" si="20"/>
        <v>0</v>
      </c>
      <c r="AE114">
        <f t="shared" si="21"/>
        <v>0</v>
      </c>
    </row>
    <row r="115" spans="1:31" x14ac:dyDescent="0.3">
      <c r="A115" s="1">
        <f>Data!A114</f>
        <v>3884</v>
      </c>
      <c r="B115" s="2">
        <f>Data!B114</f>
        <v>42167</v>
      </c>
      <c r="C115">
        <f>Data!C114</f>
        <v>28.581979751586911</v>
      </c>
      <c r="D115">
        <f>Data!D114</f>
        <v>0.51100504398345947</v>
      </c>
      <c r="E115">
        <f>Data!E114</f>
        <v>31.792499542236332</v>
      </c>
      <c r="F115">
        <f>Data!F114</f>
        <v>0.52775001525878906</v>
      </c>
      <c r="G115">
        <f>Data!G114</f>
        <v>32.082500457763672</v>
      </c>
      <c r="H115">
        <f>Data!H114</f>
        <v>0.54224997758865356</v>
      </c>
      <c r="I115">
        <f>Data!I114</f>
        <v>31.777500152587891</v>
      </c>
      <c r="J115">
        <f>Data!J114</f>
        <v>0.52649998664855957</v>
      </c>
      <c r="K115">
        <f>Data!K114</f>
        <v>32.047500610351563</v>
      </c>
      <c r="L115">
        <f>Data!L114</f>
        <v>0.53899997472763062</v>
      </c>
      <c r="M115">
        <f>Data!M114</f>
        <v>147544800</v>
      </c>
      <c r="N115">
        <f>Data!N114</f>
        <v>323728000</v>
      </c>
      <c r="O115">
        <f>Data!O114</f>
        <v>-2.756540493177299E-2</v>
      </c>
      <c r="P115">
        <f>Data!P114</f>
        <v>-1.110426016921238E-2</v>
      </c>
      <c r="Q115" s="17"/>
      <c r="T115">
        <f t="shared" si="12"/>
        <v>0</v>
      </c>
      <c r="U115" s="50">
        <f t="shared" si="13"/>
        <v>0</v>
      </c>
      <c r="V115">
        <f t="shared" si="14"/>
        <v>0</v>
      </c>
      <c r="W115" t="str">
        <f t="shared" si="15"/>
        <v>Fri</v>
      </c>
      <c r="X115" s="50">
        <f>NETWORKDAYS(B114,B115,'Non trading days US (List)'!$C$13:$C$92)-1</f>
        <v>1</v>
      </c>
      <c r="Z115">
        <f t="shared" si="16"/>
        <v>0</v>
      </c>
      <c r="AA115">
        <f t="shared" si="17"/>
        <v>0</v>
      </c>
      <c r="AB115">
        <f t="shared" si="18"/>
        <v>0</v>
      </c>
      <c r="AC115">
        <f t="shared" si="19"/>
        <v>0</v>
      </c>
      <c r="AD115">
        <f t="shared" si="20"/>
        <v>0</v>
      </c>
      <c r="AE115">
        <f t="shared" si="21"/>
        <v>0</v>
      </c>
    </row>
    <row r="116" spans="1:31" x14ac:dyDescent="0.3">
      <c r="A116" s="1">
        <f>Data!A115</f>
        <v>3885</v>
      </c>
      <c r="B116" s="2">
        <f>Data!B115</f>
        <v>42170</v>
      </c>
      <c r="C116">
        <f>Data!C115</f>
        <v>28.52579498291016</v>
      </c>
      <c r="D116">
        <f>Data!D115</f>
        <v>0.51003670692443848</v>
      </c>
      <c r="E116">
        <f>Data!E115</f>
        <v>31.729999542236332</v>
      </c>
      <c r="F116">
        <f>Data!F115</f>
        <v>0.52675002813339233</v>
      </c>
      <c r="G116">
        <f>Data!G115</f>
        <v>31.809999465942379</v>
      </c>
      <c r="H116">
        <f>Data!H115</f>
        <v>0.52925002574920654</v>
      </c>
      <c r="I116">
        <f>Data!I115</f>
        <v>31.427499771118161</v>
      </c>
      <c r="J116">
        <f>Data!J115</f>
        <v>0.52100002765655518</v>
      </c>
      <c r="K116">
        <f>Data!K115</f>
        <v>31.52499961853027</v>
      </c>
      <c r="L116">
        <f>Data!L115</f>
        <v>0.52499997615814209</v>
      </c>
      <c r="M116">
        <f>Data!M115</f>
        <v>175955600</v>
      </c>
      <c r="N116">
        <f>Data!N115</f>
        <v>306548000</v>
      </c>
      <c r="O116">
        <f>Data!O115</f>
        <v>-1.896609547661449E-3</v>
      </c>
      <c r="P116">
        <f>Data!P115</f>
        <v>-1.9678073460220168E-3</v>
      </c>
      <c r="Q116" s="17"/>
      <c r="T116">
        <f t="shared" si="12"/>
        <v>0</v>
      </c>
      <c r="U116" s="50">
        <f t="shared" si="13"/>
        <v>0</v>
      </c>
      <c r="V116">
        <f t="shared" si="14"/>
        <v>0</v>
      </c>
      <c r="W116" t="str">
        <f t="shared" si="15"/>
        <v>Mon</v>
      </c>
      <c r="X116" s="50">
        <f>NETWORKDAYS(B115,B116,'Non trading days US (List)'!$C$13:$C$92)-1</f>
        <v>1</v>
      </c>
      <c r="Z116">
        <f t="shared" si="16"/>
        <v>0</v>
      </c>
      <c r="AA116">
        <f t="shared" si="17"/>
        <v>0</v>
      </c>
      <c r="AB116">
        <f t="shared" si="18"/>
        <v>0</v>
      </c>
      <c r="AC116">
        <f t="shared" si="19"/>
        <v>0</v>
      </c>
      <c r="AD116">
        <f t="shared" si="20"/>
        <v>0</v>
      </c>
      <c r="AE116">
        <f t="shared" si="21"/>
        <v>0</v>
      </c>
    </row>
    <row r="117" spans="1:31" x14ac:dyDescent="0.3">
      <c r="A117" s="1">
        <f>Data!A116</f>
        <v>3886</v>
      </c>
      <c r="B117" s="2">
        <f>Data!B116</f>
        <v>42171</v>
      </c>
      <c r="C117">
        <f>Data!C116</f>
        <v>28.678621292114261</v>
      </c>
      <c r="D117">
        <f>Data!D116</f>
        <v>0.51633048057556152</v>
      </c>
      <c r="E117">
        <f>Data!E116</f>
        <v>31.89999961853027</v>
      </c>
      <c r="F117">
        <f>Data!F116</f>
        <v>0.53324997425079346</v>
      </c>
      <c r="G117">
        <f>Data!G116</f>
        <v>31.96249961853027</v>
      </c>
      <c r="H117">
        <f>Data!H116</f>
        <v>0.5339999794960022</v>
      </c>
      <c r="I117">
        <f>Data!I116</f>
        <v>31.592500686645511</v>
      </c>
      <c r="J117">
        <f>Data!J116</f>
        <v>0.52050000429153442</v>
      </c>
      <c r="K117">
        <f>Data!K116</f>
        <v>31.757499694824219</v>
      </c>
      <c r="L117">
        <f>Data!L116</f>
        <v>0.52574998140335083</v>
      </c>
      <c r="M117">
        <f>Data!M116</f>
        <v>125976400</v>
      </c>
      <c r="N117">
        <f>Data!N116</f>
        <v>256892000</v>
      </c>
      <c r="O117">
        <f>Data!O116</f>
        <v>1.2264202970471949E-2</v>
      </c>
      <c r="P117">
        <f>Data!P116</f>
        <v>5.3434066642373892E-3</v>
      </c>
      <c r="Q117" s="17"/>
      <c r="T117">
        <f t="shared" si="12"/>
        <v>0</v>
      </c>
      <c r="U117" s="50">
        <f t="shared" si="13"/>
        <v>0</v>
      </c>
      <c r="V117">
        <f t="shared" si="14"/>
        <v>0</v>
      </c>
      <c r="W117" t="str">
        <f t="shared" si="15"/>
        <v>Tue</v>
      </c>
      <c r="X117" s="50">
        <f>NETWORKDAYS(B116,B117,'Non trading days US (List)'!$C$13:$C$92)-1</f>
        <v>1</v>
      </c>
      <c r="Z117">
        <f t="shared" si="16"/>
        <v>0</v>
      </c>
      <c r="AA117">
        <f t="shared" si="17"/>
        <v>0</v>
      </c>
      <c r="AB117">
        <f t="shared" si="18"/>
        <v>0</v>
      </c>
      <c r="AC117">
        <f t="shared" si="19"/>
        <v>0</v>
      </c>
      <c r="AD117">
        <f t="shared" si="20"/>
        <v>0</v>
      </c>
      <c r="AE117">
        <f t="shared" si="21"/>
        <v>0</v>
      </c>
    </row>
    <row r="118" spans="1:31" x14ac:dyDescent="0.3">
      <c r="A118" s="1">
        <f>Data!A117</f>
        <v>3887</v>
      </c>
      <c r="B118" s="2">
        <f>Data!B117</f>
        <v>42172</v>
      </c>
      <c r="C118">
        <f>Data!C117</f>
        <v>28.611202239990231</v>
      </c>
      <c r="D118">
        <f>Data!D117</f>
        <v>0.52238237857818604</v>
      </c>
      <c r="E118">
        <f>Data!E117</f>
        <v>31.82500076293945</v>
      </c>
      <c r="F118">
        <f>Data!F117</f>
        <v>0.53949999809265137</v>
      </c>
      <c r="G118">
        <f>Data!G117</f>
        <v>31.969999313354489</v>
      </c>
      <c r="H118">
        <f>Data!H117</f>
        <v>0.54250001907348633</v>
      </c>
      <c r="I118">
        <f>Data!I117</f>
        <v>31.684999465942379</v>
      </c>
      <c r="J118">
        <f>Data!J117</f>
        <v>0.53175002336502075</v>
      </c>
      <c r="K118">
        <f>Data!K117</f>
        <v>31.930000305175781</v>
      </c>
      <c r="L118">
        <f>Data!L117</f>
        <v>0.53299999237060547</v>
      </c>
      <c r="M118">
        <f>Data!M117</f>
        <v>131672400</v>
      </c>
      <c r="N118">
        <f>Data!N117</f>
        <v>233544000</v>
      </c>
      <c r="O118">
        <f>Data!O117</f>
        <v>1.1652472098637101E-2</v>
      </c>
      <c r="P118">
        <f>Data!P117</f>
        <v>-2.3538294160702642E-3</v>
      </c>
      <c r="Q118" s="17"/>
      <c r="T118">
        <f t="shared" si="12"/>
        <v>0</v>
      </c>
      <c r="U118" s="50">
        <f t="shared" si="13"/>
        <v>0</v>
      </c>
      <c r="V118">
        <f t="shared" si="14"/>
        <v>0</v>
      </c>
      <c r="W118" t="str">
        <f t="shared" si="15"/>
        <v>Wed</v>
      </c>
      <c r="X118" s="50">
        <f>NETWORKDAYS(B117,B118,'Non trading days US (List)'!$C$13:$C$92)-1</f>
        <v>1</v>
      </c>
      <c r="Z118">
        <f t="shared" si="16"/>
        <v>0</v>
      </c>
      <c r="AA118">
        <f t="shared" si="17"/>
        <v>0</v>
      </c>
      <c r="AB118">
        <f t="shared" si="18"/>
        <v>0</v>
      </c>
      <c r="AC118">
        <f t="shared" si="19"/>
        <v>0</v>
      </c>
      <c r="AD118">
        <f t="shared" si="20"/>
        <v>0</v>
      </c>
      <c r="AE118">
        <f t="shared" si="21"/>
        <v>0</v>
      </c>
    </row>
    <row r="119" spans="1:31" x14ac:dyDescent="0.3">
      <c r="A119" s="1">
        <f>Data!A118</f>
        <v>3888</v>
      </c>
      <c r="B119" s="2">
        <f>Data!B118</f>
        <v>42173</v>
      </c>
      <c r="C119">
        <f>Data!C118</f>
        <v>28.74155426025391</v>
      </c>
      <c r="D119">
        <f>Data!D118</f>
        <v>0.53109663724899292</v>
      </c>
      <c r="E119">
        <f>Data!E118</f>
        <v>31.969999313354489</v>
      </c>
      <c r="F119">
        <f>Data!F118</f>
        <v>0.54850000143051147</v>
      </c>
      <c r="G119">
        <f>Data!G118</f>
        <v>32.077499389648438</v>
      </c>
      <c r="H119">
        <f>Data!H118</f>
        <v>0.55199998617172241</v>
      </c>
      <c r="I119">
        <f>Data!I118</f>
        <v>31.805000305175781</v>
      </c>
      <c r="J119">
        <f>Data!J118</f>
        <v>0.54250001907348633</v>
      </c>
      <c r="K119">
        <f>Data!K118</f>
        <v>31.807500839233398</v>
      </c>
      <c r="L119">
        <f>Data!L118</f>
        <v>0.54400002956390381</v>
      </c>
      <c r="M119">
        <f>Data!M118</f>
        <v>141628800</v>
      </c>
      <c r="N119">
        <f>Data!N118</f>
        <v>299404000</v>
      </c>
      <c r="O119">
        <f>Data!O118</f>
        <v>1.6544501160538929E-2</v>
      </c>
      <c r="P119">
        <f>Data!P118</f>
        <v>4.5457731775123376E-3</v>
      </c>
      <c r="Q119" s="17"/>
      <c r="T119">
        <f t="shared" si="12"/>
        <v>0</v>
      </c>
      <c r="U119" s="50">
        <f t="shared" si="13"/>
        <v>0</v>
      </c>
      <c r="V119">
        <f t="shared" si="14"/>
        <v>0</v>
      </c>
      <c r="W119" t="str">
        <f t="shared" si="15"/>
        <v>Thu</v>
      </c>
      <c r="X119" s="50">
        <f>NETWORKDAYS(B118,B119,'Non trading days US (List)'!$C$13:$C$92)-1</f>
        <v>1</v>
      </c>
      <c r="Z119">
        <f t="shared" si="16"/>
        <v>0</v>
      </c>
      <c r="AA119">
        <f t="shared" si="17"/>
        <v>0</v>
      </c>
      <c r="AB119">
        <f t="shared" si="18"/>
        <v>0</v>
      </c>
      <c r="AC119">
        <f t="shared" si="19"/>
        <v>0</v>
      </c>
      <c r="AD119">
        <f t="shared" si="20"/>
        <v>0</v>
      </c>
      <c r="AE119">
        <f t="shared" si="21"/>
        <v>0</v>
      </c>
    </row>
    <row r="120" spans="1:31" x14ac:dyDescent="0.3">
      <c r="A120" s="1">
        <f>Data!A119</f>
        <v>3889</v>
      </c>
      <c r="B120" s="2">
        <f>Data!B119</f>
        <v>42174</v>
      </c>
      <c r="C120">
        <f>Data!C119</f>
        <v>28.45387077331543</v>
      </c>
      <c r="D120">
        <f>Data!D119</f>
        <v>0.52940219640731812</v>
      </c>
      <c r="E120">
        <f>Data!E119</f>
        <v>31.64999961853027</v>
      </c>
      <c r="F120">
        <f>Data!F119</f>
        <v>0.54675000905990601</v>
      </c>
      <c r="G120">
        <f>Data!G119</f>
        <v>31.954999923706051</v>
      </c>
      <c r="H120">
        <f>Data!H119</f>
        <v>0.55299997329711914</v>
      </c>
      <c r="I120">
        <f>Data!I119</f>
        <v>31.60000038146973</v>
      </c>
      <c r="J120">
        <f>Data!J119</f>
        <v>0.54175001382827759</v>
      </c>
      <c r="K120">
        <f>Data!K119</f>
        <v>31.927499771118161</v>
      </c>
      <c r="L120">
        <f>Data!L119</f>
        <v>0.54850000143051147</v>
      </c>
      <c r="M120">
        <f>Data!M119</f>
        <v>218867600</v>
      </c>
      <c r="N120">
        <f>Data!N119</f>
        <v>355656000</v>
      </c>
      <c r="O120">
        <f>Data!O119</f>
        <v>-3.195606195977824E-3</v>
      </c>
      <c r="P120">
        <f>Data!P119</f>
        <v>-1.00598050565131E-2</v>
      </c>
      <c r="Q120" s="17"/>
      <c r="T120">
        <f t="shared" si="12"/>
        <v>0</v>
      </c>
      <c r="U120" s="50">
        <f t="shared" si="13"/>
        <v>0</v>
      </c>
      <c r="V120">
        <f t="shared" si="14"/>
        <v>0</v>
      </c>
      <c r="W120" t="str">
        <f t="shared" si="15"/>
        <v>Fri</v>
      </c>
      <c r="X120" s="50">
        <f>NETWORKDAYS(B119,B120,'Non trading days US (List)'!$C$13:$C$92)-1</f>
        <v>1</v>
      </c>
      <c r="Z120">
        <f t="shared" si="16"/>
        <v>0</v>
      </c>
      <c r="AA120">
        <f t="shared" si="17"/>
        <v>0</v>
      </c>
      <c r="AB120">
        <f t="shared" si="18"/>
        <v>0</v>
      </c>
      <c r="AC120">
        <f t="shared" si="19"/>
        <v>0</v>
      </c>
      <c r="AD120">
        <f t="shared" si="20"/>
        <v>0</v>
      </c>
      <c r="AE120">
        <f t="shared" si="21"/>
        <v>0</v>
      </c>
    </row>
    <row r="121" spans="1:31" x14ac:dyDescent="0.3">
      <c r="A121" s="1">
        <f>Data!A120</f>
        <v>3890</v>
      </c>
      <c r="B121" s="2">
        <f>Data!B120</f>
        <v>42177</v>
      </c>
      <c r="C121">
        <f>Data!C120</f>
        <v>28.68087196350098</v>
      </c>
      <c r="D121">
        <f>Data!D120</f>
        <v>0.52722358703613281</v>
      </c>
      <c r="E121">
        <f>Data!E120</f>
        <v>31.902500152587891</v>
      </c>
      <c r="F121">
        <f>Data!F120</f>
        <v>0.54449999332427979</v>
      </c>
      <c r="G121">
        <f>Data!G120</f>
        <v>32.014999389648438</v>
      </c>
      <c r="H121">
        <f>Data!H120</f>
        <v>0.5507500171661377</v>
      </c>
      <c r="I121">
        <f>Data!I120</f>
        <v>31.770000457763668</v>
      </c>
      <c r="J121">
        <f>Data!J120</f>
        <v>0.53624999523162842</v>
      </c>
      <c r="K121">
        <f>Data!K120</f>
        <v>31.872499465942379</v>
      </c>
      <c r="L121">
        <f>Data!L120</f>
        <v>0.54774999618530273</v>
      </c>
      <c r="M121">
        <f>Data!M120</f>
        <v>136157200</v>
      </c>
      <c r="N121">
        <f>Data!N120</f>
        <v>514236000</v>
      </c>
      <c r="O121">
        <f>Data!O120</f>
        <v>-4.1237460146106497E-3</v>
      </c>
      <c r="P121">
        <f>Data!P120</f>
        <v>7.9462448715099197E-3</v>
      </c>
      <c r="Q121" s="17"/>
      <c r="T121">
        <f t="shared" si="12"/>
        <v>0</v>
      </c>
      <c r="U121" s="50">
        <f t="shared" si="13"/>
        <v>0</v>
      </c>
      <c r="V121">
        <f t="shared" si="14"/>
        <v>0</v>
      </c>
      <c r="W121" t="str">
        <f t="shared" si="15"/>
        <v>Mon</v>
      </c>
      <c r="X121" s="50">
        <f>NETWORKDAYS(B120,B121,'Non trading days US (List)'!$C$13:$C$92)-1</f>
        <v>1</v>
      </c>
      <c r="Z121">
        <f t="shared" si="16"/>
        <v>0</v>
      </c>
      <c r="AA121">
        <f t="shared" si="17"/>
        <v>0</v>
      </c>
      <c r="AB121">
        <f t="shared" si="18"/>
        <v>0</v>
      </c>
      <c r="AC121">
        <f t="shared" si="19"/>
        <v>0</v>
      </c>
      <c r="AD121">
        <f t="shared" si="20"/>
        <v>0</v>
      </c>
      <c r="AE121">
        <f t="shared" si="21"/>
        <v>0</v>
      </c>
    </row>
    <row r="122" spans="1:31" x14ac:dyDescent="0.3">
      <c r="A122" s="1">
        <f>Data!A121</f>
        <v>3891</v>
      </c>
      <c r="B122" s="2">
        <f>Data!B121</f>
        <v>42178</v>
      </c>
      <c r="C122">
        <f>Data!C121</f>
        <v>28.550518035888668</v>
      </c>
      <c r="D122">
        <f>Data!D121</f>
        <v>0.51366770267486572</v>
      </c>
      <c r="E122">
        <f>Data!E121</f>
        <v>31.757499694824219</v>
      </c>
      <c r="F122">
        <f>Data!F121</f>
        <v>0.53049999475479126</v>
      </c>
      <c r="G122">
        <f>Data!G121</f>
        <v>31.902500152587891</v>
      </c>
      <c r="H122">
        <f>Data!H121</f>
        <v>0.54974997043609619</v>
      </c>
      <c r="I122">
        <f>Data!I121</f>
        <v>31.719999313354489</v>
      </c>
      <c r="J122">
        <f>Data!J121</f>
        <v>0.52625000476837158</v>
      </c>
      <c r="K122">
        <f>Data!K121</f>
        <v>31.870000839233398</v>
      </c>
      <c r="L122">
        <f>Data!L121</f>
        <v>0.54549998044967651</v>
      </c>
      <c r="M122">
        <f>Data!M121</f>
        <v>121075600</v>
      </c>
      <c r="N122">
        <f>Data!N121</f>
        <v>414064000</v>
      </c>
      <c r="O122">
        <f>Data!O121</f>
        <v>-2.604798194599401E-2</v>
      </c>
      <c r="P122">
        <f>Data!P121</f>
        <v>-4.5554731030258812E-3</v>
      </c>
      <c r="Q122" s="17"/>
      <c r="T122">
        <f t="shared" si="12"/>
        <v>0</v>
      </c>
      <c r="U122" s="50">
        <f t="shared" si="13"/>
        <v>0</v>
      </c>
      <c r="V122">
        <f t="shared" si="14"/>
        <v>0</v>
      </c>
      <c r="W122" t="str">
        <f t="shared" si="15"/>
        <v>Tue</v>
      </c>
      <c r="X122" s="50">
        <f>NETWORKDAYS(B121,B122,'Non trading days US (List)'!$C$13:$C$92)-1</f>
        <v>1</v>
      </c>
      <c r="Z122">
        <f t="shared" si="16"/>
        <v>0</v>
      </c>
      <c r="AA122">
        <f t="shared" si="17"/>
        <v>0</v>
      </c>
      <c r="AB122">
        <f t="shared" si="18"/>
        <v>0</v>
      </c>
      <c r="AC122">
        <f t="shared" si="19"/>
        <v>0</v>
      </c>
      <c r="AD122">
        <f t="shared" si="20"/>
        <v>0</v>
      </c>
      <c r="AE122">
        <f t="shared" si="21"/>
        <v>0</v>
      </c>
    </row>
    <row r="123" spans="1:31" x14ac:dyDescent="0.3">
      <c r="A123" s="1">
        <f>Data!A122</f>
        <v>3892</v>
      </c>
      <c r="B123" s="2">
        <f>Data!B122</f>
        <v>42179</v>
      </c>
      <c r="C123">
        <f>Data!C122</f>
        <v>28.793247222900391</v>
      </c>
      <c r="D123">
        <f>Data!D122</f>
        <v>0.50858438014984131</v>
      </c>
      <c r="E123">
        <f>Data!E122</f>
        <v>32.027500152587891</v>
      </c>
      <c r="F123">
        <f>Data!F122</f>
        <v>0.52525001764297485</v>
      </c>
      <c r="G123">
        <f>Data!G122</f>
        <v>32.450000762939453</v>
      </c>
      <c r="H123">
        <f>Data!H122</f>
        <v>0.53250002861022949</v>
      </c>
      <c r="I123">
        <f>Data!I122</f>
        <v>31.780000686645511</v>
      </c>
      <c r="J123">
        <f>Data!J122</f>
        <v>0.52275002002716064</v>
      </c>
      <c r="K123">
        <f>Data!K122</f>
        <v>31.802499771118161</v>
      </c>
      <c r="L123">
        <f>Data!L122</f>
        <v>0.52974998950958252</v>
      </c>
      <c r="M123">
        <f>Data!M122</f>
        <v>221123600</v>
      </c>
      <c r="N123">
        <f>Data!N122</f>
        <v>253368000</v>
      </c>
      <c r="O123">
        <f>Data!O122</f>
        <v>-9.9455748519646624E-3</v>
      </c>
      <c r="P123">
        <f>Data!P122</f>
        <v>8.4660052068159363E-3</v>
      </c>
      <c r="Q123" s="17"/>
      <c r="T123">
        <f t="shared" si="12"/>
        <v>0</v>
      </c>
      <c r="U123" s="50">
        <f t="shared" si="13"/>
        <v>0</v>
      </c>
      <c r="V123">
        <f t="shared" si="14"/>
        <v>0</v>
      </c>
      <c r="W123" t="str">
        <f t="shared" si="15"/>
        <v>Wed</v>
      </c>
      <c r="X123" s="50">
        <f>NETWORKDAYS(B122,B123,'Non trading days US (List)'!$C$13:$C$92)-1</f>
        <v>1</v>
      </c>
      <c r="Z123">
        <f t="shared" si="16"/>
        <v>0</v>
      </c>
      <c r="AA123">
        <f t="shared" si="17"/>
        <v>0</v>
      </c>
      <c r="AB123">
        <f t="shared" si="18"/>
        <v>0</v>
      </c>
      <c r="AC123">
        <f t="shared" si="19"/>
        <v>0</v>
      </c>
      <c r="AD123">
        <f t="shared" si="20"/>
        <v>0</v>
      </c>
      <c r="AE123">
        <f t="shared" si="21"/>
        <v>0</v>
      </c>
    </row>
    <row r="124" spans="1:31" x14ac:dyDescent="0.3">
      <c r="A124" s="1">
        <f>Data!A123</f>
        <v>3893</v>
      </c>
      <c r="B124" s="2">
        <f>Data!B123</f>
        <v>42180</v>
      </c>
      <c r="C124">
        <f>Data!C123</f>
        <v>28.656148910522461</v>
      </c>
      <c r="D124">
        <f>Data!D123</f>
        <v>0.51245760917663574</v>
      </c>
      <c r="E124">
        <f>Data!E123</f>
        <v>31.875</v>
      </c>
      <c r="F124">
        <f>Data!F123</f>
        <v>0.52925002574920654</v>
      </c>
      <c r="G124">
        <f>Data!G123</f>
        <v>32.299999237060547</v>
      </c>
      <c r="H124">
        <f>Data!H123</f>
        <v>0.53250002861022949</v>
      </c>
      <c r="I124">
        <f>Data!I123</f>
        <v>31.875</v>
      </c>
      <c r="J124">
        <f>Data!J123</f>
        <v>0.52525001764297485</v>
      </c>
      <c r="K124">
        <f>Data!K123</f>
        <v>32.215000152587891</v>
      </c>
      <c r="L124">
        <f>Data!L123</f>
        <v>0.52525001764297485</v>
      </c>
      <c r="M124">
        <f>Data!M123</f>
        <v>127752400</v>
      </c>
      <c r="N124">
        <f>Data!N123</f>
        <v>350460000</v>
      </c>
      <c r="O124">
        <f>Data!O123</f>
        <v>7.5865853524489796E-3</v>
      </c>
      <c r="P124">
        <f>Data!P123</f>
        <v>-4.7729100341387934E-3</v>
      </c>
      <c r="Q124" s="17"/>
      <c r="T124">
        <f t="shared" si="12"/>
        <v>0</v>
      </c>
      <c r="U124" s="50">
        <f t="shared" si="13"/>
        <v>0</v>
      </c>
      <c r="V124">
        <f t="shared" si="14"/>
        <v>0</v>
      </c>
      <c r="W124" t="str">
        <f t="shared" si="15"/>
        <v>Thu</v>
      </c>
      <c r="X124" s="50">
        <f>NETWORKDAYS(B123,B124,'Non trading days US (List)'!$C$13:$C$92)-1</f>
        <v>1</v>
      </c>
      <c r="Z124">
        <f t="shared" si="16"/>
        <v>0</v>
      </c>
      <c r="AA124">
        <f t="shared" si="17"/>
        <v>0</v>
      </c>
      <c r="AB124">
        <f t="shared" si="18"/>
        <v>0</v>
      </c>
      <c r="AC124">
        <f t="shared" si="19"/>
        <v>0</v>
      </c>
      <c r="AD124">
        <f t="shared" si="20"/>
        <v>0</v>
      </c>
      <c r="AE124">
        <f t="shared" si="21"/>
        <v>0</v>
      </c>
    </row>
    <row r="125" spans="1:31" x14ac:dyDescent="0.3">
      <c r="A125" s="1">
        <f>Data!A124</f>
        <v>3894</v>
      </c>
      <c r="B125" s="2">
        <f>Data!B124</f>
        <v>42181</v>
      </c>
      <c r="C125">
        <f>Data!C124</f>
        <v>28.487583160400391</v>
      </c>
      <c r="D125">
        <f>Data!D124</f>
        <v>0.50204837322235107</v>
      </c>
      <c r="E125">
        <f>Data!E124</f>
        <v>31.6875</v>
      </c>
      <c r="F125">
        <f>Data!F124</f>
        <v>0.51849997043609619</v>
      </c>
      <c r="G125">
        <f>Data!G124</f>
        <v>31.997499465942379</v>
      </c>
      <c r="H125">
        <f>Data!H124</f>
        <v>0.52549999952316284</v>
      </c>
      <c r="I125">
        <f>Data!I124</f>
        <v>31.627500534057621</v>
      </c>
      <c r="J125">
        <f>Data!J124</f>
        <v>0.51625001430511475</v>
      </c>
      <c r="K125">
        <f>Data!K124</f>
        <v>31.917499542236332</v>
      </c>
      <c r="L125">
        <f>Data!L124</f>
        <v>0.52499997615814209</v>
      </c>
      <c r="M125">
        <f>Data!M124</f>
        <v>176267200</v>
      </c>
      <c r="N125">
        <f>Data!N124</f>
        <v>421296000</v>
      </c>
      <c r="O125">
        <f>Data!O124</f>
        <v>-2.0520988015785679E-2</v>
      </c>
      <c r="P125">
        <f>Data!P124</f>
        <v>-5.8997221271882708E-3</v>
      </c>
      <c r="Q125" s="17"/>
      <c r="T125">
        <f t="shared" si="12"/>
        <v>0</v>
      </c>
      <c r="U125" s="50">
        <f t="shared" si="13"/>
        <v>0</v>
      </c>
      <c r="V125">
        <f t="shared" si="14"/>
        <v>0</v>
      </c>
      <c r="W125" t="str">
        <f t="shared" si="15"/>
        <v>Fri</v>
      </c>
      <c r="X125" s="50">
        <f>NETWORKDAYS(B124,B125,'Non trading days US (List)'!$C$13:$C$92)-1</f>
        <v>1</v>
      </c>
      <c r="Z125">
        <f t="shared" si="16"/>
        <v>0</v>
      </c>
      <c r="AA125">
        <f t="shared" si="17"/>
        <v>0</v>
      </c>
      <c r="AB125">
        <f t="shared" si="18"/>
        <v>0</v>
      </c>
      <c r="AC125">
        <f t="shared" si="19"/>
        <v>0</v>
      </c>
      <c r="AD125">
        <f t="shared" si="20"/>
        <v>0</v>
      </c>
      <c r="AE125">
        <f t="shared" si="21"/>
        <v>0</v>
      </c>
    </row>
    <row r="126" spans="1:31" x14ac:dyDescent="0.3">
      <c r="A126" s="1">
        <f>Data!A125</f>
        <v>3895</v>
      </c>
      <c r="B126" s="2">
        <f>Data!B125</f>
        <v>42184</v>
      </c>
      <c r="C126">
        <f>Data!C125</f>
        <v>27.988628387451168</v>
      </c>
      <c r="D126">
        <f>Data!D125</f>
        <v>0.48704048991203308</v>
      </c>
      <c r="E126">
        <f>Data!E125</f>
        <v>31.132499694824219</v>
      </c>
      <c r="F126">
        <f>Data!F125</f>
        <v>0.50300002098083496</v>
      </c>
      <c r="G126">
        <f>Data!G125</f>
        <v>31.617500305175781</v>
      </c>
      <c r="H126">
        <f>Data!H125</f>
        <v>0.51775002479553223</v>
      </c>
      <c r="I126">
        <f>Data!I125</f>
        <v>31.120000839233398</v>
      </c>
      <c r="J126">
        <f>Data!J125</f>
        <v>0.50225001573562622</v>
      </c>
      <c r="K126">
        <f>Data!K125</f>
        <v>31.364999771118161</v>
      </c>
      <c r="L126">
        <f>Data!L125</f>
        <v>0.51249998807907104</v>
      </c>
      <c r="M126">
        <f>Data!M125</f>
        <v>196645600</v>
      </c>
      <c r="N126">
        <f>Data!N125</f>
        <v>391724000</v>
      </c>
      <c r="O126">
        <f>Data!O125</f>
        <v>-3.0349758840303959E-2</v>
      </c>
      <c r="P126">
        <f>Data!P125</f>
        <v>-1.7670001540717888E-2</v>
      </c>
      <c r="Q126" s="17"/>
      <c r="T126">
        <f t="shared" si="12"/>
        <v>0</v>
      </c>
      <c r="U126" s="50">
        <f t="shared" si="13"/>
        <v>0</v>
      </c>
      <c r="V126">
        <f t="shared" si="14"/>
        <v>0</v>
      </c>
      <c r="W126" t="str">
        <f t="shared" si="15"/>
        <v>Mon</v>
      </c>
      <c r="X126" s="50">
        <f>NETWORKDAYS(B125,B126,'Non trading days US (List)'!$C$13:$C$92)-1</f>
        <v>1</v>
      </c>
      <c r="Z126">
        <f t="shared" si="16"/>
        <v>0</v>
      </c>
      <c r="AA126">
        <f t="shared" si="17"/>
        <v>0</v>
      </c>
      <c r="AB126">
        <f t="shared" si="18"/>
        <v>0</v>
      </c>
      <c r="AC126">
        <f t="shared" si="19"/>
        <v>0</v>
      </c>
      <c r="AD126">
        <f t="shared" si="20"/>
        <v>0</v>
      </c>
      <c r="AE126">
        <f t="shared" si="21"/>
        <v>0</v>
      </c>
    </row>
    <row r="127" spans="1:31" x14ac:dyDescent="0.3">
      <c r="A127" s="1">
        <f>Data!A126</f>
        <v>3896</v>
      </c>
      <c r="B127" s="2">
        <f>Data!B126</f>
        <v>42185</v>
      </c>
      <c r="C127">
        <f>Data!C126</f>
        <v>28.1909065246582</v>
      </c>
      <c r="D127">
        <f>Data!D126</f>
        <v>0.48679828643798828</v>
      </c>
      <c r="E127">
        <f>Data!E126</f>
        <v>31.357500076293949</v>
      </c>
      <c r="F127">
        <f>Data!F126</f>
        <v>0.5027499794960022</v>
      </c>
      <c r="G127">
        <f>Data!G126</f>
        <v>31.530000686645511</v>
      </c>
      <c r="H127">
        <f>Data!H126</f>
        <v>0.50824999809265137</v>
      </c>
      <c r="I127">
        <f>Data!I126</f>
        <v>31.215000152587891</v>
      </c>
      <c r="J127">
        <f>Data!J126</f>
        <v>0.49924999475479132</v>
      </c>
      <c r="K127">
        <f>Data!K126</f>
        <v>31.392499923706051</v>
      </c>
      <c r="L127">
        <f>Data!L126</f>
        <v>0.50599998235702515</v>
      </c>
      <c r="M127">
        <f>Data!M126</f>
        <v>177482800</v>
      </c>
      <c r="N127">
        <f>Data!N126</f>
        <v>315916000</v>
      </c>
      <c r="O127">
        <f>Data!O126</f>
        <v>-4.9722394206458788E-4</v>
      </c>
      <c r="P127">
        <f>Data!P126</f>
        <v>7.2011955390452447E-3</v>
      </c>
      <c r="Q127" s="17"/>
      <c r="T127">
        <f t="shared" si="12"/>
        <v>0</v>
      </c>
      <c r="U127" s="50">
        <f t="shared" si="13"/>
        <v>0</v>
      </c>
      <c r="V127">
        <f t="shared" si="14"/>
        <v>0</v>
      </c>
      <c r="W127" t="str">
        <f t="shared" si="15"/>
        <v>Tue</v>
      </c>
      <c r="X127" s="50">
        <f>NETWORKDAYS(B126,B127,'Non trading days US (List)'!$C$13:$C$92)-1</f>
        <v>1</v>
      </c>
      <c r="Z127">
        <f t="shared" si="16"/>
        <v>0</v>
      </c>
      <c r="AA127">
        <f t="shared" si="17"/>
        <v>0</v>
      </c>
      <c r="AB127">
        <f t="shared" si="18"/>
        <v>0</v>
      </c>
      <c r="AC127">
        <f t="shared" si="19"/>
        <v>0</v>
      </c>
      <c r="AD127">
        <f t="shared" si="20"/>
        <v>0</v>
      </c>
      <c r="AE127">
        <f t="shared" si="21"/>
        <v>0</v>
      </c>
    </row>
    <row r="128" spans="1:31" x14ac:dyDescent="0.3">
      <c r="A128" s="1">
        <f>Data!A127</f>
        <v>3897</v>
      </c>
      <c r="B128" s="2">
        <f>Data!B127</f>
        <v>42186</v>
      </c>
      <c r="C128">
        <f>Data!C127</f>
        <v>28.45387077331543</v>
      </c>
      <c r="D128">
        <f>Data!D127</f>
        <v>0.49381822347640991</v>
      </c>
      <c r="E128">
        <f>Data!E127</f>
        <v>31.64999961853027</v>
      </c>
      <c r="F128">
        <f>Data!F127</f>
        <v>0.50999999046325684</v>
      </c>
      <c r="G128">
        <f>Data!G127</f>
        <v>31.735000610351559</v>
      </c>
      <c r="H128">
        <f>Data!H127</f>
        <v>0.52249997854232788</v>
      </c>
      <c r="I128">
        <f>Data!I127</f>
        <v>31.497499465942379</v>
      </c>
      <c r="J128">
        <f>Data!J127</f>
        <v>0.50550001859664917</v>
      </c>
      <c r="K128">
        <f>Data!K127</f>
        <v>31.72500038146973</v>
      </c>
      <c r="L128">
        <f>Data!L127</f>
        <v>0.51525002717971802</v>
      </c>
      <c r="M128">
        <f>Data!M127</f>
        <v>120955200</v>
      </c>
      <c r="N128">
        <f>Data!N127</f>
        <v>302892000</v>
      </c>
      <c r="O128">
        <f>Data!O127</f>
        <v>1.431771914979966E-2</v>
      </c>
      <c r="P128">
        <f>Data!P127</f>
        <v>9.2846611876997876E-3</v>
      </c>
      <c r="Q128" s="17"/>
      <c r="T128">
        <f t="shared" si="12"/>
        <v>0</v>
      </c>
      <c r="U128" s="50">
        <f t="shared" si="13"/>
        <v>0</v>
      </c>
      <c r="V128">
        <f t="shared" si="14"/>
        <v>0</v>
      </c>
      <c r="W128" t="str">
        <f t="shared" si="15"/>
        <v>Wed</v>
      </c>
      <c r="X128" s="50">
        <f>NETWORKDAYS(B127,B128,'Non trading days US (List)'!$C$13:$C$92)-1</f>
        <v>1</v>
      </c>
      <c r="Z128">
        <f t="shared" si="16"/>
        <v>0</v>
      </c>
      <c r="AA128">
        <f t="shared" si="17"/>
        <v>0</v>
      </c>
      <c r="AB128">
        <f t="shared" si="18"/>
        <v>0</v>
      </c>
      <c r="AC128">
        <f t="shared" si="19"/>
        <v>0</v>
      </c>
      <c r="AD128">
        <f t="shared" si="20"/>
        <v>0</v>
      </c>
      <c r="AE128">
        <f t="shared" si="21"/>
        <v>0</v>
      </c>
    </row>
    <row r="129" spans="1:31" x14ac:dyDescent="0.3">
      <c r="A129" s="1">
        <f>Data!A128</f>
        <v>3898</v>
      </c>
      <c r="B129" s="2">
        <f>Data!B128</f>
        <v>42187</v>
      </c>
      <c r="C129">
        <f>Data!C128</f>
        <v>28.417913436889648</v>
      </c>
      <c r="D129">
        <f>Data!D128</f>
        <v>0.49430239200592041</v>
      </c>
      <c r="E129">
        <f>Data!E128</f>
        <v>31.610000610351559</v>
      </c>
      <c r="F129">
        <f>Data!F128</f>
        <v>0.51050001382827759</v>
      </c>
      <c r="G129">
        <f>Data!G128</f>
        <v>31.672500610351559</v>
      </c>
      <c r="H129">
        <f>Data!H128</f>
        <v>0.51375001668930054</v>
      </c>
      <c r="I129">
        <f>Data!I128</f>
        <v>31.442499160766602</v>
      </c>
      <c r="J129">
        <f>Data!J128</f>
        <v>0.50725001096725464</v>
      </c>
      <c r="K129">
        <f>Data!K128</f>
        <v>31.607500076293949</v>
      </c>
      <c r="L129">
        <f>Data!L128</f>
        <v>0.50975000858306885</v>
      </c>
      <c r="M129">
        <f>Data!M128</f>
        <v>108844000</v>
      </c>
      <c r="N129">
        <f>Data!N128</f>
        <v>145764000</v>
      </c>
      <c r="O129">
        <f>Data!O128</f>
        <v>9.7995767355820991E-4</v>
      </c>
      <c r="P129">
        <f>Data!P128</f>
        <v>-1.2645910010904481E-3</v>
      </c>
      <c r="Q129" s="17"/>
      <c r="T129">
        <f t="shared" si="12"/>
        <v>0</v>
      </c>
      <c r="U129" s="50">
        <f t="shared" si="13"/>
        <v>0</v>
      </c>
      <c r="V129">
        <f t="shared" si="14"/>
        <v>0</v>
      </c>
      <c r="W129" t="str">
        <f t="shared" si="15"/>
        <v>Thu</v>
      </c>
      <c r="X129" s="50">
        <f>NETWORKDAYS(B128,B129,'Non trading days US (List)'!$C$13:$C$92)-1</f>
        <v>1</v>
      </c>
      <c r="Z129">
        <f t="shared" si="16"/>
        <v>0</v>
      </c>
      <c r="AA129">
        <f t="shared" si="17"/>
        <v>0</v>
      </c>
      <c r="AB129">
        <f t="shared" si="18"/>
        <v>0</v>
      </c>
      <c r="AC129">
        <f t="shared" si="19"/>
        <v>0</v>
      </c>
      <c r="AD129">
        <f t="shared" si="20"/>
        <v>0</v>
      </c>
      <c r="AE129">
        <f t="shared" si="21"/>
        <v>0</v>
      </c>
    </row>
    <row r="130" spans="1:31" x14ac:dyDescent="0.3">
      <c r="A130" s="1">
        <f>Data!A129</f>
        <v>3899</v>
      </c>
      <c r="B130" s="2">
        <f>Data!B129</f>
        <v>42191</v>
      </c>
      <c r="C130">
        <f>Data!C129</f>
        <v>28.31901741027832</v>
      </c>
      <c r="D130">
        <f>Data!D129</f>
        <v>0.48825061321258539</v>
      </c>
      <c r="E130">
        <f>Data!E129</f>
        <v>31.5</v>
      </c>
      <c r="F130">
        <f>Data!F129</f>
        <v>0.50424998998641968</v>
      </c>
      <c r="G130">
        <f>Data!G129</f>
        <v>31.557500839233398</v>
      </c>
      <c r="H130">
        <f>Data!H129</f>
        <v>0.51324999332427979</v>
      </c>
      <c r="I130">
        <f>Data!I129</f>
        <v>31.21249961853027</v>
      </c>
      <c r="J130">
        <f>Data!J129</f>
        <v>0.50050002336502075</v>
      </c>
      <c r="K130">
        <f>Data!K129</f>
        <v>31.235000610351559</v>
      </c>
      <c r="L130">
        <f>Data!L129</f>
        <v>0.50625002384185791</v>
      </c>
      <c r="M130">
        <f>Data!M129</f>
        <v>112241600</v>
      </c>
      <c r="N130">
        <f>Data!N129</f>
        <v>214776000</v>
      </c>
      <c r="O130">
        <f>Data!O129</f>
        <v>-1.2318507716476629E-2</v>
      </c>
      <c r="P130">
        <f>Data!P129</f>
        <v>-3.4859997047513159E-3</v>
      </c>
      <c r="Q130" s="17"/>
      <c r="T130">
        <f t="shared" si="12"/>
        <v>0</v>
      </c>
      <c r="U130" s="50">
        <f t="shared" si="13"/>
        <v>0</v>
      </c>
      <c r="V130">
        <f t="shared" si="14"/>
        <v>0</v>
      </c>
      <c r="W130" t="str">
        <f t="shared" si="15"/>
        <v>Mon</v>
      </c>
      <c r="X130" s="50">
        <f>NETWORKDAYS(B129,B130,'Non trading days US (List)'!$C$13:$C$92)-1</f>
        <v>2</v>
      </c>
      <c r="Z130">
        <f t="shared" si="16"/>
        <v>0</v>
      </c>
      <c r="AA130">
        <f t="shared" si="17"/>
        <v>0</v>
      </c>
      <c r="AB130">
        <f t="shared" si="18"/>
        <v>0</v>
      </c>
      <c r="AC130">
        <f t="shared" si="19"/>
        <v>0</v>
      </c>
      <c r="AD130">
        <f t="shared" si="20"/>
        <v>0</v>
      </c>
      <c r="AE130">
        <f t="shared" si="21"/>
        <v>0</v>
      </c>
    </row>
    <row r="131" spans="1:31" x14ac:dyDescent="0.3">
      <c r="A131" s="1">
        <f>Data!A130</f>
        <v>3900</v>
      </c>
      <c r="B131" s="2">
        <f>Data!B130</f>
        <v>42192</v>
      </c>
      <c r="C131">
        <f>Data!C130</f>
        <v>28.249349594116211</v>
      </c>
      <c r="D131">
        <f>Data!D130</f>
        <v>0.4790520966053009</v>
      </c>
      <c r="E131">
        <f>Data!E130</f>
        <v>31.422500610351559</v>
      </c>
      <c r="F131">
        <f>Data!F130</f>
        <v>0.49474999308586121</v>
      </c>
      <c r="G131">
        <f>Data!G130</f>
        <v>31.53750038146973</v>
      </c>
      <c r="H131">
        <f>Data!H130</f>
        <v>0.50325000286102295</v>
      </c>
      <c r="I131">
        <f>Data!I130</f>
        <v>30.942499160766602</v>
      </c>
      <c r="J131">
        <f>Data!J130</f>
        <v>0.47900000214576721</v>
      </c>
      <c r="K131">
        <f>Data!K130</f>
        <v>31.472499847412109</v>
      </c>
      <c r="L131">
        <f>Data!L130</f>
        <v>0.50125002861022949</v>
      </c>
      <c r="M131">
        <f>Data!M130</f>
        <v>187787200</v>
      </c>
      <c r="N131">
        <f>Data!N130</f>
        <v>594252000</v>
      </c>
      <c r="O131">
        <f>Data!O130</f>
        <v>-1.9019586468296681E-2</v>
      </c>
      <c r="P131">
        <f>Data!P130</f>
        <v>-2.4633295907026589E-3</v>
      </c>
      <c r="Q131" s="17"/>
      <c r="T131">
        <f t="shared" si="12"/>
        <v>0</v>
      </c>
      <c r="U131" s="50">
        <f t="shared" si="13"/>
        <v>0</v>
      </c>
      <c r="V131">
        <f t="shared" si="14"/>
        <v>0</v>
      </c>
      <c r="W131" t="str">
        <f t="shared" si="15"/>
        <v>Tue</v>
      </c>
      <c r="X131" s="50">
        <f>NETWORKDAYS(B130,B131,'Non trading days US (List)'!$C$13:$C$92)-1</f>
        <v>1</v>
      </c>
      <c r="Z131">
        <f t="shared" si="16"/>
        <v>0</v>
      </c>
      <c r="AA131">
        <f t="shared" si="17"/>
        <v>0</v>
      </c>
      <c r="AB131">
        <f t="shared" si="18"/>
        <v>0</v>
      </c>
      <c r="AC131">
        <f t="shared" si="19"/>
        <v>0</v>
      </c>
      <c r="AD131">
        <f t="shared" si="20"/>
        <v>0</v>
      </c>
      <c r="AE131">
        <f t="shared" si="21"/>
        <v>0</v>
      </c>
    </row>
    <row r="132" spans="1:31" x14ac:dyDescent="0.3">
      <c r="A132" s="1">
        <f>Data!A131</f>
        <v>3901</v>
      </c>
      <c r="B132" s="2">
        <f>Data!B131</f>
        <v>42193</v>
      </c>
      <c r="C132">
        <f>Data!C131</f>
        <v>27.54810905456543</v>
      </c>
      <c r="D132">
        <f>Data!D131</f>
        <v>0.47566318511962891</v>
      </c>
      <c r="E132">
        <f>Data!E131</f>
        <v>30.642499923706051</v>
      </c>
      <c r="F132">
        <f>Data!F131</f>
        <v>0.49125000834465032</v>
      </c>
      <c r="G132">
        <f>Data!G131</f>
        <v>31.159999847412109</v>
      </c>
      <c r="H132">
        <f>Data!H131</f>
        <v>0.49500000476837158</v>
      </c>
      <c r="I132">
        <f>Data!I131</f>
        <v>30.635000228881839</v>
      </c>
      <c r="J132">
        <f>Data!J131</f>
        <v>0.48725000023841858</v>
      </c>
      <c r="K132">
        <f>Data!K131</f>
        <v>31.120000839233398</v>
      </c>
      <c r="L132">
        <f>Data!L131</f>
        <v>0.49200001358985901</v>
      </c>
      <c r="M132">
        <f>Data!M131</f>
        <v>243046400</v>
      </c>
      <c r="N132">
        <f>Data!N131</f>
        <v>332492000</v>
      </c>
      <c r="O132">
        <f>Data!O131</f>
        <v>-7.0993903376234879E-3</v>
      </c>
      <c r="P132">
        <f>Data!P131</f>
        <v>-2.513628449750966E-2</v>
      </c>
      <c r="Q132" s="17"/>
      <c r="T132">
        <f t="shared" si="12"/>
        <v>0</v>
      </c>
      <c r="U132" s="50">
        <f t="shared" si="13"/>
        <v>0</v>
      </c>
      <c r="V132">
        <f t="shared" si="14"/>
        <v>0</v>
      </c>
      <c r="W132" t="str">
        <f t="shared" si="15"/>
        <v>Wed</v>
      </c>
      <c r="X132" s="50">
        <f>NETWORKDAYS(B131,B132,'Non trading days US (List)'!$C$13:$C$92)-1</f>
        <v>1</v>
      </c>
      <c r="Z132">
        <f t="shared" si="16"/>
        <v>0</v>
      </c>
      <c r="AA132">
        <f t="shared" si="17"/>
        <v>0</v>
      </c>
      <c r="AB132">
        <f t="shared" si="18"/>
        <v>0</v>
      </c>
      <c r="AC132">
        <f t="shared" si="19"/>
        <v>0</v>
      </c>
      <c r="AD132">
        <f t="shared" si="20"/>
        <v>0</v>
      </c>
      <c r="AE132">
        <f t="shared" si="21"/>
        <v>0</v>
      </c>
    </row>
    <row r="133" spans="1:31" x14ac:dyDescent="0.3">
      <c r="A133" s="1">
        <f>Data!A132</f>
        <v>3902</v>
      </c>
      <c r="B133" s="2">
        <f>Data!B132</f>
        <v>42194</v>
      </c>
      <c r="C133">
        <f>Data!C132</f>
        <v>26.986225128173832</v>
      </c>
      <c r="D133">
        <f>Data!D132</f>
        <v>0.46985355019569403</v>
      </c>
      <c r="E133">
        <f>Data!E132</f>
        <v>30.017499923706051</v>
      </c>
      <c r="F133">
        <f>Data!F132</f>
        <v>0.48524999618530268</v>
      </c>
      <c r="G133">
        <f>Data!G132</f>
        <v>31.014999389648441</v>
      </c>
      <c r="H133">
        <f>Data!H132</f>
        <v>0.50125002861022949</v>
      </c>
      <c r="I133">
        <f>Data!I132</f>
        <v>29.805000305175781</v>
      </c>
      <c r="J133">
        <f>Data!J132</f>
        <v>0.48225000500679022</v>
      </c>
      <c r="K133">
        <f>Data!K132</f>
        <v>30.96249961853027</v>
      </c>
      <c r="L133">
        <f>Data!L132</f>
        <v>0.49900001287460333</v>
      </c>
      <c r="M133">
        <f>Data!M132</f>
        <v>314380000</v>
      </c>
      <c r="N133">
        <f>Data!N132</f>
        <v>357588000</v>
      </c>
      <c r="O133">
        <f>Data!O132</f>
        <v>-1.22889659822196E-2</v>
      </c>
      <c r="P133">
        <f>Data!P132</f>
        <v>-2.0607389362287919E-2</v>
      </c>
      <c r="Q133" s="17"/>
      <c r="T133">
        <f t="shared" si="12"/>
        <v>0</v>
      </c>
      <c r="U133" s="50">
        <f t="shared" si="13"/>
        <v>0</v>
      </c>
      <c r="V133">
        <f t="shared" si="14"/>
        <v>0</v>
      </c>
      <c r="W133" t="str">
        <f t="shared" si="15"/>
        <v>Thu</v>
      </c>
      <c r="X133" s="50">
        <f>NETWORKDAYS(B132,B133,'Non trading days US (List)'!$C$13:$C$92)-1</f>
        <v>1</v>
      </c>
      <c r="Z133">
        <f t="shared" si="16"/>
        <v>0</v>
      </c>
      <c r="AA133">
        <f t="shared" si="17"/>
        <v>0</v>
      </c>
      <c r="AB133">
        <f t="shared" si="18"/>
        <v>0</v>
      </c>
      <c r="AC133">
        <f t="shared" si="19"/>
        <v>0</v>
      </c>
      <c r="AD133">
        <f t="shared" si="20"/>
        <v>0</v>
      </c>
      <c r="AE133">
        <f t="shared" si="21"/>
        <v>0</v>
      </c>
    </row>
    <row r="134" spans="1:31" x14ac:dyDescent="0.3">
      <c r="A134" s="1">
        <f>Data!A133</f>
        <v>3903</v>
      </c>
      <c r="B134" s="2">
        <f>Data!B133</f>
        <v>42195</v>
      </c>
      <c r="C134">
        <f>Data!C133</f>
        <v>27.707683563232418</v>
      </c>
      <c r="D134">
        <f>Data!D133</f>
        <v>0.47808381915092468</v>
      </c>
      <c r="E134">
        <f>Data!E133</f>
        <v>30.819999694824219</v>
      </c>
      <c r="F134">
        <f>Data!F133</f>
        <v>0.49375000596046448</v>
      </c>
      <c r="G134">
        <f>Data!G133</f>
        <v>30.96249961853027</v>
      </c>
      <c r="H134">
        <f>Data!H133</f>
        <v>0.49825000762939448</v>
      </c>
      <c r="I134">
        <f>Data!I133</f>
        <v>30.302499771118161</v>
      </c>
      <c r="J134">
        <f>Data!J133</f>
        <v>0.49024999141693121</v>
      </c>
      <c r="K134">
        <f>Data!K133</f>
        <v>30.485000610351559</v>
      </c>
      <c r="L134">
        <f>Data!L133</f>
        <v>0.49149999022483831</v>
      </c>
      <c r="M134">
        <f>Data!M133</f>
        <v>245418000</v>
      </c>
      <c r="N134">
        <f>Data!N133</f>
        <v>216708000</v>
      </c>
      <c r="O134">
        <f>Data!O133</f>
        <v>1.736511409934173E-2</v>
      </c>
      <c r="P134">
        <f>Data!P133</f>
        <v>2.638327760900764E-2</v>
      </c>
      <c r="Q134" s="17"/>
      <c r="T134">
        <f t="shared" ref="T134:T197" si="22">IF(ISNUMBER(B134)=TRUE,0,1)</f>
        <v>0</v>
      </c>
      <c r="U134" s="50">
        <f t="shared" ref="U134:U197" si="23">COUNTIF($B$5:$B$2464,B134)-1</f>
        <v>0</v>
      </c>
      <c r="V134">
        <f t="shared" ref="V134:V197" si="24">IF(ISBLANK(B134)=TRUE,1,0)</f>
        <v>0</v>
      </c>
      <c r="W134" t="str">
        <f t="shared" ref="W134:W197" si="25">TEXT(B134,"ddd")</f>
        <v>Fri</v>
      </c>
      <c r="X134" s="50">
        <f>NETWORKDAYS(B133,B134,'Non trading days US (List)'!$C$13:$C$92)-1</f>
        <v>1</v>
      </c>
      <c r="Z134">
        <f t="shared" ref="Z134:Z197" si="26">IF(ISNUMBER(E134)=TRUE,0,1)</f>
        <v>0</v>
      </c>
      <c r="AA134">
        <f t="shared" ref="AA134:AA197" si="27">IF(ISNUMBER(F134)=TRUE,0,1)</f>
        <v>0</v>
      </c>
      <c r="AB134">
        <f t="shared" ref="AB134:AB197" si="28">IF(ISBLANK(E134)=TRUE,1,0)</f>
        <v>0</v>
      </c>
      <c r="AC134">
        <f t="shared" ref="AC134:AC197" si="29">IF(ISBLANK(F134)=TRUE,1,0)</f>
        <v>0</v>
      </c>
      <c r="AD134">
        <f t="shared" ref="AD134:AD197" si="30">IF((E134)&lt;0,1,0)</f>
        <v>0</v>
      </c>
      <c r="AE134">
        <f t="shared" ref="AE134:AE197" si="31">IF((F134)&lt;0,1,0)</f>
        <v>0</v>
      </c>
    </row>
    <row r="135" spans="1:31" x14ac:dyDescent="0.3">
      <c r="A135" s="1">
        <f>Data!A134</f>
        <v>3904</v>
      </c>
      <c r="B135" s="2">
        <f>Data!B134</f>
        <v>42198</v>
      </c>
      <c r="C135">
        <f>Data!C134</f>
        <v>28.242599487304691</v>
      </c>
      <c r="D135">
        <f>Data!D134</f>
        <v>0.48123070597648621</v>
      </c>
      <c r="E135">
        <f>Data!E134</f>
        <v>31.41500091552734</v>
      </c>
      <c r="F135">
        <f>Data!F134</f>
        <v>0.49700000882148743</v>
      </c>
      <c r="G135">
        <f>Data!G134</f>
        <v>31.440000534057621</v>
      </c>
      <c r="H135">
        <f>Data!H134</f>
        <v>0.49974998831748962</v>
      </c>
      <c r="I135">
        <f>Data!I134</f>
        <v>31.079999923706051</v>
      </c>
      <c r="J135">
        <f>Data!J134</f>
        <v>0.49375000596046448</v>
      </c>
      <c r="K135">
        <f>Data!K134</f>
        <v>31.257499694824219</v>
      </c>
      <c r="L135">
        <f>Data!L134</f>
        <v>0.4987500011920929</v>
      </c>
      <c r="M135">
        <f>Data!M134</f>
        <v>165762000</v>
      </c>
      <c r="N135">
        <f>Data!N134</f>
        <v>212472000</v>
      </c>
      <c r="O135">
        <f>Data!O134</f>
        <v>6.5607155589418311E-3</v>
      </c>
      <c r="P135">
        <f>Data!P134</f>
        <v>1.9121695007815031E-2</v>
      </c>
      <c r="Q135" s="17"/>
      <c r="T135">
        <f t="shared" si="22"/>
        <v>0</v>
      </c>
      <c r="U135" s="50">
        <f t="shared" si="23"/>
        <v>0</v>
      </c>
      <c r="V135">
        <f t="shared" si="24"/>
        <v>0</v>
      </c>
      <c r="W135" t="str">
        <f t="shared" si="25"/>
        <v>Mon</v>
      </c>
      <c r="X135" s="50">
        <f>NETWORKDAYS(B134,B135,'Non trading days US (List)'!$C$13:$C$92)-1</f>
        <v>1</v>
      </c>
      <c r="Z135">
        <f t="shared" si="26"/>
        <v>0</v>
      </c>
      <c r="AA135">
        <f t="shared" si="27"/>
        <v>0</v>
      </c>
      <c r="AB135">
        <f t="shared" si="28"/>
        <v>0</v>
      </c>
      <c r="AC135">
        <f t="shared" si="29"/>
        <v>0</v>
      </c>
      <c r="AD135">
        <f t="shared" si="30"/>
        <v>0</v>
      </c>
      <c r="AE135">
        <f t="shared" si="31"/>
        <v>0</v>
      </c>
    </row>
    <row r="136" spans="1:31" x14ac:dyDescent="0.3">
      <c r="A136" s="1">
        <f>Data!A135</f>
        <v>3905</v>
      </c>
      <c r="B136" s="2">
        <f>Data!B135</f>
        <v>42199</v>
      </c>
      <c r="C136">
        <f>Data!C135</f>
        <v>28.231363296508789</v>
      </c>
      <c r="D136">
        <f>Data!D135</f>
        <v>0.48147273063659668</v>
      </c>
      <c r="E136">
        <f>Data!E135</f>
        <v>31.402500152587891</v>
      </c>
      <c r="F136">
        <f>Data!F135</f>
        <v>0.49724999070167542</v>
      </c>
      <c r="G136">
        <f>Data!G135</f>
        <v>31.592500686645511</v>
      </c>
      <c r="H136">
        <f>Data!H135</f>
        <v>0.49825000762939448</v>
      </c>
      <c r="I136">
        <f>Data!I135</f>
        <v>31.260000228881839</v>
      </c>
      <c r="J136">
        <f>Data!J135</f>
        <v>0.4907500147819519</v>
      </c>
      <c r="K136">
        <f>Data!K135</f>
        <v>31.510000228881839</v>
      </c>
      <c r="L136">
        <f>Data!L135</f>
        <v>0.49775001406669622</v>
      </c>
      <c r="M136">
        <f>Data!M135</f>
        <v>127072400</v>
      </c>
      <c r="N136">
        <f>Data!N135</f>
        <v>249216000</v>
      </c>
      <c r="O136">
        <f>Data!O135</f>
        <v>5.0285518848475533E-4</v>
      </c>
      <c r="P136">
        <f>Data!P135</f>
        <v>-3.9800255953878607E-4</v>
      </c>
      <c r="Q136" s="17"/>
      <c r="T136">
        <f t="shared" si="22"/>
        <v>0</v>
      </c>
      <c r="U136" s="50">
        <f t="shared" si="23"/>
        <v>0</v>
      </c>
      <c r="V136">
        <f t="shared" si="24"/>
        <v>0</v>
      </c>
      <c r="W136" t="str">
        <f t="shared" si="25"/>
        <v>Tue</v>
      </c>
      <c r="X136" s="50">
        <f>NETWORKDAYS(B135,B136,'Non trading days US (List)'!$C$13:$C$92)-1</f>
        <v>1</v>
      </c>
      <c r="Z136">
        <f t="shared" si="26"/>
        <v>0</v>
      </c>
      <c r="AA136">
        <f t="shared" si="27"/>
        <v>0</v>
      </c>
      <c r="AB136">
        <f t="shared" si="28"/>
        <v>0</v>
      </c>
      <c r="AC136">
        <f t="shared" si="29"/>
        <v>0</v>
      </c>
      <c r="AD136">
        <f t="shared" si="30"/>
        <v>0</v>
      </c>
      <c r="AE136">
        <f t="shared" si="31"/>
        <v>0</v>
      </c>
    </row>
    <row r="137" spans="1:31" x14ac:dyDescent="0.3">
      <c r="A137" s="1">
        <f>Data!A136</f>
        <v>3906</v>
      </c>
      <c r="B137" s="2">
        <f>Data!B136</f>
        <v>42200</v>
      </c>
      <c r="C137">
        <f>Data!C136</f>
        <v>28.50332069396973</v>
      </c>
      <c r="D137">
        <f>Data!D136</f>
        <v>0.47808381915092468</v>
      </c>
      <c r="E137">
        <f>Data!E136</f>
        <v>31.704999923706051</v>
      </c>
      <c r="F137">
        <f>Data!F136</f>
        <v>0.49375000596046448</v>
      </c>
      <c r="G137">
        <f>Data!G136</f>
        <v>31.78750038146973</v>
      </c>
      <c r="H137">
        <f>Data!H136</f>
        <v>0.49924999475479132</v>
      </c>
      <c r="I137">
        <f>Data!I136</f>
        <v>31.395000457763668</v>
      </c>
      <c r="J137">
        <f>Data!J136</f>
        <v>0.48925000429153442</v>
      </c>
      <c r="K137">
        <f>Data!K136</f>
        <v>31.430000305175781</v>
      </c>
      <c r="L137">
        <f>Data!L136</f>
        <v>0.49599999189376831</v>
      </c>
      <c r="M137">
        <f>Data!M136</f>
        <v>134596800</v>
      </c>
      <c r="N137">
        <f>Data!N136</f>
        <v>265732000</v>
      </c>
      <c r="O137">
        <f>Data!O136</f>
        <v>-7.063570747426702E-3</v>
      </c>
      <c r="P137">
        <f>Data!P136</f>
        <v>9.5868823072543536E-3</v>
      </c>
      <c r="Q137" s="17"/>
      <c r="T137">
        <f t="shared" si="22"/>
        <v>0</v>
      </c>
      <c r="U137" s="50">
        <f t="shared" si="23"/>
        <v>0</v>
      </c>
      <c r="V137">
        <f t="shared" si="24"/>
        <v>0</v>
      </c>
      <c r="W137" t="str">
        <f t="shared" si="25"/>
        <v>Wed</v>
      </c>
      <c r="X137" s="50">
        <f>NETWORKDAYS(B136,B137,'Non trading days US (List)'!$C$13:$C$92)-1</f>
        <v>1</v>
      </c>
      <c r="Z137">
        <f t="shared" si="26"/>
        <v>0</v>
      </c>
      <c r="AA137">
        <f t="shared" si="27"/>
        <v>0</v>
      </c>
      <c r="AB137">
        <f t="shared" si="28"/>
        <v>0</v>
      </c>
      <c r="AC137">
        <f t="shared" si="29"/>
        <v>0</v>
      </c>
      <c r="AD137">
        <f t="shared" si="30"/>
        <v>0</v>
      </c>
      <c r="AE137">
        <f t="shared" si="31"/>
        <v>0</v>
      </c>
    </row>
    <row r="138" spans="1:31" x14ac:dyDescent="0.3">
      <c r="A138" s="1">
        <f>Data!A137</f>
        <v>3907</v>
      </c>
      <c r="B138" s="2">
        <f>Data!B137</f>
        <v>42201</v>
      </c>
      <c r="C138">
        <f>Data!C137</f>
        <v>28.883148193359379</v>
      </c>
      <c r="D138">
        <f>Data!D137</f>
        <v>0.4887349009513855</v>
      </c>
      <c r="E138">
        <f>Data!E137</f>
        <v>32.127498626708977</v>
      </c>
      <c r="F138">
        <f>Data!F137</f>
        <v>0.50475001335144043</v>
      </c>
      <c r="G138">
        <f>Data!G137</f>
        <v>32.142501831054688</v>
      </c>
      <c r="H138">
        <f>Data!H137</f>
        <v>0.50475001335144043</v>
      </c>
      <c r="I138">
        <f>Data!I137</f>
        <v>31.83749961853027</v>
      </c>
      <c r="J138">
        <f>Data!J137</f>
        <v>0.49500000476837158</v>
      </c>
      <c r="K138">
        <f>Data!K137</f>
        <v>31.934999465942379</v>
      </c>
      <c r="L138">
        <f>Data!L137</f>
        <v>0.49674999713897711</v>
      </c>
      <c r="M138">
        <f>Data!M137</f>
        <v>144889600</v>
      </c>
      <c r="N138">
        <f>Data!N137</f>
        <v>282848000</v>
      </c>
      <c r="O138">
        <f>Data!O137</f>
        <v>2.2033955357378919E-2</v>
      </c>
      <c r="P138">
        <f>Data!P137</f>
        <v>1.3237923708500861E-2</v>
      </c>
      <c r="Q138" s="17"/>
      <c r="T138">
        <f t="shared" si="22"/>
        <v>0</v>
      </c>
      <c r="U138" s="50">
        <f t="shared" si="23"/>
        <v>0</v>
      </c>
      <c r="V138">
        <f t="shared" si="24"/>
        <v>0</v>
      </c>
      <c r="W138" t="str">
        <f t="shared" si="25"/>
        <v>Thu</v>
      </c>
      <c r="X138" s="50">
        <f>NETWORKDAYS(B137,B138,'Non trading days US (List)'!$C$13:$C$92)-1</f>
        <v>1</v>
      </c>
      <c r="Z138">
        <f t="shared" si="26"/>
        <v>0</v>
      </c>
      <c r="AA138">
        <f t="shared" si="27"/>
        <v>0</v>
      </c>
      <c r="AB138">
        <f t="shared" si="28"/>
        <v>0</v>
      </c>
      <c r="AC138">
        <f t="shared" si="29"/>
        <v>0</v>
      </c>
      <c r="AD138">
        <f t="shared" si="30"/>
        <v>0</v>
      </c>
      <c r="AE138">
        <f t="shared" si="31"/>
        <v>0</v>
      </c>
    </row>
    <row r="139" spans="1:31" x14ac:dyDescent="0.3">
      <c r="A139" s="1">
        <f>Data!A138</f>
        <v>3908</v>
      </c>
      <c r="B139" s="2">
        <f>Data!B138</f>
        <v>42202</v>
      </c>
      <c r="C139">
        <f>Data!C138</f>
        <v>29.132621765136719</v>
      </c>
      <c r="D139">
        <f>Data!D138</f>
        <v>0.48583000898361212</v>
      </c>
      <c r="E139">
        <f>Data!E138</f>
        <v>32.404998779296882</v>
      </c>
      <c r="F139">
        <f>Data!F138</f>
        <v>0.50174999237060547</v>
      </c>
      <c r="G139">
        <f>Data!G138</f>
        <v>32.404998779296882</v>
      </c>
      <c r="H139">
        <f>Data!H138</f>
        <v>0.50349998474121094</v>
      </c>
      <c r="I139">
        <f>Data!I138</f>
        <v>32.077499389648438</v>
      </c>
      <c r="J139">
        <f>Data!J138</f>
        <v>0.49524998664855963</v>
      </c>
      <c r="K139">
        <f>Data!K138</f>
        <v>32.270000457763672</v>
      </c>
      <c r="L139">
        <f>Data!L138</f>
        <v>0.50300002098083496</v>
      </c>
      <c r="M139">
        <f>Data!M138</f>
        <v>184658800</v>
      </c>
      <c r="N139">
        <f>Data!N138</f>
        <v>220372000</v>
      </c>
      <c r="O139">
        <f>Data!O138</f>
        <v>-5.9613111736594847E-3</v>
      </c>
      <c r="P139">
        <f>Data!P138</f>
        <v>8.6003757553432432E-3</v>
      </c>
      <c r="Q139" s="17"/>
      <c r="T139">
        <f t="shared" si="22"/>
        <v>0</v>
      </c>
      <c r="U139" s="50">
        <f t="shared" si="23"/>
        <v>0</v>
      </c>
      <c r="V139">
        <f t="shared" si="24"/>
        <v>0</v>
      </c>
      <c r="W139" t="str">
        <f t="shared" si="25"/>
        <v>Fri</v>
      </c>
      <c r="X139" s="50">
        <f>NETWORKDAYS(B138,B139,'Non trading days US (List)'!$C$13:$C$92)-1</f>
        <v>1</v>
      </c>
      <c r="Z139">
        <f t="shared" si="26"/>
        <v>0</v>
      </c>
      <c r="AA139">
        <f t="shared" si="27"/>
        <v>0</v>
      </c>
      <c r="AB139">
        <f t="shared" si="28"/>
        <v>0</v>
      </c>
      <c r="AC139">
        <f t="shared" si="29"/>
        <v>0</v>
      </c>
      <c r="AD139">
        <f t="shared" si="30"/>
        <v>0</v>
      </c>
      <c r="AE139">
        <f t="shared" si="31"/>
        <v>0</v>
      </c>
    </row>
    <row r="140" spans="1:31" x14ac:dyDescent="0.3">
      <c r="A140" s="1">
        <f>Data!A139</f>
        <v>3909</v>
      </c>
      <c r="B140" s="2">
        <f>Data!B139</f>
        <v>42205</v>
      </c>
      <c r="C140">
        <f>Data!C139</f>
        <v>29.68327522277832</v>
      </c>
      <c r="D140">
        <f>Data!D139</f>
        <v>0.47687357664108282</v>
      </c>
      <c r="E140">
        <f>Data!E139</f>
        <v>33.017501831054688</v>
      </c>
      <c r="F140">
        <f>Data!F139</f>
        <v>0.49250000715255737</v>
      </c>
      <c r="G140">
        <f>Data!G139</f>
        <v>33.242500305175781</v>
      </c>
      <c r="H140">
        <f>Data!H139</f>
        <v>0.5037500262260437</v>
      </c>
      <c r="I140">
        <f>Data!I139</f>
        <v>32.674999237060547</v>
      </c>
      <c r="J140">
        <f>Data!J139</f>
        <v>0.49125000834465032</v>
      </c>
      <c r="K140">
        <f>Data!K139</f>
        <v>32.742500305175781</v>
      </c>
      <c r="L140">
        <f>Data!L139</f>
        <v>0.50174999237060547</v>
      </c>
      <c r="M140">
        <f>Data!M139</f>
        <v>235600800</v>
      </c>
      <c r="N140">
        <f>Data!N139</f>
        <v>188412000</v>
      </c>
      <c r="O140">
        <f>Data!O139</f>
        <v>-1.860749733577529E-2</v>
      </c>
      <c r="P140">
        <f>Data!P139</f>
        <v>1.8725085183447929E-2</v>
      </c>
      <c r="Q140" s="17"/>
      <c r="T140">
        <f t="shared" si="22"/>
        <v>0</v>
      </c>
      <c r="U140" s="50">
        <f t="shared" si="23"/>
        <v>0</v>
      </c>
      <c r="V140">
        <f t="shared" si="24"/>
        <v>0</v>
      </c>
      <c r="W140" t="str">
        <f t="shared" si="25"/>
        <v>Mon</v>
      </c>
      <c r="X140" s="50">
        <f>NETWORKDAYS(B139,B140,'Non trading days US (List)'!$C$13:$C$92)-1</f>
        <v>1</v>
      </c>
      <c r="Z140">
        <f t="shared" si="26"/>
        <v>0</v>
      </c>
      <c r="AA140">
        <f t="shared" si="27"/>
        <v>0</v>
      </c>
      <c r="AB140">
        <f t="shared" si="28"/>
        <v>0</v>
      </c>
      <c r="AC140">
        <f t="shared" si="29"/>
        <v>0</v>
      </c>
      <c r="AD140">
        <f t="shared" si="30"/>
        <v>0</v>
      </c>
      <c r="AE140">
        <f t="shared" si="31"/>
        <v>0</v>
      </c>
    </row>
    <row r="141" spans="1:31" x14ac:dyDescent="0.3">
      <c r="A141" s="1">
        <f>Data!A140</f>
        <v>3910</v>
      </c>
      <c r="B141" s="2">
        <f>Data!B140</f>
        <v>42206</v>
      </c>
      <c r="C141">
        <f>Data!C140</f>
        <v>29.386602401733398</v>
      </c>
      <c r="D141">
        <f>Data!D140</f>
        <v>0.4790520966053009</v>
      </c>
      <c r="E141">
        <f>Data!E140</f>
        <v>32.6875</v>
      </c>
      <c r="F141">
        <f>Data!F140</f>
        <v>0.49474999308586121</v>
      </c>
      <c r="G141">
        <f>Data!G140</f>
        <v>33.229999542236328</v>
      </c>
      <c r="H141">
        <f>Data!H140</f>
        <v>0.50174999237060547</v>
      </c>
      <c r="I141">
        <f>Data!I140</f>
        <v>32.580001831054688</v>
      </c>
      <c r="J141">
        <f>Data!J140</f>
        <v>0.49149999022483831</v>
      </c>
      <c r="K141">
        <f>Data!K140</f>
        <v>33.212501525878913</v>
      </c>
      <c r="L141">
        <f>Data!L140</f>
        <v>0.49149999022483831</v>
      </c>
      <c r="M141">
        <f>Data!M140</f>
        <v>307025600</v>
      </c>
      <c r="N141">
        <f>Data!N140</f>
        <v>149720000</v>
      </c>
      <c r="O141">
        <f>Data!O140</f>
        <v>4.5580953725570649E-3</v>
      </c>
      <c r="P141">
        <f>Data!P140</f>
        <v>-1.0045037567775731E-2</v>
      </c>
      <c r="Q141" s="17"/>
      <c r="T141">
        <f t="shared" si="22"/>
        <v>0</v>
      </c>
      <c r="U141" s="50">
        <f t="shared" si="23"/>
        <v>0</v>
      </c>
      <c r="V141">
        <f t="shared" si="24"/>
        <v>0</v>
      </c>
      <c r="W141" t="str">
        <f t="shared" si="25"/>
        <v>Tue</v>
      </c>
      <c r="X141" s="50">
        <f>NETWORKDAYS(B140,B141,'Non trading days US (List)'!$C$13:$C$92)-1</f>
        <v>1</v>
      </c>
      <c r="Z141">
        <f t="shared" si="26"/>
        <v>0</v>
      </c>
      <c r="AA141">
        <f t="shared" si="27"/>
        <v>0</v>
      </c>
      <c r="AB141">
        <f t="shared" si="28"/>
        <v>0</v>
      </c>
      <c r="AC141">
        <f t="shared" si="29"/>
        <v>0</v>
      </c>
      <c r="AD141">
        <f t="shared" si="30"/>
        <v>0</v>
      </c>
      <c r="AE141">
        <f t="shared" si="31"/>
        <v>0</v>
      </c>
    </row>
    <row r="142" spans="1:31" x14ac:dyDescent="0.3">
      <c r="A142" s="1">
        <f>Data!A141</f>
        <v>3911</v>
      </c>
      <c r="B142" s="2">
        <f>Data!B141</f>
        <v>42207</v>
      </c>
      <c r="C142">
        <f>Data!C141</f>
        <v>28.143711090087891</v>
      </c>
      <c r="D142">
        <f>Data!D141</f>
        <v>0.46985355019569403</v>
      </c>
      <c r="E142">
        <f>Data!E141</f>
        <v>31.305000305175781</v>
      </c>
      <c r="F142">
        <f>Data!F141</f>
        <v>0.48524999618530268</v>
      </c>
      <c r="G142">
        <f>Data!G141</f>
        <v>31.375</v>
      </c>
      <c r="H142">
        <f>Data!H141</f>
        <v>0.49125000834465032</v>
      </c>
      <c r="I142">
        <f>Data!I141</f>
        <v>30.497499465942379</v>
      </c>
      <c r="J142">
        <f>Data!J141</f>
        <v>0.47925001382827759</v>
      </c>
      <c r="K142">
        <f>Data!K141</f>
        <v>30.497499465942379</v>
      </c>
      <c r="L142">
        <f>Data!L141</f>
        <v>0.49125000834465032</v>
      </c>
      <c r="M142">
        <f>Data!M141</f>
        <v>461802400</v>
      </c>
      <c r="N142">
        <f>Data!N141</f>
        <v>356472000</v>
      </c>
      <c r="O142">
        <f>Data!O141</f>
        <v>-1.9388356319843082E-2</v>
      </c>
      <c r="P142">
        <f>Data!P141</f>
        <v>-4.3214902879400233E-2</v>
      </c>
      <c r="Q142" s="17"/>
      <c r="T142">
        <f t="shared" si="22"/>
        <v>0</v>
      </c>
      <c r="U142" s="50">
        <f t="shared" si="23"/>
        <v>0</v>
      </c>
      <c r="V142">
        <f t="shared" si="24"/>
        <v>0</v>
      </c>
      <c r="W142" t="str">
        <f t="shared" si="25"/>
        <v>Wed</v>
      </c>
      <c r="X142" s="50">
        <f>NETWORKDAYS(B141,B142,'Non trading days US (List)'!$C$13:$C$92)-1</f>
        <v>1</v>
      </c>
      <c r="Z142">
        <f t="shared" si="26"/>
        <v>0</v>
      </c>
      <c r="AA142">
        <f t="shared" si="27"/>
        <v>0</v>
      </c>
      <c r="AB142">
        <f t="shared" si="28"/>
        <v>0</v>
      </c>
      <c r="AC142">
        <f t="shared" si="29"/>
        <v>0</v>
      </c>
      <c r="AD142">
        <f t="shared" si="30"/>
        <v>0</v>
      </c>
      <c r="AE142">
        <f t="shared" si="31"/>
        <v>0</v>
      </c>
    </row>
    <row r="143" spans="1:31" x14ac:dyDescent="0.3">
      <c r="A143" s="1">
        <f>Data!A142</f>
        <v>3912</v>
      </c>
      <c r="B143" s="2">
        <f>Data!B142</f>
        <v>42208</v>
      </c>
      <c r="C143">
        <f>Data!C142</f>
        <v>28.130220413208011</v>
      </c>
      <c r="D143">
        <f>Data!D142</f>
        <v>0.47566318511962891</v>
      </c>
      <c r="E143">
        <f>Data!E142</f>
        <v>31.29000091552734</v>
      </c>
      <c r="F143">
        <f>Data!F142</f>
        <v>0.49125000834465032</v>
      </c>
      <c r="G143">
        <f>Data!G142</f>
        <v>31.77249908447266</v>
      </c>
      <c r="H143">
        <f>Data!H142</f>
        <v>0.49849998950958252</v>
      </c>
      <c r="I143">
        <f>Data!I142</f>
        <v>31.264999389648441</v>
      </c>
      <c r="J143">
        <f>Data!J142</f>
        <v>0.48524999618530268</v>
      </c>
      <c r="K143">
        <f>Data!K142</f>
        <v>31.54999923706055</v>
      </c>
      <c r="L143">
        <f>Data!L142</f>
        <v>0.48625001311302191</v>
      </c>
      <c r="M143">
        <f>Data!M142</f>
        <v>203998000</v>
      </c>
      <c r="N143">
        <f>Data!N142</f>
        <v>169916000</v>
      </c>
      <c r="O143">
        <f>Data!O142</f>
        <v>1.228896598221973E-2</v>
      </c>
      <c r="P143">
        <f>Data!P142</f>
        <v>-4.7925200552811952E-4</v>
      </c>
      <c r="Q143" s="17"/>
      <c r="T143">
        <f t="shared" si="22"/>
        <v>0</v>
      </c>
      <c r="U143" s="50">
        <f t="shared" si="23"/>
        <v>0</v>
      </c>
      <c r="V143">
        <f t="shared" si="24"/>
        <v>0</v>
      </c>
      <c r="W143" t="str">
        <f t="shared" si="25"/>
        <v>Thu</v>
      </c>
      <c r="X143" s="50">
        <f>NETWORKDAYS(B142,B143,'Non trading days US (List)'!$C$13:$C$92)-1</f>
        <v>1</v>
      </c>
      <c r="Z143">
        <f t="shared" si="26"/>
        <v>0</v>
      </c>
      <c r="AA143">
        <f t="shared" si="27"/>
        <v>0</v>
      </c>
      <c r="AB143">
        <f t="shared" si="28"/>
        <v>0</v>
      </c>
      <c r="AC143">
        <f t="shared" si="29"/>
        <v>0</v>
      </c>
      <c r="AD143">
        <f t="shared" si="30"/>
        <v>0</v>
      </c>
      <c r="AE143">
        <f t="shared" si="31"/>
        <v>0</v>
      </c>
    </row>
    <row r="144" spans="1:31" x14ac:dyDescent="0.3">
      <c r="A144" s="1">
        <f>Data!A143</f>
        <v>3913</v>
      </c>
      <c r="B144" s="2">
        <f>Data!B143</f>
        <v>42209</v>
      </c>
      <c r="C144">
        <f>Data!C143</f>
        <v>27.981889724731449</v>
      </c>
      <c r="D144">
        <f>Data!D143</f>
        <v>0.47009566426277161</v>
      </c>
      <c r="E144">
        <f>Data!E143</f>
        <v>31.125</v>
      </c>
      <c r="F144">
        <f>Data!F143</f>
        <v>0.48550000786781311</v>
      </c>
      <c r="G144">
        <f>Data!G143</f>
        <v>31.434999465942379</v>
      </c>
      <c r="H144">
        <f>Data!H143</f>
        <v>0.49524998664855963</v>
      </c>
      <c r="I144">
        <f>Data!I143</f>
        <v>30.97500038146973</v>
      </c>
      <c r="J144">
        <f>Data!J143</f>
        <v>0.48350000381469732</v>
      </c>
      <c r="K144">
        <f>Data!K143</f>
        <v>31.329999923706051</v>
      </c>
      <c r="L144">
        <f>Data!L143</f>
        <v>0.49474999308586121</v>
      </c>
      <c r="M144">
        <f>Data!M143</f>
        <v>168649200</v>
      </c>
      <c r="N144">
        <f>Data!N143</f>
        <v>188844000</v>
      </c>
      <c r="O144">
        <f>Data!O143</f>
        <v>-1.1773876233068579E-2</v>
      </c>
      <c r="P144">
        <f>Data!P143</f>
        <v>-5.2872321553415957E-3</v>
      </c>
      <c r="Q144" s="17"/>
      <c r="T144">
        <f t="shared" si="22"/>
        <v>0</v>
      </c>
      <c r="U144" s="50">
        <f t="shared" si="23"/>
        <v>0</v>
      </c>
      <c r="V144">
        <f t="shared" si="24"/>
        <v>0</v>
      </c>
      <c r="W144" t="str">
        <f t="shared" si="25"/>
        <v>Fri</v>
      </c>
      <c r="X144" s="50">
        <f>NETWORKDAYS(B143,B144,'Non trading days US (List)'!$C$13:$C$92)-1</f>
        <v>1</v>
      </c>
      <c r="Z144">
        <f t="shared" si="26"/>
        <v>0</v>
      </c>
      <c r="AA144">
        <f t="shared" si="27"/>
        <v>0</v>
      </c>
      <c r="AB144">
        <f t="shared" si="28"/>
        <v>0</v>
      </c>
      <c r="AC144">
        <f t="shared" si="29"/>
        <v>0</v>
      </c>
      <c r="AD144">
        <f t="shared" si="30"/>
        <v>0</v>
      </c>
      <c r="AE144">
        <f t="shared" si="31"/>
        <v>0</v>
      </c>
    </row>
    <row r="145" spans="1:31" x14ac:dyDescent="0.3">
      <c r="A145" s="1">
        <f>Data!A144</f>
        <v>3914</v>
      </c>
      <c r="B145" s="2">
        <f>Data!B144</f>
        <v>42212</v>
      </c>
      <c r="C145">
        <f>Data!C144</f>
        <v>27.593061447143551</v>
      </c>
      <c r="D145">
        <f>Data!D144</f>
        <v>0.46743282675743097</v>
      </c>
      <c r="E145">
        <f>Data!E144</f>
        <v>30.692499160766602</v>
      </c>
      <c r="F145">
        <f>Data!F144</f>
        <v>0.48274999856948853</v>
      </c>
      <c r="G145">
        <f>Data!G144</f>
        <v>30.902500152587891</v>
      </c>
      <c r="H145">
        <f>Data!H144</f>
        <v>0.48824998736381531</v>
      </c>
      <c r="I145">
        <f>Data!I144</f>
        <v>30.530000686645511</v>
      </c>
      <c r="J145">
        <f>Data!J144</f>
        <v>0.47725000977516169</v>
      </c>
      <c r="K145">
        <f>Data!K144</f>
        <v>30.77249908447266</v>
      </c>
      <c r="L145">
        <f>Data!L144</f>
        <v>0.48124998807907099</v>
      </c>
      <c r="M145">
        <f>Data!M144</f>
        <v>177822000</v>
      </c>
      <c r="N145">
        <f>Data!N144</f>
        <v>192420000</v>
      </c>
      <c r="O145">
        <f>Data!O144</f>
        <v>-5.6803855915992414E-3</v>
      </c>
      <c r="P145">
        <f>Data!P144</f>
        <v>-1.3993057055286889E-2</v>
      </c>
      <c r="Q145" s="17"/>
      <c r="T145">
        <f t="shared" si="22"/>
        <v>0</v>
      </c>
      <c r="U145" s="50">
        <f t="shared" si="23"/>
        <v>0</v>
      </c>
      <c r="V145">
        <f t="shared" si="24"/>
        <v>0</v>
      </c>
      <c r="W145" t="str">
        <f t="shared" si="25"/>
        <v>Mon</v>
      </c>
      <c r="X145" s="50">
        <f>NETWORKDAYS(B144,B145,'Non trading days US (List)'!$C$13:$C$92)-1</f>
        <v>1</v>
      </c>
      <c r="Z145">
        <f t="shared" si="26"/>
        <v>0</v>
      </c>
      <c r="AA145">
        <f t="shared" si="27"/>
        <v>0</v>
      </c>
      <c r="AB145">
        <f t="shared" si="28"/>
        <v>0</v>
      </c>
      <c r="AC145">
        <f t="shared" si="29"/>
        <v>0</v>
      </c>
      <c r="AD145">
        <f t="shared" si="30"/>
        <v>0</v>
      </c>
      <c r="AE145">
        <f t="shared" si="31"/>
        <v>0</v>
      </c>
    </row>
    <row r="146" spans="1:31" x14ac:dyDescent="0.3">
      <c r="A146" s="1">
        <f>Data!A145</f>
        <v>3915</v>
      </c>
      <c r="B146" s="2">
        <f>Data!B145</f>
        <v>42213</v>
      </c>
      <c r="C146">
        <f>Data!C145</f>
        <v>27.730161666870121</v>
      </c>
      <c r="D146">
        <f>Data!D145</f>
        <v>0.47759968042373657</v>
      </c>
      <c r="E146">
        <f>Data!E145</f>
        <v>30.844999313354489</v>
      </c>
      <c r="F146">
        <f>Data!F145</f>
        <v>0.49325001239776611</v>
      </c>
      <c r="G146">
        <f>Data!G145</f>
        <v>30.97750091552734</v>
      </c>
      <c r="H146">
        <f>Data!H145</f>
        <v>0.49649998545646667</v>
      </c>
      <c r="I146">
        <f>Data!I145</f>
        <v>30.63750076293945</v>
      </c>
      <c r="J146">
        <f>Data!J145</f>
        <v>0.47900000214576721</v>
      </c>
      <c r="K146">
        <f>Data!K145</f>
        <v>30.844999313354489</v>
      </c>
      <c r="L146">
        <f>Data!L145</f>
        <v>0.48399999737739557</v>
      </c>
      <c r="M146">
        <f>Data!M145</f>
        <v>134472400</v>
      </c>
      <c r="N146">
        <f>Data!N145</f>
        <v>198308000</v>
      </c>
      <c r="O146">
        <f>Data!O145</f>
        <v>2.151725169220858E-2</v>
      </c>
      <c r="P146">
        <f>Data!P145</f>
        <v>4.956342670856052E-3</v>
      </c>
      <c r="Q146" s="17"/>
      <c r="T146">
        <f t="shared" si="22"/>
        <v>0</v>
      </c>
      <c r="U146" s="50">
        <f t="shared" si="23"/>
        <v>0</v>
      </c>
      <c r="V146">
        <f t="shared" si="24"/>
        <v>0</v>
      </c>
      <c r="W146" t="str">
        <f t="shared" si="25"/>
        <v>Tue</v>
      </c>
      <c r="X146" s="50">
        <f>NETWORKDAYS(B145,B146,'Non trading days US (List)'!$C$13:$C$92)-1</f>
        <v>1</v>
      </c>
      <c r="Z146">
        <f t="shared" si="26"/>
        <v>0</v>
      </c>
      <c r="AA146">
        <f t="shared" si="27"/>
        <v>0</v>
      </c>
      <c r="AB146">
        <f t="shared" si="28"/>
        <v>0</v>
      </c>
      <c r="AC146">
        <f t="shared" si="29"/>
        <v>0</v>
      </c>
      <c r="AD146">
        <f t="shared" si="30"/>
        <v>0</v>
      </c>
      <c r="AE146">
        <f t="shared" si="31"/>
        <v>0</v>
      </c>
    </row>
    <row r="147" spans="1:31" x14ac:dyDescent="0.3">
      <c r="A147" s="1">
        <f>Data!A146</f>
        <v>3916</v>
      </c>
      <c r="B147" s="2">
        <f>Data!B146</f>
        <v>42214</v>
      </c>
      <c r="C147">
        <f>Data!C146</f>
        <v>27.642507553100589</v>
      </c>
      <c r="D147">
        <f>Data!D146</f>
        <v>0.48340937495231628</v>
      </c>
      <c r="E147">
        <f>Data!E146</f>
        <v>30.747499465942379</v>
      </c>
      <c r="F147">
        <f>Data!F146</f>
        <v>0.49924999475479132</v>
      </c>
      <c r="G147">
        <f>Data!G146</f>
        <v>30.875</v>
      </c>
      <c r="H147">
        <f>Data!H146</f>
        <v>0.50325000286102295</v>
      </c>
      <c r="I147">
        <f>Data!I146</f>
        <v>30.567499160766602</v>
      </c>
      <c r="J147">
        <f>Data!J146</f>
        <v>0.49024999141693121</v>
      </c>
      <c r="K147">
        <f>Data!K146</f>
        <v>30.78750038146973</v>
      </c>
      <c r="L147">
        <f>Data!L146</f>
        <v>0.492249995470047</v>
      </c>
      <c r="M147">
        <f>Data!M146</f>
        <v>148046800</v>
      </c>
      <c r="N147">
        <f>Data!N146</f>
        <v>232680000</v>
      </c>
      <c r="O147">
        <f>Data!O146</f>
        <v>1.209079175217064E-2</v>
      </c>
      <c r="P147">
        <f>Data!P146</f>
        <v>-3.165967635152E-3</v>
      </c>
      <c r="Q147" s="17"/>
      <c r="T147">
        <f t="shared" si="22"/>
        <v>0</v>
      </c>
      <c r="U147" s="50">
        <f t="shared" si="23"/>
        <v>0</v>
      </c>
      <c r="V147">
        <f t="shared" si="24"/>
        <v>0</v>
      </c>
      <c r="W147" t="str">
        <f t="shared" si="25"/>
        <v>Wed</v>
      </c>
      <c r="X147" s="50">
        <f>NETWORKDAYS(B146,B147,'Non trading days US (List)'!$C$13:$C$92)-1</f>
        <v>1</v>
      </c>
      <c r="Z147">
        <f t="shared" si="26"/>
        <v>0</v>
      </c>
      <c r="AA147">
        <f t="shared" si="27"/>
        <v>0</v>
      </c>
      <c r="AB147">
        <f t="shared" si="28"/>
        <v>0</v>
      </c>
      <c r="AC147">
        <f t="shared" si="29"/>
        <v>0</v>
      </c>
      <c r="AD147">
        <f t="shared" si="30"/>
        <v>0</v>
      </c>
      <c r="AE147">
        <f t="shared" si="31"/>
        <v>0</v>
      </c>
    </row>
    <row r="148" spans="1:31" x14ac:dyDescent="0.3">
      <c r="A148" s="1">
        <f>Data!A147</f>
        <v>3917</v>
      </c>
      <c r="B148" s="2">
        <f>Data!B147</f>
        <v>42215</v>
      </c>
      <c r="C148">
        <f>Data!C147</f>
        <v>27.503158569335941</v>
      </c>
      <c r="D148">
        <f>Data!D147</f>
        <v>0.48461973667144781</v>
      </c>
      <c r="E148">
        <f>Data!E147</f>
        <v>30.592500686645511</v>
      </c>
      <c r="F148">
        <f>Data!F147</f>
        <v>0.50050002336502075</v>
      </c>
      <c r="G148">
        <f>Data!G147</f>
        <v>30.642499923706051</v>
      </c>
      <c r="H148">
        <f>Data!H147</f>
        <v>0.50550001859664917</v>
      </c>
      <c r="I148">
        <f>Data!I147</f>
        <v>30.427499771118161</v>
      </c>
      <c r="J148">
        <f>Data!J147</f>
        <v>0.49799999594688421</v>
      </c>
      <c r="K148">
        <f>Data!K147</f>
        <v>30.579999923706051</v>
      </c>
      <c r="L148">
        <f>Data!L147</f>
        <v>0.49799999594688421</v>
      </c>
      <c r="M148">
        <f>Data!M147</f>
        <v>134513200</v>
      </c>
      <c r="N148">
        <f>Data!N147</f>
        <v>190180000</v>
      </c>
      <c r="O148">
        <f>Data!O147</f>
        <v>2.5006836488845482E-3</v>
      </c>
      <c r="P148">
        <f>Data!P147</f>
        <v>-5.0537694427060988E-3</v>
      </c>
      <c r="Q148" s="17"/>
      <c r="T148">
        <f t="shared" si="22"/>
        <v>0</v>
      </c>
      <c r="U148" s="50">
        <f t="shared" si="23"/>
        <v>0</v>
      </c>
      <c r="V148">
        <f t="shared" si="24"/>
        <v>0</v>
      </c>
      <c r="W148" t="str">
        <f t="shared" si="25"/>
        <v>Thu</v>
      </c>
      <c r="X148" s="50">
        <f>NETWORKDAYS(B147,B148,'Non trading days US (List)'!$C$13:$C$92)-1</f>
        <v>1</v>
      </c>
      <c r="Z148">
        <f t="shared" si="26"/>
        <v>0</v>
      </c>
      <c r="AA148">
        <f t="shared" si="27"/>
        <v>0</v>
      </c>
      <c r="AB148">
        <f t="shared" si="28"/>
        <v>0</v>
      </c>
      <c r="AC148">
        <f t="shared" si="29"/>
        <v>0</v>
      </c>
      <c r="AD148">
        <f t="shared" si="30"/>
        <v>0</v>
      </c>
      <c r="AE148">
        <f t="shared" si="31"/>
        <v>0</v>
      </c>
    </row>
    <row r="149" spans="1:31" x14ac:dyDescent="0.3">
      <c r="A149" s="1">
        <f>Data!A148</f>
        <v>3918</v>
      </c>
      <c r="B149" s="2">
        <f>Data!B148</f>
        <v>42216</v>
      </c>
      <c r="C149">
        <f>Data!C148</f>
        <v>27.262674331665039</v>
      </c>
      <c r="D149">
        <f>Data!D148</f>
        <v>0.4829251766204834</v>
      </c>
      <c r="E149">
        <f>Data!E148</f>
        <v>30.32500076293945</v>
      </c>
      <c r="F149">
        <f>Data!F148</f>
        <v>0.4987500011920929</v>
      </c>
      <c r="G149">
        <f>Data!G148</f>
        <v>30.659999847412109</v>
      </c>
      <c r="H149">
        <f>Data!H148</f>
        <v>0.5027499794960022</v>
      </c>
      <c r="I149">
        <f>Data!I148</f>
        <v>30.22750091552734</v>
      </c>
      <c r="J149">
        <f>Data!J148</f>
        <v>0.49575001001358032</v>
      </c>
      <c r="K149">
        <f>Data!K148</f>
        <v>30.64999961853027</v>
      </c>
      <c r="L149">
        <f>Data!L148</f>
        <v>0.50249999761581421</v>
      </c>
      <c r="M149">
        <f>Data!M148</f>
        <v>171540000</v>
      </c>
      <c r="N149">
        <f>Data!N148</f>
        <v>218340000</v>
      </c>
      <c r="O149">
        <f>Data!O148</f>
        <v>-3.5026748443979551E-3</v>
      </c>
      <c r="P149">
        <f>Data!P148</f>
        <v>-8.7824233337073926E-3</v>
      </c>
      <c r="Q149" s="17"/>
      <c r="T149">
        <f t="shared" si="22"/>
        <v>0</v>
      </c>
      <c r="U149" s="50">
        <f t="shared" si="23"/>
        <v>0</v>
      </c>
      <c r="V149">
        <f t="shared" si="24"/>
        <v>0</v>
      </c>
      <c r="W149" t="str">
        <f t="shared" si="25"/>
        <v>Fri</v>
      </c>
      <c r="X149" s="50">
        <f>NETWORKDAYS(B148,B149,'Non trading days US (List)'!$C$13:$C$92)-1</f>
        <v>1</v>
      </c>
      <c r="Z149">
        <f t="shared" si="26"/>
        <v>0</v>
      </c>
      <c r="AA149">
        <f t="shared" si="27"/>
        <v>0</v>
      </c>
      <c r="AB149">
        <f t="shared" si="28"/>
        <v>0</v>
      </c>
      <c r="AC149">
        <f t="shared" si="29"/>
        <v>0</v>
      </c>
      <c r="AD149">
        <f t="shared" si="30"/>
        <v>0</v>
      </c>
      <c r="AE149">
        <f t="shared" si="31"/>
        <v>0</v>
      </c>
    </row>
    <row r="150" spans="1:31" x14ac:dyDescent="0.3">
      <c r="A150" s="1">
        <f>Data!A149</f>
        <v>3919</v>
      </c>
      <c r="B150" s="2">
        <f>Data!B149</f>
        <v>42219</v>
      </c>
      <c r="C150">
        <f>Data!C149</f>
        <v>26.619882583618161</v>
      </c>
      <c r="D150">
        <f>Data!D149</f>
        <v>0.49115541577339172</v>
      </c>
      <c r="E150">
        <f>Data!E149</f>
        <v>29.610000610351559</v>
      </c>
      <c r="F150">
        <f>Data!F149</f>
        <v>0.50725001096725464</v>
      </c>
      <c r="G150">
        <f>Data!G149</f>
        <v>30.642499923706051</v>
      </c>
      <c r="H150">
        <f>Data!H149</f>
        <v>0.50774997472763062</v>
      </c>
      <c r="I150">
        <f>Data!I149</f>
        <v>29.379999160766602</v>
      </c>
      <c r="J150">
        <f>Data!J149</f>
        <v>0.49625000357627869</v>
      </c>
      <c r="K150">
        <f>Data!K149</f>
        <v>30.375</v>
      </c>
      <c r="L150">
        <f>Data!L149</f>
        <v>0.5027499794960022</v>
      </c>
      <c r="M150">
        <f>Data!M149</f>
        <v>279904000</v>
      </c>
      <c r="N150">
        <f>Data!N149</f>
        <v>397132000</v>
      </c>
      <c r="O150">
        <f>Data!O149</f>
        <v>1.6899029732694242E-2</v>
      </c>
      <c r="P150">
        <f>Data!P149</f>
        <v>-2.3860317262354339E-2</v>
      </c>
      <c r="Q150" s="17"/>
      <c r="T150">
        <f t="shared" si="22"/>
        <v>0</v>
      </c>
      <c r="U150" s="50">
        <f t="shared" si="23"/>
        <v>0</v>
      </c>
      <c r="V150">
        <f t="shared" si="24"/>
        <v>0</v>
      </c>
      <c r="W150" t="str">
        <f t="shared" si="25"/>
        <v>Mon</v>
      </c>
      <c r="X150" s="50">
        <f>NETWORKDAYS(B149,B150,'Non trading days US (List)'!$C$13:$C$92)-1</f>
        <v>1</v>
      </c>
      <c r="Z150">
        <f t="shared" si="26"/>
        <v>0</v>
      </c>
      <c r="AA150">
        <f t="shared" si="27"/>
        <v>0</v>
      </c>
      <c r="AB150">
        <f t="shared" si="28"/>
        <v>0</v>
      </c>
      <c r="AC150">
        <f t="shared" si="29"/>
        <v>0</v>
      </c>
      <c r="AD150">
        <f t="shared" si="30"/>
        <v>0</v>
      </c>
      <c r="AE150">
        <f t="shared" si="31"/>
        <v>0</v>
      </c>
    </row>
    <row r="151" spans="1:31" x14ac:dyDescent="0.3">
      <c r="A151" s="1">
        <f>Data!A150</f>
        <v>3920</v>
      </c>
      <c r="B151" s="2">
        <f>Data!B150</f>
        <v>42220</v>
      </c>
      <c r="C151">
        <f>Data!C150</f>
        <v>25.765810012817379</v>
      </c>
      <c r="D151">
        <f>Data!D150</f>
        <v>0.4930921196937561</v>
      </c>
      <c r="E151">
        <f>Data!E150</f>
        <v>28.659999847412109</v>
      </c>
      <c r="F151">
        <f>Data!F150</f>
        <v>0.5092499852180481</v>
      </c>
      <c r="G151">
        <f>Data!G150</f>
        <v>29.42499923706055</v>
      </c>
      <c r="H151">
        <f>Data!H150</f>
        <v>0.51074999570846558</v>
      </c>
      <c r="I151">
        <f>Data!I150</f>
        <v>28.3125</v>
      </c>
      <c r="J151">
        <f>Data!J150</f>
        <v>0.50349998474121094</v>
      </c>
      <c r="K151">
        <f>Data!K150</f>
        <v>29.354999542236332</v>
      </c>
      <c r="L151">
        <f>Data!L150</f>
        <v>0.50550001859664917</v>
      </c>
      <c r="M151">
        <f>Data!M150</f>
        <v>496554400</v>
      </c>
      <c r="N151">
        <f>Data!N150</f>
        <v>260100000</v>
      </c>
      <c r="O151">
        <f>Data!O150</f>
        <v>3.9350257530800792E-3</v>
      </c>
      <c r="P151">
        <f>Data!P150</f>
        <v>-3.2609745650566777E-2</v>
      </c>
      <c r="Q151" s="17"/>
      <c r="T151">
        <f t="shared" si="22"/>
        <v>0</v>
      </c>
      <c r="U151" s="50">
        <f t="shared" si="23"/>
        <v>0</v>
      </c>
      <c r="V151">
        <f t="shared" si="24"/>
        <v>0</v>
      </c>
      <c r="W151" t="str">
        <f t="shared" si="25"/>
        <v>Tue</v>
      </c>
      <c r="X151" s="50">
        <f>NETWORKDAYS(B150,B151,'Non trading days US (List)'!$C$13:$C$92)-1</f>
        <v>1</v>
      </c>
      <c r="Z151">
        <f t="shared" si="26"/>
        <v>0</v>
      </c>
      <c r="AA151">
        <f t="shared" si="27"/>
        <v>0</v>
      </c>
      <c r="AB151">
        <f t="shared" si="28"/>
        <v>0</v>
      </c>
      <c r="AC151">
        <f t="shared" si="29"/>
        <v>0</v>
      </c>
      <c r="AD151">
        <f t="shared" si="30"/>
        <v>0</v>
      </c>
      <c r="AE151">
        <f t="shared" si="31"/>
        <v>0</v>
      </c>
    </row>
    <row r="152" spans="1:31" x14ac:dyDescent="0.3">
      <c r="A152" s="1">
        <f>Data!A151</f>
        <v>3921</v>
      </c>
      <c r="B152" s="2">
        <f>Data!B151</f>
        <v>42221</v>
      </c>
      <c r="C152">
        <f>Data!C151</f>
        <v>25.93662261962891</v>
      </c>
      <c r="D152">
        <f>Data!D151</f>
        <v>0.49817556142807012</v>
      </c>
      <c r="E152">
        <f>Data!E151</f>
        <v>28.85000038146973</v>
      </c>
      <c r="F152">
        <f>Data!F151</f>
        <v>0.51450002193450928</v>
      </c>
      <c r="G152">
        <f>Data!G151</f>
        <v>29.360000610351559</v>
      </c>
      <c r="H152">
        <f>Data!H151</f>
        <v>0.52224999666213989</v>
      </c>
      <c r="I152">
        <f>Data!I151</f>
        <v>28.02499961853027</v>
      </c>
      <c r="J152">
        <f>Data!J151</f>
        <v>0.51349997520446777</v>
      </c>
      <c r="K152">
        <f>Data!K151</f>
        <v>28.23749923706055</v>
      </c>
      <c r="L152">
        <f>Data!L151</f>
        <v>0.52174997329711914</v>
      </c>
      <c r="M152">
        <f>Data!M151</f>
        <v>397250400</v>
      </c>
      <c r="N152">
        <f>Data!N151</f>
        <v>234628000</v>
      </c>
      <c r="O152">
        <f>Data!O151</f>
        <v>1.025657182676571E-2</v>
      </c>
      <c r="P152">
        <f>Data!P151</f>
        <v>6.6075891006751311E-3</v>
      </c>
      <c r="Q152" s="17"/>
      <c r="T152">
        <f t="shared" si="22"/>
        <v>0</v>
      </c>
      <c r="U152" s="50">
        <f t="shared" si="23"/>
        <v>0</v>
      </c>
      <c r="V152">
        <f t="shared" si="24"/>
        <v>0</v>
      </c>
      <c r="W152" t="str">
        <f t="shared" si="25"/>
        <v>Wed</v>
      </c>
      <c r="X152" s="50">
        <f>NETWORKDAYS(B151,B152,'Non trading days US (List)'!$C$13:$C$92)-1</f>
        <v>1</v>
      </c>
      <c r="Z152">
        <f t="shared" si="26"/>
        <v>0</v>
      </c>
      <c r="AA152">
        <f t="shared" si="27"/>
        <v>0</v>
      </c>
      <c r="AB152">
        <f t="shared" si="28"/>
        <v>0</v>
      </c>
      <c r="AC152">
        <f t="shared" si="29"/>
        <v>0</v>
      </c>
      <c r="AD152">
        <f t="shared" si="30"/>
        <v>0</v>
      </c>
      <c r="AE152">
        <f t="shared" si="31"/>
        <v>0</v>
      </c>
    </row>
    <row r="153" spans="1:31" x14ac:dyDescent="0.3">
      <c r="A153" s="1">
        <f>Data!A152</f>
        <v>3922</v>
      </c>
      <c r="B153" s="2">
        <f>Data!B152</f>
        <v>42222</v>
      </c>
      <c r="C153">
        <f>Data!C152</f>
        <v>25.993061065673832</v>
      </c>
      <c r="D153">
        <f>Data!D152</f>
        <v>0.49502852559089661</v>
      </c>
      <c r="E153">
        <f>Data!E152</f>
        <v>28.782499313354489</v>
      </c>
      <c r="F153">
        <f>Data!F152</f>
        <v>0.51125001907348633</v>
      </c>
      <c r="G153">
        <f>Data!G152</f>
        <v>29.125</v>
      </c>
      <c r="H153">
        <f>Data!H152</f>
        <v>0.51700001955032349</v>
      </c>
      <c r="I153">
        <f>Data!I152</f>
        <v>28.530000686645511</v>
      </c>
      <c r="J153">
        <f>Data!J152</f>
        <v>0.5027499794960022</v>
      </c>
      <c r="K153">
        <f>Data!K152</f>
        <v>28.992500305175781</v>
      </c>
      <c r="L153">
        <f>Data!L152</f>
        <v>0.51324999332427979</v>
      </c>
      <c r="M153">
        <f>Data!M152</f>
        <v>211612000</v>
      </c>
      <c r="N153">
        <f>Data!N152</f>
        <v>655676000</v>
      </c>
      <c r="O153">
        <f>Data!O152</f>
        <v>-6.3368532422109387E-3</v>
      </c>
      <c r="P153">
        <f>Data!P152</f>
        <v>-2.3424664673011701E-3</v>
      </c>
      <c r="Q153" s="17"/>
      <c r="T153">
        <f t="shared" si="22"/>
        <v>0</v>
      </c>
      <c r="U153" s="50">
        <f t="shared" si="23"/>
        <v>0</v>
      </c>
      <c r="V153">
        <f t="shared" si="24"/>
        <v>0</v>
      </c>
      <c r="W153" t="str">
        <f t="shared" si="25"/>
        <v>Thu</v>
      </c>
      <c r="X153" s="50">
        <f>NETWORKDAYS(B152,B153,'Non trading days US (List)'!$C$13:$C$92)-1</f>
        <v>1</v>
      </c>
      <c r="Z153">
        <f t="shared" si="26"/>
        <v>0</v>
      </c>
      <c r="AA153">
        <f t="shared" si="27"/>
        <v>0</v>
      </c>
      <c r="AB153">
        <f t="shared" si="28"/>
        <v>0</v>
      </c>
      <c r="AC153">
        <f t="shared" si="29"/>
        <v>0</v>
      </c>
      <c r="AD153">
        <f t="shared" si="30"/>
        <v>0</v>
      </c>
      <c r="AE153">
        <f t="shared" si="31"/>
        <v>0</v>
      </c>
    </row>
    <row r="154" spans="1:31" x14ac:dyDescent="0.3">
      <c r="A154" s="1">
        <f>Data!A153</f>
        <v>3923</v>
      </c>
      <c r="B154" s="2">
        <f>Data!B153</f>
        <v>42223</v>
      </c>
      <c r="C154">
        <f>Data!C153</f>
        <v>26.081117630004879</v>
      </c>
      <c r="D154">
        <f>Data!D153</f>
        <v>0.55627173185348511</v>
      </c>
      <c r="E154">
        <f>Data!E153</f>
        <v>28.879999160766602</v>
      </c>
      <c r="F154">
        <f>Data!F153</f>
        <v>0.57450002431869507</v>
      </c>
      <c r="G154">
        <f>Data!G153</f>
        <v>29.0625</v>
      </c>
      <c r="H154">
        <f>Data!H153</f>
        <v>0.58424997329711914</v>
      </c>
      <c r="I154">
        <f>Data!I153</f>
        <v>28.625</v>
      </c>
      <c r="J154">
        <f>Data!J153</f>
        <v>0.54699999094009399</v>
      </c>
      <c r="K154">
        <f>Data!K153</f>
        <v>28.645000457763668</v>
      </c>
      <c r="L154">
        <f>Data!L153</f>
        <v>0.56150001287460327</v>
      </c>
      <c r="M154">
        <f>Data!M153</f>
        <v>154681600</v>
      </c>
      <c r="N154">
        <f>Data!N153</f>
        <v>1405248000</v>
      </c>
      <c r="O154">
        <f>Data!O153</f>
        <v>0.11664139495443759</v>
      </c>
      <c r="P154">
        <f>Data!P153</f>
        <v>3.3817452559687169E-3</v>
      </c>
      <c r="Q154" s="17"/>
      <c r="T154">
        <f t="shared" si="22"/>
        <v>0</v>
      </c>
      <c r="U154" s="50">
        <f t="shared" si="23"/>
        <v>0</v>
      </c>
      <c r="V154">
        <f t="shared" si="24"/>
        <v>0</v>
      </c>
      <c r="W154" t="str">
        <f t="shared" si="25"/>
        <v>Fri</v>
      </c>
      <c r="X154" s="50">
        <f>NETWORKDAYS(B153,B154,'Non trading days US (List)'!$C$13:$C$92)-1</f>
        <v>1</v>
      </c>
      <c r="Z154">
        <f t="shared" si="26"/>
        <v>0</v>
      </c>
      <c r="AA154">
        <f t="shared" si="27"/>
        <v>0</v>
      </c>
      <c r="AB154">
        <f t="shared" si="28"/>
        <v>0</v>
      </c>
      <c r="AC154">
        <f t="shared" si="29"/>
        <v>0</v>
      </c>
      <c r="AD154">
        <f t="shared" si="30"/>
        <v>0</v>
      </c>
      <c r="AE154">
        <f t="shared" si="31"/>
        <v>0</v>
      </c>
    </row>
    <row r="155" spans="1:31" x14ac:dyDescent="0.3">
      <c r="A155" s="1">
        <f>Data!A154</f>
        <v>3924</v>
      </c>
      <c r="B155" s="2">
        <f>Data!B154</f>
        <v>42226</v>
      </c>
      <c r="C155">
        <f>Data!C154</f>
        <v>27.029359817504879</v>
      </c>
      <c r="D155">
        <f>Data!D154</f>
        <v>0.5756371021270752</v>
      </c>
      <c r="E155">
        <f>Data!E154</f>
        <v>29.930000305175781</v>
      </c>
      <c r="F155">
        <f>Data!F154</f>
        <v>0.59450000524520874</v>
      </c>
      <c r="G155">
        <f>Data!G154</f>
        <v>29.997499465942379</v>
      </c>
      <c r="H155">
        <f>Data!H154</f>
        <v>0.59874999523162842</v>
      </c>
      <c r="I155">
        <f>Data!I154</f>
        <v>29.132499694824219</v>
      </c>
      <c r="J155">
        <f>Data!J154</f>
        <v>0.56699997186660767</v>
      </c>
      <c r="K155">
        <f>Data!K154</f>
        <v>29.132499694824219</v>
      </c>
      <c r="L155">
        <f>Data!L154</f>
        <v>0.57050001621246338</v>
      </c>
      <c r="M155">
        <f>Data!M154</f>
        <v>219806400</v>
      </c>
      <c r="N155">
        <f>Data!N154</f>
        <v>662304000</v>
      </c>
      <c r="O155">
        <f>Data!O154</f>
        <v>3.4220585334726487E-2</v>
      </c>
      <c r="P155">
        <f>Data!P154</f>
        <v>3.5712047095628079E-2</v>
      </c>
      <c r="Q155" s="17"/>
      <c r="T155">
        <f t="shared" si="22"/>
        <v>0</v>
      </c>
      <c r="U155" s="50">
        <f t="shared" si="23"/>
        <v>0</v>
      </c>
      <c r="V155">
        <f t="shared" si="24"/>
        <v>0</v>
      </c>
      <c r="W155" t="str">
        <f t="shared" si="25"/>
        <v>Mon</v>
      </c>
      <c r="X155" s="50">
        <f>NETWORKDAYS(B154,B155,'Non trading days US (List)'!$C$13:$C$92)-1</f>
        <v>1</v>
      </c>
      <c r="Z155">
        <f t="shared" si="26"/>
        <v>0</v>
      </c>
      <c r="AA155">
        <f t="shared" si="27"/>
        <v>0</v>
      </c>
      <c r="AB155">
        <f t="shared" si="28"/>
        <v>0</v>
      </c>
      <c r="AC155">
        <f t="shared" si="29"/>
        <v>0</v>
      </c>
      <c r="AD155">
        <f t="shared" si="30"/>
        <v>0</v>
      </c>
      <c r="AE155">
        <f t="shared" si="31"/>
        <v>0</v>
      </c>
    </row>
    <row r="156" spans="1:31" x14ac:dyDescent="0.3">
      <c r="A156" s="1">
        <f>Data!A155</f>
        <v>3925</v>
      </c>
      <c r="B156" s="2">
        <f>Data!B155</f>
        <v>42227</v>
      </c>
      <c r="C156">
        <f>Data!C155</f>
        <v>25.622798919677731</v>
      </c>
      <c r="D156">
        <f>Data!D155</f>
        <v>0.57273215055465698</v>
      </c>
      <c r="E156">
        <f>Data!E155</f>
        <v>28.372499465942379</v>
      </c>
      <c r="F156">
        <f>Data!F155</f>
        <v>0.59149998426437378</v>
      </c>
      <c r="G156">
        <f>Data!G155</f>
        <v>29.545000076293949</v>
      </c>
      <c r="H156">
        <f>Data!H155</f>
        <v>0.59724998474121094</v>
      </c>
      <c r="I156">
        <f>Data!I155</f>
        <v>28.332500457763668</v>
      </c>
      <c r="J156">
        <f>Data!J155</f>
        <v>0.58574998378753662</v>
      </c>
      <c r="K156">
        <f>Data!K155</f>
        <v>29.452499389648441</v>
      </c>
      <c r="L156">
        <f>Data!L155</f>
        <v>0.58574998378753662</v>
      </c>
      <c r="M156">
        <f>Data!M155</f>
        <v>388331200</v>
      </c>
      <c r="N156">
        <f>Data!N155</f>
        <v>435008000</v>
      </c>
      <c r="O156">
        <f>Data!O155</f>
        <v>-5.059068138204852E-3</v>
      </c>
      <c r="P156">
        <f>Data!P155</f>
        <v>-5.3440984690840403E-2</v>
      </c>
      <c r="Q156" s="17"/>
      <c r="T156">
        <f t="shared" si="22"/>
        <v>0</v>
      </c>
      <c r="U156" s="50">
        <f t="shared" si="23"/>
        <v>0</v>
      </c>
      <c r="V156">
        <f t="shared" si="24"/>
        <v>0</v>
      </c>
      <c r="W156" t="str">
        <f t="shared" si="25"/>
        <v>Tue</v>
      </c>
      <c r="X156" s="50">
        <f>NETWORKDAYS(B155,B156,'Non trading days US (List)'!$C$13:$C$92)-1</f>
        <v>1</v>
      </c>
      <c r="Z156">
        <f t="shared" si="26"/>
        <v>0</v>
      </c>
      <c r="AA156">
        <f t="shared" si="27"/>
        <v>0</v>
      </c>
      <c r="AB156">
        <f t="shared" si="28"/>
        <v>0</v>
      </c>
      <c r="AC156">
        <f t="shared" si="29"/>
        <v>0</v>
      </c>
      <c r="AD156">
        <f t="shared" si="30"/>
        <v>0</v>
      </c>
      <c r="AE156">
        <f t="shared" si="31"/>
        <v>0</v>
      </c>
    </row>
    <row r="157" spans="1:31" x14ac:dyDescent="0.3">
      <c r="A157" s="1">
        <f>Data!A156</f>
        <v>3926</v>
      </c>
      <c r="B157" s="2">
        <f>Data!B156</f>
        <v>42228</v>
      </c>
      <c r="C157">
        <f>Data!C156</f>
        <v>26.017900466918949</v>
      </c>
      <c r="D157">
        <f>Data!D156</f>
        <v>0.57418489456176758</v>
      </c>
      <c r="E157">
        <f>Data!E156</f>
        <v>28.809999465942379</v>
      </c>
      <c r="F157">
        <f>Data!F156</f>
        <v>0.59299999475479126</v>
      </c>
      <c r="G157">
        <f>Data!G156</f>
        <v>28.854999542236332</v>
      </c>
      <c r="H157">
        <f>Data!H156</f>
        <v>0.59724998474121094</v>
      </c>
      <c r="I157">
        <f>Data!I156</f>
        <v>27.407499313354489</v>
      </c>
      <c r="J157">
        <f>Data!J156</f>
        <v>0.5820000171661377</v>
      </c>
      <c r="K157">
        <f>Data!K156</f>
        <v>28.132499694824219</v>
      </c>
      <c r="L157">
        <f>Data!L156</f>
        <v>0.5820000171661377</v>
      </c>
      <c r="M157">
        <f>Data!M156</f>
        <v>404870000</v>
      </c>
      <c r="N157">
        <f>Data!N156</f>
        <v>384048000</v>
      </c>
      <c r="O157">
        <f>Data!O156</f>
        <v>2.532733336994063E-3</v>
      </c>
      <c r="P157">
        <f>Data!P156</f>
        <v>1.530218318912163E-2</v>
      </c>
      <c r="Q157" s="17"/>
      <c r="T157">
        <f t="shared" si="22"/>
        <v>0</v>
      </c>
      <c r="U157" s="50">
        <f t="shared" si="23"/>
        <v>0</v>
      </c>
      <c r="V157">
        <f t="shared" si="24"/>
        <v>0</v>
      </c>
      <c r="W157" t="str">
        <f t="shared" si="25"/>
        <v>Wed</v>
      </c>
      <c r="X157" s="50">
        <f>NETWORKDAYS(B156,B157,'Non trading days US (List)'!$C$13:$C$92)-1</f>
        <v>1</v>
      </c>
      <c r="Z157">
        <f t="shared" si="26"/>
        <v>0</v>
      </c>
      <c r="AA157">
        <f t="shared" si="27"/>
        <v>0</v>
      </c>
      <c r="AB157">
        <f t="shared" si="28"/>
        <v>0</v>
      </c>
      <c r="AC157">
        <f t="shared" si="29"/>
        <v>0</v>
      </c>
      <c r="AD157">
        <f t="shared" si="30"/>
        <v>0</v>
      </c>
      <c r="AE157">
        <f t="shared" si="31"/>
        <v>0</v>
      </c>
    </row>
    <row r="158" spans="1:31" x14ac:dyDescent="0.3">
      <c r="A158" s="1">
        <f>Data!A157</f>
        <v>3927</v>
      </c>
      <c r="B158" s="2">
        <f>Data!B157</f>
        <v>42229</v>
      </c>
      <c r="C158">
        <f>Data!C157</f>
        <v>25.99758338928223</v>
      </c>
      <c r="D158">
        <f>Data!D157</f>
        <v>0.56934350728988647</v>
      </c>
      <c r="E158">
        <f>Data!E157</f>
        <v>28.78750038146973</v>
      </c>
      <c r="F158">
        <f>Data!F157</f>
        <v>0.58799999952316284</v>
      </c>
      <c r="G158">
        <f>Data!G157</f>
        <v>29.10000038146973</v>
      </c>
      <c r="H158">
        <f>Data!H157</f>
        <v>0.59500002861022949</v>
      </c>
      <c r="I158">
        <f>Data!I157</f>
        <v>28.635000228881839</v>
      </c>
      <c r="J158">
        <f>Data!J157</f>
        <v>0.58649998903274536</v>
      </c>
      <c r="K158">
        <f>Data!K157</f>
        <v>29.010000228881839</v>
      </c>
      <c r="L158">
        <f>Data!L157</f>
        <v>0.59375</v>
      </c>
      <c r="M158">
        <f>Data!M157</f>
        <v>194143200</v>
      </c>
      <c r="N158">
        <f>Data!N157</f>
        <v>276884000</v>
      </c>
      <c r="O158">
        <f>Data!O157</f>
        <v>-8.4674430648373541E-3</v>
      </c>
      <c r="P158">
        <f>Data!P157</f>
        <v>-7.812521611746773E-4</v>
      </c>
      <c r="Q158" s="17"/>
      <c r="T158">
        <f t="shared" si="22"/>
        <v>0</v>
      </c>
      <c r="U158" s="50">
        <f t="shared" si="23"/>
        <v>0</v>
      </c>
      <c r="V158">
        <f t="shared" si="24"/>
        <v>0</v>
      </c>
      <c r="W158" t="str">
        <f t="shared" si="25"/>
        <v>Thu</v>
      </c>
      <c r="X158" s="50">
        <f>NETWORKDAYS(B157,B158,'Non trading days US (List)'!$C$13:$C$92)-1</f>
        <v>1</v>
      </c>
      <c r="Z158">
        <f t="shared" si="26"/>
        <v>0</v>
      </c>
      <c r="AA158">
        <f t="shared" si="27"/>
        <v>0</v>
      </c>
      <c r="AB158">
        <f t="shared" si="28"/>
        <v>0</v>
      </c>
      <c r="AC158">
        <f t="shared" si="29"/>
        <v>0</v>
      </c>
      <c r="AD158">
        <f t="shared" si="30"/>
        <v>0</v>
      </c>
      <c r="AE158">
        <f t="shared" si="31"/>
        <v>0</v>
      </c>
    </row>
    <row r="159" spans="1:31" x14ac:dyDescent="0.3">
      <c r="A159" s="1">
        <f>Data!A158</f>
        <v>3928</v>
      </c>
      <c r="B159" s="2">
        <f>Data!B158</f>
        <v>42230</v>
      </c>
      <c r="C159">
        <f>Data!C158</f>
        <v>26.18045806884766</v>
      </c>
      <c r="D159">
        <f>Data!D158</f>
        <v>0.5698276162147522</v>
      </c>
      <c r="E159">
        <f>Data!E158</f>
        <v>28.989999771118161</v>
      </c>
      <c r="F159">
        <f>Data!F158</f>
        <v>0.58850002288818359</v>
      </c>
      <c r="G159">
        <f>Data!G158</f>
        <v>29.077499389648441</v>
      </c>
      <c r="H159">
        <f>Data!H158</f>
        <v>0.59200000762939453</v>
      </c>
      <c r="I159">
        <f>Data!I158</f>
        <v>28.502500534057621</v>
      </c>
      <c r="J159">
        <f>Data!J158</f>
        <v>0.58399999141693115</v>
      </c>
      <c r="K159">
        <f>Data!K158</f>
        <v>28.579999923706051</v>
      </c>
      <c r="L159">
        <f>Data!L158</f>
        <v>0.58749997615814209</v>
      </c>
      <c r="M159">
        <f>Data!M158</f>
        <v>171718000</v>
      </c>
      <c r="N159">
        <f>Data!N158</f>
        <v>214652000</v>
      </c>
      <c r="O159">
        <f>Data!O158</f>
        <v>8.5001850506174191E-4</v>
      </c>
      <c r="P159">
        <f>Data!P158</f>
        <v>7.0096566403329529E-3</v>
      </c>
      <c r="Q159" s="17"/>
      <c r="T159">
        <f t="shared" si="22"/>
        <v>0</v>
      </c>
      <c r="U159" s="50">
        <f t="shared" si="23"/>
        <v>0</v>
      </c>
      <c r="V159">
        <f t="shared" si="24"/>
        <v>0</v>
      </c>
      <c r="W159" t="str">
        <f t="shared" si="25"/>
        <v>Fri</v>
      </c>
      <c r="X159" s="50">
        <f>NETWORKDAYS(B158,B159,'Non trading days US (List)'!$C$13:$C$92)-1</f>
        <v>1</v>
      </c>
      <c r="Z159">
        <f t="shared" si="26"/>
        <v>0</v>
      </c>
      <c r="AA159">
        <f t="shared" si="27"/>
        <v>0</v>
      </c>
      <c r="AB159">
        <f t="shared" si="28"/>
        <v>0</v>
      </c>
      <c r="AC159">
        <f t="shared" si="29"/>
        <v>0</v>
      </c>
      <c r="AD159">
        <f t="shared" si="30"/>
        <v>0</v>
      </c>
      <c r="AE159">
        <f t="shared" si="31"/>
        <v>0</v>
      </c>
    </row>
    <row r="160" spans="1:31" x14ac:dyDescent="0.3">
      <c r="A160" s="1">
        <f>Data!A159</f>
        <v>3929</v>
      </c>
      <c r="B160" s="2">
        <f>Data!B159</f>
        <v>42233</v>
      </c>
      <c r="C160">
        <f>Data!C159</f>
        <v>26.451383590698239</v>
      </c>
      <c r="D160">
        <f>Data!D159</f>
        <v>0.56619644165039063</v>
      </c>
      <c r="E160">
        <f>Data!E159</f>
        <v>29.29000091552734</v>
      </c>
      <c r="F160">
        <f>Data!F159</f>
        <v>0.58474999666213989</v>
      </c>
      <c r="G160">
        <f>Data!G159</f>
        <v>29.41250038146973</v>
      </c>
      <c r="H160">
        <f>Data!H159</f>
        <v>0.58749997615814209</v>
      </c>
      <c r="I160">
        <f>Data!I159</f>
        <v>28.875</v>
      </c>
      <c r="J160">
        <f>Data!J159</f>
        <v>0.57749998569488525</v>
      </c>
      <c r="K160">
        <f>Data!K159</f>
        <v>29.010000228881839</v>
      </c>
      <c r="L160">
        <f>Data!L159</f>
        <v>0.58749997615814209</v>
      </c>
      <c r="M160">
        <f>Data!M159</f>
        <v>163538800</v>
      </c>
      <c r="N160">
        <f>Data!N159</f>
        <v>273880000</v>
      </c>
      <c r="O160">
        <f>Data!O159</f>
        <v>-6.3925658366359977E-3</v>
      </c>
      <c r="P160">
        <f>Data!P159</f>
        <v>1.02952570586121E-2</v>
      </c>
      <c r="Q160" s="17"/>
      <c r="T160">
        <f t="shared" si="22"/>
        <v>0</v>
      </c>
      <c r="U160" s="50">
        <f t="shared" si="23"/>
        <v>0</v>
      </c>
      <c r="V160">
        <f t="shared" si="24"/>
        <v>0</v>
      </c>
      <c r="W160" t="str">
        <f t="shared" si="25"/>
        <v>Mon</v>
      </c>
      <c r="X160" s="50">
        <f>NETWORKDAYS(B159,B160,'Non trading days US (List)'!$C$13:$C$92)-1</f>
        <v>1</v>
      </c>
      <c r="Z160">
        <f t="shared" si="26"/>
        <v>0</v>
      </c>
      <c r="AA160">
        <f t="shared" si="27"/>
        <v>0</v>
      </c>
      <c r="AB160">
        <f t="shared" si="28"/>
        <v>0</v>
      </c>
      <c r="AC160">
        <f t="shared" si="29"/>
        <v>0</v>
      </c>
      <c r="AD160">
        <f t="shared" si="30"/>
        <v>0</v>
      </c>
      <c r="AE160">
        <f t="shared" si="31"/>
        <v>0</v>
      </c>
    </row>
    <row r="161" spans="1:31" x14ac:dyDescent="0.3">
      <c r="A161" s="1">
        <f>Data!A160</f>
        <v>3930</v>
      </c>
      <c r="B161" s="2">
        <f>Data!B160</f>
        <v>42234</v>
      </c>
      <c r="C161">
        <f>Data!C160</f>
        <v>26.302371978759769</v>
      </c>
      <c r="D161">
        <f>Data!D160</f>
        <v>0.56104320287704468</v>
      </c>
      <c r="E161">
        <f>Data!E160</f>
        <v>29.125</v>
      </c>
      <c r="F161">
        <f>Data!F160</f>
        <v>0.57700002193450928</v>
      </c>
      <c r="G161">
        <f>Data!G160</f>
        <v>29.360000610351559</v>
      </c>
      <c r="H161">
        <f>Data!H160</f>
        <v>0.5845000147819519</v>
      </c>
      <c r="I161">
        <f>Data!I160</f>
        <v>29.002500534057621</v>
      </c>
      <c r="J161">
        <f>Data!J160</f>
        <v>0.57249999046325684</v>
      </c>
      <c r="K161">
        <f>Data!K160</f>
        <v>29.107500076293949</v>
      </c>
      <c r="L161">
        <f>Data!L160</f>
        <v>0.58050000667572021</v>
      </c>
      <c r="M161">
        <f>Data!M160</f>
        <v>138242800</v>
      </c>
      <c r="N161">
        <f>Data!N160</f>
        <v>287084000</v>
      </c>
      <c r="O161">
        <f>Data!O160</f>
        <v>-1.334209523325898E-2</v>
      </c>
      <c r="P161">
        <f>Data!P160</f>
        <v>-5.649280211112012E-3</v>
      </c>
      <c r="Q161" s="17"/>
      <c r="T161">
        <f t="shared" si="22"/>
        <v>0</v>
      </c>
      <c r="U161" s="50">
        <f t="shared" si="23"/>
        <v>0</v>
      </c>
      <c r="V161">
        <f t="shared" si="24"/>
        <v>0</v>
      </c>
      <c r="W161" t="str">
        <f t="shared" si="25"/>
        <v>Tue</v>
      </c>
      <c r="X161" s="50">
        <f>NETWORKDAYS(B160,B161,'Non trading days US (List)'!$C$13:$C$92)-1</f>
        <v>1</v>
      </c>
      <c r="Z161">
        <f t="shared" si="26"/>
        <v>0</v>
      </c>
      <c r="AA161">
        <f t="shared" si="27"/>
        <v>0</v>
      </c>
      <c r="AB161">
        <f t="shared" si="28"/>
        <v>0</v>
      </c>
      <c r="AC161">
        <f t="shared" si="29"/>
        <v>0</v>
      </c>
      <c r="AD161">
        <f t="shared" si="30"/>
        <v>0</v>
      </c>
      <c r="AE161">
        <f t="shared" si="31"/>
        <v>0</v>
      </c>
    </row>
    <row r="162" spans="1:31" x14ac:dyDescent="0.3">
      <c r="A162" s="1">
        <f>Data!A161</f>
        <v>3931</v>
      </c>
      <c r="B162" s="2">
        <f>Data!B161</f>
        <v>42235</v>
      </c>
      <c r="C162">
        <f>Data!C161</f>
        <v>25.96598052978516</v>
      </c>
      <c r="D162">
        <f>Data!D161</f>
        <v>0.55885535478591919</v>
      </c>
      <c r="E162">
        <f>Data!E161</f>
        <v>28.752500534057621</v>
      </c>
      <c r="F162">
        <f>Data!F161</f>
        <v>0.57475000619888306</v>
      </c>
      <c r="G162">
        <f>Data!G161</f>
        <v>29.129999160766602</v>
      </c>
      <c r="H162">
        <f>Data!H161</f>
        <v>0.58275002241134644</v>
      </c>
      <c r="I162">
        <f>Data!I161</f>
        <v>28.670000076293949</v>
      </c>
      <c r="J162">
        <f>Data!J161</f>
        <v>0.56849998235702515</v>
      </c>
      <c r="K162">
        <f>Data!K161</f>
        <v>29.02499961853027</v>
      </c>
      <c r="L162">
        <f>Data!L161</f>
        <v>0.57625001668930054</v>
      </c>
      <c r="M162">
        <f>Data!M161</f>
        <v>193146000</v>
      </c>
      <c r="N162">
        <f>Data!N161</f>
        <v>249248000</v>
      </c>
      <c r="O162">
        <f>Data!O161</f>
        <v>-3.9071300941998927E-3</v>
      </c>
      <c r="P162">
        <f>Data!P161</f>
        <v>-1.2872173326963421E-2</v>
      </c>
      <c r="Q162" s="17"/>
      <c r="T162">
        <f t="shared" si="22"/>
        <v>0</v>
      </c>
      <c r="U162" s="50">
        <f t="shared" si="23"/>
        <v>0</v>
      </c>
      <c r="V162">
        <f t="shared" si="24"/>
        <v>0</v>
      </c>
      <c r="W162" t="str">
        <f t="shared" si="25"/>
        <v>Wed</v>
      </c>
      <c r="X162" s="50">
        <f>NETWORKDAYS(B161,B162,'Non trading days US (List)'!$C$13:$C$92)-1</f>
        <v>1</v>
      </c>
      <c r="Z162">
        <f t="shared" si="26"/>
        <v>0</v>
      </c>
      <c r="AA162">
        <f t="shared" si="27"/>
        <v>0</v>
      </c>
      <c r="AB162">
        <f t="shared" si="28"/>
        <v>0</v>
      </c>
      <c r="AC162">
        <f t="shared" si="29"/>
        <v>0</v>
      </c>
      <c r="AD162">
        <f t="shared" si="30"/>
        <v>0</v>
      </c>
      <c r="AE162">
        <f t="shared" si="31"/>
        <v>0</v>
      </c>
    </row>
    <row r="163" spans="1:31" x14ac:dyDescent="0.3">
      <c r="A163" s="1">
        <f>Data!A162</f>
        <v>3932</v>
      </c>
      <c r="B163" s="2">
        <f>Data!B162</f>
        <v>42236</v>
      </c>
      <c r="C163">
        <f>Data!C162</f>
        <v>25.433151245117191</v>
      </c>
      <c r="D163">
        <f>Data!D162</f>
        <v>0.53867894411087036</v>
      </c>
      <c r="E163">
        <f>Data!E162</f>
        <v>28.16250038146973</v>
      </c>
      <c r="F163">
        <f>Data!F162</f>
        <v>0.55400002002716064</v>
      </c>
      <c r="G163">
        <f>Data!G162</f>
        <v>28.58749961853027</v>
      </c>
      <c r="H163">
        <f>Data!H162</f>
        <v>0.57099997997283936</v>
      </c>
      <c r="I163">
        <f>Data!I162</f>
        <v>27.907499313354489</v>
      </c>
      <c r="J163">
        <f>Data!J162</f>
        <v>0.55124998092651367</v>
      </c>
      <c r="K163">
        <f>Data!K162</f>
        <v>28.520000457763668</v>
      </c>
      <c r="L163">
        <f>Data!L162</f>
        <v>0.56825000047683716</v>
      </c>
      <c r="M163">
        <f>Data!M162</f>
        <v>274006400</v>
      </c>
      <c r="N163">
        <f>Data!N162</f>
        <v>426932000</v>
      </c>
      <c r="O163">
        <f>Data!O162</f>
        <v>-3.6770451531253717E-2</v>
      </c>
      <c r="P163">
        <f>Data!P162</f>
        <v>-2.0733419255230791E-2</v>
      </c>
      <c r="Q163" s="17"/>
      <c r="T163">
        <f t="shared" si="22"/>
        <v>0</v>
      </c>
      <c r="U163" s="50">
        <f t="shared" si="23"/>
        <v>0</v>
      </c>
      <c r="V163">
        <f t="shared" si="24"/>
        <v>0</v>
      </c>
      <c r="W163" t="str">
        <f t="shared" si="25"/>
        <v>Thu</v>
      </c>
      <c r="X163" s="50">
        <f>NETWORKDAYS(B162,B163,'Non trading days US (List)'!$C$13:$C$92)-1</f>
        <v>1</v>
      </c>
      <c r="Z163">
        <f t="shared" si="26"/>
        <v>0</v>
      </c>
      <c r="AA163">
        <f t="shared" si="27"/>
        <v>0</v>
      </c>
      <c r="AB163">
        <f t="shared" si="28"/>
        <v>0</v>
      </c>
      <c r="AC163">
        <f t="shared" si="29"/>
        <v>0</v>
      </c>
      <c r="AD163">
        <f t="shared" si="30"/>
        <v>0</v>
      </c>
      <c r="AE163">
        <f t="shared" si="31"/>
        <v>0</v>
      </c>
    </row>
    <row r="164" spans="1:31" x14ac:dyDescent="0.3">
      <c r="A164" s="1">
        <f>Data!A163</f>
        <v>3933</v>
      </c>
      <c r="B164" s="2">
        <f>Data!B163</f>
        <v>42237</v>
      </c>
      <c r="C164">
        <f>Data!C163</f>
        <v>23.877593994140621</v>
      </c>
      <c r="D164">
        <f>Data!D163</f>
        <v>0.52190625667572021</v>
      </c>
      <c r="E164">
        <f>Data!E163</f>
        <v>26.440000534057621</v>
      </c>
      <c r="F164">
        <f>Data!F163</f>
        <v>0.53675001859664917</v>
      </c>
      <c r="G164">
        <f>Data!G163</f>
        <v>27.97500038146973</v>
      </c>
      <c r="H164">
        <f>Data!H163</f>
        <v>0.55924999713897705</v>
      </c>
      <c r="I164">
        <f>Data!I163</f>
        <v>26.41250038146973</v>
      </c>
      <c r="J164">
        <f>Data!J163</f>
        <v>0.53624999523162842</v>
      </c>
      <c r="K164">
        <f>Data!K163</f>
        <v>27.607500076293949</v>
      </c>
      <c r="L164">
        <f>Data!L163</f>
        <v>0.55000001192092896</v>
      </c>
      <c r="M164">
        <f>Data!M163</f>
        <v>513102000</v>
      </c>
      <c r="N164">
        <f>Data!N163</f>
        <v>382664000</v>
      </c>
      <c r="O164">
        <f>Data!O163</f>
        <v>-3.1632251491741432E-2</v>
      </c>
      <c r="P164">
        <f>Data!P163</f>
        <v>-6.3113284121334212E-2</v>
      </c>
      <c r="Q164" s="17"/>
      <c r="T164">
        <f t="shared" si="22"/>
        <v>0</v>
      </c>
      <c r="U164" s="50">
        <f t="shared" si="23"/>
        <v>0</v>
      </c>
      <c r="V164">
        <f t="shared" si="24"/>
        <v>0</v>
      </c>
      <c r="W164" t="str">
        <f t="shared" si="25"/>
        <v>Fri</v>
      </c>
      <c r="X164" s="50">
        <f>NETWORKDAYS(B163,B164,'Non trading days US (List)'!$C$13:$C$92)-1</f>
        <v>1</v>
      </c>
      <c r="Z164">
        <f t="shared" si="26"/>
        <v>0</v>
      </c>
      <c r="AA164">
        <f t="shared" si="27"/>
        <v>0</v>
      </c>
      <c r="AB164">
        <f t="shared" si="28"/>
        <v>0</v>
      </c>
      <c r="AC164">
        <f t="shared" si="29"/>
        <v>0</v>
      </c>
      <c r="AD164">
        <f t="shared" si="30"/>
        <v>0</v>
      </c>
      <c r="AE164">
        <f t="shared" si="31"/>
        <v>0</v>
      </c>
    </row>
    <row r="165" spans="1:31" x14ac:dyDescent="0.3">
      <c r="A165" s="1">
        <f>Data!A164</f>
        <v>3934</v>
      </c>
      <c r="B165" s="2">
        <f>Data!B164</f>
        <v>42240</v>
      </c>
      <c r="C165">
        <f>Data!C164</f>
        <v>23.281557083129879</v>
      </c>
      <c r="D165">
        <f>Data!D164</f>
        <v>0.50343155860900879</v>
      </c>
      <c r="E165">
        <f>Data!E164</f>
        <v>25.780000686645511</v>
      </c>
      <c r="F165">
        <f>Data!F164</f>
        <v>0.51775002479553223</v>
      </c>
      <c r="G165">
        <f>Data!G164</f>
        <v>27.20000076293945</v>
      </c>
      <c r="H165">
        <f>Data!H164</f>
        <v>0.54575002193450928</v>
      </c>
      <c r="I165">
        <f>Data!I164</f>
        <v>23</v>
      </c>
      <c r="J165">
        <f>Data!J164</f>
        <v>0.5</v>
      </c>
      <c r="K165">
        <f>Data!K164</f>
        <v>23.717500686645511</v>
      </c>
      <c r="L165">
        <f>Data!L164</f>
        <v>0.50674998760223389</v>
      </c>
      <c r="M165">
        <f>Data!M164</f>
        <v>648825200</v>
      </c>
      <c r="N165">
        <f>Data!N164</f>
        <v>682284000</v>
      </c>
      <c r="O165">
        <f>Data!O164</f>
        <v>-3.6039923239022567E-2</v>
      </c>
      <c r="P165">
        <f>Data!P164</f>
        <v>-2.527901103648109E-2</v>
      </c>
      <c r="Q165" s="17"/>
      <c r="T165">
        <f t="shared" si="22"/>
        <v>0</v>
      </c>
      <c r="U165" s="50">
        <f t="shared" si="23"/>
        <v>0</v>
      </c>
      <c r="V165">
        <f t="shared" si="24"/>
        <v>0</v>
      </c>
      <c r="W165" t="str">
        <f t="shared" si="25"/>
        <v>Mon</v>
      </c>
      <c r="X165" s="50">
        <f>NETWORKDAYS(B164,B165,'Non trading days US (List)'!$C$13:$C$92)-1</f>
        <v>1</v>
      </c>
      <c r="Z165">
        <f t="shared" si="26"/>
        <v>0</v>
      </c>
      <c r="AA165">
        <f t="shared" si="27"/>
        <v>0</v>
      </c>
      <c r="AB165">
        <f t="shared" si="28"/>
        <v>0</v>
      </c>
      <c r="AC165">
        <f t="shared" si="29"/>
        <v>0</v>
      </c>
      <c r="AD165">
        <f t="shared" si="30"/>
        <v>0</v>
      </c>
      <c r="AE165">
        <f t="shared" si="31"/>
        <v>0</v>
      </c>
    </row>
    <row r="166" spans="1:31" x14ac:dyDescent="0.3">
      <c r="A166" s="1">
        <f>Data!A165</f>
        <v>3935</v>
      </c>
      <c r="B166" s="2">
        <f>Data!B165</f>
        <v>42241</v>
      </c>
      <c r="C166">
        <f>Data!C165</f>
        <v>23.421529769897461</v>
      </c>
      <c r="D166">
        <f>Data!D165</f>
        <v>0.49297896027565002</v>
      </c>
      <c r="E166">
        <f>Data!E165</f>
        <v>25.934999465942379</v>
      </c>
      <c r="F166">
        <f>Data!F165</f>
        <v>0.50700002908706665</v>
      </c>
      <c r="G166">
        <f>Data!G165</f>
        <v>27.777500152587891</v>
      </c>
      <c r="H166">
        <f>Data!H165</f>
        <v>0.54250001907348633</v>
      </c>
      <c r="I166">
        <f>Data!I165</f>
        <v>25.875</v>
      </c>
      <c r="J166">
        <f>Data!J165</f>
        <v>0.50700002908706665</v>
      </c>
      <c r="K166">
        <f>Data!K165</f>
        <v>27.777500152587891</v>
      </c>
      <c r="L166">
        <f>Data!L165</f>
        <v>0.5404999852180481</v>
      </c>
      <c r="M166">
        <f>Data!M165</f>
        <v>414406400</v>
      </c>
      <c r="N166">
        <f>Data!N165</f>
        <v>622684000</v>
      </c>
      <c r="O166">
        <f>Data!O165</f>
        <v>-2.098148720450696E-2</v>
      </c>
      <c r="P166">
        <f>Data!P165</f>
        <v>5.9943630653502226E-3</v>
      </c>
      <c r="Q166" s="17"/>
      <c r="T166">
        <f t="shared" si="22"/>
        <v>0</v>
      </c>
      <c r="U166" s="50">
        <f t="shared" si="23"/>
        <v>0</v>
      </c>
      <c r="V166">
        <f t="shared" si="24"/>
        <v>0</v>
      </c>
      <c r="W166" t="str">
        <f t="shared" si="25"/>
        <v>Tue</v>
      </c>
      <c r="X166" s="50">
        <f>NETWORKDAYS(B165,B166,'Non trading days US (List)'!$C$13:$C$92)-1</f>
        <v>1</v>
      </c>
      <c r="Z166">
        <f t="shared" si="26"/>
        <v>0</v>
      </c>
      <c r="AA166">
        <f t="shared" si="27"/>
        <v>0</v>
      </c>
      <c r="AB166">
        <f t="shared" si="28"/>
        <v>0</v>
      </c>
      <c r="AC166">
        <f t="shared" si="29"/>
        <v>0</v>
      </c>
      <c r="AD166">
        <f t="shared" si="30"/>
        <v>0</v>
      </c>
      <c r="AE166">
        <f t="shared" si="31"/>
        <v>0</v>
      </c>
    </row>
    <row r="167" spans="1:31" x14ac:dyDescent="0.3">
      <c r="A167" s="1">
        <f>Data!A166</f>
        <v>3936</v>
      </c>
      <c r="B167" s="2">
        <f>Data!B166</f>
        <v>42242</v>
      </c>
      <c r="C167">
        <f>Data!C166</f>
        <v>24.76486968994141</v>
      </c>
      <c r="D167">
        <f>Data!D166</f>
        <v>0.53017091751098633</v>
      </c>
      <c r="E167">
        <f>Data!E166</f>
        <v>27.422500610351559</v>
      </c>
      <c r="F167">
        <f>Data!F166</f>
        <v>0.54524999856948853</v>
      </c>
      <c r="G167">
        <f>Data!G166</f>
        <v>27.472499847412109</v>
      </c>
      <c r="H167">
        <f>Data!H166</f>
        <v>0.54575002193450928</v>
      </c>
      <c r="I167">
        <f>Data!I166</f>
        <v>26.26250076293945</v>
      </c>
      <c r="J167">
        <f>Data!J166</f>
        <v>0.5195000171661377</v>
      </c>
      <c r="K167">
        <f>Data!K166</f>
        <v>26.77249908447266</v>
      </c>
      <c r="L167">
        <f>Data!L166</f>
        <v>0.52350002527236938</v>
      </c>
      <c r="M167">
        <f>Data!M166</f>
        <v>387098400</v>
      </c>
      <c r="N167">
        <f>Data!N166</f>
        <v>614976000</v>
      </c>
      <c r="O167">
        <f>Data!O166</f>
        <v>7.2733341496028545E-2</v>
      </c>
      <c r="P167">
        <f>Data!P166</f>
        <v>5.5770479349474038E-2</v>
      </c>
      <c r="Q167" s="17"/>
      <c r="T167">
        <f t="shared" si="22"/>
        <v>0</v>
      </c>
      <c r="U167" s="50">
        <f t="shared" si="23"/>
        <v>0</v>
      </c>
      <c r="V167">
        <f t="shared" si="24"/>
        <v>0</v>
      </c>
      <c r="W167" t="str">
        <f t="shared" si="25"/>
        <v>Wed</v>
      </c>
      <c r="X167" s="50">
        <f>NETWORKDAYS(B166,B167,'Non trading days US (List)'!$C$13:$C$92)-1</f>
        <v>1</v>
      </c>
      <c r="Z167">
        <f t="shared" si="26"/>
        <v>0</v>
      </c>
      <c r="AA167">
        <f t="shared" si="27"/>
        <v>0</v>
      </c>
      <c r="AB167">
        <f t="shared" si="28"/>
        <v>0</v>
      </c>
      <c r="AC167">
        <f t="shared" si="29"/>
        <v>0</v>
      </c>
      <c r="AD167">
        <f t="shared" si="30"/>
        <v>0</v>
      </c>
      <c r="AE167">
        <f t="shared" si="31"/>
        <v>0</v>
      </c>
    </row>
    <row r="168" spans="1:31" x14ac:dyDescent="0.3">
      <c r="A168" s="1">
        <f>Data!A167</f>
        <v>3937</v>
      </c>
      <c r="B168" s="2">
        <f>Data!B167</f>
        <v>42243</v>
      </c>
      <c r="C168">
        <f>Data!C167</f>
        <v>25.494106292724609</v>
      </c>
      <c r="D168">
        <f>Data!D167</f>
        <v>0.55010420083999634</v>
      </c>
      <c r="E168">
        <f>Data!E167</f>
        <v>28.229999542236332</v>
      </c>
      <c r="F168">
        <f>Data!F167</f>
        <v>0.56575000286102295</v>
      </c>
      <c r="G168">
        <f>Data!G167</f>
        <v>28.309999465942379</v>
      </c>
      <c r="H168">
        <f>Data!H167</f>
        <v>0.56599998474121094</v>
      </c>
      <c r="I168">
        <f>Data!I167</f>
        <v>27.504999160766602</v>
      </c>
      <c r="J168">
        <f>Data!J167</f>
        <v>0.54774999618530273</v>
      </c>
      <c r="K168">
        <f>Data!K167</f>
        <v>28.057500839233398</v>
      </c>
      <c r="L168">
        <f>Data!L167</f>
        <v>0.55099999904632568</v>
      </c>
      <c r="M168">
        <f>Data!M167</f>
        <v>338464400</v>
      </c>
      <c r="N168">
        <f>Data!N167</f>
        <v>463764000</v>
      </c>
      <c r="O168">
        <f>Data!O167</f>
        <v>3.6907887112541067E-2</v>
      </c>
      <c r="P168">
        <f>Data!P167</f>
        <v>2.9021359489214669E-2</v>
      </c>
      <c r="Q168" s="17"/>
      <c r="T168">
        <f t="shared" si="22"/>
        <v>0</v>
      </c>
      <c r="U168" s="50">
        <f t="shared" si="23"/>
        <v>0</v>
      </c>
      <c r="V168">
        <f t="shared" si="24"/>
        <v>0</v>
      </c>
      <c r="W168" t="str">
        <f t="shared" si="25"/>
        <v>Thu</v>
      </c>
      <c r="X168" s="50">
        <f>NETWORKDAYS(B167,B168,'Non trading days US (List)'!$C$13:$C$92)-1</f>
        <v>1</v>
      </c>
      <c r="Z168">
        <f t="shared" si="26"/>
        <v>0</v>
      </c>
      <c r="AA168">
        <f t="shared" si="27"/>
        <v>0</v>
      </c>
      <c r="AB168">
        <f t="shared" si="28"/>
        <v>0</v>
      </c>
      <c r="AC168">
        <f t="shared" si="29"/>
        <v>0</v>
      </c>
      <c r="AD168">
        <f t="shared" si="30"/>
        <v>0</v>
      </c>
      <c r="AE168">
        <f t="shared" si="31"/>
        <v>0</v>
      </c>
    </row>
    <row r="169" spans="1:31" x14ac:dyDescent="0.3">
      <c r="A169" s="1">
        <f>Data!A168</f>
        <v>3938</v>
      </c>
      <c r="B169" s="2">
        <f>Data!B168</f>
        <v>42244</v>
      </c>
      <c r="C169">
        <f>Data!C168</f>
        <v>25.577646255493161</v>
      </c>
      <c r="D169">
        <f>Data!D168</f>
        <v>0.55253493785858154</v>
      </c>
      <c r="E169">
        <f>Data!E168</f>
        <v>28.322500228881839</v>
      </c>
      <c r="F169">
        <f>Data!F168</f>
        <v>0.56825000047683716</v>
      </c>
      <c r="G169">
        <f>Data!G168</f>
        <v>28.327499389648441</v>
      </c>
      <c r="H169">
        <f>Data!H168</f>
        <v>0.5717499852180481</v>
      </c>
      <c r="I169">
        <f>Data!I168</f>
        <v>27.885000228881839</v>
      </c>
      <c r="J169">
        <f>Data!J168</f>
        <v>0.56174999475479126</v>
      </c>
      <c r="K169">
        <f>Data!K168</f>
        <v>28.042499542236332</v>
      </c>
      <c r="L169">
        <f>Data!L168</f>
        <v>0.56575000286102295</v>
      </c>
      <c r="M169">
        <f>Data!M168</f>
        <v>212657600</v>
      </c>
      <c r="N169">
        <f>Data!N168</f>
        <v>320944000</v>
      </c>
      <c r="O169">
        <f>Data!O168</f>
        <v>4.409174001094059E-3</v>
      </c>
      <c r="P169">
        <f>Data!P168</f>
        <v>3.2713237968849391E-3</v>
      </c>
      <c r="Q169" s="17"/>
      <c r="T169">
        <f t="shared" si="22"/>
        <v>0</v>
      </c>
      <c r="U169" s="50">
        <f t="shared" si="23"/>
        <v>0</v>
      </c>
      <c r="V169">
        <f t="shared" si="24"/>
        <v>0</v>
      </c>
      <c r="W169" t="str">
        <f t="shared" si="25"/>
        <v>Fri</v>
      </c>
      <c r="X169" s="50">
        <f>NETWORKDAYS(B168,B169,'Non trading days US (List)'!$C$13:$C$92)-1</f>
        <v>1</v>
      </c>
      <c r="Z169">
        <f t="shared" si="26"/>
        <v>0</v>
      </c>
      <c r="AA169">
        <f t="shared" si="27"/>
        <v>0</v>
      </c>
      <c r="AB169">
        <f t="shared" si="28"/>
        <v>0</v>
      </c>
      <c r="AC169">
        <f t="shared" si="29"/>
        <v>0</v>
      </c>
      <c r="AD169">
        <f t="shared" si="30"/>
        <v>0</v>
      </c>
      <c r="AE169">
        <f t="shared" si="31"/>
        <v>0</v>
      </c>
    </row>
    <row r="170" spans="1:31" x14ac:dyDescent="0.3">
      <c r="A170" s="1">
        <f>Data!A169</f>
        <v>3939</v>
      </c>
      <c r="B170" s="2">
        <f>Data!B169</f>
        <v>42247</v>
      </c>
      <c r="C170">
        <f>Data!C169</f>
        <v>25.457992553710941</v>
      </c>
      <c r="D170">
        <f>Data!D169</f>
        <v>0.54645776748657227</v>
      </c>
      <c r="E170">
        <f>Data!E169</f>
        <v>28.190000534057621</v>
      </c>
      <c r="F170">
        <f>Data!F169</f>
        <v>0.56199997663497925</v>
      </c>
      <c r="G170">
        <f>Data!G169</f>
        <v>28.632499694824219</v>
      </c>
      <c r="H170">
        <f>Data!H169</f>
        <v>0.56950002908706665</v>
      </c>
      <c r="I170">
        <f>Data!I169</f>
        <v>28</v>
      </c>
      <c r="J170">
        <f>Data!J169</f>
        <v>0.5597500205039978</v>
      </c>
      <c r="K170">
        <f>Data!K169</f>
        <v>28.007499694824219</v>
      </c>
      <c r="L170">
        <f>Data!L169</f>
        <v>0.56550002098083496</v>
      </c>
      <c r="M170">
        <f>Data!M169</f>
        <v>224917200</v>
      </c>
      <c r="N170">
        <f>Data!N169</f>
        <v>219352000</v>
      </c>
      <c r="O170">
        <f>Data!O169</f>
        <v>-1.1059655252865151E-2</v>
      </c>
      <c r="P170">
        <f>Data!P169</f>
        <v>-4.6892257758265202E-3</v>
      </c>
      <c r="Q170" s="17"/>
      <c r="T170">
        <f t="shared" si="22"/>
        <v>0</v>
      </c>
      <c r="U170" s="50">
        <f t="shared" si="23"/>
        <v>0</v>
      </c>
      <c r="V170">
        <f t="shared" si="24"/>
        <v>0</v>
      </c>
      <c r="W170" t="str">
        <f t="shared" si="25"/>
        <v>Mon</v>
      </c>
      <c r="X170" s="50">
        <f>NETWORKDAYS(B169,B170,'Non trading days US (List)'!$C$13:$C$92)-1</f>
        <v>1</v>
      </c>
      <c r="Z170">
        <f t="shared" si="26"/>
        <v>0</v>
      </c>
      <c r="AA170">
        <f t="shared" si="27"/>
        <v>0</v>
      </c>
      <c r="AB170">
        <f t="shared" si="28"/>
        <v>0</v>
      </c>
      <c r="AC170">
        <f t="shared" si="29"/>
        <v>0</v>
      </c>
      <c r="AD170">
        <f t="shared" si="30"/>
        <v>0</v>
      </c>
      <c r="AE170">
        <f t="shared" si="31"/>
        <v>0</v>
      </c>
    </row>
    <row r="171" spans="1:31" x14ac:dyDescent="0.3">
      <c r="A171" s="1">
        <f>Data!A170</f>
        <v>3940</v>
      </c>
      <c r="B171" s="2">
        <f>Data!B170</f>
        <v>42248</v>
      </c>
      <c r="C171">
        <f>Data!C170</f>
        <v>24.320100784301761</v>
      </c>
      <c r="D171">
        <f>Data!D170</f>
        <v>0.52409392595291138</v>
      </c>
      <c r="E171">
        <f>Data!E170</f>
        <v>26.930000305175781</v>
      </c>
      <c r="F171">
        <f>Data!F170</f>
        <v>0.53899997472763062</v>
      </c>
      <c r="G171">
        <f>Data!G170</f>
        <v>27.969999313354489</v>
      </c>
      <c r="H171">
        <f>Data!H170</f>
        <v>0.55500000715255737</v>
      </c>
      <c r="I171">
        <f>Data!I170</f>
        <v>26.840000152587891</v>
      </c>
      <c r="J171">
        <f>Data!J170</f>
        <v>0.5350000262260437</v>
      </c>
      <c r="K171">
        <f>Data!K170</f>
        <v>27.53750038146973</v>
      </c>
      <c r="L171">
        <f>Data!L170</f>
        <v>0.54575002193450928</v>
      </c>
      <c r="M171">
        <f>Data!M170</f>
        <v>307383600</v>
      </c>
      <c r="N171">
        <f>Data!N170</f>
        <v>353408000</v>
      </c>
      <c r="O171">
        <f>Data!O170</f>
        <v>-4.1786284297436888E-2</v>
      </c>
      <c r="P171">
        <f>Data!P170</f>
        <v>-4.5726405915258533E-2</v>
      </c>
      <c r="Q171" s="17"/>
      <c r="T171">
        <f t="shared" si="22"/>
        <v>0</v>
      </c>
      <c r="U171" s="50">
        <f t="shared" si="23"/>
        <v>0</v>
      </c>
      <c r="V171">
        <f t="shared" si="24"/>
        <v>0</v>
      </c>
      <c r="W171" t="str">
        <f t="shared" si="25"/>
        <v>Tue</v>
      </c>
      <c r="X171" s="50">
        <f>NETWORKDAYS(B170,B171,'Non trading days US (List)'!$C$13:$C$92)-1</f>
        <v>1</v>
      </c>
      <c r="Z171">
        <f t="shared" si="26"/>
        <v>0</v>
      </c>
      <c r="AA171">
        <f t="shared" si="27"/>
        <v>0</v>
      </c>
      <c r="AB171">
        <f t="shared" si="28"/>
        <v>0</v>
      </c>
      <c r="AC171">
        <f t="shared" si="29"/>
        <v>0</v>
      </c>
      <c r="AD171">
        <f t="shared" si="30"/>
        <v>0</v>
      </c>
      <c r="AE171">
        <f t="shared" si="31"/>
        <v>0</v>
      </c>
    </row>
    <row r="172" spans="1:31" x14ac:dyDescent="0.3">
      <c r="A172" s="1">
        <f>Data!A171</f>
        <v>3941</v>
      </c>
      <c r="B172" s="2">
        <f>Data!B171</f>
        <v>42249</v>
      </c>
      <c r="C172">
        <f>Data!C171</f>
        <v>25.363162994384769</v>
      </c>
      <c r="D172">
        <f>Data!D171</f>
        <v>0.53989458084106445</v>
      </c>
      <c r="E172">
        <f>Data!E171</f>
        <v>28.08499908447266</v>
      </c>
      <c r="F172">
        <f>Data!F171</f>
        <v>0.55524998903274536</v>
      </c>
      <c r="G172">
        <f>Data!G171</f>
        <v>28.08499908447266</v>
      </c>
      <c r="H172">
        <f>Data!H171</f>
        <v>0.55549997091293335</v>
      </c>
      <c r="I172">
        <f>Data!I171</f>
        <v>27.282499313354489</v>
      </c>
      <c r="J172">
        <f>Data!J171</f>
        <v>0.54449999332427979</v>
      </c>
      <c r="K172">
        <f>Data!K171</f>
        <v>27.557500839233398</v>
      </c>
      <c r="L172">
        <f>Data!L171</f>
        <v>0.55374997854232788</v>
      </c>
      <c r="M172">
        <f>Data!M171</f>
        <v>247555200</v>
      </c>
      <c r="N172">
        <f>Data!N171</f>
        <v>344044000</v>
      </c>
      <c r="O172">
        <f>Data!O171</f>
        <v>2.9702919001131461E-2</v>
      </c>
      <c r="P172">
        <f>Data!P171</f>
        <v>4.1994675230256018E-2</v>
      </c>
      <c r="Q172" s="17"/>
      <c r="T172">
        <f t="shared" si="22"/>
        <v>0</v>
      </c>
      <c r="U172" s="50">
        <f t="shared" si="23"/>
        <v>0</v>
      </c>
      <c r="V172">
        <f t="shared" si="24"/>
        <v>0</v>
      </c>
      <c r="W172" t="str">
        <f t="shared" si="25"/>
        <v>Wed</v>
      </c>
      <c r="X172" s="50">
        <f>NETWORKDAYS(B171,B172,'Non trading days US (List)'!$C$13:$C$92)-1</f>
        <v>1</v>
      </c>
      <c r="Z172">
        <f t="shared" si="26"/>
        <v>0</v>
      </c>
      <c r="AA172">
        <f t="shared" si="27"/>
        <v>0</v>
      </c>
      <c r="AB172">
        <f t="shared" si="28"/>
        <v>0</v>
      </c>
      <c r="AC172">
        <f t="shared" si="29"/>
        <v>0</v>
      </c>
      <c r="AD172">
        <f t="shared" si="30"/>
        <v>0</v>
      </c>
      <c r="AE172">
        <f t="shared" si="31"/>
        <v>0</v>
      </c>
    </row>
    <row r="173" spans="1:31" x14ac:dyDescent="0.3">
      <c r="A173" s="1">
        <f>Data!A172</f>
        <v>3942</v>
      </c>
      <c r="B173" s="2">
        <f>Data!B172</f>
        <v>42250</v>
      </c>
      <c r="C173">
        <f>Data!C172</f>
        <v>24.91839599609375</v>
      </c>
      <c r="D173">
        <f>Data!D172</f>
        <v>0.54135304689407349</v>
      </c>
      <c r="E173">
        <f>Data!E172</f>
        <v>27.592500686645511</v>
      </c>
      <c r="F173">
        <f>Data!F172</f>
        <v>0.55674999952316284</v>
      </c>
      <c r="G173">
        <f>Data!G172</f>
        <v>28.194999694824219</v>
      </c>
      <c r="H173">
        <f>Data!H172</f>
        <v>0.5662500262260437</v>
      </c>
      <c r="I173">
        <f>Data!I172</f>
        <v>27.510000228881839</v>
      </c>
      <c r="J173">
        <f>Data!J172</f>
        <v>0.55575001239776611</v>
      </c>
      <c r="K173">
        <f>Data!K172</f>
        <v>28.122499465942379</v>
      </c>
      <c r="L173">
        <f>Data!L172</f>
        <v>0.56349998712539673</v>
      </c>
      <c r="M173">
        <f>Data!M172</f>
        <v>212935600</v>
      </c>
      <c r="N173">
        <f>Data!N172</f>
        <v>262556000</v>
      </c>
      <c r="O173">
        <f>Data!O172</f>
        <v>2.6978622583967468E-3</v>
      </c>
      <c r="P173">
        <f>Data!P172</f>
        <v>-1.7691571835825509E-2</v>
      </c>
      <c r="Q173" s="17"/>
      <c r="T173">
        <f t="shared" si="22"/>
        <v>0</v>
      </c>
      <c r="U173" s="50">
        <f t="shared" si="23"/>
        <v>0</v>
      </c>
      <c r="V173">
        <f t="shared" si="24"/>
        <v>0</v>
      </c>
      <c r="W173" t="str">
        <f t="shared" si="25"/>
        <v>Thu</v>
      </c>
      <c r="X173" s="50">
        <f>NETWORKDAYS(B172,B173,'Non trading days US (List)'!$C$13:$C$92)-1</f>
        <v>1</v>
      </c>
      <c r="Z173">
        <f t="shared" si="26"/>
        <v>0</v>
      </c>
      <c r="AA173">
        <f t="shared" si="27"/>
        <v>0</v>
      </c>
      <c r="AB173">
        <f t="shared" si="28"/>
        <v>0</v>
      </c>
      <c r="AC173">
        <f t="shared" si="29"/>
        <v>0</v>
      </c>
      <c r="AD173">
        <f t="shared" si="30"/>
        <v>0</v>
      </c>
      <c r="AE173">
        <f t="shared" si="31"/>
        <v>0</v>
      </c>
    </row>
    <row r="174" spans="1:31" x14ac:dyDescent="0.3">
      <c r="A174" s="1">
        <f>Data!A173</f>
        <v>3943</v>
      </c>
      <c r="B174" s="2">
        <f>Data!B173</f>
        <v>42251</v>
      </c>
      <c r="C174">
        <f>Data!C173</f>
        <v>24.670047760009769</v>
      </c>
      <c r="D174">
        <f>Data!D173</f>
        <v>0.52871263027191162</v>
      </c>
      <c r="E174">
        <f>Data!E173</f>
        <v>27.317499160766602</v>
      </c>
      <c r="F174">
        <f>Data!F173</f>
        <v>0.54374998807907104</v>
      </c>
      <c r="G174">
        <f>Data!G173</f>
        <v>27.61249923706055</v>
      </c>
      <c r="H174">
        <f>Data!H173</f>
        <v>0.5559999942779541</v>
      </c>
      <c r="I174">
        <f>Data!I173</f>
        <v>27.127500534057621</v>
      </c>
      <c r="J174">
        <f>Data!J173</f>
        <v>0.54350000619888306</v>
      </c>
      <c r="K174">
        <f>Data!K173</f>
        <v>27.242500305175781</v>
      </c>
      <c r="L174">
        <f>Data!L173</f>
        <v>0.54724997282028198</v>
      </c>
      <c r="M174">
        <f>Data!M173</f>
        <v>199985200</v>
      </c>
      <c r="N174">
        <f>Data!N173</f>
        <v>287972000</v>
      </c>
      <c r="O174">
        <f>Data!O173</f>
        <v>-2.3626744801665472E-2</v>
      </c>
      <c r="P174">
        <f>Data!P173</f>
        <v>-1.0016529808818401E-2</v>
      </c>
      <c r="Q174" s="17"/>
      <c r="T174">
        <f t="shared" si="22"/>
        <v>0</v>
      </c>
      <c r="U174" s="50">
        <f t="shared" si="23"/>
        <v>0</v>
      </c>
      <c r="V174">
        <f t="shared" si="24"/>
        <v>0</v>
      </c>
      <c r="W174" t="str">
        <f t="shared" si="25"/>
        <v>Fri</v>
      </c>
      <c r="X174" s="50">
        <f>NETWORKDAYS(B173,B174,'Non trading days US (List)'!$C$13:$C$92)-1</f>
        <v>1</v>
      </c>
      <c r="Z174">
        <f t="shared" si="26"/>
        <v>0</v>
      </c>
      <c r="AA174">
        <f t="shared" si="27"/>
        <v>0</v>
      </c>
      <c r="AB174">
        <f t="shared" si="28"/>
        <v>0</v>
      </c>
      <c r="AC174">
        <f t="shared" si="29"/>
        <v>0</v>
      </c>
      <c r="AD174">
        <f t="shared" si="30"/>
        <v>0</v>
      </c>
      <c r="AE174">
        <f t="shared" si="31"/>
        <v>0</v>
      </c>
    </row>
    <row r="175" spans="1:31" x14ac:dyDescent="0.3">
      <c r="A175" s="1">
        <f>Data!A174</f>
        <v>3944</v>
      </c>
      <c r="B175" s="2">
        <f>Data!B174</f>
        <v>42255</v>
      </c>
      <c r="C175">
        <f>Data!C174</f>
        <v>25.356391906738281</v>
      </c>
      <c r="D175">
        <f>Data!D174</f>
        <v>0.551319420337677</v>
      </c>
      <c r="E175">
        <f>Data!E174</f>
        <v>28.077499389648441</v>
      </c>
      <c r="F175">
        <f>Data!F174</f>
        <v>0.56699997186660767</v>
      </c>
      <c r="G175">
        <f>Data!G174</f>
        <v>28.139999389648441</v>
      </c>
      <c r="H175">
        <f>Data!H174</f>
        <v>0.56924998760223389</v>
      </c>
      <c r="I175">
        <f>Data!I174</f>
        <v>27.579999923706051</v>
      </c>
      <c r="J175">
        <f>Data!J174</f>
        <v>0.55475002527236938</v>
      </c>
      <c r="K175">
        <f>Data!K174</f>
        <v>27.9375</v>
      </c>
      <c r="L175">
        <f>Data!L174</f>
        <v>0.55699998140335083</v>
      </c>
      <c r="M175">
        <f>Data!M174</f>
        <v>219374400</v>
      </c>
      <c r="N175">
        <f>Data!N174</f>
        <v>238448000</v>
      </c>
      <c r="O175">
        <f>Data!O174</f>
        <v>4.1869693630428931E-2</v>
      </c>
      <c r="P175">
        <f>Data!P174</f>
        <v>2.744103037564579E-2</v>
      </c>
      <c r="Q175" s="17"/>
      <c r="T175">
        <f t="shared" si="22"/>
        <v>0</v>
      </c>
      <c r="U175" s="50">
        <f t="shared" si="23"/>
        <v>0</v>
      </c>
      <c r="V175">
        <f t="shared" si="24"/>
        <v>0</v>
      </c>
      <c r="W175" t="str">
        <f t="shared" si="25"/>
        <v>Tue</v>
      </c>
      <c r="X175" s="50">
        <f>NETWORKDAYS(B174,B175,'Non trading days US (List)'!$C$13:$C$92)-1</f>
        <v>1</v>
      </c>
      <c r="Z175">
        <f t="shared" si="26"/>
        <v>0</v>
      </c>
      <c r="AA175">
        <f t="shared" si="27"/>
        <v>0</v>
      </c>
      <c r="AB175">
        <f t="shared" si="28"/>
        <v>0</v>
      </c>
      <c r="AC175">
        <f t="shared" si="29"/>
        <v>0</v>
      </c>
      <c r="AD175">
        <f t="shared" si="30"/>
        <v>0</v>
      </c>
      <c r="AE175">
        <f t="shared" si="31"/>
        <v>0</v>
      </c>
    </row>
    <row r="176" spans="1:31" x14ac:dyDescent="0.3">
      <c r="A176" s="1">
        <f>Data!A175</f>
        <v>3945</v>
      </c>
      <c r="B176" s="2">
        <f>Data!B175</f>
        <v>42256</v>
      </c>
      <c r="C176">
        <f>Data!C175</f>
        <v>24.868730545043949</v>
      </c>
      <c r="D176">
        <f>Data!D175</f>
        <v>0.54038065671920776</v>
      </c>
      <c r="E176">
        <f>Data!E175</f>
        <v>27.53750038146973</v>
      </c>
      <c r="F176">
        <f>Data!F175</f>
        <v>0.55575001239776611</v>
      </c>
      <c r="G176">
        <f>Data!G175</f>
        <v>28.504999160766602</v>
      </c>
      <c r="H176">
        <f>Data!H175</f>
        <v>0.57349997758865356</v>
      </c>
      <c r="I176">
        <f>Data!I175</f>
        <v>27.442499160766602</v>
      </c>
      <c r="J176">
        <f>Data!J175</f>
        <v>0.55449998378753662</v>
      </c>
      <c r="K176">
        <f>Data!K175</f>
        <v>28.440000534057621</v>
      </c>
      <c r="L176">
        <f>Data!L175</f>
        <v>0.56875002384185791</v>
      </c>
      <c r="M176">
        <f>Data!M175</f>
        <v>340043200</v>
      </c>
      <c r="N176">
        <f>Data!N175</f>
        <v>289392000</v>
      </c>
      <c r="O176">
        <f>Data!O175</f>
        <v>-2.004067895729808E-2</v>
      </c>
      <c r="P176">
        <f>Data!P175</f>
        <v>-1.9419796135753991E-2</v>
      </c>
      <c r="Q176" s="17"/>
      <c r="T176">
        <f t="shared" si="22"/>
        <v>0</v>
      </c>
      <c r="U176" s="50">
        <f t="shared" si="23"/>
        <v>0</v>
      </c>
      <c r="V176">
        <f t="shared" si="24"/>
        <v>0</v>
      </c>
      <c r="W176" t="str">
        <f t="shared" si="25"/>
        <v>Wed</v>
      </c>
      <c r="X176" s="50">
        <f>NETWORKDAYS(B175,B176,'Non trading days US (List)'!$C$13:$C$92)-1</f>
        <v>1</v>
      </c>
      <c r="Z176">
        <f t="shared" si="26"/>
        <v>0</v>
      </c>
      <c r="AA176">
        <f t="shared" si="27"/>
        <v>0</v>
      </c>
      <c r="AB176">
        <f t="shared" si="28"/>
        <v>0</v>
      </c>
      <c r="AC176">
        <f t="shared" si="29"/>
        <v>0</v>
      </c>
      <c r="AD176">
        <f t="shared" si="30"/>
        <v>0</v>
      </c>
      <c r="AE176">
        <f t="shared" si="31"/>
        <v>0</v>
      </c>
    </row>
    <row r="177" spans="1:31" x14ac:dyDescent="0.3">
      <c r="A177" s="1">
        <f>Data!A176</f>
        <v>3946</v>
      </c>
      <c r="B177" s="2">
        <f>Data!B176</f>
        <v>42257</v>
      </c>
      <c r="C177">
        <f>Data!C176</f>
        <v>25.415094375610352</v>
      </c>
      <c r="D177">
        <f>Data!D176</f>
        <v>0.54888880252838135</v>
      </c>
      <c r="E177">
        <f>Data!E176</f>
        <v>28.142499923706051</v>
      </c>
      <c r="F177">
        <f>Data!F176</f>
        <v>0.56449997425079346</v>
      </c>
      <c r="G177">
        <f>Data!G176</f>
        <v>28.319999694824219</v>
      </c>
      <c r="H177">
        <f>Data!H176</f>
        <v>0.57150000333786011</v>
      </c>
      <c r="I177">
        <f>Data!I176</f>
        <v>27.47500038146973</v>
      </c>
      <c r="J177">
        <f>Data!J176</f>
        <v>0.55000001192092896</v>
      </c>
      <c r="K177">
        <f>Data!K176</f>
        <v>27.567499160766602</v>
      </c>
      <c r="L177">
        <f>Data!L176</f>
        <v>0.55250000953674316</v>
      </c>
      <c r="M177">
        <f>Data!M176</f>
        <v>251571200</v>
      </c>
      <c r="N177">
        <f>Data!N176</f>
        <v>357076000</v>
      </c>
      <c r="O177">
        <f>Data!O176</f>
        <v>1.562176282305539E-2</v>
      </c>
      <c r="P177">
        <f>Data!P176</f>
        <v>2.1732160554637479E-2</v>
      </c>
      <c r="Q177" s="17"/>
      <c r="T177">
        <f t="shared" si="22"/>
        <v>0</v>
      </c>
      <c r="U177" s="50">
        <f t="shared" si="23"/>
        <v>0</v>
      </c>
      <c r="V177">
        <f t="shared" si="24"/>
        <v>0</v>
      </c>
      <c r="W177" t="str">
        <f t="shared" si="25"/>
        <v>Thu</v>
      </c>
      <c r="X177" s="50">
        <f>NETWORKDAYS(B176,B177,'Non trading days US (List)'!$C$13:$C$92)-1</f>
        <v>1</v>
      </c>
      <c r="Z177">
        <f t="shared" si="26"/>
        <v>0</v>
      </c>
      <c r="AA177">
        <f t="shared" si="27"/>
        <v>0</v>
      </c>
      <c r="AB177">
        <f t="shared" si="28"/>
        <v>0</v>
      </c>
      <c r="AC177">
        <f t="shared" si="29"/>
        <v>0</v>
      </c>
      <c r="AD177">
        <f t="shared" si="30"/>
        <v>0</v>
      </c>
      <c r="AE177">
        <f t="shared" si="31"/>
        <v>0</v>
      </c>
    </row>
    <row r="178" spans="1:31" x14ac:dyDescent="0.3">
      <c r="A178" s="1">
        <f>Data!A177</f>
        <v>3947</v>
      </c>
      <c r="B178" s="2">
        <f>Data!B177</f>
        <v>42258</v>
      </c>
      <c r="C178">
        <f>Data!C177</f>
        <v>25.785356521606449</v>
      </c>
      <c r="D178">
        <f>Data!D177</f>
        <v>0.55059033632278442</v>
      </c>
      <c r="E178">
        <f>Data!E177</f>
        <v>28.552499771118161</v>
      </c>
      <c r="F178">
        <f>Data!F177</f>
        <v>0.5662500262260437</v>
      </c>
      <c r="G178">
        <f>Data!G177</f>
        <v>28.552499771118161</v>
      </c>
      <c r="H178">
        <f>Data!H177</f>
        <v>0.56999999284744263</v>
      </c>
      <c r="I178">
        <f>Data!I177</f>
        <v>27.940000534057621</v>
      </c>
      <c r="J178">
        <f>Data!J177</f>
        <v>0.5559999942779541</v>
      </c>
      <c r="K178">
        <f>Data!K177</f>
        <v>27.947500228881839</v>
      </c>
      <c r="L178">
        <f>Data!L177</f>
        <v>0.55825001001358032</v>
      </c>
      <c r="M178">
        <f>Data!M177</f>
        <v>199662000</v>
      </c>
      <c r="N178">
        <f>Data!N177</f>
        <v>301584000</v>
      </c>
      <c r="O178">
        <f>Data!O177</f>
        <v>3.0953851370194331E-3</v>
      </c>
      <c r="P178">
        <f>Data!P177</f>
        <v>1.4463603390614879E-2</v>
      </c>
      <c r="Q178" s="17"/>
      <c r="T178">
        <f t="shared" si="22"/>
        <v>0</v>
      </c>
      <c r="U178" s="50">
        <f t="shared" si="23"/>
        <v>0</v>
      </c>
      <c r="V178">
        <f t="shared" si="24"/>
        <v>0</v>
      </c>
      <c r="W178" t="str">
        <f t="shared" si="25"/>
        <v>Fri</v>
      </c>
      <c r="X178" s="50">
        <f>NETWORKDAYS(B177,B178,'Non trading days US (List)'!$C$13:$C$92)-1</f>
        <v>1</v>
      </c>
      <c r="Z178">
        <f t="shared" si="26"/>
        <v>0</v>
      </c>
      <c r="AA178">
        <f t="shared" si="27"/>
        <v>0</v>
      </c>
      <c r="AB178">
        <f t="shared" si="28"/>
        <v>0</v>
      </c>
      <c r="AC178">
        <f t="shared" si="29"/>
        <v>0</v>
      </c>
      <c r="AD178">
        <f t="shared" si="30"/>
        <v>0</v>
      </c>
      <c r="AE178">
        <f t="shared" si="31"/>
        <v>0</v>
      </c>
    </row>
    <row r="179" spans="1:31" x14ac:dyDescent="0.3">
      <c r="A179" s="1">
        <f>Data!A178</f>
        <v>3948</v>
      </c>
      <c r="B179" s="2">
        <f>Data!B178</f>
        <v>42261</v>
      </c>
      <c r="C179">
        <f>Data!C178</f>
        <v>26.0337028503418</v>
      </c>
      <c r="D179">
        <f>Data!D178</f>
        <v>0.55156254768371582</v>
      </c>
      <c r="E179">
        <f>Data!E178</f>
        <v>28.827499389648441</v>
      </c>
      <c r="F179">
        <f>Data!F178</f>
        <v>0.56725001335144043</v>
      </c>
      <c r="G179">
        <f>Data!G178</f>
        <v>29.222499847412109</v>
      </c>
      <c r="H179">
        <f>Data!H178</f>
        <v>0.57074999809265137</v>
      </c>
      <c r="I179">
        <f>Data!I178</f>
        <v>28.715000152587891</v>
      </c>
      <c r="J179">
        <f>Data!J178</f>
        <v>0.56424999237060547</v>
      </c>
      <c r="K179">
        <f>Data!K178</f>
        <v>29.145000457763668</v>
      </c>
      <c r="L179">
        <f>Data!L178</f>
        <v>0.5690000057220459</v>
      </c>
      <c r="M179">
        <f>Data!M178</f>
        <v>233453600</v>
      </c>
      <c r="N179">
        <f>Data!N178</f>
        <v>192460000</v>
      </c>
      <c r="O179">
        <f>Data!O178</f>
        <v>1.764424084535286E-3</v>
      </c>
      <c r="P179">
        <f>Data!P178</f>
        <v>9.5852815641382493E-3</v>
      </c>
      <c r="Q179" s="17"/>
      <c r="T179">
        <f t="shared" si="22"/>
        <v>0</v>
      </c>
      <c r="U179" s="50">
        <f t="shared" si="23"/>
        <v>0</v>
      </c>
      <c r="V179">
        <f t="shared" si="24"/>
        <v>0</v>
      </c>
      <c r="W179" t="str">
        <f t="shared" si="25"/>
        <v>Mon</v>
      </c>
      <c r="X179" s="50">
        <f>NETWORKDAYS(B178,B179,'Non trading days US (List)'!$C$13:$C$92)-1</f>
        <v>1</v>
      </c>
      <c r="Z179">
        <f t="shared" si="26"/>
        <v>0</v>
      </c>
      <c r="AA179">
        <f t="shared" si="27"/>
        <v>0</v>
      </c>
      <c r="AB179">
        <f t="shared" si="28"/>
        <v>0</v>
      </c>
      <c r="AC179">
        <f t="shared" si="29"/>
        <v>0</v>
      </c>
      <c r="AD179">
        <f t="shared" si="30"/>
        <v>0</v>
      </c>
      <c r="AE179">
        <f t="shared" si="31"/>
        <v>0</v>
      </c>
    </row>
    <row r="180" spans="1:31" x14ac:dyDescent="0.3">
      <c r="A180" s="1">
        <f>Data!A179</f>
        <v>3949</v>
      </c>
      <c r="B180" s="2">
        <f>Data!B179</f>
        <v>42262</v>
      </c>
      <c r="C180">
        <f>Data!C179</f>
        <v>26.252702713012699</v>
      </c>
      <c r="D180">
        <f>Data!D179</f>
        <v>0.55763989686965942</v>
      </c>
      <c r="E180">
        <f>Data!E179</f>
        <v>29.069999694824219</v>
      </c>
      <c r="F180">
        <f>Data!F179</f>
        <v>0.57349997758865356</v>
      </c>
      <c r="G180">
        <f>Data!G179</f>
        <v>29.132499694824219</v>
      </c>
      <c r="H180">
        <f>Data!H179</f>
        <v>0.57649999856948853</v>
      </c>
      <c r="I180">
        <f>Data!I179</f>
        <v>28.604999542236332</v>
      </c>
      <c r="J180">
        <f>Data!J179</f>
        <v>0.56575000286102295</v>
      </c>
      <c r="K180">
        <f>Data!K179</f>
        <v>28.982500076293949</v>
      </c>
      <c r="L180">
        <f>Data!L179</f>
        <v>0.56749999523162842</v>
      </c>
      <c r="M180">
        <f>Data!M179</f>
        <v>173364800</v>
      </c>
      <c r="N180">
        <f>Data!N179</f>
        <v>327976000</v>
      </c>
      <c r="O180">
        <f>Data!O179</f>
        <v>1.0957750294139861E-2</v>
      </c>
      <c r="P180">
        <f>Data!P179</f>
        <v>8.3769325822332843E-3</v>
      </c>
      <c r="Q180" s="17"/>
      <c r="T180">
        <f t="shared" si="22"/>
        <v>0</v>
      </c>
      <c r="U180" s="50">
        <f t="shared" si="23"/>
        <v>0</v>
      </c>
      <c r="V180">
        <f t="shared" si="24"/>
        <v>0</v>
      </c>
      <c r="W180" t="str">
        <f t="shared" si="25"/>
        <v>Tue</v>
      </c>
      <c r="X180" s="50">
        <f>NETWORKDAYS(B179,B180,'Non trading days US (List)'!$C$13:$C$92)-1</f>
        <v>1</v>
      </c>
      <c r="Z180">
        <f t="shared" si="26"/>
        <v>0</v>
      </c>
      <c r="AA180">
        <f t="shared" si="27"/>
        <v>0</v>
      </c>
      <c r="AB180">
        <f t="shared" si="28"/>
        <v>0</v>
      </c>
      <c r="AC180">
        <f t="shared" si="29"/>
        <v>0</v>
      </c>
      <c r="AD180">
        <f t="shared" si="30"/>
        <v>0</v>
      </c>
      <c r="AE180">
        <f t="shared" si="31"/>
        <v>0</v>
      </c>
    </row>
    <row r="181" spans="1:31" x14ac:dyDescent="0.3">
      <c r="A181" s="1">
        <f>Data!A180</f>
        <v>3950</v>
      </c>
      <c r="B181" s="2">
        <f>Data!B180</f>
        <v>42263</v>
      </c>
      <c r="C181">
        <f>Data!C180</f>
        <v>26.28205680847168</v>
      </c>
      <c r="D181">
        <f>Data!D180</f>
        <v>0.56152909994125366</v>
      </c>
      <c r="E181">
        <f>Data!E180</f>
        <v>29.10250091552734</v>
      </c>
      <c r="F181">
        <f>Data!F180</f>
        <v>0.57749998569488525</v>
      </c>
      <c r="G181">
        <f>Data!G180</f>
        <v>29.135000228881839</v>
      </c>
      <c r="H181">
        <f>Data!H180</f>
        <v>0.5807499885559082</v>
      </c>
      <c r="I181">
        <f>Data!I180</f>
        <v>28.860000610351559</v>
      </c>
      <c r="J181">
        <f>Data!J180</f>
        <v>0.56825000047683716</v>
      </c>
      <c r="K181">
        <f>Data!K180</f>
        <v>29.0625</v>
      </c>
      <c r="L181">
        <f>Data!L180</f>
        <v>0.57249999046325684</v>
      </c>
      <c r="M181">
        <f>Data!M180</f>
        <v>148694000</v>
      </c>
      <c r="N181">
        <f>Data!N180</f>
        <v>173508000</v>
      </c>
      <c r="O181">
        <f>Data!O180</f>
        <v>6.9505201339601008E-3</v>
      </c>
      <c r="P181">
        <f>Data!P180</f>
        <v>1.1174085261551081E-3</v>
      </c>
      <c r="Q181" s="17"/>
      <c r="T181">
        <f t="shared" si="22"/>
        <v>0</v>
      </c>
      <c r="U181" s="50">
        <f t="shared" si="23"/>
        <v>0</v>
      </c>
      <c r="V181">
        <f t="shared" si="24"/>
        <v>0</v>
      </c>
      <c r="W181" t="str">
        <f t="shared" si="25"/>
        <v>Wed</v>
      </c>
      <c r="X181" s="50">
        <f>NETWORKDAYS(B180,B181,'Non trading days US (List)'!$C$13:$C$92)-1</f>
        <v>1</v>
      </c>
      <c r="Z181">
        <f t="shared" si="26"/>
        <v>0</v>
      </c>
      <c r="AA181">
        <f t="shared" si="27"/>
        <v>0</v>
      </c>
      <c r="AB181">
        <f t="shared" si="28"/>
        <v>0</v>
      </c>
      <c r="AC181">
        <f t="shared" si="29"/>
        <v>0</v>
      </c>
      <c r="AD181">
        <f t="shared" si="30"/>
        <v>0</v>
      </c>
      <c r="AE181">
        <f t="shared" si="31"/>
        <v>0</v>
      </c>
    </row>
    <row r="182" spans="1:31" x14ac:dyDescent="0.3">
      <c r="A182" s="1">
        <f>Data!A181</f>
        <v>3951</v>
      </c>
      <c r="B182" s="2">
        <f>Data!B181</f>
        <v>42264</v>
      </c>
      <c r="C182">
        <f>Data!C181</f>
        <v>25.719882965087891</v>
      </c>
      <c r="D182">
        <f>Data!D181</f>
        <v>0.56663405895233154</v>
      </c>
      <c r="E182">
        <f>Data!E181</f>
        <v>28.479999542236332</v>
      </c>
      <c r="F182">
        <f>Data!F181</f>
        <v>0.58275002241134644</v>
      </c>
      <c r="G182">
        <f>Data!G181</f>
        <v>29.122499465942379</v>
      </c>
      <c r="H182">
        <f>Data!H181</f>
        <v>0.59275001287460327</v>
      </c>
      <c r="I182">
        <f>Data!I181</f>
        <v>28.430000305175781</v>
      </c>
      <c r="J182">
        <f>Data!J181</f>
        <v>0.58149999380111694</v>
      </c>
      <c r="K182">
        <f>Data!K181</f>
        <v>28.91500091552734</v>
      </c>
      <c r="L182">
        <f>Data!L181</f>
        <v>0.58749997615814209</v>
      </c>
      <c r="M182">
        <f>Data!M181</f>
        <v>256450400</v>
      </c>
      <c r="N182">
        <f>Data!N181</f>
        <v>268712000</v>
      </c>
      <c r="O182">
        <f>Data!O181</f>
        <v>9.0498987485878053E-3</v>
      </c>
      <c r="P182">
        <f>Data!P181</f>
        <v>-2.1622042128364341E-2</v>
      </c>
      <c r="Q182" s="17"/>
      <c r="T182">
        <f t="shared" si="22"/>
        <v>0</v>
      </c>
      <c r="U182" s="50">
        <f t="shared" si="23"/>
        <v>0</v>
      </c>
      <c r="V182">
        <f t="shared" si="24"/>
        <v>0</v>
      </c>
      <c r="W182" t="str">
        <f t="shared" si="25"/>
        <v>Thu</v>
      </c>
      <c r="X182" s="50">
        <f>NETWORKDAYS(B181,B182,'Non trading days US (List)'!$C$13:$C$92)-1</f>
        <v>1</v>
      </c>
      <c r="Z182">
        <f t="shared" si="26"/>
        <v>0</v>
      </c>
      <c r="AA182">
        <f t="shared" si="27"/>
        <v>0</v>
      </c>
      <c r="AB182">
        <f t="shared" si="28"/>
        <v>0</v>
      </c>
      <c r="AC182">
        <f t="shared" si="29"/>
        <v>0</v>
      </c>
      <c r="AD182">
        <f t="shared" si="30"/>
        <v>0</v>
      </c>
      <c r="AE182">
        <f t="shared" si="31"/>
        <v>0</v>
      </c>
    </row>
    <row r="183" spans="1:31" x14ac:dyDescent="0.3">
      <c r="A183" s="1">
        <f>Data!A182</f>
        <v>3952</v>
      </c>
      <c r="B183" s="2">
        <f>Data!B182</f>
        <v>42265</v>
      </c>
      <c r="C183">
        <f>Data!C182</f>
        <v>25.61376953125</v>
      </c>
      <c r="D183">
        <f>Data!D182</f>
        <v>0.56614786386489868</v>
      </c>
      <c r="E183">
        <f>Data!E182</f>
        <v>28.36249923706055</v>
      </c>
      <c r="F183">
        <f>Data!F182</f>
        <v>0.58224999904632568</v>
      </c>
      <c r="G183">
        <f>Data!G182</f>
        <v>28.57500076293945</v>
      </c>
      <c r="H183">
        <f>Data!H182</f>
        <v>0.5872499942779541</v>
      </c>
      <c r="I183">
        <f>Data!I182</f>
        <v>27.967500686645511</v>
      </c>
      <c r="J183">
        <f>Data!J182</f>
        <v>0.57125002145767212</v>
      </c>
      <c r="K183">
        <f>Data!K182</f>
        <v>28.052499771118161</v>
      </c>
      <c r="L183">
        <f>Data!L182</f>
        <v>0.57475000619888306</v>
      </c>
      <c r="M183">
        <f>Data!M182</f>
        <v>297141200</v>
      </c>
      <c r="N183">
        <f>Data!N182</f>
        <v>326412000</v>
      </c>
      <c r="O183">
        <f>Data!O182</f>
        <v>-8.584092472364316E-4</v>
      </c>
      <c r="P183">
        <f>Data!P182</f>
        <v>-4.1342472642365846E-3</v>
      </c>
      <c r="Q183" s="17"/>
      <c r="T183">
        <f t="shared" si="22"/>
        <v>0</v>
      </c>
      <c r="U183" s="50">
        <f t="shared" si="23"/>
        <v>0</v>
      </c>
      <c r="V183">
        <f t="shared" si="24"/>
        <v>0</v>
      </c>
      <c r="W183" t="str">
        <f t="shared" si="25"/>
        <v>Fri</v>
      </c>
      <c r="X183" s="50">
        <f>NETWORKDAYS(B182,B183,'Non trading days US (List)'!$C$13:$C$92)-1</f>
        <v>1</v>
      </c>
      <c r="Z183">
        <f t="shared" si="26"/>
        <v>0</v>
      </c>
      <c r="AA183">
        <f t="shared" si="27"/>
        <v>0</v>
      </c>
      <c r="AB183">
        <f t="shared" si="28"/>
        <v>0</v>
      </c>
      <c r="AC183">
        <f t="shared" si="29"/>
        <v>0</v>
      </c>
      <c r="AD183">
        <f t="shared" si="30"/>
        <v>0</v>
      </c>
      <c r="AE183">
        <f t="shared" si="31"/>
        <v>0</v>
      </c>
    </row>
    <row r="184" spans="1:31" x14ac:dyDescent="0.3">
      <c r="A184" s="1">
        <f>Data!A183</f>
        <v>3953</v>
      </c>
      <c r="B184" s="2">
        <f>Data!B183</f>
        <v>42268</v>
      </c>
      <c r="C184">
        <f>Data!C183</f>
        <v>26.01113128662109</v>
      </c>
      <c r="D184">
        <f>Data!D183</f>
        <v>0.57198190689086914</v>
      </c>
      <c r="E184">
        <f>Data!E183</f>
        <v>28.802499771118161</v>
      </c>
      <c r="F184">
        <f>Data!F183</f>
        <v>0.58824998140335083</v>
      </c>
      <c r="G184">
        <f>Data!G183</f>
        <v>28.842500686645511</v>
      </c>
      <c r="H184">
        <f>Data!H183</f>
        <v>0.58950001001358032</v>
      </c>
      <c r="I184">
        <f>Data!I183</f>
        <v>28.41500091552734</v>
      </c>
      <c r="J184">
        <f>Data!J183</f>
        <v>0.57999998331069946</v>
      </c>
      <c r="K184">
        <f>Data!K183</f>
        <v>28.417499542236332</v>
      </c>
      <c r="L184">
        <f>Data!L183</f>
        <v>0.58300000429153442</v>
      </c>
      <c r="M184">
        <f>Data!M183</f>
        <v>200888000</v>
      </c>
      <c r="N184">
        <f>Data!N183</f>
        <v>281840000</v>
      </c>
      <c r="O184">
        <f>Data!O183</f>
        <v>1.025208886741984E-2</v>
      </c>
      <c r="P184">
        <f>Data!P183</f>
        <v>1.539435777709976E-2</v>
      </c>
      <c r="Q184" s="17"/>
      <c r="T184">
        <f t="shared" si="22"/>
        <v>0</v>
      </c>
      <c r="U184" s="50">
        <f t="shared" si="23"/>
        <v>0</v>
      </c>
      <c r="V184">
        <f t="shared" si="24"/>
        <v>0</v>
      </c>
      <c r="W184" t="str">
        <f t="shared" si="25"/>
        <v>Mon</v>
      </c>
      <c r="X184" s="50">
        <f>NETWORKDAYS(B183,B184,'Non trading days US (List)'!$C$13:$C$92)-1</f>
        <v>1</v>
      </c>
      <c r="Z184">
        <f t="shared" si="26"/>
        <v>0</v>
      </c>
      <c r="AA184">
        <f t="shared" si="27"/>
        <v>0</v>
      </c>
      <c r="AB184">
        <f t="shared" si="28"/>
        <v>0</v>
      </c>
      <c r="AC184">
        <f t="shared" si="29"/>
        <v>0</v>
      </c>
      <c r="AD184">
        <f t="shared" si="30"/>
        <v>0</v>
      </c>
      <c r="AE184">
        <f t="shared" si="31"/>
        <v>0</v>
      </c>
    </row>
    <row r="185" spans="1:31" x14ac:dyDescent="0.3">
      <c r="A185" s="1">
        <f>Data!A184</f>
        <v>3954</v>
      </c>
      <c r="B185" s="2">
        <f>Data!B184</f>
        <v>42269</v>
      </c>
      <c r="C185">
        <f>Data!C184</f>
        <v>25.602483749389648</v>
      </c>
      <c r="D185">
        <f>Data!D184</f>
        <v>0.55642449855804443</v>
      </c>
      <c r="E185">
        <f>Data!E184</f>
        <v>28.35000038146973</v>
      </c>
      <c r="F185">
        <f>Data!F184</f>
        <v>0.57225000858306885</v>
      </c>
      <c r="G185">
        <f>Data!G184</f>
        <v>28.545000076293949</v>
      </c>
      <c r="H185">
        <f>Data!H184</f>
        <v>0.57950001955032349</v>
      </c>
      <c r="I185">
        <f>Data!I184</f>
        <v>28.129999160766602</v>
      </c>
      <c r="J185">
        <f>Data!J184</f>
        <v>0.56924998760223389</v>
      </c>
      <c r="K185">
        <f>Data!K184</f>
        <v>28.344999313354489</v>
      </c>
      <c r="L185">
        <f>Data!L184</f>
        <v>0.5755000114440918</v>
      </c>
      <c r="M185">
        <f>Data!M184</f>
        <v>201384800</v>
      </c>
      <c r="N185">
        <f>Data!N184</f>
        <v>228356000</v>
      </c>
      <c r="O185">
        <f>Data!O184</f>
        <v>-2.7576022162472489E-2</v>
      </c>
      <c r="P185">
        <f>Data!P184</f>
        <v>-1.5835137353992099E-2</v>
      </c>
      <c r="Q185" s="17"/>
      <c r="T185">
        <f t="shared" si="22"/>
        <v>0</v>
      </c>
      <c r="U185" s="50">
        <f t="shared" si="23"/>
        <v>0</v>
      </c>
      <c r="V185">
        <f t="shared" si="24"/>
        <v>0</v>
      </c>
      <c r="W185" t="str">
        <f t="shared" si="25"/>
        <v>Tue</v>
      </c>
      <c r="X185" s="50">
        <f>NETWORKDAYS(B184,B185,'Non trading days US (List)'!$C$13:$C$92)-1</f>
        <v>1</v>
      </c>
      <c r="Z185">
        <f t="shared" si="26"/>
        <v>0</v>
      </c>
      <c r="AA185">
        <f t="shared" si="27"/>
        <v>0</v>
      </c>
      <c r="AB185">
        <f t="shared" si="28"/>
        <v>0</v>
      </c>
      <c r="AC185">
        <f t="shared" si="29"/>
        <v>0</v>
      </c>
      <c r="AD185">
        <f t="shared" si="30"/>
        <v>0</v>
      </c>
      <c r="AE185">
        <f t="shared" si="31"/>
        <v>0</v>
      </c>
    </row>
    <row r="186" spans="1:31" x14ac:dyDescent="0.3">
      <c r="A186" s="1">
        <f>Data!A185</f>
        <v>3955</v>
      </c>
      <c r="B186" s="2">
        <f>Data!B185</f>
        <v>42270</v>
      </c>
      <c r="C186">
        <f>Data!C185</f>
        <v>25.81019401550293</v>
      </c>
      <c r="D186">
        <f>Data!D185</f>
        <v>0.55909854173660278</v>
      </c>
      <c r="E186">
        <f>Data!E185</f>
        <v>28.579999923706051</v>
      </c>
      <c r="F186">
        <f>Data!F185</f>
        <v>0.57499998807907104</v>
      </c>
      <c r="G186">
        <f>Data!G185</f>
        <v>28.680000305175781</v>
      </c>
      <c r="H186">
        <f>Data!H185</f>
        <v>0.57849997282028198</v>
      </c>
      <c r="I186">
        <f>Data!I185</f>
        <v>28.32500076293945</v>
      </c>
      <c r="J186">
        <f>Data!J185</f>
        <v>0.57050001621246338</v>
      </c>
      <c r="K186">
        <f>Data!K185</f>
        <v>28.407499313354489</v>
      </c>
      <c r="L186">
        <f>Data!L185</f>
        <v>0.57274997234344482</v>
      </c>
      <c r="M186">
        <f>Data!M185</f>
        <v>143026800</v>
      </c>
      <c r="N186">
        <f>Data!N185</f>
        <v>161632000</v>
      </c>
      <c r="O186">
        <f>Data!O185</f>
        <v>4.7940462338143036E-3</v>
      </c>
      <c r="P186">
        <f>Data!P185</f>
        <v>8.0801262027508994E-3</v>
      </c>
      <c r="Q186" s="17"/>
      <c r="T186">
        <f t="shared" si="22"/>
        <v>0</v>
      </c>
      <c r="U186" s="50">
        <f t="shared" si="23"/>
        <v>0</v>
      </c>
      <c r="V186">
        <f t="shared" si="24"/>
        <v>0</v>
      </c>
      <c r="W186" t="str">
        <f t="shared" si="25"/>
        <v>Wed</v>
      </c>
      <c r="X186" s="50">
        <f>NETWORKDAYS(B185,B186,'Non trading days US (List)'!$C$13:$C$92)-1</f>
        <v>1</v>
      </c>
      <c r="Z186">
        <f t="shared" si="26"/>
        <v>0</v>
      </c>
      <c r="AA186">
        <f t="shared" si="27"/>
        <v>0</v>
      </c>
      <c r="AB186">
        <f t="shared" si="28"/>
        <v>0</v>
      </c>
      <c r="AC186">
        <f t="shared" si="29"/>
        <v>0</v>
      </c>
      <c r="AD186">
        <f t="shared" si="30"/>
        <v>0</v>
      </c>
      <c r="AE186">
        <f t="shared" si="31"/>
        <v>0</v>
      </c>
    </row>
    <row r="187" spans="1:31" x14ac:dyDescent="0.3">
      <c r="A187" s="1">
        <f>Data!A186</f>
        <v>3956</v>
      </c>
      <c r="B187" s="2">
        <f>Data!B186</f>
        <v>42271</v>
      </c>
      <c r="C187">
        <f>Data!C186</f>
        <v>25.963712692260739</v>
      </c>
      <c r="D187">
        <f>Data!D186</f>
        <v>0.56979399919509888</v>
      </c>
      <c r="E187">
        <f>Data!E186</f>
        <v>28.75</v>
      </c>
      <c r="F187">
        <f>Data!F186</f>
        <v>0.58600002527236938</v>
      </c>
      <c r="G187">
        <f>Data!G186</f>
        <v>28.875</v>
      </c>
      <c r="H187">
        <f>Data!H186</f>
        <v>0.59200000762939453</v>
      </c>
      <c r="I187">
        <f>Data!I186</f>
        <v>28.092500686645511</v>
      </c>
      <c r="J187">
        <f>Data!J186</f>
        <v>0.5625</v>
      </c>
      <c r="K187">
        <f>Data!K186</f>
        <v>28.3125</v>
      </c>
      <c r="L187">
        <f>Data!L186</f>
        <v>0.57150000333786011</v>
      </c>
      <c r="M187">
        <f>Data!M186</f>
        <v>200878000</v>
      </c>
      <c r="N187">
        <f>Data!N186</f>
        <v>382440000</v>
      </c>
      <c r="O187">
        <f>Data!O186</f>
        <v>1.8949812638621982E-2</v>
      </c>
      <c r="P187">
        <f>Data!P186</f>
        <v>5.9305974111253596E-3</v>
      </c>
      <c r="Q187" s="17"/>
      <c r="T187">
        <f t="shared" si="22"/>
        <v>0</v>
      </c>
      <c r="U187" s="50">
        <f t="shared" si="23"/>
        <v>0</v>
      </c>
      <c r="V187">
        <f t="shared" si="24"/>
        <v>0</v>
      </c>
      <c r="W187" t="str">
        <f t="shared" si="25"/>
        <v>Thu</v>
      </c>
      <c r="X187" s="50">
        <f>NETWORKDAYS(B186,B187,'Non trading days US (List)'!$C$13:$C$92)-1</f>
        <v>1</v>
      </c>
      <c r="Z187">
        <f t="shared" si="26"/>
        <v>0</v>
      </c>
      <c r="AA187">
        <f t="shared" si="27"/>
        <v>0</v>
      </c>
      <c r="AB187">
        <f t="shared" si="28"/>
        <v>0</v>
      </c>
      <c r="AC187">
        <f t="shared" si="29"/>
        <v>0</v>
      </c>
      <c r="AD187">
        <f t="shared" si="30"/>
        <v>0</v>
      </c>
      <c r="AE187">
        <f t="shared" si="31"/>
        <v>0</v>
      </c>
    </row>
    <row r="188" spans="1:31" x14ac:dyDescent="0.3">
      <c r="A188" s="1">
        <f>Data!A187</f>
        <v>3957</v>
      </c>
      <c r="B188" s="2">
        <f>Data!B187</f>
        <v>42272</v>
      </c>
      <c r="C188">
        <f>Data!C187</f>
        <v>25.89824104309082</v>
      </c>
      <c r="D188">
        <f>Data!D187</f>
        <v>0.57392662763595581</v>
      </c>
      <c r="E188">
        <f>Data!E187</f>
        <v>28.677499771118161</v>
      </c>
      <c r="F188">
        <f>Data!F187</f>
        <v>0.59025001525878906</v>
      </c>
      <c r="G188">
        <f>Data!G187</f>
        <v>29.172500610351559</v>
      </c>
      <c r="H188">
        <f>Data!H187</f>
        <v>0.60175001621246338</v>
      </c>
      <c r="I188">
        <f>Data!I187</f>
        <v>28.504999160766602</v>
      </c>
      <c r="J188">
        <f>Data!J187</f>
        <v>0.5845000147819519</v>
      </c>
      <c r="K188">
        <f>Data!K187</f>
        <v>29.110000610351559</v>
      </c>
      <c r="L188">
        <f>Data!L187</f>
        <v>0.59324997663497925</v>
      </c>
      <c r="M188">
        <f>Data!M187</f>
        <v>224607600</v>
      </c>
      <c r="N188">
        <f>Data!N187</f>
        <v>369692000</v>
      </c>
      <c r="O188">
        <f>Data!O187</f>
        <v>7.2263691131005314E-3</v>
      </c>
      <c r="P188">
        <f>Data!P187</f>
        <v>-2.5249320513076661E-3</v>
      </c>
      <c r="Q188" s="17"/>
      <c r="T188">
        <f t="shared" si="22"/>
        <v>0</v>
      </c>
      <c r="U188" s="50">
        <f t="shared" si="23"/>
        <v>0</v>
      </c>
      <c r="V188">
        <f t="shared" si="24"/>
        <v>0</v>
      </c>
      <c r="W188" t="str">
        <f t="shared" si="25"/>
        <v>Fri</v>
      </c>
      <c r="X188" s="50">
        <f>NETWORKDAYS(B187,B188,'Non trading days US (List)'!$C$13:$C$92)-1</f>
        <v>1</v>
      </c>
      <c r="Z188">
        <f t="shared" si="26"/>
        <v>0</v>
      </c>
      <c r="AA188">
        <f t="shared" si="27"/>
        <v>0</v>
      </c>
      <c r="AB188">
        <f t="shared" si="28"/>
        <v>0</v>
      </c>
      <c r="AC188">
        <f t="shared" si="29"/>
        <v>0</v>
      </c>
      <c r="AD188">
        <f t="shared" si="30"/>
        <v>0</v>
      </c>
      <c r="AE188">
        <f t="shared" si="31"/>
        <v>0</v>
      </c>
    </row>
    <row r="189" spans="1:31" x14ac:dyDescent="0.3">
      <c r="A189" s="1">
        <f>Data!A188</f>
        <v>3958</v>
      </c>
      <c r="B189" s="2">
        <f>Data!B188</f>
        <v>42275</v>
      </c>
      <c r="C189">
        <f>Data!C188</f>
        <v>25.385746002197269</v>
      </c>
      <c r="D189">
        <f>Data!D188</f>
        <v>0.5663909912109375</v>
      </c>
      <c r="E189">
        <f>Data!E188</f>
        <v>28.110000610351559</v>
      </c>
      <c r="F189">
        <f>Data!F188</f>
        <v>0.58249998092651367</v>
      </c>
      <c r="G189">
        <f>Data!G188</f>
        <v>28.642499923706051</v>
      </c>
      <c r="H189">
        <f>Data!H188</f>
        <v>0.59399998188018799</v>
      </c>
      <c r="I189">
        <f>Data!I188</f>
        <v>28.110000610351559</v>
      </c>
      <c r="J189">
        <f>Data!J188</f>
        <v>0.57875001430511475</v>
      </c>
      <c r="K189">
        <f>Data!K188</f>
        <v>28.46249961853027</v>
      </c>
      <c r="L189">
        <f>Data!L188</f>
        <v>0.59025001525878906</v>
      </c>
      <c r="M189">
        <f>Data!M188</f>
        <v>208436000</v>
      </c>
      <c r="N189">
        <f>Data!N188</f>
        <v>395584000</v>
      </c>
      <c r="O189">
        <f>Data!O188</f>
        <v>-1.321704912134976E-2</v>
      </c>
      <c r="P189">
        <f>Data!P188</f>
        <v>-1.998742856064226E-2</v>
      </c>
      <c r="Q189" s="17"/>
      <c r="T189">
        <f t="shared" si="22"/>
        <v>0</v>
      </c>
      <c r="U189" s="50">
        <f t="shared" si="23"/>
        <v>0</v>
      </c>
      <c r="V189">
        <f t="shared" si="24"/>
        <v>0</v>
      </c>
      <c r="W189" t="str">
        <f t="shared" si="25"/>
        <v>Mon</v>
      </c>
      <c r="X189" s="50">
        <f>NETWORKDAYS(B188,B189,'Non trading days US (List)'!$C$13:$C$92)-1</f>
        <v>1</v>
      </c>
      <c r="Z189">
        <f t="shared" si="26"/>
        <v>0</v>
      </c>
      <c r="AA189">
        <f t="shared" si="27"/>
        <v>0</v>
      </c>
      <c r="AB189">
        <f t="shared" si="28"/>
        <v>0</v>
      </c>
      <c r="AC189">
        <f t="shared" si="29"/>
        <v>0</v>
      </c>
      <c r="AD189">
        <f t="shared" si="30"/>
        <v>0</v>
      </c>
      <c r="AE189">
        <f t="shared" si="31"/>
        <v>0</v>
      </c>
    </row>
    <row r="190" spans="1:31" x14ac:dyDescent="0.3">
      <c r="A190" s="1">
        <f>Data!A189</f>
        <v>3959</v>
      </c>
      <c r="B190" s="2">
        <f>Data!B189</f>
        <v>42276</v>
      </c>
      <c r="C190">
        <f>Data!C189</f>
        <v>24.622627258300781</v>
      </c>
      <c r="D190">
        <f>Data!D189</f>
        <v>0.57635760307312012</v>
      </c>
      <c r="E190">
        <f>Data!E189</f>
        <v>27.264999389648441</v>
      </c>
      <c r="F190">
        <f>Data!F189</f>
        <v>0.59275001287460327</v>
      </c>
      <c r="G190">
        <f>Data!G189</f>
        <v>28.377500534057621</v>
      </c>
      <c r="H190">
        <f>Data!H189</f>
        <v>0.59375</v>
      </c>
      <c r="I190">
        <f>Data!I189</f>
        <v>26.965000152587891</v>
      </c>
      <c r="J190">
        <f>Data!J189</f>
        <v>0.58050000667572021</v>
      </c>
      <c r="K190">
        <f>Data!K189</f>
        <v>28.207500457763668</v>
      </c>
      <c r="L190">
        <f>Data!L189</f>
        <v>0.58875000476837158</v>
      </c>
      <c r="M190">
        <f>Data!M189</f>
        <v>293461600</v>
      </c>
      <c r="N190">
        <f>Data!N189</f>
        <v>380736000</v>
      </c>
      <c r="O190">
        <f>Data!O189</f>
        <v>1.744359396996574E-2</v>
      </c>
      <c r="P190">
        <f>Data!P189</f>
        <v>-3.052160063928475E-2</v>
      </c>
      <c r="Q190" s="17"/>
      <c r="T190">
        <f t="shared" si="22"/>
        <v>0</v>
      </c>
      <c r="U190" s="50">
        <f t="shared" si="23"/>
        <v>0</v>
      </c>
      <c r="V190">
        <f t="shared" si="24"/>
        <v>0</v>
      </c>
      <c r="W190" t="str">
        <f t="shared" si="25"/>
        <v>Tue</v>
      </c>
      <c r="X190" s="50">
        <f>NETWORKDAYS(B189,B190,'Non trading days US (List)'!$C$13:$C$92)-1</f>
        <v>1</v>
      </c>
      <c r="Z190">
        <f t="shared" si="26"/>
        <v>0</v>
      </c>
      <c r="AA190">
        <f t="shared" si="27"/>
        <v>0</v>
      </c>
      <c r="AB190">
        <f t="shared" si="28"/>
        <v>0</v>
      </c>
      <c r="AC190">
        <f t="shared" si="29"/>
        <v>0</v>
      </c>
      <c r="AD190">
        <f t="shared" si="30"/>
        <v>0</v>
      </c>
      <c r="AE190">
        <f t="shared" si="31"/>
        <v>0</v>
      </c>
    </row>
    <row r="191" spans="1:31" x14ac:dyDescent="0.3">
      <c r="A191" s="1">
        <f>Data!A190</f>
        <v>3960</v>
      </c>
      <c r="B191" s="2">
        <f>Data!B190</f>
        <v>42277</v>
      </c>
      <c r="C191">
        <f>Data!C190</f>
        <v>24.902584075927731</v>
      </c>
      <c r="D191">
        <f>Data!D190</f>
        <v>0.59920763969421387</v>
      </c>
      <c r="E191">
        <f>Data!E190</f>
        <v>27.57500076293945</v>
      </c>
      <c r="F191">
        <f>Data!F190</f>
        <v>0.61624997854232788</v>
      </c>
      <c r="G191">
        <f>Data!G190</f>
        <v>27.885000228881839</v>
      </c>
      <c r="H191">
        <f>Data!H190</f>
        <v>0.61699998378753662</v>
      </c>
      <c r="I191">
        <f>Data!I190</f>
        <v>27.182500839233398</v>
      </c>
      <c r="J191">
        <f>Data!J190</f>
        <v>0.59474998712539673</v>
      </c>
      <c r="K191">
        <f>Data!K190</f>
        <v>27.542499542236332</v>
      </c>
      <c r="L191">
        <f>Data!L190</f>
        <v>0.59824997186660767</v>
      </c>
      <c r="M191">
        <f>Data!M190</f>
        <v>265892000</v>
      </c>
      <c r="N191">
        <f>Data!N190</f>
        <v>556380000</v>
      </c>
      <c r="O191">
        <f>Data!O190</f>
        <v>3.887994387150906E-2</v>
      </c>
      <c r="P191">
        <f>Data!P190</f>
        <v>1.130578681523633E-2</v>
      </c>
      <c r="Q191" s="17"/>
      <c r="T191">
        <f t="shared" si="22"/>
        <v>0</v>
      </c>
      <c r="U191" s="50">
        <f t="shared" si="23"/>
        <v>0</v>
      </c>
      <c r="V191">
        <f t="shared" si="24"/>
        <v>0</v>
      </c>
      <c r="W191" t="str">
        <f t="shared" si="25"/>
        <v>Wed</v>
      </c>
      <c r="X191" s="50">
        <f>NETWORKDAYS(B190,B191,'Non trading days US (List)'!$C$13:$C$92)-1</f>
        <v>1</v>
      </c>
      <c r="Z191">
        <f t="shared" si="26"/>
        <v>0</v>
      </c>
      <c r="AA191">
        <f t="shared" si="27"/>
        <v>0</v>
      </c>
      <c r="AB191">
        <f t="shared" si="28"/>
        <v>0</v>
      </c>
      <c r="AC191">
        <f t="shared" si="29"/>
        <v>0</v>
      </c>
      <c r="AD191">
        <f t="shared" si="30"/>
        <v>0</v>
      </c>
      <c r="AE191">
        <f t="shared" si="31"/>
        <v>0</v>
      </c>
    </row>
    <row r="192" spans="1:31" x14ac:dyDescent="0.3">
      <c r="A192" s="1">
        <f>Data!A191</f>
        <v>3961</v>
      </c>
      <c r="B192" s="2">
        <f>Data!B191</f>
        <v>42278</v>
      </c>
      <c r="C192">
        <f>Data!C191</f>
        <v>24.740030288696289</v>
      </c>
      <c r="D192">
        <f>Data!D191</f>
        <v>0.58753961324691772</v>
      </c>
      <c r="E192">
        <f>Data!E191</f>
        <v>27.395000457763668</v>
      </c>
      <c r="F192">
        <f>Data!F191</f>
        <v>0.60425001382827759</v>
      </c>
      <c r="G192">
        <f>Data!G191</f>
        <v>27.405000686645511</v>
      </c>
      <c r="H192">
        <f>Data!H191</f>
        <v>0.61799997091293335</v>
      </c>
      <c r="I192">
        <f>Data!I191</f>
        <v>26.827499389648441</v>
      </c>
      <c r="J192">
        <f>Data!J191</f>
        <v>0.58674997091293335</v>
      </c>
      <c r="K192">
        <f>Data!K191</f>
        <v>27.267499923706051</v>
      </c>
      <c r="L192">
        <f>Data!L191</f>
        <v>0.61624997854232788</v>
      </c>
      <c r="M192">
        <f>Data!M191</f>
        <v>255716400</v>
      </c>
      <c r="N192">
        <f>Data!N191</f>
        <v>489296000</v>
      </c>
      <c r="O192">
        <f>Data!O191</f>
        <v>-1.9664648068528159E-2</v>
      </c>
      <c r="P192">
        <f>Data!P191</f>
        <v>-6.5490611072294641E-3</v>
      </c>
      <c r="Q192" s="17"/>
      <c r="T192">
        <f t="shared" si="22"/>
        <v>0</v>
      </c>
      <c r="U192" s="50">
        <f t="shared" si="23"/>
        <v>0</v>
      </c>
      <c r="V192">
        <f t="shared" si="24"/>
        <v>0</v>
      </c>
      <c r="W192" t="str">
        <f t="shared" si="25"/>
        <v>Thu</v>
      </c>
      <c r="X192" s="50">
        <f>NETWORKDAYS(B191,B192,'Non trading days US (List)'!$C$13:$C$92)-1</f>
        <v>1</v>
      </c>
      <c r="Z192">
        <f t="shared" si="26"/>
        <v>0</v>
      </c>
      <c r="AA192">
        <f t="shared" si="27"/>
        <v>0</v>
      </c>
      <c r="AB192">
        <f t="shared" si="28"/>
        <v>0</v>
      </c>
      <c r="AC192">
        <f t="shared" si="29"/>
        <v>0</v>
      </c>
      <c r="AD192">
        <f t="shared" si="30"/>
        <v>0</v>
      </c>
      <c r="AE192">
        <f t="shared" si="31"/>
        <v>0</v>
      </c>
    </row>
    <row r="193" spans="1:31" x14ac:dyDescent="0.3">
      <c r="A193" s="1">
        <f>Data!A192</f>
        <v>3962</v>
      </c>
      <c r="B193" s="2">
        <f>Data!B192</f>
        <v>42279</v>
      </c>
      <c r="C193">
        <f>Data!C192</f>
        <v>24.920652389526371</v>
      </c>
      <c r="D193">
        <f>Data!D192</f>
        <v>0.60285389423370361</v>
      </c>
      <c r="E193">
        <f>Data!E192</f>
        <v>27.594999313354489</v>
      </c>
      <c r="F193">
        <f>Data!F192</f>
        <v>0.62000000476837158</v>
      </c>
      <c r="G193">
        <f>Data!G192</f>
        <v>27.752500534057621</v>
      </c>
      <c r="H193">
        <f>Data!H192</f>
        <v>0.62000000476837158</v>
      </c>
      <c r="I193">
        <f>Data!I192</f>
        <v>26.88750076293945</v>
      </c>
      <c r="J193">
        <f>Data!J192</f>
        <v>0.59474998712539673</v>
      </c>
      <c r="K193">
        <f>Data!K192</f>
        <v>27.002500534057621</v>
      </c>
      <c r="L193">
        <f>Data!L192</f>
        <v>0.60100001096725464</v>
      </c>
      <c r="M193">
        <f>Data!M192</f>
        <v>232079200</v>
      </c>
      <c r="N193">
        <f>Data!N192</f>
        <v>386144000</v>
      </c>
      <c r="O193">
        <f>Data!O192</f>
        <v>2.5731443261439939E-2</v>
      </c>
      <c r="P193">
        <f>Data!P192</f>
        <v>7.2740403083644883E-3</v>
      </c>
      <c r="Q193" s="17"/>
      <c r="T193">
        <f t="shared" si="22"/>
        <v>0</v>
      </c>
      <c r="U193" s="50">
        <f t="shared" si="23"/>
        <v>0</v>
      </c>
      <c r="V193">
        <f t="shared" si="24"/>
        <v>0</v>
      </c>
      <c r="W193" t="str">
        <f t="shared" si="25"/>
        <v>Fri</v>
      </c>
      <c r="X193" s="50">
        <f>NETWORKDAYS(B192,B193,'Non trading days US (List)'!$C$13:$C$92)-1</f>
        <v>1</v>
      </c>
      <c r="Z193">
        <f t="shared" si="26"/>
        <v>0</v>
      </c>
      <c r="AA193">
        <f t="shared" si="27"/>
        <v>0</v>
      </c>
      <c r="AB193">
        <f t="shared" si="28"/>
        <v>0</v>
      </c>
      <c r="AC193">
        <f t="shared" si="29"/>
        <v>0</v>
      </c>
      <c r="AD193">
        <f t="shared" si="30"/>
        <v>0</v>
      </c>
      <c r="AE193">
        <f t="shared" si="31"/>
        <v>0</v>
      </c>
    </row>
    <row r="194" spans="1:31" x14ac:dyDescent="0.3">
      <c r="A194" s="1">
        <f>Data!A193</f>
        <v>3963</v>
      </c>
      <c r="B194" s="2">
        <f>Data!B193</f>
        <v>42282</v>
      </c>
      <c r="C194">
        <f>Data!C193</f>
        <v>25.01096153259277</v>
      </c>
      <c r="D194">
        <f>Data!D193</f>
        <v>0.61792528629302979</v>
      </c>
      <c r="E194">
        <f>Data!E193</f>
        <v>27.694999694824219</v>
      </c>
      <c r="F194">
        <f>Data!F193</f>
        <v>0.63550001382827759</v>
      </c>
      <c r="G194">
        <f>Data!G193</f>
        <v>27.842500686645511</v>
      </c>
      <c r="H194">
        <f>Data!H193</f>
        <v>0.6432499885559082</v>
      </c>
      <c r="I194">
        <f>Data!I193</f>
        <v>27.267499923706051</v>
      </c>
      <c r="J194">
        <f>Data!J193</f>
        <v>0.62075001001358032</v>
      </c>
      <c r="K194">
        <f>Data!K193</f>
        <v>27.469999313354489</v>
      </c>
      <c r="L194">
        <f>Data!L193</f>
        <v>0.62400001287460327</v>
      </c>
      <c r="M194">
        <f>Data!M193</f>
        <v>208258800</v>
      </c>
      <c r="N194">
        <f>Data!N193</f>
        <v>482024000</v>
      </c>
      <c r="O194">
        <f>Data!O193</f>
        <v>2.4692626659130919E-2</v>
      </c>
      <c r="P194">
        <f>Data!P193</f>
        <v>3.6173084574057622E-3</v>
      </c>
      <c r="Q194" s="17"/>
      <c r="T194">
        <f t="shared" si="22"/>
        <v>0</v>
      </c>
      <c r="U194" s="50">
        <f t="shared" si="23"/>
        <v>0</v>
      </c>
      <c r="V194">
        <f t="shared" si="24"/>
        <v>0</v>
      </c>
      <c r="W194" t="str">
        <f t="shared" si="25"/>
        <v>Mon</v>
      </c>
      <c r="X194" s="50">
        <f>NETWORKDAYS(B193,B194,'Non trading days US (List)'!$C$13:$C$92)-1</f>
        <v>1</v>
      </c>
      <c r="Z194">
        <f t="shared" si="26"/>
        <v>0</v>
      </c>
      <c r="AA194">
        <f t="shared" si="27"/>
        <v>0</v>
      </c>
      <c r="AB194">
        <f t="shared" si="28"/>
        <v>0</v>
      </c>
      <c r="AC194">
        <f t="shared" si="29"/>
        <v>0</v>
      </c>
      <c r="AD194">
        <f t="shared" si="30"/>
        <v>0</v>
      </c>
      <c r="AE194">
        <f t="shared" si="31"/>
        <v>0</v>
      </c>
    </row>
    <row r="195" spans="1:31" x14ac:dyDescent="0.3">
      <c r="A195" s="1">
        <f>Data!A194</f>
        <v>3964</v>
      </c>
      <c r="B195" s="2">
        <f>Data!B194</f>
        <v>42283</v>
      </c>
      <c r="C195">
        <f>Data!C194</f>
        <v>25.130615234375</v>
      </c>
      <c r="D195">
        <f>Data!D194</f>
        <v>0.62594717741012573</v>
      </c>
      <c r="E195">
        <f>Data!E194</f>
        <v>27.827499389648441</v>
      </c>
      <c r="F195">
        <f>Data!F194</f>
        <v>0.64375001192092896</v>
      </c>
      <c r="G195">
        <f>Data!G194</f>
        <v>27.934999465942379</v>
      </c>
      <c r="H195">
        <f>Data!H194</f>
        <v>0.64649999141693115</v>
      </c>
      <c r="I195">
        <f>Data!I194</f>
        <v>27.442499160766602</v>
      </c>
      <c r="J195">
        <f>Data!J194</f>
        <v>0.62625002861022949</v>
      </c>
      <c r="K195">
        <f>Data!K194</f>
        <v>27.657499313354489</v>
      </c>
      <c r="L195">
        <f>Data!L194</f>
        <v>0.6287500262260437</v>
      </c>
      <c r="M195">
        <f>Data!M194</f>
        <v>192787200</v>
      </c>
      <c r="N195">
        <f>Data!N194</f>
        <v>453216000</v>
      </c>
      <c r="O195">
        <f>Data!O194</f>
        <v>1.2898358106703549E-2</v>
      </c>
      <c r="P195">
        <f>Data!P194</f>
        <v>4.7728379859462737E-3</v>
      </c>
      <c r="Q195" s="17"/>
      <c r="T195">
        <f t="shared" si="22"/>
        <v>0</v>
      </c>
      <c r="U195" s="50">
        <f t="shared" si="23"/>
        <v>0</v>
      </c>
      <c r="V195">
        <f t="shared" si="24"/>
        <v>0</v>
      </c>
      <c r="W195" t="str">
        <f t="shared" si="25"/>
        <v>Tue</v>
      </c>
      <c r="X195" s="50">
        <f>NETWORKDAYS(B194,B195,'Non trading days US (List)'!$C$13:$C$92)-1</f>
        <v>1</v>
      </c>
      <c r="Z195">
        <f t="shared" si="26"/>
        <v>0</v>
      </c>
      <c r="AA195">
        <f t="shared" si="27"/>
        <v>0</v>
      </c>
      <c r="AB195">
        <f t="shared" si="28"/>
        <v>0</v>
      </c>
      <c r="AC195">
        <f t="shared" si="29"/>
        <v>0</v>
      </c>
      <c r="AD195">
        <f t="shared" si="30"/>
        <v>0</v>
      </c>
      <c r="AE195">
        <f t="shared" si="31"/>
        <v>0</v>
      </c>
    </row>
    <row r="196" spans="1:31" x14ac:dyDescent="0.3">
      <c r="A196" s="1">
        <f>Data!A195</f>
        <v>3965</v>
      </c>
      <c r="B196" s="2">
        <f>Data!B195</f>
        <v>42284</v>
      </c>
      <c r="C196">
        <f>Data!C195</f>
        <v>25.01096153259277</v>
      </c>
      <c r="D196">
        <f>Data!D195</f>
        <v>0.6325104832649231</v>
      </c>
      <c r="E196">
        <f>Data!E195</f>
        <v>27.694999694824219</v>
      </c>
      <c r="F196">
        <f>Data!F195</f>
        <v>0.65049999952316284</v>
      </c>
      <c r="G196">
        <f>Data!G195</f>
        <v>27.942499160766602</v>
      </c>
      <c r="H196">
        <f>Data!H195</f>
        <v>0.65700000524520874</v>
      </c>
      <c r="I196">
        <f>Data!I195</f>
        <v>27.35250091552734</v>
      </c>
      <c r="J196">
        <f>Data!J195</f>
        <v>0.63475000858306885</v>
      </c>
      <c r="K196">
        <f>Data!K195</f>
        <v>27.934999465942379</v>
      </c>
      <c r="L196">
        <f>Data!L195</f>
        <v>0.64525002241134644</v>
      </c>
      <c r="M196">
        <f>Data!M195</f>
        <v>187062400</v>
      </c>
      <c r="N196">
        <f>Data!N195</f>
        <v>310152000</v>
      </c>
      <c r="O196">
        <f>Data!O195</f>
        <v>1.043082672363461E-2</v>
      </c>
      <c r="P196">
        <f>Data!P195</f>
        <v>-4.7728379859461314E-3</v>
      </c>
      <c r="Q196" s="17"/>
      <c r="T196">
        <f t="shared" si="22"/>
        <v>0</v>
      </c>
      <c r="U196" s="50">
        <f t="shared" si="23"/>
        <v>0</v>
      </c>
      <c r="V196">
        <f t="shared" si="24"/>
        <v>0</v>
      </c>
      <c r="W196" t="str">
        <f t="shared" si="25"/>
        <v>Wed</v>
      </c>
      <c r="X196" s="50">
        <f>NETWORKDAYS(B195,B196,'Non trading days US (List)'!$C$13:$C$92)-1</f>
        <v>1</v>
      </c>
      <c r="Z196">
        <f t="shared" si="26"/>
        <v>0</v>
      </c>
      <c r="AA196">
        <f t="shared" si="27"/>
        <v>0</v>
      </c>
      <c r="AB196">
        <f t="shared" si="28"/>
        <v>0</v>
      </c>
      <c r="AC196">
        <f t="shared" si="29"/>
        <v>0</v>
      </c>
      <c r="AD196">
        <f t="shared" si="30"/>
        <v>0</v>
      </c>
      <c r="AE196">
        <f t="shared" si="31"/>
        <v>0</v>
      </c>
    </row>
    <row r="197" spans="1:31" x14ac:dyDescent="0.3">
      <c r="A197" s="1">
        <f>Data!A196</f>
        <v>3966</v>
      </c>
      <c r="B197" s="2">
        <f>Data!B196</f>
        <v>42285</v>
      </c>
      <c r="C197">
        <f>Data!C196</f>
        <v>24.72197341918945</v>
      </c>
      <c r="D197">
        <f>Data!D196</f>
        <v>0.63615679740905762</v>
      </c>
      <c r="E197">
        <f>Data!E196</f>
        <v>27.375</v>
      </c>
      <c r="F197">
        <f>Data!F196</f>
        <v>0.65425002574920654</v>
      </c>
      <c r="G197">
        <f>Data!G196</f>
        <v>27.547500610351559</v>
      </c>
      <c r="H197">
        <f>Data!H196</f>
        <v>0.65600001811981201</v>
      </c>
      <c r="I197">
        <f>Data!I196</f>
        <v>27.052499771118161</v>
      </c>
      <c r="J197">
        <f>Data!J196</f>
        <v>0.6367499828338623</v>
      </c>
      <c r="K197">
        <f>Data!K196</f>
        <v>27.547500610351559</v>
      </c>
      <c r="L197">
        <f>Data!L196</f>
        <v>0.64775002002716064</v>
      </c>
      <c r="M197">
        <f>Data!M196</f>
        <v>247918400</v>
      </c>
      <c r="N197">
        <f>Data!N196</f>
        <v>460068000</v>
      </c>
      <c r="O197">
        <f>Data!O196</f>
        <v>5.7482835475570621E-3</v>
      </c>
      <c r="P197">
        <f>Data!P196</f>
        <v>-1.162169232923701E-2</v>
      </c>
      <c r="Q197" s="17"/>
      <c r="T197">
        <f t="shared" si="22"/>
        <v>0</v>
      </c>
      <c r="U197" s="50">
        <f t="shared" si="23"/>
        <v>0</v>
      </c>
      <c r="V197">
        <f t="shared" si="24"/>
        <v>0</v>
      </c>
      <c r="W197" t="str">
        <f t="shared" si="25"/>
        <v>Thu</v>
      </c>
      <c r="X197" s="50">
        <f>NETWORKDAYS(B196,B197,'Non trading days US (List)'!$C$13:$C$92)-1</f>
        <v>1</v>
      </c>
      <c r="Z197">
        <f t="shared" si="26"/>
        <v>0</v>
      </c>
      <c r="AA197">
        <f t="shared" si="27"/>
        <v>0</v>
      </c>
      <c r="AB197">
        <f t="shared" si="28"/>
        <v>0</v>
      </c>
      <c r="AC197">
        <f t="shared" si="29"/>
        <v>0</v>
      </c>
      <c r="AD197">
        <f t="shared" si="30"/>
        <v>0</v>
      </c>
      <c r="AE197">
        <f t="shared" si="31"/>
        <v>0</v>
      </c>
    </row>
    <row r="198" spans="1:31" x14ac:dyDescent="0.3">
      <c r="A198" s="1">
        <f>Data!A197</f>
        <v>3967</v>
      </c>
      <c r="B198" s="2">
        <f>Data!B197</f>
        <v>42286</v>
      </c>
      <c r="C198">
        <f>Data!C197</f>
        <v>25.313493728637699</v>
      </c>
      <c r="D198">
        <f>Data!D197</f>
        <v>0.63372600078582764</v>
      </c>
      <c r="E198">
        <f>Data!E197</f>
        <v>28.030000686645511</v>
      </c>
      <c r="F198">
        <f>Data!F197</f>
        <v>0.65175002813339233</v>
      </c>
      <c r="G198">
        <f>Data!G197</f>
        <v>28.069999694824219</v>
      </c>
      <c r="H198">
        <f>Data!H197</f>
        <v>0.65700000524520874</v>
      </c>
      <c r="I198">
        <f>Data!I197</f>
        <v>27.372499465942379</v>
      </c>
      <c r="J198">
        <f>Data!J197</f>
        <v>0.63950002193450928</v>
      </c>
      <c r="K198">
        <f>Data!K197</f>
        <v>27.5</v>
      </c>
      <c r="L198">
        <f>Data!L197</f>
        <v>0.65074998140335083</v>
      </c>
      <c r="M198">
        <f>Data!M197</f>
        <v>211064400</v>
      </c>
      <c r="N198">
        <f>Data!N197</f>
        <v>423248000</v>
      </c>
      <c r="O198">
        <f>Data!O197</f>
        <v>-3.8284847875489901E-3</v>
      </c>
      <c r="P198">
        <f>Data!P197</f>
        <v>2.364520153683897E-2</v>
      </c>
      <c r="Q198" s="17"/>
      <c r="T198">
        <f t="shared" ref="T198:T261" si="32">IF(ISNUMBER(B198)=TRUE,0,1)</f>
        <v>0</v>
      </c>
      <c r="U198" s="50">
        <f t="shared" ref="U198:U261" si="33">COUNTIF($B$5:$B$2464,B198)-1</f>
        <v>0</v>
      </c>
      <c r="V198">
        <f t="shared" ref="V198:V261" si="34">IF(ISBLANK(B198)=TRUE,1,0)</f>
        <v>0</v>
      </c>
      <c r="W198" t="str">
        <f t="shared" ref="W198:W261" si="35">TEXT(B198,"ddd")</f>
        <v>Fri</v>
      </c>
      <c r="X198" s="50">
        <f>NETWORKDAYS(B197,B198,'Non trading days US (List)'!$C$13:$C$92)-1</f>
        <v>1</v>
      </c>
      <c r="Z198">
        <f t="shared" ref="Z198:Z261" si="36">IF(ISNUMBER(E198)=TRUE,0,1)</f>
        <v>0</v>
      </c>
      <c r="AA198">
        <f t="shared" ref="AA198:AA261" si="37">IF(ISNUMBER(F198)=TRUE,0,1)</f>
        <v>0</v>
      </c>
      <c r="AB198">
        <f t="shared" ref="AB198:AB261" si="38">IF(ISBLANK(E198)=TRUE,1,0)</f>
        <v>0</v>
      </c>
      <c r="AC198">
        <f t="shared" ref="AC198:AC261" si="39">IF(ISBLANK(F198)=TRUE,1,0)</f>
        <v>0</v>
      </c>
      <c r="AD198">
        <f t="shared" ref="AD198:AD261" si="40">IF((E198)&lt;0,1,0)</f>
        <v>0</v>
      </c>
      <c r="AE198">
        <f t="shared" ref="AE198:AE261" si="41">IF((F198)&lt;0,1,0)</f>
        <v>0</v>
      </c>
    </row>
    <row r="199" spans="1:31" x14ac:dyDescent="0.3">
      <c r="A199" s="1">
        <f>Data!A198</f>
        <v>3968</v>
      </c>
      <c r="B199" s="2">
        <f>Data!B198</f>
        <v>42289</v>
      </c>
      <c r="C199">
        <f>Data!C198</f>
        <v>25.196096420288089</v>
      </c>
      <c r="D199">
        <f>Data!D198</f>
        <v>0.64053249359130859</v>
      </c>
      <c r="E199">
        <f>Data!E198</f>
        <v>27.89999961853027</v>
      </c>
      <c r="F199">
        <f>Data!F198</f>
        <v>0.65874999761581421</v>
      </c>
      <c r="G199">
        <f>Data!G198</f>
        <v>28.1875</v>
      </c>
      <c r="H199">
        <f>Data!H198</f>
        <v>0.66250002384185791</v>
      </c>
      <c r="I199">
        <f>Data!I198</f>
        <v>27.860000610351559</v>
      </c>
      <c r="J199">
        <f>Data!J198</f>
        <v>0.64775002002716064</v>
      </c>
      <c r="K199">
        <f>Data!K198</f>
        <v>28.182500839233398</v>
      </c>
      <c r="L199">
        <f>Data!L198</f>
        <v>0.6524999737739563</v>
      </c>
      <c r="M199">
        <f>Data!M198</f>
        <v>121868800</v>
      </c>
      <c r="N199">
        <f>Data!N198</f>
        <v>227588000</v>
      </c>
      <c r="O199">
        <f>Data!O198</f>
        <v>1.068300025677834E-2</v>
      </c>
      <c r="P199">
        <f>Data!P198</f>
        <v>-4.6487145189340884E-3</v>
      </c>
      <c r="Q199" s="17"/>
      <c r="T199">
        <f t="shared" si="32"/>
        <v>0</v>
      </c>
      <c r="U199" s="50">
        <f t="shared" si="33"/>
        <v>0</v>
      </c>
      <c r="V199">
        <f t="shared" si="34"/>
        <v>0</v>
      </c>
      <c r="W199" t="str">
        <f t="shared" si="35"/>
        <v>Mon</v>
      </c>
      <c r="X199" s="50">
        <f>NETWORKDAYS(B198,B199,'Non trading days US (List)'!$C$13:$C$92)-1</f>
        <v>1</v>
      </c>
      <c r="Z199">
        <f t="shared" si="36"/>
        <v>0</v>
      </c>
      <c r="AA199">
        <f t="shared" si="37"/>
        <v>0</v>
      </c>
      <c r="AB199">
        <f t="shared" si="38"/>
        <v>0</v>
      </c>
      <c r="AC199">
        <f t="shared" si="39"/>
        <v>0</v>
      </c>
      <c r="AD199">
        <f t="shared" si="40"/>
        <v>0</v>
      </c>
      <c r="AE199">
        <f t="shared" si="41"/>
        <v>0</v>
      </c>
    </row>
    <row r="200" spans="1:31" x14ac:dyDescent="0.3">
      <c r="A200" s="1">
        <f>Data!A199</f>
        <v>3969</v>
      </c>
      <c r="B200" s="2">
        <f>Data!B199</f>
        <v>42290</v>
      </c>
      <c r="C200">
        <f>Data!C199</f>
        <v>25.238992691040039</v>
      </c>
      <c r="D200">
        <f>Data!D199</f>
        <v>0.64174771308898926</v>
      </c>
      <c r="E200">
        <f>Data!E199</f>
        <v>27.947500228881839</v>
      </c>
      <c r="F200">
        <f>Data!F199</f>
        <v>0.6600000262260437</v>
      </c>
      <c r="G200">
        <f>Data!G199</f>
        <v>28.11249923706055</v>
      </c>
      <c r="H200">
        <f>Data!H199</f>
        <v>0.66399997472763062</v>
      </c>
      <c r="I200">
        <f>Data!I199</f>
        <v>27.670000076293949</v>
      </c>
      <c r="J200">
        <f>Data!J199</f>
        <v>0.65125000476837158</v>
      </c>
      <c r="K200">
        <f>Data!K199</f>
        <v>27.704999923706051</v>
      </c>
      <c r="L200">
        <f>Data!L199</f>
        <v>0.6535000205039978</v>
      </c>
      <c r="M200">
        <f>Data!M199</f>
        <v>132197200</v>
      </c>
      <c r="N200">
        <f>Data!N199</f>
        <v>298444000</v>
      </c>
      <c r="O200">
        <f>Data!O199</f>
        <v>1.895778520585522E-3</v>
      </c>
      <c r="P200">
        <f>Data!P199</f>
        <v>1.701083197480912E-3</v>
      </c>
      <c r="Q200" s="17"/>
      <c r="T200">
        <f t="shared" si="32"/>
        <v>0</v>
      </c>
      <c r="U200" s="50">
        <f t="shared" si="33"/>
        <v>0</v>
      </c>
      <c r="V200">
        <f t="shared" si="34"/>
        <v>0</v>
      </c>
      <c r="W200" t="str">
        <f t="shared" si="35"/>
        <v>Tue</v>
      </c>
      <c r="X200" s="50">
        <f>NETWORKDAYS(B199,B200,'Non trading days US (List)'!$C$13:$C$92)-1</f>
        <v>1</v>
      </c>
      <c r="Z200">
        <f t="shared" si="36"/>
        <v>0</v>
      </c>
      <c r="AA200">
        <f t="shared" si="37"/>
        <v>0</v>
      </c>
      <c r="AB200">
        <f t="shared" si="38"/>
        <v>0</v>
      </c>
      <c r="AC200">
        <f t="shared" si="39"/>
        <v>0</v>
      </c>
      <c r="AD200">
        <f t="shared" si="40"/>
        <v>0</v>
      </c>
      <c r="AE200">
        <f t="shared" si="41"/>
        <v>0</v>
      </c>
    </row>
    <row r="201" spans="1:31" x14ac:dyDescent="0.3">
      <c r="A201" s="1">
        <f>Data!A200</f>
        <v>3970</v>
      </c>
      <c r="B201" s="2">
        <f>Data!B200</f>
        <v>42291</v>
      </c>
      <c r="C201">
        <f>Data!C200</f>
        <v>24.882270812988281</v>
      </c>
      <c r="D201">
        <f>Data!D200</f>
        <v>0.6650841236114502</v>
      </c>
      <c r="E201">
        <f>Data!E200</f>
        <v>27.552499771118161</v>
      </c>
      <c r="F201">
        <f>Data!F200</f>
        <v>0.68400001525878906</v>
      </c>
      <c r="G201">
        <f>Data!G200</f>
        <v>27.879999160766602</v>
      </c>
      <c r="H201">
        <f>Data!H200</f>
        <v>0.69475001096725464</v>
      </c>
      <c r="I201">
        <f>Data!I200</f>
        <v>27.389999389648441</v>
      </c>
      <c r="J201">
        <f>Data!J200</f>
        <v>0.6600000262260437</v>
      </c>
      <c r="K201">
        <f>Data!K200</f>
        <v>27.822500228881839</v>
      </c>
      <c r="L201">
        <f>Data!L200</f>
        <v>0.66074997186660767</v>
      </c>
      <c r="M201">
        <f>Data!M200</f>
        <v>177849600</v>
      </c>
      <c r="N201">
        <f>Data!N200</f>
        <v>612148000</v>
      </c>
      <c r="O201">
        <f>Data!O200</f>
        <v>3.5718065173821152E-2</v>
      </c>
      <c r="P201">
        <f>Data!P200</f>
        <v>-1.4234491075607611E-2</v>
      </c>
      <c r="Q201" s="17"/>
      <c r="T201">
        <f t="shared" si="32"/>
        <v>0</v>
      </c>
      <c r="U201" s="50">
        <f t="shared" si="33"/>
        <v>0</v>
      </c>
      <c r="V201">
        <f t="shared" si="34"/>
        <v>0</v>
      </c>
      <c r="W201" t="str">
        <f t="shared" si="35"/>
        <v>Wed</v>
      </c>
      <c r="X201" s="50">
        <f>NETWORKDAYS(B200,B201,'Non trading days US (List)'!$C$13:$C$92)-1</f>
        <v>1</v>
      </c>
      <c r="Z201">
        <f t="shared" si="36"/>
        <v>0</v>
      </c>
      <c r="AA201">
        <f t="shared" si="37"/>
        <v>0</v>
      </c>
      <c r="AB201">
        <f t="shared" si="38"/>
        <v>0</v>
      </c>
      <c r="AC201">
        <f t="shared" si="39"/>
        <v>0</v>
      </c>
      <c r="AD201">
        <f t="shared" si="40"/>
        <v>0</v>
      </c>
      <c r="AE201">
        <f t="shared" si="41"/>
        <v>0</v>
      </c>
    </row>
    <row r="202" spans="1:31" x14ac:dyDescent="0.3">
      <c r="A202" s="1">
        <f>Data!A201</f>
        <v>3971</v>
      </c>
      <c r="B202" s="2">
        <f>Data!B201</f>
        <v>42292</v>
      </c>
      <c r="C202">
        <f>Data!C201</f>
        <v>25.25479698181152</v>
      </c>
      <c r="D202">
        <f>Data!D201</f>
        <v>0.66678553819656372</v>
      </c>
      <c r="E202">
        <f>Data!E201</f>
        <v>27.965000152587891</v>
      </c>
      <c r="F202">
        <f>Data!F201</f>
        <v>0.68575000762939453</v>
      </c>
      <c r="G202">
        <f>Data!G201</f>
        <v>28.02499961853027</v>
      </c>
      <c r="H202">
        <f>Data!H201</f>
        <v>0.69975000619888306</v>
      </c>
      <c r="I202">
        <f>Data!I201</f>
        <v>27.622499465942379</v>
      </c>
      <c r="J202">
        <f>Data!J201</f>
        <v>0.6782500147819519</v>
      </c>
      <c r="K202">
        <f>Data!K201</f>
        <v>27.732500076293949</v>
      </c>
      <c r="L202">
        <f>Data!L201</f>
        <v>0.68524998426437378</v>
      </c>
      <c r="M202">
        <f>Data!M201</f>
        <v>150694000</v>
      </c>
      <c r="N202">
        <f>Data!N201</f>
        <v>526048000</v>
      </c>
      <c r="O202">
        <f>Data!O201</f>
        <v>2.5552010126120421E-3</v>
      </c>
      <c r="P202">
        <f>Data!P201</f>
        <v>1.4860466453496091E-2</v>
      </c>
      <c r="Q202" s="17"/>
      <c r="T202">
        <f t="shared" si="32"/>
        <v>0</v>
      </c>
      <c r="U202" s="50">
        <f t="shared" si="33"/>
        <v>0</v>
      </c>
      <c r="V202">
        <f t="shared" si="34"/>
        <v>0</v>
      </c>
      <c r="W202" t="str">
        <f t="shared" si="35"/>
        <v>Thu</v>
      </c>
      <c r="X202" s="50">
        <f>NETWORKDAYS(B201,B202,'Non trading days US (List)'!$C$13:$C$92)-1</f>
        <v>1</v>
      </c>
      <c r="Z202">
        <f t="shared" si="36"/>
        <v>0</v>
      </c>
      <c r="AA202">
        <f t="shared" si="37"/>
        <v>0</v>
      </c>
      <c r="AB202">
        <f t="shared" si="38"/>
        <v>0</v>
      </c>
      <c r="AC202">
        <f t="shared" si="39"/>
        <v>0</v>
      </c>
      <c r="AD202">
        <f t="shared" si="40"/>
        <v>0</v>
      </c>
      <c r="AE202">
        <f t="shared" si="41"/>
        <v>0</v>
      </c>
    </row>
    <row r="203" spans="1:31" x14ac:dyDescent="0.3">
      <c r="A203" s="1">
        <f>Data!A202</f>
        <v>3972</v>
      </c>
      <c r="B203" s="2">
        <f>Data!B202</f>
        <v>42293</v>
      </c>
      <c r="C203">
        <f>Data!C202</f>
        <v>25.06966590881348</v>
      </c>
      <c r="D203">
        <f>Data!D202</f>
        <v>0.67723828554153442</v>
      </c>
      <c r="E203">
        <f>Data!E202</f>
        <v>27.760000228881839</v>
      </c>
      <c r="F203">
        <f>Data!F202</f>
        <v>0.69650000333786011</v>
      </c>
      <c r="G203">
        <f>Data!G202</f>
        <v>28</v>
      </c>
      <c r="H203">
        <f>Data!H202</f>
        <v>0.70300000905990601</v>
      </c>
      <c r="I203">
        <f>Data!I202</f>
        <v>27.632499694824219</v>
      </c>
      <c r="J203">
        <f>Data!J202</f>
        <v>0.68624997138977051</v>
      </c>
      <c r="K203">
        <f>Data!K202</f>
        <v>27.944999694824219</v>
      </c>
      <c r="L203">
        <f>Data!L202</f>
        <v>0.68800002336502075</v>
      </c>
      <c r="M203">
        <f>Data!M202</f>
        <v>156930400</v>
      </c>
      <c r="N203">
        <f>Data!N202</f>
        <v>448396000</v>
      </c>
      <c r="O203">
        <f>Data!O202</f>
        <v>1.555465706886029E-2</v>
      </c>
      <c r="P203">
        <f>Data!P202</f>
        <v>-7.3575898463126314E-3</v>
      </c>
      <c r="Q203" s="17"/>
      <c r="T203">
        <f t="shared" si="32"/>
        <v>0</v>
      </c>
      <c r="U203" s="50">
        <f t="shared" si="33"/>
        <v>0</v>
      </c>
      <c r="V203">
        <f t="shared" si="34"/>
        <v>0</v>
      </c>
      <c r="W203" t="str">
        <f t="shared" si="35"/>
        <v>Fri</v>
      </c>
      <c r="X203" s="50">
        <f>NETWORKDAYS(B202,B203,'Non trading days US (List)'!$C$13:$C$92)-1</f>
        <v>1</v>
      </c>
      <c r="Z203">
        <f t="shared" si="36"/>
        <v>0</v>
      </c>
      <c r="AA203">
        <f t="shared" si="37"/>
        <v>0</v>
      </c>
      <c r="AB203">
        <f t="shared" si="38"/>
        <v>0</v>
      </c>
      <c r="AC203">
        <f t="shared" si="39"/>
        <v>0</v>
      </c>
      <c r="AD203">
        <f t="shared" si="40"/>
        <v>0</v>
      </c>
      <c r="AE203">
        <f t="shared" si="41"/>
        <v>0</v>
      </c>
    </row>
    <row r="204" spans="1:31" x14ac:dyDescent="0.3">
      <c r="A204" s="1">
        <f>Data!A203</f>
        <v>3973</v>
      </c>
      <c r="B204" s="2">
        <f>Data!B203</f>
        <v>42296</v>
      </c>
      <c r="C204">
        <f>Data!C203</f>
        <v>25.225446701049801</v>
      </c>
      <c r="D204">
        <f>Data!D203</f>
        <v>0.67602282762527466</v>
      </c>
      <c r="E204">
        <f>Data!E203</f>
        <v>27.932500839233398</v>
      </c>
      <c r="F204">
        <f>Data!F203</f>
        <v>0.69524997472763062</v>
      </c>
      <c r="G204">
        <f>Data!G203</f>
        <v>27.9375</v>
      </c>
      <c r="H204">
        <f>Data!H203</f>
        <v>0.70200002193450928</v>
      </c>
      <c r="I204">
        <f>Data!I203</f>
        <v>27.527500152587891</v>
      </c>
      <c r="J204">
        <f>Data!J203</f>
        <v>0.68725001811981201</v>
      </c>
      <c r="K204">
        <f>Data!K203</f>
        <v>27.70000076293945</v>
      </c>
      <c r="L204">
        <f>Data!L203</f>
        <v>0.69875001907348633</v>
      </c>
      <c r="M204">
        <f>Data!M203</f>
        <v>119036800</v>
      </c>
      <c r="N204">
        <f>Data!N203</f>
        <v>294712000</v>
      </c>
      <c r="O204">
        <f>Data!O203</f>
        <v>-1.796341248165889E-3</v>
      </c>
      <c r="P204">
        <f>Data!P203</f>
        <v>6.1947716007802606E-3</v>
      </c>
      <c r="Q204" s="17"/>
      <c r="T204">
        <f t="shared" si="32"/>
        <v>0</v>
      </c>
      <c r="U204" s="50">
        <f t="shared" si="33"/>
        <v>0</v>
      </c>
      <c r="V204">
        <f t="shared" si="34"/>
        <v>0</v>
      </c>
      <c r="W204" t="str">
        <f t="shared" si="35"/>
        <v>Mon</v>
      </c>
      <c r="X204" s="50">
        <f>NETWORKDAYS(B203,B204,'Non trading days US (List)'!$C$13:$C$92)-1</f>
        <v>1</v>
      </c>
      <c r="Z204">
        <f t="shared" si="36"/>
        <v>0</v>
      </c>
      <c r="AA204">
        <f t="shared" si="37"/>
        <v>0</v>
      </c>
      <c r="AB204">
        <f t="shared" si="38"/>
        <v>0</v>
      </c>
      <c r="AC204">
        <f t="shared" si="39"/>
        <v>0</v>
      </c>
      <c r="AD204">
        <f t="shared" si="40"/>
        <v>0</v>
      </c>
      <c r="AE204">
        <f t="shared" si="41"/>
        <v>0</v>
      </c>
    </row>
    <row r="205" spans="1:31" x14ac:dyDescent="0.3">
      <c r="A205" s="1">
        <f>Data!A204</f>
        <v>3974</v>
      </c>
      <c r="B205" s="2">
        <f>Data!B204</f>
        <v>42297</v>
      </c>
      <c r="C205">
        <f>Data!C204</f>
        <v>25.68601226806641</v>
      </c>
      <c r="D205">
        <f>Data!D204</f>
        <v>0.67505055665969849</v>
      </c>
      <c r="E205">
        <f>Data!E204</f>
        <v>28.442499160766602</v>
      </c>
      <c r="F205">
        <f>Data!F204</f>
        <v>0.69424998760223389</v>
      </c>
      <c r="G205">
        <f>Data!G204</f>
        <v>28.542499542236332</v>
      </c>
      <c r="H205">
        <f>Data!H204</f>
        <v>0.69749999046325684</v>
      </c>
      <c r="I205">
        <f>Data!I204</f>
        <v>27.704999923706051</v>
      </c>
      <c r="J205">
        <f>Data!J204</f>
        <v>0.68699997663497925</v>
      </c>
      <c r="K205">
        <f>Data!K204</f>
        <v>27.83499908447266</v>
      </c>
      <c r="L205">
        <f>Data!L204</f>
        <v>0.69225001335144043</v>
      </c>
      <c r="M205">
        <f>Data!M204</f>
        <v>195871200</v>
      </c>
      <c r="N205">
        <f>Data!N204</f>
        <v>264824000</v>
      </c>
      <c r="O205">
        <f>Data!O204</f>
        <v>-1.4393484349022761E-3</v>
      </c>
      <c r="P205">
        <f>Data!P204</f>
        <v>1.8093560441011059E-2</v>
      </c>
      <c r="Q205" s="17"/>
      <c r="T205">
        <f t="shared" si="32"/>
        <v>0</v>
      </c>
      <c r="U205" s="50">
        <f t="shared" si="33"/>
        <v>0</v>
      </c>
      <c r="V205">
        <f t="shared" si="34"/>
        <v>0</v>
      </c>
      <c r="W205" t="str">
        <f t="shared" si="35"/>
        <v>Tue</v>
      </c>
      <c r="X205" s="50">
        <f>NETWORKDAYS(B204,B205,'Non trading days US (List)'!$C$13:$C$92)-1</f>
        <v>1</v>
      </c>
      <c r="Z205">
        <f t="shared" si="36"/>
        <v>0</v>
      </c>
      <c r="AA205">
        <f t="shared" si="37"/>
        <v>0</v>
      </c>
      <c r="AB205">
        <f t="shared" si="38"/>
        <v>0</v>
      </c>
      <c r="AC205">
        <f t="shared" si="39"/>
        <v>0</v>
      </c>
      <c r="AD205">
        <f t="shared" si="40"/>
        <v>0</v>
      </c>
      <c r="AE205">
        <f t="shared" si="41"/>
        <v>0</v>
      </c>
    </row>
    <row r="206" spans="1:31" x14ac:dyDescent="0.3">
      <c r="A206" s="1">
        <f>Data!A205</f>
        <v>3975</v>
      </c>
      <c r="B206" s="2">
        <f>Data!B205</f>
        <v>42298</v>
      </c>
      <c r="C206">
        <f>Data!C205</f>
        <v>25.68376350402832</v>
      </c>
      <c r="D206">
        <f>Data!D205</f>
        <v>0.66629922389984131</v>
      </c>
      <c r="E206">
        <f>Data!E205</f>
        <v>28.440000534057621</v>
      </c>
      <c r="F206">
        <f>Data!F205</f>
        <v>0.68524998426437378</v>
      </c>
      <c r="G206">
        <f>Data!G205</f>
        <v>28.895000457763668</v>
      </c>
      <c r="H206">
        <f>Data!H205</f>
        <v>0.70275002717971802</v>
      </c>
      <c r="I206">
        <f>Data!I205</f>
        <v>28.42499923706055</v>
      </c>
      <c r="J206">
        <f>Data!J205</f>
        <v>0.68400001525878906</v>
      </c>
      <c r="K206">
        <f>Data!K205</f>
        <v>28.5</v>
      </c>
      <c r="L206">
        <f>Data!L205</f>
        <v>0.69849997758865356</v>
      </c>
      <c r="M206">
        <f>Data!M205</f>
        <v>167180800</v>
      </c>
      <c r="N206">
        <f>Data!N205</f>
        <v>386280000</v>
      </c>
      <c r="O206">
        <f>Data!O205</f>
        <v>-1.3048396109566859E-2</v>
      </c>
      <c r="P206">
        <f>Data!P205</f>
        <v>-8.7852211980741336E-5</v>
      </c>
      <c r="Q206" s="17"/>
      <c r="T206">
        <f t="shared" si="32"/>
        <v>0</v>
      </c>
      <c r="U206" s="50">
        <f t="shared" si="33"/>
        <v>0</v>
      </c>
      <c r="V206">
        <f t="shared" si="34"/>
        <v>0</v>
      </c>
      <c r="W206" t="str">
        <f t="shared" si="35"/>
        <v>Wed</v>
      </c>
      <c r="X206" s="50">
        <f>NETWORKDAYS(B205,B206,'Non trading days US (List)'!$C$13:$C$92)-1</f>
        <v>1</v>
      </c>
      <c r="Z206">
        <f t="shared" si="36"/>
        <v>0</v>
      </c>
      <c r="AA206">
        <f t="shared" si="37"/>
        <v>0</v>
      </c>
      <c r="AB206">
        <f t="shared" si="38"/>
        <v>0</v>
      </c>
      <c r="AC206">
        <f t="shared" si="39"/>
        <v>0</v>
      </c>
      <c r="AD206">
        <f t="shared" si="40"/>
        <v>0</v>
      </c>
      <c r="AE206">
        <f t="shared" si="41"/>
        <v>0</v>
      </c>
    </row>
    <row r="207" spans="1:31" x14ac:dyDescent="0.3">
      <c r="A207" s="1">
        <f>Data!A206</f>
        <v>3976</v>
      </c>
      <c r="B207" s="2">
        <f>Data!B206</f>
        <v>42299</v>
      </c>
      <c r="C207">
        <f>Data!C206</f>
        <v>26.076597213745121</v>
      </c>
      <c r="D207">
        <f>Data!D206</f>
        <v>0.69036495685577393</v>
      </c>
      <c r="E207">
        <f>Data!E206</f>
        <v>28.875</v>
      </c>
      <c r="F207">
        <f>Data!F206</f>
        <v>0.70999997854232788</v>
      </c>
      <c r="G207">
        <f>Data!G206</f>
        <v>28.875</v>
      </c>
      <c r="H207">
        <f>Data!H206</f>
        <v>0.7122499942779541</v>
      </c>
      <c r="I207">
        <f>Data!I206</f>
        <v>28.52499961853027</v>
      </c>
      <c r="J207">
        <f>Data!J206</f>
        <v>0.69225001335144043</v>
      </c>
      <c r="K207">
        <f>Data!K206</f>
        <v>28.582500457763668</v>
      </c>
      <c r="L207">
        <f>Data!L206</f>
        <v>0.69325000047683716</v>
      </c>
      <c r="M207">
        <f>Data!M206</f>
        <v>166616400</v>
      </c>
      <c r="N207">
        <f>Data!N206</f>
        <v>306884000</v>
      </c>
      <c r="O207">
        <f>Data!O206</f>
        <v>3.5481227593728591E-2</v>
      </c>
      <c r="P207">
        <f>Data!P206</f>
        <v>1.5179545128520331E-2</v>
      </c>
      <c r="Q207" s="17"/>
      <c r="T207">
        <f t="shared" si="32"/>
        <v>0</v>
      </c>
      <c r="U207" s="50">
        <f t="shared" si="33"/>
        <v>0</v>
      </c>
      <c r="V207">
        <f t="shared" si="34"/>
        <v>0</v>
      </c>
      <c r="W207" t="str">
        <f t="shared" si="35"/>
        <v>Thu</v>
      </c>
      <c r="X207" s="50">
        <f>NETWORKDAYS(B206,B207,'Non trading days US (List)'!$C$13:$C$92)-1</f>
        <v>1</v>
      </c>
      <c r="Z207">
        <f t="shared" si="36"/>
        <v>0</v>
      </c>
      <c r="AA207">
        <f t="shared" si="37"/>
        <v>0</v>
      </c>
      <c r="AB207">
        <f t="shared" si="38"/>
        <v>0</v>
      </c>
      <c r="AC207">
        <f t="shared" si="39"/>
        <v>0</v>
      </c>
      <c r="AD207">
        <f t="shared" si="40"/>
        <v>0</v>
      </c>
      <c r="AE207">
        <f t="shared" si="41"/>
        <v>0</v>
      </c>
    </row>
    <row r="208" spans="1:31" x14ac:dyDescent="0.3">
      <c r="A208" s="1">
        <f>Data!A207</f>
        <v>3977</v>
      </c>
      <c r="B208" s="2">
        <f>Data!B207</f>
        <v>42300</v>
      </c>
      <c r="C208">
        <f>Data!C207</f>
        <v>26.88486289978027</v>
      </c>
      <c r="D208">
        <f>Data!D207</f>
        <v>0.69498366117477417</v>
      </c>
      <c r="E208">
        <f>Data!E207</f>
        <v>29.770000457763668</v>
      </c>
      <c r="F208">
        <f>Data!F207</f>
        <v>0.71474999189376831</v>
      </c>
      <c r="G208">
        <f>Data!G207</f>
        <v>29.807500839233398</v>
      </c>
      <c r="H208">
        <f>Data!H207</f>
        <v>0.71950000524520874</v>
      </c>
      <c r="I208">
        <f>Data!I207</f>
        <v>29.082500457763668</v>
      </c>
      <c r="J208">
        <f>Data!J207</f>
        <v>0.70550000667572021</v>
      </c>
      <c r="K208">
        <f>Data!K207</f>
        <v>29.17499923706055</v>
      </c>
      <c r="L208">
        <f>Data!L207</f>
        <v>0.71625000238418579</v>
      </c>
      <c r="M208">
        <f>Data!M207</f>
        <v>237467600</v>
      </c>
      <c r="N208">
        <f>Data!N207</f>
        <v>381776000</v>
      </c>
      <c r="O208">
        <f>Data!O207</f>
        <v>6.6678800477813181E-3</v>
      </c>
      <c r="P208">
        <f>Data!P207</f>
        <v>3.052502156240413E-2</v>
      </c>
      <c r="Q208" s="17"/>
      <c r="T208">
        <f t="shared" si="32"/>
        <v>0</v>
      </c>
      <c r="U208" s="50">
        <f t="shared" si="33"/>
        <v>0</v>
      </c>
      <c r="V208">
        <f t="shared" si="34"/>
        <v>0</v>
      </c>
      <c r="W208" t="str">
        <f t="shared" si="35"/>
        <v>Fri</v>
      </c>
      <c r="X208" s="50">
        <f>NETWORKDAYS(B207,B208,'Non trading days US (List)'!$C$13:$C$92)-1</f>
        <v>1</v>
      </c>
      <c r="Z208">
        <f t="shared" si="36"/>
        <v>0</v>
      </c>
      <c r="AA208">
        <f t="shared" si="37"/>
        <v>0</v>
      </c>
      <c r="AB208">
        <f t="shared" si="38"/>
        <v>0</v>
      </c>
      <c r="AC208">
        <f t="shared" si="39"/>
        <v>0</v>
      </c>
      <c r="AD208">
        <f t="shared" si="40"/>
        <v>0</v>
      </c>
      <c r="AE208">
        <f t="shared" si="41"/>
        <v>0</v>
      </c>
    </row>
    <row r="209" spans="1:31" x14ac:dyDescent="0.3">
      <c r="A209" s="1">
        <f>Data!A208</f>
        <v>3978</v>
      </c>
      <c r="B209" s="2">
        <f>Data!B208</f>
        <v>42303</v>
      </c>
      <c r="C209">
        <f>Data!C208</f>
        <v>26.02692985534668</v>
      </c>
      <c r="D209">
        <f>Data!D208</f>
        <v>0.69182354211807251</v>
      </c>
      <c r="E209">
        <f>Data!E208</f>
        <v>28.819999694824219</v>
      </c>
      <c r="F209">
        <f>Data!F208</f>
        <v>0.71149998903274536</v>
      </c>
      <c r="G209">
        <f>Data!G208</f>
        <v>29.532499313354489</v>
      </c>
      <c r="H209">
        <f>Data!H208</f>
        <v>0.71700000762939453</v>
      </c>
      <c r="I209">
        <f>Data!I208</f>
        <v>28.729999542236332</v>
      </c>
      <c r="J209">
        <f>Data!J208</f>
        <v>0.70499998331069946</v>
      </c>
      <c r="K209">
        <f>Data!K208</f>
        <v>29.520000457763668</v>
      </c>
      <c r="L209">
        <f>Data!L208</f>
        <v>0.71525001525878906</v>
      </c>
      <c r="M209">
        <f>Data!M208</f>
        <v>265335200</v>
      </c>
      <c r="N209">
        <f>Data!N208</f>
        <v>247436000</v>
      </c>
      <c r="O209">
        <f>Data!O208</f>
        <v>-4.5574177454338399E-3</v>
      </c>
      <c r="P209">
        <f>Data!P208</f>
        <v>-3.2431610422013639E-2</v>
      </c>
      <c r="Q209" s="17"/>
      <c r="T209">
        <f t="shared" si="32"/>
        <v>0</v>
      </c>
      <c r="U209" s="50">
        <f t="shared" si="33"/>
        <v>0</v>
      </c>
      <c r="V209">
        <f t="shared" si="34"/>
        <v>0</v>
      </c>
      <c r="W209" t="str">
        <f t="shared" si="35"/>
        <v>Mon</v>
      </c>
      <c r="X209" s="50">
        <f>NETWORKDAYS(B208,B209,'Non trading days US (List)'!$C$13:$C$92)-1</f>
        <v>1</v>
      </c>
      <c r="Z209">
        <f t="shared" si="36"/>
        <v>0</v>
      </c>
      <c r="AA209">
        <f t="shared" si="37"/>
        <v>0</v>
      </c>
      <c r="AB209">
        <f t="shared" si="38"/>
        <v>0</v>
      </c>
      <c r="AC209">
        <f t="shared" si="39"/>
        <v>0</v>
      </c>
      <c r="AD209">
        <f t="shared" si="40"/>
        <v>0</v>
      </c>
      <c r="AE209">
        <f t="shared" si="41"/>
        <v>0</v>
      </c>
    </row>
    <row r="210" spans="1:31" x14ac:dyDescent="0.3">
      <c r="A210" s="1">
        <f>Data!A209</f>
        <v>3979</v>
      </c>
      <c r="B210" s="2">
        <f>Data!B209</f>
        <v>42304</v>
      </c>
      <c r="C210">
        <f>Data!C209</f>
        <v>25.862117767333981</v>
      </c>
      <c r="D210">
        <f>Data!D209</f>
        <v>0.69133734703063965</v>
      </c>
      <c r="E210">
        <f>Data!E209</f>
        <v>28.63750076293945</v>
      </c>
      <c r="F210">
        <f>Data!F209</f>
        <v>0.71100002527236938</v>
      </c>
      <c r="G210">
        <f>Data!G209</f>
        <v>29.135000228881839</v>
      </c>
      <c r="H210">
        <f>Data!H209</f>
        <v>0.71549999713897705</v>
      </c>
      <c r="I210">
        <f>Data!I209</f>
        <v>28.497499465942379</v>
      </c>
      <c r="J210">
        <f>Data!J209</f>
        <v>0.70749998092651367</v>
      </c>
      <c r="K210">
        <f>Data!K209</f>
        <v>28.85000038146973</v>
      </c>
      <c r="L210">
        <f>Data!L209</f>
        <v>0.70800000429153442</v>
      </c>
      <c r="M210">
        <f>Data!M209</f>
        <v>279537600</v>
      </c>
      <c r="N210">
        <f>Data!N209</f>
        <v>208268000</v>
      </c>
      <c r="O210">
        <f>Data!O209</f>
        <v>-7.0293676757124174E-4</v>
      </c>
      <c r="P210">
        <f>Data!P209</f>
        <v>-6.3525055614616676E-3</v>
      </c>
      <c r="Q210" s="17"/>
      <c r="T210">
        <f t="shared" si="32"/>
        <v>0</v>
      </c>
      <c r="U210" s="50">
        <f t="shared" si="33"/>
        <v>0</v>
      </c>
      <c r="V210">
        <f t="shared" si="34"/>
        <v>0</v>
      </c>
      <c r="W210" t="str">
        <f t="shared" si="35"/>
        <v>Tue</v>
      </c>
      <c r="X210" s="50">
        <f>NETWORKDAYS(B209,B210,'Non trading days US (List)'!$C$13:$C$92)-1</f>
        <v>1</v>
      </c>
      <c r="Z210">
        <f t="shared" si="36"/>
        <v>0</v>
      </c>
      <c r="AA210">
        <f t="shared" si="37"/>
        <v>0</v>
      </c>
      <c r="AB210">
        <f t="shared" si="38"/>
        <v>0</v>
      </c>
      <c r="AC210">
        <f t="shared" si="39"/>
        <v>0</v>
      </c>
      <c r="AD210">
        <f t="shared" si="40"/>
        <v>0</v>
      </c>
      <c r="AE210">
        <f t="shared" si="41"/>
        <v>0</v>
      </c>
    </row>
    <row r="211" spans="1:31" x14ac:dyDescent="0.3">
      <c r="A211" s="1">
        <f>Data!A210</f>
        <v>3980</v>
      </c>
      <c r="B211" s="2">
        <f>Data!B210</f>
        <v>42305</v>
      </c>
      <c r="C211">
        <f>Data!C210</f>
        <v>26.927762985229489</v>
      </c>
      <c r="D211">
        <f>Data!D210</f>
        <v>0.69692832231521606</v>
      </c>
      <c r="E211">
        <f>Data!E210</f>
        <v>29.817499160766602</v>
      </c>
      <c r="F211">
        <f>Data!F210</f>
        <v>0.71675002574920654</v>
      </c>
      <c r="G211">
        <f>Data!G210</f>
        <v>29.82500076293945</v>
      </c>
      <c r="H211">
        <f>Data!H210</f>
        <v>0.71675002574920654</v>
      </c>
      <c r="I211">
        <f>Data!I210</f>
        <v>29.014999389648441</v>
      </c>
      <c r="J211">
        <f>Data!J210</f>
        <v>0.70499998331069946</v>
      </c>
      <c r="K211">
        <f>Data!K210</f>
        <v>29.232500076293949</v>
      </c>
      <c r="L211">
        <f>Data!L210</f>
        <v>0.71549999713897705</v>
      </c>
      <c r="M211">
        <f>Data!M210</f>
        <v>342205600</v>
      </c>
      <c r="N211">
        <f>Data!N210</f>
        <v>217036000</v>
      </c>
      <c r="O211">
        <f>Data!O210</f>
        <v>8.0546753403629955E-3</v>
      </c>
      <c r="P211">
        <f>Data!P210</f>
        <v>4.0378366904134107E-2</v>
      </c>
      <c r="Q211" s="17"/>
      <c r="T211">
        <f t="shared" si="32"/>
        <v>0</v>
      </c>
      <c r="U211" s="50">
        <f t="shared" si="33"/>
        <v>0</v>
      </c>
      <c r="V211">
        <f t="shared" si="34"/>
        <v>0</v>
      </c>
      <c r="W211" t="str">
        <f t="shared" si="35"/>
        <v>Wed</v>
      </c>
      <c r="X211" s="50">
        <f>NETWORKDAYS(B210,B211,'Non trading days US (List)'!$C$13:$C$92)-1</f>
        <v>1</v>
      </c>
      <c r="Z211">
        <f t="shared" si="36"/>
        <v>0</v>
      </c>
      <c r="AA211">
        <f t="shared" si="37"/>
        <v>0</v>
      </c>
      <c r="AB211">
        <f t="shared" si="38"/>
        <v>0</v>
      </c>
      <c r="AC211">
        <f t="shared" si="39"/>
        <v>0</v>
      </c>
      <c r="AD211">
        <f t="shared" si="40"/>
        <v>0</v>
      </c>
      <c r="AE211">
        <f t="shared" si="41"/>
        <v>0</v>
      </c>
    </row>
    <row r="212" spans="1:31" x14ac:dyDescent="0.3">
      <c r="A212" s="1">
        <f>Data!A211</f>
        <v>3981</v>
      </c>
      <c r="B212" s="2">
        <f>Data!B211</f>
        <v>42306</v>
      </c>
      <c r="C212">
        <f>Data!C211</f>
        <v>27.21223258972168</v>
      </c>
      <c r="D212">
        <f>Data!D211</f>
        <v>0.67286276817321777</v>
      </c>
      <c r="E212">
        <f>Data!E211</f>
        <v>30.132499694824219</v>
      </c>
      <c r="F212">
        <f>Data!F211</f>
        <v>0.69199997186660767</v>
      </c>
      <c r="G212">
        <f>Data!G211</f>
        <v>30.172500610351559</v>
      </c>
      <c r="H212">
        <f>Data!H211</f>
        <v>0.71249997615814209</v>
      </c>
      <c r="I212">
        <f>Data!I211</f>
        <v>29.567499160766602</v>
      </c>
      <c r="J212">
        <f>Data!J211</f>
        <v>0.69075000286102295</v>
      </c>
      <c r="K212">
        <f>Data!K211</f>
        <v>29.67499923706055</v>
      </c>
      <c r="L212">
        <f>Data!L211</f>
        <v>0.70525002479553223</v>
      </c>
      <c r="M212">
        <f>Data!M211</f>
        <v>204909200</v>
      </c>
      <c r="N212">
        <f>Data!N211</f>
        <v>327168000</v>
      </c>
      <c r="O212">
        <f>Data!O211</f>
        <v>-3.5141225725949188E-2</v>
      </c>
      <c r="P212">
        <f>Data!P211</f>
        <v>1.050887202754611E-2</v>
      </c>
      <c r="Q212" s="17"/>
      <c r="T212">
        <f t="shared" si="32"/>
        <v>0</v>
      </c>
      <c r="U212" s="50">
        <f t="shared" si="33"/>
        <v>0</v>
      </c>
      <c r="V212">
        <f t="shared" si="34"/>
        <v>0</v>
      </c>
      <c r="W212" t="str">
        <f t="shared" si="35"/>
        <v>Thu</v>
      </c>
      <c r="X212" s="50">
        <f>NETWORKDAYS(B211,B212,'Non trading days US (List)'!$C$13:$C$92)-1</f>
        <v>1</v>
      </c>
      <c r="Z212">
        <f t="shared" si="36"/>
        <v>0</v>
      </c>
      <c r="AA212">
        <f t="shared" si="37"/>
        <v>0</v>
      </c>
      <c r="AB212">
        <f t="shared" si="38"/>
        <v>0</v>
      </c>
      <c r="AC212">
        <f t="shared" si="39"/>
        <v>0</v>
      </c>
      <c r="AD212">
        <f t="shared" si="40"/>
        <v>0</v>
      </c>
      <c r="AE212">
        <f t="shared" si="41"/>
        <v>0</v>
      </c>
    </row>
    <row r="213" spans="1:31" x14ac:dyDescent="0.3">
      <c r="A213" s="1">
        <f>Data!A212</f>
        <v>3982</v>
      </c>
      <c r="B213" s="2">
        <f>Data!B212</f>
        <v>42307</v>
      </c>
      <c r="C213">
        <f>Data!C212</f>
        <v>26.979690551757809</v>
      </c>
      <c r="D213">
        <f>Data!D212</f>
        <v>0.68963581323623657</v>
      </c>
      <c r="E213">
        <f>Data!E212</f>
        <v>29.875</v>
      </c>
      <c r="F213">
        <f>Data!F212</f>
        <v>0.70924997329711914</v>
      </c>
      <c r="G213">
        <f>Data!G212</f>
        <v>30.305000305175781</v>
      </c>
      <c r="H213">
        <f>Data!H212</f>
        <v>0.71425002813339233</v>
      </c>
      <c r="I213">
        <f>Data!I212</f>
        <v>29.86249923706055</v>
      </c>
      <c r="J213">
        <f>Data!J212</f>
        <v>0.69424998760223389</v>
      </c>
      <c r="K213">
        <f>Data!K212</f>
        <v>30.247499465942379</v>
      </c>
      <c r="L213">
        <f>Data!L212</f>
        <v>0.69950002431869507</v>
      </c>
      <c r="M213">
        <f>Data!M212</f>
        <v>197461200</v>
      </c>
      <c r="N213">
        <f>Data!N212</f>
        <v>301160000</v>
      </c>
      <c r="O213">
        <f>Data!O212</f>
        <v>2.4622121077020599E-2</v>
      </c>
      <c r="P213">
        <f>Data!P212</f>
        <v>-8.582303100891895E-3</v>
      </c>
      <c r="Q213" s="17"/>
      <c r="T213">
        <f t="shared" si="32"/>
        <v>0</v>
      </c>
      <c r="U213" s="50">
        <f t="shared" si="33"/>
        <v>0</v>
      </c>
      <c r="V213">
        <f t="shared" si="34"/>
        <v>0</v>
      </c>
      <c r="W213" t="str">
        <f t="shared" si="35"/>
        <v>Fri</v>
      </c>
      <c r="X213" s="50">
        <f>NETWORKDAYS(B212,B213,'Non trading days US (List)'!$C$13:$C$92)-1</f>
        <v>1</v>
      </c>
      <c r="Z213">
        <f t="shared" si="36"/>
        <v>0</v>
      </c>
      <c r="AA213">
        <f t="shared" si="37"/>
        <v>0</v>
      </c>
      <c r="AB213">
        <f t="shared" si="38"/>
        <v>0</v>
      </c>
      <c r="AC213">
        <f t="shared" si="39"/>
        <v>0</v>
      </c>
      <c r="AD213">
        <f t="shared" si="40"/>
        <v>0</v>
      </c>
      <c r="AE213">
        <f t="shared" si="41"/>
        <v>0</v>
      </c>
    </row>
    <row r="214" spans="1:31" x14ac:dyDescent="0.3">
      <c r="A214" s="1">
        <f>Data!A213</f>
        <v>3983</v>
      </c>
      <c r="B214" s="2">
        <f>Data!B213</f>
        <v>42310</v>
      </c>
      <c r="C214">
        <f>Data!C213</f>
        <v>27.35898399353027</v>
      </c>
      <c r="D214">
        <f>Data!D213</f>
        <v>0.69765764474868774</v>
      </c>
      <c r="E214">
        <f>Data!E213</f>
        <v>30.295000076293949</v>
      </c>
      <c r="F214">
        <f>Data!F213</f>
        <v>0.71749997138977051</v>
      </c>
      <c r="G214">
        <f>Data!G213</f>
        <v>30.340000152587891</v>
      </c>
      <c r="H214">
        <f>Data!H213</f>
        <v>0.71824997663497925</v>
      </c>
      <c r="I214">
        <f>Data!I213</f>
        <v>29.902500152587891</v>
      </c>
      <c r="J214">
        <f>Data!J213</f>
        <v>0.70724999904632568</v>
      </c>
      <c r="K214">
        <f>Data!K213</f>
        <v>30.20000076293945</v>
      </c>
      <c r="L214">
        <f>Data!L213</f>
        <v>0.71149998903274536</v>
      </c>
      <c r="M214">
        <f>Data!M213</f>
        <v>128813200</v>
      </c>
      <c r="N214">
        <f>Data!N213</f>
        <v>190088000</v>
      </c>
      <c r="O214">
        <f>Data!O213</f>
        <v>1.1564871719392871E-2</v>
      </c>
      <c r="P214">
        <f>Data!P213</f>
        <v>1.396067466364523E-2</v>
      </c>
      <c r="Q214" s="17"/>
      <c r="T214">
        <f t="shared" si="32"/>
        <v>0</v>
      </c>
      <c r="U214" s="50">
        <f t="shared" si="33"/>
        <v>0</v>
      </c>
      <c r="V214">
        <f t="shared" si="34"/>
        <v>0</v>
      </c>
      <c r="W214" t="str">
        <f t="shared" si="35"/>
        <v>Mon</v>
      </c>
      <c r="X214" s="50">
        <f>NETWORKDAYS(B213,B214,'Non trading days US (List)'!$C$13:$C$92)-1</f>
        <v>1</v>
      </c>
      <c r="Z214">
        <f t="shared" si="36"/>
        <v>0</v>
      </c>
      <c r="AA214">
        <f t="shared" si="37"/>
        <v>0</v>
      </c>
      <c r="AB214">
        <f t="shared" si="38"/>
        <v>0</v>
      </c>
      <c r="AC214">
        <f t="shared" si="39"/>
        <v>0</v>
      </c>
      <c r="AD214">
        <f t="shared" si="40"/>
        <v>0</v>
      </c>
      <c r="AE214">
        <f t="shared" si="41"/>
        <v>0</v>
      </c>
    </row>
    <row r="215" spans="1:31" x14ac:dyDescent="0.3">
      <c r="A215" s="1">
        <f>Data!A214</f>
        <v>3984</v>
      </c>
      <c r="B215" s="2">
        <f>Data!B214</f>
        <v>42311</v>
      </c>
      <c r="C215">
        <f>Data!C214</f>
        <v>27.67280197143555</v>
      </c>
      <c r="D215">
        <f>Data!D214</f>
        <v>0.69279593229293823</v>
      </c>
      <c r="E215">
        <f>Data!E214</f>
        <v>30.642499923706051</v>
      </c>
      <c r="F215">
        <f>Data!F214</f>
        <v>0.71249997615814209</v>
      </c>
      <c r="G215">
        <f>Data!G214</f>
        <v>30.872499465942379</v>
      </c>
      <c r="H215">
        <f>Data!H214</f>
        <v>0.71724998950958252</v>
      </c>
      <c r="I215">
        <f>Data!I214</f>
        <v>30.17499923706055</v>
      </c>
      <c r="J215">
        <f>Data!J214</f>
        <v>0.70450001955032349</v>
      </c>
      <c r="K215">
        <f>Data!K214</f>
        <v>30.197500228881839</v>
      </c>
      <c r="L215">
        <f>Data!L214</f>
        <v>0.71324998140335083</v>
      </c>
      <c r="M215">
        <f>Data!M214</f>
        <v>182076000</v>
      </c>
      <c r="N215">
        <f>Data!N214</f>
        <v>376768000</v>
      </c>
      <c r="O215">
        <f>Data!O214</f>
        <v>-6.9930290783427364E-3</v>
      </c>
      <c r="P215">
        <f>Data!P214</f>
        <v>1.1405246828055051E-2</v>
      </c>
      <c r="Q215" s="17"/>
      <c r="T215">
        <f t="shared" si="32"/>
        <v>0</v>
      </c>
      <c r="U215" s="50">
        <f t="shared" si="33"/>
        <v>0</v>
      </c>
      <c r="V215">
        <f t="shared" si="34"/>
        <v>0</v>
      </c>
      <c r="W215" t="str">
        <f t="shared" si="35"/>
        <v>Tue</v>
      </c>
      <c r="X215" s="50">
        <f>NETWORKDAYS(B214,B215,'Non trading days US (List)'!$C$13:$C$92)-1</f>
        <v>1</v>
      </c>
      <c r="Z215">
        <f t="shared" si="36"/>
        <v>0</v>
      </c>
      <c r="AA215">
        <f t="shared" si="37"/>
        <v>0</v>
      </c>
      <c r="AB215">
        <f t="shared" si="38"/>
        <v>0</v>
      </c>
      <c r="AC215">
        <f t="shared" si="39"/>
        <v>0</v>
      </c>
      <c r="AD215">
        <f t="shared" si="40"/>
        <v>0</v>
      </c>
      <c r="AE215">
        <f t="shared" si="41"/>
        <v>0</v>
      </c>
    </row>
    <row r="216" spans="1:31" x14ac:dyDescent="0.3">
      <c r="A216" s="1">
        <f>Data!A215</f>
        <v>3985</v>
      </c>
      <c r="B216" s="2">
        <f>Data!B215</f>
        <v>42312</v>
      </c>
      <c r="C216">
        <f>Data!C215</f>
        <v>27.54411697387695</v>
      </c>
      <c r="D216">
        <f>Data!D215</f>
        <v>0.68137079477310181</v>
      </c>
      <c r="E216">
        <f>Data!E215</f>
        <v>30.5</v>
      </c>
      <c r="F216">
        <f>Data!F215</f>
        <v>0.70074999332427979</v>
      </c>
      <c r="G216">
        <f>Data!G215</f>
        <v>30.954999923706051</v>
      </c>
      <c r="H216">
        <f>Data!H215</f>
        <v>0.71574997901916504</v>
      </c>
      <c r="I216">
        <f>Data!I215</f>
        <v>30.405000686645511</v>
      </c>
      <c r="J216">
        <f>Data!J215</f>
        <v>0.69749999046325684</v>
      </c>
      <c r="K216">
        <f>Data!K215</f>
        <v>30.782499313354489</v>
      </c>
      <c r="L216">
        <f>Data!L215</f>
        <v>0.71050000190734863</v>
      </c>
      <c r="M216">
        <f>Data!M215</f>
        <v>179544400</v>
      </c>
      <c r="N216">
        <f>Data!N215</f>
        <v>442264000</v>
      </c>
      <c r="O216">
        <f>Data!O215</f>
        <v>-1.6628698162186852E-2</v>
      </c>
      <c r="P216">
        <f>Data!P215</f>
        <v>-4.6612481300090606E-3</v>
      </c>
      <c r="Q216" s="17"/>
      <c r="T216">
        <f t="shared" si="32"/>
        <v>0</v>
      </c>
      <c r="U216" s="50">
        <f t="shared" si="33"/>
        <v>0</v>
      </c>
      <c r="V216">
        <f t="shared" si="34"/>
        <v>0</v>
      </c>
      <c r="W216" t="str">
        <f t="shared" si="35"/>
        <v>Wed</v>
      </c>
      <c r="X216" s="50">
        <f>NETWORKDAYS(B215,B216,'Non trading days US (List)'!$C$13:$C$92)-1</f>
        <v>1</v>
      </c>
      <c r="Z216">
        <f t="shared" si="36"/>
        <v>0</v>
      </c>
      <c r="AA216">
        <f t="shared" si="37"/>
        <v>0</v>
      </c>
      <c r="AB216">
        <f t="shared" si="38"/>
        <v>0</v>
      </c>
      <c r="AC216">
        <f t="shared" si="39"/>
        <v>0</v>
      </c>
      <c r="AD216">
        <f t="shared" si="40"/>
        <v>0</v>
      </c>
      <c r="AE216">
        <f t="shared" si="41"/>
        <v>0</v>
      </c>
    </row>
    <row r="217" spans="1:31" x14ac:dyDescent="0.3">
      <c r="A217" s="1">
        <f>Data!A216</f>
        <v>3986</v>
      </c>
      <c r="B217" s="2">
        <f>Data!B216</f>
        <v>42313</v>
      </c>
      <c r="C217">
        <f>Data!C216</f>
        <v>27.417140960693359</v>
      </c>
      <c r="D217">
        <f>Data!D216</f>
        <v>0.67359209060668945</v>
      </c>
      <c r="E217">
        <f>Data!E216</f>
        <v>30.229999542236332</v>
      </c>
      <c r="F217">
        <f>Data!F216</f>
        <v>0.69274997711181641</v>
      </c>
      <c r="G217">
        <f>Data!G216</f>
        <v>30.672500610351559</v>
      </c>
      <c r="H217">
        <f>Data!H216</f>
        <v>0.70625001192092896</v>
      </c>
      <c r="I217">
        <f>Data!I216</f>
        <v>30.045000076293949</v>
      </c>
      <c r="J217">
        <f>Data!J216</f>
        <v>0.69075000286102295</v>
      </c>
      <c r="K217">
        <f>Data!K216</f>
        <v>30.46249961853027</v>
      </c>
      <c r="L217">
        <f>Data!L216</f>
        <v>0.70424997806549072</v>
      </c>
      <c r="M217">
        <f>Data!M216</f>
        <v>158210800</v>
      </c>
      <c r="N217">
        <f>Data!N216</f>
        <v>478800000</v>
      </c>
      <c r="O217">
        <f>Data!O216</f>
        <v>-1.148202981487521E-2</v>
      </c>
      <c r="P217">
        <f>Data!P216</f>
        <v>-8.8918899646944285E-3</v>
      </c>
      <c r="Q217" s="17"/>
      <c r="T217">
        <f t="shared" si="32"/>
        <v>0</v>
      </c>
      <c r="U217" s="50">
        <f t="shared" si="33"/>
        <v>0</v>
      </c>
      <c r="V217">
        <f t="shared" si="34"/>
        <v>0</v>
      </c>
      <c r="W217" t="str">
        <f t="shared" si="35"/>
        <v>Thu</v>
      </c>
      <c r="X217" s="50">
        <f>NETWORKDAYS(B216,B217,'Non trading days US (List)'!$C$13:$C$92)-1</f>
        <v>1</v>
      </c>
      <c r="Z217">
        <f t="shared" si="36"/>
        <v>0</v>
      </c>
      <c r="AA217">
        <f t="shared" si="37"/>
        <v>0</v>
      </c>
      <c r="AB217">
        <f t="shared" si="38"/>
        <v>0</v>
      </c>
      <c r="AC217">
        <f t="shared" si="39"/>
        <v>0</v>
      </c>
      <c r="AD217">
        <f t="shared" si="40"/>
        <v>0</v>
      </c>
      <c r="AE217">
        <f t="shared" si="41"/>
        <v>0</v>
      </c>
    </row>
    <row r="218" spans="1:31" x14ac:dyDescent="0.3">
      <c r="A218" s="1">
        <f>Data!A217</f>
        <v>3987</v>
      </c>
      <c r="B218" s="2">
        <f>Data!B217</f>
        <v>42314</v>
      </c>
      <c r="C218">
        <f>Data!C217</f>
        <v>27.448883056640621</v>
      </c>
      <c r="D218">
        <f>Data!D217</f>
        <v>0.76693707704544067</v>
      </c>
      <c r="E218">
        <f>Data!E217</f>
        <v>30.264999389648441</v>
      </c>
      <c r="F218">
        <f>Data!F217</f>
        <v>0.78874999284744263</v>
      </c>
      <c r="G218">
        <f>Data!G217</f>
        <v>30.452499389648441</v>
      </c>
      <c r="H218">
        <f>Data!H217</f>
        <v>0.79850000143051147</v>
      </c>
      <c r="I218">
        <f>Data!I217</f>
        <v>30.155000686645511</v>
      </c>
      <c r="J218">
        <f>Data!J217</f>
        <v>0.74550002813339233</v>
      </c>
      <c r="K218">
        <f>Data!K217</f>
        <v>30.277500152587891</v>
      </c>
      <c r="L218">
        <f>Data!L217</f>
        <v>0.76125001907348633</v>
      </c>
      <c r="M218">
        <f>Data!M217</f>
        <v>132169200</v>
      </c>
      <c r="N218">
        <f>Data!N217</f>
        <v>1172272000</v>
      </c>
      <c r="O218">
        <f>Data!O217</f>
        <v>0.1297802540837181</v>
      </c>
      <c r="P218">
        <f>Data!P217</f>
        <v>1.157115528067743E-3</v>
      </c>
      <c r="Q218" s="17"/>
      <c r="T218">
        <f t="shared" si="32"/>
        <v>0</v>
      </c>
      <c r="U218" s="50">
        <f t="shared" si="33"/>
        <v>0</v>
      </c>
      <c r="V218">
        <f t="shared" si="34"/>
        <v>0</v>
      </c>
      <c r="W218" t="str">
        <f t="shared" si="35"/>
        <v>Fri</v>
      </c>
      <c r="X218" s="50">
        <f>NETWORKDAYS(B217,B218,'Non trading days US (List)'!$C$13:$C$92)-1</f>
        <v>1</v>
      </c>
      <c r="Z218">
        <f t="shared" si="36"/>
        <v>0</v>
      </c>
      <c r="AA218">
        <f t="shared" si="37"/>
        <v>0</v>
      </c>
      <c r="AB218">
        <f t="shared" si="38"/>
        <v>0</v>
      </c>
      <c r="AC218">
        <f t="shared" si="39"/>
        <v>0</v>
      </c>
      <c r="AD218">
        <f t="shared" si="40"/>
        <v>0</v>
      </c>
      <c r="AE218">
        <f t="shared" si="41"/>
        <v>0</v>
      </c>
    </row>
    <row r="219" spans="1:31" x14ac:dyDescent="0.3">
      <c r="A219" s="1">
        <f>Data!A218</f>
        <v>3988</v>
      </c>
      <c r="B219" s="2">
        <f>Data!B218</f>
        <v>42317</v>
      </c>
      <c r="C219">
        <f>Data!C218</f>
        <v>27.337785720825199</v>
      </c>
      <c r="D219">
        <f>Data!D218</f>
        <v>0.7635340690612793</v>
      </c>
      <c r="E219">
        <f>Data!E218</f>
        <v>30.142499923706051</v>
      </c>
      <c r="F219">
        <f>Data!F218</f>
        <v>0.78525000810623169</v>
      </c>
      <c r="G219">
        <f>Data!G218</f>
        <v>30.452499389648441</v>
      </c>
      <c r="H219">
        <f>Data!H218</f>
        <v>0.78750002384185791</v>
      </c>
      <c r="I219">
        <f>Data!I218</f>
        <v>30.01250076293945</v>
      </c>
      <c r="J219">
        <f>Data!J218</f>
        <v>0.77424997091293335</v>
      </c>
      <c r="K219">
        <f>Data!K218</f>
        <v>30.239999771118161</v>
      </c>
      <c r="L219">
        <f>Data!L218</f>
        <v>0.78100001811981201</v>
      </c>
      <c r="M219">
        <f>Data!M218</f>
        <v>135485600</v>
      </c>
      <c r="N219">
        <f>Data!N218</f>
        <v>492568000</v>
      </c>
      <c r="O219">
        <f>Data!O218</f>
        <v>-4.4472560453263296E-3</v>
      </c>
      <c r="P219">
        <f>Data!P218</f>
        <v>-4.0557756985192019E-3</v>
      </c>
      <c r="Q219" s="17"/>
      <c r="T219">
        <f t="shared" si="32"/>
        <v>0</v>
      </c>
      <c r="U219" s="50">
        <f t="shared" si="33"/>
        <v>0</v>
      </c>
      <c r="V219">
        <f t="shared" si="34"/>
        <v>0</v>
      </c>
      <c r="W219" t="str">
        <f t="shared" si="35"/>
        <v>Mon</v>
      </c>
      <c r="X219" s="50">
        <f>NETWORKDAYS(B218,B219,'Non trading days US (List)'!$C$13:$C$92)-1</f>
        <v>1</v>
      </c>
      <c r="Z219">
        <f t="shared" si="36"/>
        <v>0</v>
      </c>
      <c r="AA219">
        <f t="shared" si="37"/>
        <v>0</v>
      </c>
      <c r="AB219">
        <f t="shared" si="38"/>
        <v>0</v>
      </c>
      <c r="AC219">
        <f t="shared" si="39"/>
        <v>0</v>
      </c>
      <c r="AD219">
        <f t="shared" si="40"/>
        <v>0</v>
      </c>
      <c r="AE219">
        <f t="shared" si="41"/>
        <v>0</v>
      </c>
    </row>
    <row r="220" spans="1:31" x14ac:dyDescent="0.3">
      <c r="A220" s="1">
        <f>Data!A219</f>
        <v>3989</v>
      </c>
      <c r="B220" s="2">
        <f>Data!B219</f>
        <v>42318</v>
      </c>
      <c r="C220">
        <f>Data!C219</f>
        <v>26.476179122924801</v>
      </c>
      <c r="D220">
        <f>Data!D219</f>
        <v>0.74894875288009644</v>
      </c>
      <c r="E220">
        <f>Data!E219</f>
        <v>29.192499160766602</v>
      </c>
      <c r="F220">
        <f>Data!F219</f>
        <v>0.77025002241134644</v>
      </c>
      <c r="G220">
        <f>Data!G219</f>
        <v>29.517499923706051</v>
      </c>
      <c r="H220">
        <f>Data!H219</f>
        <v>0.77925002574920654</v>
      </c>
      <c r="I220">
        <f>Data!I219</f>
        <v>29.014999389648441</v>
      </c>
      <c r="J220">
        <f>Data!J219</f>
        <v>0.7537500262260437</v>
      </c>
      <c r="K220">
        <f>Data!K219</f>
        <v>29.22500038146973</v>
      </c>
      <c r="L220">
        <f>Data!L219</f>
        <v>0.77499997615814209</v>
      </c>
      <c r="M220">
        <f>Data!M219</f>
        <v>236511600</v>
      </c>
      <c r="N220">
        <f>Data!N219</f>
        <v>552260000</v>
      </c>
      <c r="O220">
        <f>Data!O219</f>
        <v>-1.928698216890324E-2</v>
      </c>
      <c r="P220">
        <f>Data!P219</f>
        <v>-3.2024335258741307E-2</v>
      </c>
      <c r="Q220" s="17"/>
      <c r="T220">
        <f t="shared" si="32"/>
        <v>0</v>
      </c>
      <c r="U220" s="50">
        <f t="shared" si="33"/>
        <v>0</v>
      </c>
      <c r="V220">
        <f t="shared" si="34"/>
        <v>0</v>
      </c>
      <c r="W220" t="str">
        <f t="shared" si="35"/>
        <v>Tue</v>
      </c>
      <c r="X220" s="50">
        <f>NETWORKDAYS(B219,B220,'Non trading days US (List)'!$C$13:$C$92)-1</f>
        <v>1</v>
      </c>
      <c r="Z220">
        <f t="shared" si="36"/>
        <v>0</v>
      </c>
      <c r="AA220">
        <f t="shared" si="37"/>
        <v>0</v>
      </c>
      <c r="AB220">
        <f t="shared" si="38"/>
        <v>0</v>
      </c>
      <c r="AC220">
        <f t="shared" si="39"/>
        <v>0</v>
      </c>
      <c r="AD220">
        <f t="shared" si="40"/>
        <v>0</v>
      </c>
      <c r="AE220">
        <f t="shared" si="41"/>
        <v>0</v>
      </c>
    </row>
    <row r="221" spans="1:31" x14ac:dyDescent="0.3">
      <c r="A221" s="1">
        <f>Data!A220</f>
        <v>3990</v>
      </c>
      <c r="B221" s="2">
        <f>Data!B220</f>
        <v>42319</v>
      </c>
      <c r="C221">
        <f>Data!C220</f>
        <v>26.326530456542969</v>
      </c>
      <c r="D221">
        <f>Data!D220</f>
        <v>0.74165630340576172</v>
      </c>
      <c r="E221">
        <f>Data!E220</f>
        <v>29.027500152587891</v>
      </c>
      <c r="F221">
        <f>Data!F220</f>
        <v>0.76275002956390381</v>
      </c>
      <c r="G221">
        <f>Data!G220</f>
        <v>29.354999542236332</v>
      </c>
      <c r="H221">
        <f>Data!H220</f>
        <v>0.77625000476837158</v>
      </c>
      <c r="I221">
        <f>Data!I220</f>
        <v>28.802499771118161</v>
      </c>
      <c r="J221">
        <f>Data!J220</f>
        <v>0.75999999046325684</v>
      </c>
      <c r="K221">
        <f>Data!K220</f>
        <v>29.092500686645511</v>
      </c>
      <c r="L221">
        <f>Data!L220</f>
        <v>0.77074998617172241</v>
      </c>
      <c r="M221">
        <f>Data!M220</f>
        <v>180872000</v>
      </c>
      <c r="N221">
        <f>Data!N220</f>
        <v>619896000</v>
      </c>
      <c r="O221">
        <f>Data!O220</f>
        <v>-9.7848042165717009E-3</v>
      </c>
      <c r="P221">
        <f>Data!P220</f>
        <v>-5.6681364437878856E-3</v>
      </c>
      <c r="Q221" s="17"/>
      <c r="T221">
        <f t="shared" si="32"/>
        <v>0</v>
      </c>
      <c r="U221" s="50">
        <f t="shared" si="33"/>
        <v>0</v>
      </c>
      <c r="V221">
        <f t="shared" si="34"/>
        <v>0</v>
      </c>
      <c r="W221" t="str">
        <f t="shared" si="35"/>
        <v>Wed</v>
      </c>
      <c r="X221" s="50">
        <f>NETWORKDAYS(B220,B221,'Non trading days US (List)'!$C$13:$C$92)-1</f>
        <v>1</v>
      </c>
      <c r="Z221">
        <f t="shared" si="36"/>
        <v>0</v>
      </c>
      <c r="AA221">
        <f t="shared" si="37"/>
        <v>0</v>
      </c>
      <c r="AB221">
        <f t="shared" si="38"/>
        <v>0</v>
      </c>
      <c r="AC221">
        <f t="shared" si="39"/>
        <v>0</v>
      </c>
      <c r="AD221">
        <f t="shared" si="40"/>
        <v>0</v>
      </c>
      <c r="AE221">
        <f t="shared" si="41"/>
        <v>0</v>
      </c>
    </row>
    <row r="222" spans="1:31" x14ac:dyDescent="0.3">
      <c r="A222" s="1">
        <f>Data!A221</f>
        <v>3991</v>
      </c>
      <c r="B222" s="2">
        <f>Data!B221</f>
        <v>42320</v>
      </c>
      <c r="C222">
        <f>Data!C221</f>
        <v>26.238100051879879</v>
      </c>
      <c r="D222">
        <f>Data!D221</f>
        <v>0.73898226022720337</v>
      </c>
      <c r="E222">
        <f>Data!E221</f>
        <v>28.930000305175781</v>
      </c>
      <c r="F222">
        <f>Data!F221</f>
        <v>0.75999999046325684</v>
      </c>
      <c r="G222">
        <f>Data!G221</f>
        <v>29.204999923706051</v>
      </c>
      <c r="H222">
        <f>Data!H221</f>
        <v>0.76800000667572021</v>
      </c>
      <c r="I222">
        <f>Data!I221</f>
        <v>28.91250038146973</v>
      </c>
      <c r="J222">
        <f>Data!J221</f>
        <v>0.75674998760223389</v>
      </c>
      <c r="K222">
        <f>Data!K221</f>
        <v>29.065000534057621</v>
      </c>
      <c r="L222">
        <f>Data!L221</f>
        <v>0.76099997758865356</v>
      </c>
      <c r="M222">
        <f>Data!M221</f>
        <v>130102400</v>
      </c>
      <c r="N222">
        <f>Data!N221</f>
        <v>291080000</v>
      </c>
      <c r="O222">
        <f>Data!O221</f>
        <v>-3.6119416243726369E-3</v>
      </c>
      <c r="P222">
        <f>Data!P221</f>
        <v>-3.3645322388817359E-3</v>
      </c>
      <c r="Q222" s="17"/>
      <c r="T222">
        <f t="shared" si="32"/>
        <v>0</v>
      </c>
      <c r="U222" s="50">
        <f t="shared" si="33"/>
        <v>0</v>
      </c>
      <c r="V222">
        <f t="shared" si="34"/>
        <v>0</v>
      </c>
      <c r="W222" t="str">
        <f t="shared" si="35"/>
        <v>Thu</v>
      </c>
      <c r="X222" s="50">
        <f>NETWORKDAYS(B221,B222,'Non trading days US (List)'!$C$13:$C$92)-1</f>
        <v>1</v>
      </c>
      <c r="Z222">
        <f t="shared" si="36"/>
        <v>0</v>
      </c>
      <c r="AA222">
        <f t="shared" si="37"/>
        <v>0</v>
      </c>
      <c r="AB222">
        <f t="shared" si="38"/>
        <v>0</v>
      </c>
      <c r="AC222">
        <f t="shared" si="39"/>
        <v>0</v>
      </c>
      <c r="AD222">
        <f t="shared" si="40"/>
        <v>0</v>
      </c>
      <c r="AE222">
        <f t="shared" si="41"/>
        <v>0</v>
      </c>
    </row>
    <row r="223" spans="1:31" x14ac:dyDescent="0.3">
      <c r="A223" s="1">
        <f>Data!A222</f>
        <v>3992</v>
      </c>
      <c r="B223" s="2">
        <f>Data!B222</f>
        <v>42321</v>
      </c>
      <c r="C223">
        <f>Data!C222</f>
        <v>25.47172927856445</v>
      </c>
      <c r="D223">
        <f>Data!D222</f>
        <v>0.72439700365066528</v>
      </c>
      <c r="E223">
        <f>Data!E222</f>
        <v>28.08499908447266</v>
      </c>
      <c r="F223">
        <f>Data!F222</f>
        <v>0.74500000476837158</v>
      </c>
      <c r="G223">
        <f>Data!G222</f>
        <v>28.892499923706051</v>
      </c>
      <c r="H223">
        <f>Data!H222</f>
        <v>0.76399999856948853</v>
      </c>
      <c r="I223">
        <f>Data!I222</f>
        <v>28.067499160766602</v>
      </c>
      <c r="J223">
        <f>Data!J222</f>
        <v>0.74124997854232788</v>
      </c>
      <c r="K223">
        <f>Data!K222</f>
        <v>28.79999923706055</v>
      </c>
      <c r="L223">
        <f>Data!L222</f>
        <v>0.76074999570846558</v>
      </c>
      <c r="M223">
        <f>Data!M222</f>
        <v>183249600</v>
      </c>
      <c r="N223">
        <f>Data!N222</f>
        <v>292940000</v>
      </c>
      <c r="O223">
        <f>Data!O222</f>
        <v>-1.993419595197219E-2</v>
      </c>
      <c r="P223">
        <f>Data!P222</f>
        <v>-2.9643536150859118E-2</v>
      </c>
      <c r="Q223" s="17"/>
      <c r="T223">
        <f t="shared" si="32"/>
        <v>0</v>
      </c>
      <c r="U223" s="50">
        <f t="shared" si="33"/>
        <v>0</v>
      </c>
      <c r="V223">
        <f t="shared" si="34"/>
        <v>0</v>
      </c>
      <c r="W223" t="str">
        <f t="shared" si="35"/>
        <v>Fri</v>
      </c>
      <c r="X223" s="50">
        <f>NETWORKDAYS(B222,B223,'Non trading days US (List)'!$C$13:$C$92)-1</f>
        <v>1</v>
      </c>
      <c r="Z223">
        <f t="shared" si="36"/>
        <v>0</v>
      </c>
      <c r="AA223">
        <f t="shared" si="37"/>
        <v>0</v>
      </c>
      <c r="AB223">
        <f t="shared" si="38"/>
        <v>0</v>
      </c>
      <c r="AC223">
        <f t="shared" si="39"/>
        <v>0</v>
      </c>
      <c r="AD223">
        <f t="shared" si="40"/>
        <v>0</v>
      </c>
      <c r="AE223">
        <f t="shared" si="41"/>
        <v>0</v>
      </c>
    </row>
    <row r="224" spans="1:31" x14ac:dyDescent="0.3">
      <c r="A224" s="1">
        <f>Data!A223</f>
        <v>3993</v>
      </c>
      <c r="B224" s="2">
        <f>Data!B223</f>
        <v>42324</v>
      </c>
      <c r="C224">
        <f>Data!C223</f>
        <v>25.888925552368161</v>
      </c>
      <c r="D224">
        <f>Data!D223</f>
        <v>0.73898226022720337</v>
      </c>
      <c r="E224">
        <f>Data!E223</f>
        <v>28.545000076293949</v>
      </c>
      <c r="F224">
        <f>Data!F223</f>
        <v>0.75999999046325684</v>
      </c>
      <c r="G224">
        <f>Data!G223</f>
        <v>28.559999465942379</v>
      </c>
      <c r="H224">
        <f>Data!H223</f>
        <v>0.76050001382827759</v>
      </c>
      <c r="I224">
        <f>Data!I223</f>
        <v>27.75</v>
      </c>
      <c r="J224">
        <f>Data!J223</f>
        <v>0.74874997138977051</v>
      </c>
      <c r="K224">
        <f>Data!K223</f>
        <v>27.844999313354489</v>
      </c>
      <c r="L224">
        <f>Data!L223</f>
        <v>0.75475001335144043</v>
      </c>
      <c r="M224">
        <f>Data!M223</f>
        <v>152426800</v>
      </c>
      <c r="N224">
        <f>Data!N223</f>
        <v>344280000</v>
      </c>
      <c r="O224">
        <f>Data!O223</f>
        <v>1.9934195951972211E-2</v>
      </c>
      <c r="P224">
        <f>Data!P223</f>
        <v>1.6246198703032951E-2</v>
      </c>
      <c r="Q224" s="17"/>
      <c r="T224">
        <f t="shared" si="32"/>
        <v>0</v>
      </c>
      <c r="U224" s="50">
        <f t="shared" si="33"/>
        <v>0</v>
      </c>
      <c r="V224">
        <f t="shared" si="34"/>
        <v>0</v>
      </c>
      <c r="W224" t="str">
        <f t="shared" si="35"/>
        <v>Mon</v>
      </c>
      <c r="X224" s="50">
        <f>NETWORKDAYS(B223,B224,'Non trading days US (List)'!$C$13:$C$92)-1</f>
        <v>1</v>
      </c>
      <c r="Z224">
        <f t="shared" si="36"/>
        <v>0</v>
      </c>
      <c r="AA224">
        <f t="shared" si="37"/>
        <v>0</v>
      </c>
      <c r="AB224">
        <f t="shared" si="38"/>
        <v>0</v>
      </c>
      <c r="AC224">
        <f t="shared" si="39"/>
        <v>0</v>
      </c>
      <c r="AD224">
        <f t="shared" si="40"/>
        <v>0</v>
      </c>
      <c r="AE224">
        <f t="shared" si="41"/>
        <v>0</v>
      </c>
    </row>
    <row r="225" spans="1:31" x14ac:dyDescent="0.3">
      <c r="A225" s="1">
        <f>Data!A224</f>
        <v>3994</v>
      </c>
      <c r="B225" s="2">
        <f>Data!B224</f>
        <v>42325</v>
      </c>
      <c r="C225">
        <f>Data!C224</f>
        <v>25.777828216552731</v>
      </c>
      <c r="D225">
        <f>Data!D224</f>
        <v>0.73898226022720337</v>
      </c>
      <c r="E225">
        <f>Data!E224</f>
        <v>28.422500610351559</v>
      </c>
      <c r="F225">
        <f>Data!F224</f>
        <v>0.75999999046325684</v>
      </c>
      <c r="G225">
        <f>Data!G224</f>
        <v>28.76250076293945</v>
      </c>
      <c r="H225">
        <f>Data!H224</f>
        <v>0.76649999618530273</v>
      </c>
      <c r="I225">
        <f>Data!I224</f>
        <v>28.329999923706051</v>
      </c>
      <c r="J225">
        <f>Data!J224</f>
        <v>0.75674998760223389</v>
      </c>
      <c r="K225">
        <f>Data!K224</f>
        <v>28.729999542236332</v>
      </c>
      <c r="L225">
        <f>Data!L224</f>
        <v>0.76200002431869507</v>
      </c>
      <c r="M225">
        <f>Data!M224</f>
        <v>110467600</v>
      </c>
      <c r="N225">
        <f>Data!N224</f>
        <v>257048000</v>
      </c>
      <c r="O225">
        <f>Data!O224</f>
        <v>0</v>
      </c>
      <c r="P225">
        <f>Data!P224</f>
        <v>-4.3006855936193814E-3</v>
      </c>
      <c r="Q225" s="17"/>
      <c r="T225">
        <f t="shared" si="32"/>
        <v>0</v>
      </c>
      <c r="U225" s="50">
        <f t="shared" si="33"/>
        <v>0</v>
      </c>
      <c r="V225">
        <f t="shared" si="34"/>
        <v>0</v>
      </c>
      <c r="W225" t="str">
        <f t="shared" si="35"/>
        <v>Tue</v>
      </c>
      <c r="X225" s="50">
        <f>NETWORKDAYS(B224,B225,'Non trading days US (List)'!$C$13:$C$92)-1</f>
        <v>1</v>
      </c>
      <c r="Z225">
        <f t="shared" si="36"/>
        <v>0</v>
      </c>
      <c r="AA225">
        <f t="shared" si="37"/>
        <v>0</v>
      </c>
      <c r="AB225">
        <f t="shared" si="38"/>
        <v>0</v>
      </c>
      <c r="AC225">
        <f t="shared" si="39"/>
        <v>0</v>
      </c>
      <c r="AD225">
        <f t="shared" si="40"/>
        <v>0</v>
      </c>
      <c r="AE225">
        <f t="shared" si="41"/>
        <v>0</v>
      </c>
    </row>
    <row r="226" spans="1:31" x14ac:dyDescent="0.3">
      <c r="A226" s="1">
        <f>Data!A225</f>
        <v>3995</v>
      </c>
      <c r="B226" s="2">
        <f>Data!B225</f>
        <v>42326</v>
      </c>
      <c r="C226">
        <f>Data!C225</f>
        <v>26.594085693359379</v>
      </c>
      <c r="D226">
        <f>Data!D225</f>
        <v>0.75716066360473633</v>
      </c>
      <c r="E226">
        <f>Data!E225</f>
        <v>29.322500228881839</v>
      </c>
      <c r="F226">
        <f>Data!F225</f>
        <v>0.77574998140335083</v>
      </c>
      <c r="G226">
        <f>Data!G225</f>
        <v>29.372499465942379</v>
      </c>
      <c r="H226">
        <f>Data!H225</f>
        <v>0.77675002813339233</v>
      </c>
      <c r="I226">
        <f>Data!I225</f>
        <v>28.875</v>
      </c>
      <c r="J226">
        <f>Data!J225</f>
        <v>0.75199997425079346</v>
      </c>
      <c r="K226">
        <f>Data!K225</f>
        <v>28.940000534057621</v>
      </c>
      <c r="L226">
        <f>Data!L225</f>
        <v>0.76024997234344482</v>
      </c>
      <c r="M226">
        <f>Data!M225</f>
        <v>186698800</v>
      </c>
      <c r="N226">
        <f>Data!N225</f>
        <v>350216000</v>
      </c>
      <c r="O226">
        <f>Data!O225</f>
        <v>2.0511858623981659E-2</v>
      </c>
      <c r="P226">
        <f>Data!P225</f>
        <v>3.117404072383221E-2</v>
      </c>
      <c r="Q226" s="17"/>
      <c r="T226">
        <f t="shared" si="32"/>
        <v>0</v>
      </c>
      <c r="U226" s="50">
        <f t="shared" si="33"/>
        <v>0</v>
      </c>
      <c r="V226">
        <f t="shared" si="34"/>
        <v>0</v>
      </c>
      <c r="W226" t="str">
        <f t="shared" si="35"/>
        <v>Wed</v>
      </c>
      <c r="X226" s="50">
        <f>NETWORKDAYS(B225,B226,'Non trading days US (List)'!$C$13:$C$92)-1</f>
        <v>1</v>
      </c>
      <c r="Z226">
        <f t="shared" si="36"/>
        <v>0</v>
      </c>
      <c r="AA226">
        <f t="shared" si="37"/>
        <v>0</v>
      </c>
      <c r="AB226">
        <f t="shared" si="38"/>
        <v>0</v>
      </c>
      <c r="AC226">
        <f t="shared" si="39"/>
        <v>0</v>
      </c>
      <c r="AD226">
        <f t="shared" si="40"/>
        <v>0</v>
      </c>
      <c r="AE226">
        <f t="shared" si="41"/>
        <v>0</v>
      </c>
    </row>
    <row r="227" spans="1:31" x14ac:dyDescent="0.3">
      <c r="A227" s="1">
        <f>Data!A226</f>
        <v>3996</v>
      </c>
      <c r="B227" s="2">
        <f>Data!B226</f>
        <v>42327</v>
      </c>
      <c r="C227">
        <f>Data!C226</f>
        <v>26.93192291259766</v>
      </c>
      <c r="D227">
        <f>Data!D226</f>
        <v>0.75935691595077515</v>
      </c>
      <c r="E227">
        <f>Data!E226</f>
        <v>29.694999694824219</v>
      </c>
      <c r="F227">
        <f>Data!F226</f>
        <v>0.77799999713897705</v>
      </c>
      <c r="G227">
        <f>Data!G226</f>
        <v>29.9375</v>
      </c>
      <c r="H227">
        <f>Data!H226</f>
        <v>0.78574997186660767</v>
      </c>
      <c r="I227">
        <f>Data!I226</f>
        <v>29.190000534057621</v>
      </c>
      <c r="J227">
        <f>Data!J226</f>
        <v>0.77224999666213989</v>
      </c>
      <c r="K227">
        <f>Data!K226</f>
        <v>29.409999847412109</v>
      </c>
      <c r="L227">
        <f>Data!L226</f>
        <v>0.7785000205039978</v>
      </c>
      <c r="M227">
        <f>Data!M226</f>
        <v>173183200</v>
      </c>
      <c r="N227">
        <f>Data!N226</f>
        <v>254072000</v>
      </c>
      <c r="O227">
        <f>Data!O226</f>
        <v>2.8962411449720811E-3</v>
      </c>
      <c r="P227">
        <f>Data!P226</f>
        <v>1.2623523971618819E-2</v>
      </c>
      <c r="Q227" s="17"/>
      <c r="T227">
        <f t="shared" si="32"/>
        <v>0</v>
      </c>
      <c r="U227" s="50">
        <f t="shared" si="33"/>
        <v>0</v>
      </c>
      <c r="V227">
        <f t="shared" si="34"/>
        <v>0</v>
      </c>
      <c r="W227" t="str">
        <f t="shared" si="35"/>
        <v>Thu</v>
      </c>
      <c r="X227" s="50">
        <f>NETWORKDAYS(B226,B227,'Non trading days US (List)'!$C$13:$C$92)-1</f>
        <v>1</v>
      </c>
      <c r="Z227">
        <f t="shared" si="36"/>
        <v>0</v>
      </c>
      <c r="AA227">
        <f t="shared" si="37"/>
        <v>0</v>
      </c>
      <c r="AB227">
        <f t="shared" si="38"/>
        <v>0</v>
      </c>
      <c r="AC227">
        <f t="shared" si="39"/>
        <v>0</v>
      </c>
      <c r="AD227">
        <f t="shared" si="40"/>
        <v>0</v>
      </c>
      <c r="AE227">
        <f t="shared" si="41"/>
        <v>0</v>
      </c>
    </row>
    <row r="228" spans="1:31" x14ac:dyDescent="0.3">
      <c r="A228" s="1">
        <f>Data!A227</f>
        <v>3997</v>
      </c>
      <c r="B228" s="2">
        <f>Data!B227</f>
        <v>42328</v>
      </c>
      <c r="C228">
        <f>Data!C227</f>
        <v>27.049825668334961</v>
      </c>
      <c r="D228">
        <f>Data!D227</f>
        <v>0.7659451961517334</v>
      </c>
      <c r="E228">
        <f>Data!E227</f>
        <v>29.82500076293945</v>
      </c>
      <c r="F228">
        <f>Data!F227</f>
        <v>0.78474998474121094</v>
      </c>
      <c r="G228">
        <f>Data!G227</f>
        <v>29.979999542236332</v>
      </c>
      <c r="H228">
        <f>Data!H227</f>
        <v>0.78925001621246338</v>
      </c>
      <c r="I228">
        <f>Data!I227</f>
        <v>29.71249961853027</v>
      </c>
      <c r="J228">
        <f>Data!J227</f>
        <v>0.77899998426437378</v>
      </c>
      <c r="K228">
        <f>Data!K227</f>
        <v>29.79999923706055</v>
      </c>
      <c r="L228">
        <f>Data!L227</f>
        <v>0.78374999761581421</v>
      </c>
      <c r="M228">
        <f>Data!M227</f>
        <v>137148400</v>
      </c>
      <c r="N228">
        <f>Data!N227</f>
        <v>239744000</v>
      </c>
      <c r="O228">
        <f>Data!O227</f>
        <v>8.6386557769383334E-3</v>
      </c>
      <c r="P228">
        <f>Data!P227</f>
        <v>4.3683223736998653E-3</v>
      </c>
      <c r="Q228" s="17"/>
      <c r="T228">
        <f t="shared" si="32"/>
        <v>0</v>
      </c>
      <c r="U228" s="50">
        <f t="shared" si="33"/>
        <v>0</v>
      </c>
      <c r="V228">
        <f t="shared" si="34"/>
        <v>0</v>
      </c>
      <c r="W228" t="str">
        <f t="shared" si="35"/>
        <v>Fri</v>
      </c>
      <c r="X228" s="50">
        <f>NETWORKDAYS(B227,B228,'Non trading days US (List)'!$C$13:$C$92)-1</f>
        <v>1</v>
      </c>
      <c r="Z228">
        <f t="shared" si="36"/>
        <v>0</v>
      </c>
      <c r="AA228">
        <f t="shared" si="37"/>
        <v>0</v>
      </c>
      <c r="AB228">
        <f t="shared" si="38"/>
        <v>0</v>
      </c>
      <c r="AC228">
        <f t="shared" si="39"/>
        <v>0</v>
      </c>
      <c r="AD228">
        <f t="shared" si="40"/>
        <v>0</v>
      </c>
      <c r="AE228">
        <f t="shared" si="41"/>
        <v>0</v>
      </c>
    </row>
    <row r="229" spans="1:31" x14ac:dyDescent="0.3">
      <c r="A229" s="1">
        <f>Data!A228</f>
        <v>3998</v>
      </c>
      <c r="B229" s="2">
        <f>Data!B228</f>
        <v>42331</v>
      </c>
      <c r="C229">
        <f>Data!C228</f>
        <v>26.698381423950199</v>
      </c>
      <c r="D229">
        <f>Data!D228</f>
        <v>0.75447678565979004</v>
      </c>
      <c r="E229">
        <f>Data!E228</f>
        <v>29.4375</v>
      </c>
      <c r="F229">
        <f>Data!F228</f>
        <v>0.77300000190734863</v>
      </c>
      <c r="G229">
        <f>Data!G228</f>
        <v>29.932500839233398</v>
      </c>
      <c r="H229">
        <f>Data!H228</f>
        <v>0.79124999046325684</v>
      </c>
      <c r="I229">
        <f>Data!I228</f>
        <v>29.33499908447266</v>
      </c>
      <c r="J229">
        <f>Data!J228</f>
        <v>0.77025002241134644</v>
      </c>
      <c r="K229">
        <f>Data!K228</f>
        <v>29.817499160766602</v>
      </c>
      <c r="L229">
        <f>Data!L228</f>
        <v>0.79124999046325684</v>
      </c>
      <c r="M229">
        <f>Data!M228</f>
        <v>129930000</v>
      </c>
      <c r="N229">
        <f>Data!N228</f>
        <v>242552000</v>
      </c>
      <c r="O229">
        <f>Data!O228</f>
        <v>-1.508612522303788E-2</v>
      </c>
      <c r="P229">
        <f>Data!P228</f>
        <v>-1.307762178787783E-2</v>
      </c>
      <c r="Q229" s="17"/>
      <c r="T229">
        <f t="shared" si="32"/>
        <v>0</v>
      </c>
      <c r="U229" s="50">
        <f t="shared" si="33"/>
        <v>0</v>
      </c>
      <c r="V229">
        <f t="shared" si="34"/>
        <v>0</v>
      </c>
      <c r="W229" t="str">
        <f t="shared" si="35"/>
        <v>Mon</v>
      </c>
      <c r="X229" s="50">
        <f>NETWORKDAYS(B228,B229,'Non trading days US (List)'!$C$13:$C$92)-1</f>
        <v>1</v>
      </c>
      <c r="Z229">
        <f t="shared" si="36"/>
        <v>0</v>
      </c>
      <c r="AA229">
        <f t="shared" si="37"/>
        <v>0</v>
      </c>
      <c r="AB229">
        <f t="shared" si="38"/>
        <v>0</v>
      </c>
      <c r="AC229">
        <f t="shared" si="39"/>
        <v>0</v>
      </c>
      <c r="AD229">
        <f t="shared" si="40"/>
        <v>0</v>
      </c>
      <c r="AE229">
        <f t="shared" si="41"/>
        <v>0</v>
      </c>
    </row>
    <row r="230" spans="1:31" x14ac:dyDescent="0.3">
      <c r="A230" s="1">
        <f>Data!A229</f>
        <v>3999</v>
      </c>
      <c r="B230" s="2">
        <f>Data!B229</f>
        <v>42332</v>
      </c>
      <c r="C230">
        <f>Data!C229</f>
        <v>26.954593658447269</v>
      </c>
      <c r="D230">
        <f>Data!D229</f>
        <v>0.76057696342468262</v>
      </c>
      <c r="E230">
        <f>Data!E229</f>
        <v>29.719999313354489</v>
      </c>
      <c r="F230">
        <f>Data!F229</f>
        <v>0.77925002574920654</v>
      </c>
      <c r="G230">
        <f>Data!G229</f>
        <v>29.83749961853027</v>
      </c>
      <c r="H230">
        <f>Data!H229</f>
        <v>0.78600001335144043</v>
      </c>
      <c r="I230">
        <f>Data!I229</f>
        <v>29.280000686645511</v>
      </c>
      <c r="J230">
        <f>Data!J229</f>
        <v>0.7695000171661377</v>
      </c>
      <c r="K230">
        <f>Data!K229</f>
        <v>29.332500457763668</v>
      </c>
      <c r="L230">
        <f>Data!L229</f>
        <v>0.77300000190734863</v>
      </c>
      <c r="M230">
        <f>Data!M229</f>
        <v>171212800</v>
      </c>
      <c r="N230">
        <f>Data!N229</f>
        <v>195428000</v>
      </c>
      <c r="O230">
        <f>Data!O229</f>
        <v>8.0529006361371534E-3</v>
      </c>
      <c r="P230">
        <f>Data!P229</f>
        <v>9.550824969102447E-3</v>
      </c>
      <c r="Q230" s="17"/>
      <c r="T230">
        <f t="shared" si="32"/>
        <v>0</v>
      </c>
      <c r="U230" s="50">
        <f t="shared" si="33"/>
        <v>0</v>
      </c>
      <c r="V230">
        <f t="shared" si="34"/>
        <v>0</v>
      </c>
      <c r="W230" t="str">
        <f t="shared" si="35"/>
        <v>Tue</v>
      </c>
      <c r="X230" s="50">
        <f>NETWORKDAYS(B229,B230,'Non trading days US (List)'!$C$13:$C$92)-1</f>
        <v>1</v>
      </c>
      <c r="Z230">
        <f t="shared" si="36"/>
        <v>0</v>
      </c>
      <c r="AA230">
        <f t="shared" si="37"/>
        <v>0</v>
      </c>
      <c r="AB230">
        <f t="shared" si="38"/>
        <v>0</v>
      </c>
      <c r="AC230">
        <f t="shared" si="39"/>
        <v>0</v>
      </c>
      <c r="AD230">
        <f t="shared" si="40"/>
        <v>0</v>
      </c>
      <c r="AE230">
        <f t="shared" si="41"/>
        <v>0</v>
      </c>
    </row>
    <row r="231" spans="1:31" x14ac:dyDescent="0.3">
      <c r="A231" s="1">
        <f>Data!A230</f>
        <v>4000</v>
      </c>
      <c r="B231" s="2">
        <f>Data!B230</f>
        <v>42333</v>
      </c>
      <c r="C231">
        <f>Data!C230</f>
        <v>26.761871337890621</v>
      </c>
      <c r="D231">
        <f>Data!D230</f>
        <v>0.7596009373664856</v>
      </c>
      <c r="E231">
        <f>Data!E230</f>
        <v>29.507499694824219</v>
      </c>
      <c r="F231">
        <f>Data!F230</f>
        <v>0.77824997901916504</v>
      </c>
      <c r="G231">
        <f>Data!G230</f>
        <v>29.807500839233398</v>
      </c>
      <c r="H231">
        <f>Data!H230</f>
        <v>0.78700000047683716</v>
      </c>
      <c r="I231">
        <f>Data!I230</f>
        <v>29.479999542236332</v>
      </c>
      <c r="J231">
        <f>Data!J230</f>
        <v>0.77549999952316284</v>
      </c>
      <c r="K231">
        <f>Data!K230</f>
        <v>29.802499771118161</v>
      </c>
      <c r="L231">
        <f>Data!L230</f>
        <v>0.77775001525878906</v>
      </c>
      <c r="M231">
        <f>Data!M230</f>
        <v>85553200</v>
      </c>
      <c r="N231">
        <f>Data!N230</f>
        <v>138300000</v>
      </c>
      <c r="O231">
        <f>Data!O230</f>
        <v>-1.284169328295885E-3</v>
      </c>
      <c r="P231">
        <f>Data!P230</f>
        <v>-7.1757387669643012E-3</v>
      </c>
      <c r="Q231" s="17"/>
      <c r="T231">
        <f t="shared" si="32"/>
        <v>0</v>
      </c>
      <c r="U231" s="50">
        <f t="shared" si="33"/>
        <v>0</v>
      </c>
      <c r="V231">
        <f t="shared" si="34"/>
        <v>0</v>
      </c>
      <c r="W231" t="str">
        <f t="shared" si="35"/>
        <v>Wed</v>
      </c>
      <c r="X231" s="50">
        <f>NETWORKDAYS(B230,B231,'Non trading days US (List)'!$C$13:$C$92)-1</f>
        <v>1</v>
      </c>
      <c r="Z231">
        <f t="shared" si="36"/>
        <v>0</v>
      </c>
      <c r="AA231">
        <f t="shared" si="37"/>
        <v>0</v>
      </c>
      <c r="AB231">
        <f t="shared" si="38"/>
        <v>0</v>
      </c>
      <c r="AC231">
        <f t="shared" si="39"/>
        <v>0</v>
      </c>
      <c r="AD231">
        <f t="shared" si="40"/>
        <v>0</v>
      </c>
      <c r="AE231">
        <f t="shared" si="41"/>
        <v>0</v>
      </c>
    </row>
    <row r="232" spans="1:31" x14ac:dyDescent="0.3">
      <c r="A232" s="1">
        <f>Data!A231</f>
        <v>4001</v>
      </c>
      <c r="B232" s="2">
        <f>Data!B231</f>
        <v>42335</v>
      </c>
      <c r="C232">
        <f>Data!C231</f>
        <v>26.711984634399411</v>
      </c>
      <c r="D232">
        <f>Data!D231</f>
        <v>0.7659451961517334</v>
      </c>
      <c r="E232">
        <f>Data!E231</f>
        <v>29.452499389648441</v>
      </c>
      <c r="F232">
        <f>Data!F231</f>
        <v>0.78474998474121094</v>
      </c>
      <c r="G232">
        <f>Data!G231</f>
        <v>29.60250091552734</v>
      </c>
      <c r="H232">
        <f>Data!H231</f>
        <v>0.78724998235702515</v>
      </c>
      <c r="I232">
        <f>Data!I231</f>
        <v>29.39999961853027</v>
      </c>
      <c r="J232">
        <f>Data!J231</f>
        <v>0.77574998140335083</v>
      </c>
      <c r="K232">
        <f>Data!K231</f>
        <v>29.572500228881839</v>
      </c>
      <c r="L232">
        <f>Data!L231</f>
        <v>0.77974998950958252</v>
      </c>
      <c r="M232">
        <f>Data!M231</f>
        <v>52185600</v>
      </c>
      <c r="N232">
        <f>Data!N231</f>
        <v>86996000</v>
      </c>
      <c r="O232">
        <f>Data!O231</f>
        <v>8.3173939151965637E-3</v>
      </c>
      <c r="P232">
        <f>Data!P231</f>
        <v>-1.86568256388897E-3</v>
      </c>
      <c r="Q232" s="17"/>
      <c r="T232">
        <f t="shared" si="32"/>
        <v>0</v>
      </c>
      <c r="U232" s="50">
        <f t="shared" si="33"/>
        <v>0</v>
      </c>
      <c r="V232">
        <f t="shared" si="34"/>
        <v>0</v>
      </c>
      <c r="W232" t="str">
        <f t="shared" si="35"/>
        <v>Fri</v>
      </c>
      <c r="X232" s="50">
        <f>NETWORKDAYS(B231,B232,'Non trading days US (List)'!$C$13:$C$92)-1</f>
        <v>1</v>
      </c>
      <c r="Z232">
        <f t="shared" si="36"/>
        <v>0</v>
      </c>
      <c r="AA232">
        <f t="shared" si="37"/>
        <v>0</v>
      </c>
      <c r="AB232">
        <f t="shared" si="38"/>
        <v>0</v>
      </c>
      <c r="AC232">
        <f t="shared" si="39"/>
        <v>0</v>
      </c>
      <c r="AD232">
        <f t="shared" si="40"/>
        <v>0</v>
      </c>
      <c r="AE232">
        <f t="shared" si="41"/>
        <v>0</v>
      </c>
    </row>
    <row r="233" spans="1:31" x14ac:dyDescent="0.3">
      <c r="A233" s="1">
        <f>Data!A232</f>
        <v>4002</v>
      </c>
      <c r="B233" s="2">
        <f>Data!B232</f>
        <v>42338</v>
      </c>
      <c r="C233">
        <f>Data!C232</f>
        <v>26.823087692260739</v>
      </c>
      <c r="D233">
        <f>Data!D232</f>
        <v>0.77399760484695435</v>
      </c>
      <c r="E233">
        <f>Data!E232</f>
        <v>29.57500076293945</v>
      </c>
      <c r="F233">
        <f>Data!F232</f>
        <v>0.7929999828338623</v>
      </c>
      <c r="G233">
        <f>Data!G232</f>
        <v>29.85250091552734</v>
      </c>
      <c r="H233">
        <f>Data!H232</f>
        <v>0.79650002717971802</v>
      </c>
      <c r="I233">
        <f>Data!I232</f>
        <v>29.4375</v>
      </c>
      <c r="J233">
        <f>Data!J232</f>
        <v>0.78474998474121094</v>
      </c>
      <c r="K233">
        <f>Data!K232</f>
        <v>29.497499465942379</v>
      </c>
      <c r="L233">
        <f>Data!L232</f>
        <v>0.78549998998641968</v>
      </c>
      <c r="M233">
        <f>Data!M232</f>
        <v>156721200</v>
      </c>
      <c r="N233">
        <f>Data!N232</f>
        <v>327244000</v>
      </c>
      <c r="O233">
        <f>Data!O232</f>
        <v>1.045802370984107E-2</v>
      </c>
      <c r="P233">
        <f>Data!P232</f>
        <v>4.1506602463337282E-3</v>
      </c>
      <c r="Q233" s="17"/>
      <c r="T233">
        <f t="shared" si="32"/>
        <v>0</v>
      </c>
      <c r="U233" s="50">
        <f t="shared" si="33"/>
        <v>0</v>
      </c>
      <c r="V233">
        <f t="shared" si="34"/>
        <v>0</v>
      </c>
      <c r="W233" t="str">
        <f t="shared" si="35"/>
        <v>Mon</v>
      </c>
      <c r="X233" s="50">
        <f>NETWORKDAYS(B232,B233,'Non trading days US (List)'!$C$13:$C$92)-1</f>
        <v>1</v>
      </c>
      <c r="Z233">
        <f t="shared" si="36"/>
        <v>0</v>
      </c>
      <c r="AA233">
        <f t="shared" si="37"/>
        <v>0</v>
      </c>
      <c r="AB233">
        <f t="shared" si="38"/>
        <v>0</v>
      </c>
      <c r="AC233">
        <f t="shared" si="39"/>
        <v>0</v>
      </c>
      <c r="AD233">
        <f t="shared" si="40"/>
        <v>0</v>
      </c>
      <c r="AE233">
        <f t="shared" si="41"/>
        <v>0</v>
      </c>
    </row>
    <row r="234" spans="1:31" x14ac:dyDescent="0.3">
      <c r="A234" s="1">
        <f>Data!A233</f>
        <v>4003</v>
      </c>
      <c r="B234" s="2">
        <f>Data!B233</f>
        <v>42339</v>
      </c>
      <c r="C234">
        <f>Data!C233</f>
        <v>26.60542106628418</v>
      </c>
      <c r="D234">
        <f>Data!D233</f>
        <v>0.79913061857223511</v>
      </c>
      <c r="E234">
        <f>Data!E233</f>
        <v>29.33499908447266</v>
      </c>
      <c r="F234">
        <f>Data!F233</f>
        <v>0.81875002384185791</v>
      </c>
      <c r="G234">
        <f>Data!G233</f>
        <v>29.702499389648441</v>
      </c>
      <c r="H234">
        <f>Data!H233</f>
        <v>0.81950002908706665</v>
      </c>
      <c r="I234">
        <f>Data!I233</f>
        <v>29.215000152587891</v>
      </c>
      <c r="J234">
        <f>Data!J233</f>
        <v>0.79925000667572021</v>
      </c>
      <c r="K234">
        <f>Data!K233</f>
        <v>29.6875</v>
      </c>
      <c r="L234">
        <f>Data!L233</f>
        <v>0.80000001192092896</v>
      </c>
      <c r="M234">
        <f>Data!M233</f>
        <v>139409600</v>
      </c>
      <c r="N234">
        <f>Data!N233</f>
        <v>409496000</v>
      </c>
      <c r="O234">
        <f>Data!O233</f>
        <v>3.1955616081523967E-2</v>
      </c>
      <c r="P234">
        <f>Data!P233</f>
        <v>-8.1481244927829686E-3</v>
      </c>
      <c r="Q234" s="17"/>
      <c r="T234">
        <f t="shared" si="32"/>
        <v>0</v>
      </c>
      <c r="U234" s="50">
        <f t="shared" si="33"/>
        <v>0</v>
      </c>
      <c r="V234">
        <f t="shared" si="34"/>
        <v>0</v>
      </c>
      <c r="W234" t="str">
        <f t="shared" si="35"/>
        <v>Tue</v>
      </c>
      <c r="X234" s="50">
        <f>NETWORKDAYS(B233,B234,'Non trading days US (List)'!$C$13:$C$92)-1</f>
        <v>1</v>
      </c>
      <c r="Z234">
        <f t="shared" si="36"/>
        <v>0</v>
      </c>
      <c r="AA234">
        <f t="shared" si="37"/>
        <v>0</v>
      </c>
      <c r="AB234">
        <f t="shared" si="38"/>
        <v>0</v>
      </c>
      <c r="AC234">
        <f t="shared" si="39"/>
        <v>0</v>
      </c>
      <c r="AD234">
        <f t="shared" si="40"/>
        <v>0</v>
      </c>
      <c r="AE234">
        <f t="shared" si="41"/>
        <v>0</v>
      </c>
    </row>
    <row r="235" spans="1:31" x14ac:dyDescent="0.3">
      <c r="A235" s="1">
        <f>Data!A234</f>
        <v>4004</v>
      </c>
      <c r="B235" s="2">
        <f>Data!B234</f>
        <v>42340</v>
      </c>
      <c r="C235">
        <f>Data!C234</f>
        <v>26.365077972412109</v>
      </c>
      <c r="D235">
        <f>Data!D234</f>
        <v>0.79303038120269775</v>
      </c>
      <c r="E235">
        <f>Data!E234</f>
        <v>29.069999694824219</v>
      </c>
      <c r="F235">
        <f>Data!F234</f>
        <v>0.8125</v>
      </c>
      <c r="G235">
        <f>Data!G234</f>
        <v>29.527500152587891</v>
      </c>
      <c r="H235">
        <f>Data!H234</f>
        <v>0.82849997282028198</v>
      </c>
      <c r="I235">
        <f>Data!I234</f>
        <v>29.020000457763668</v>
      </c>
      <c r="J235">
        <f>Data!J234</f>
        <v>0.81075000762939453</v>
      </c>
      <c r="K235">
        <f>Data!K234</f>
        <v>29.33499908447266</v>
      </c>
      <c r="L235">
        <f>Data!L234</f>
        <v>0.81999999284744263</v>
      </c>
      <c r="M235">
        <f>Data!M234</f>
        <v>133546400</v>
      </c>
      <c r="N235">
        <f>Data!N234</f>
        <v>294240000</v>
      </c>
      <c r="O235">
        <f>Data!O234</f>
        <v>-7.6629018653951138E-3</v>
      </c>
      <c r="P235">
        <f>Data!P234</f>
        <v>-9.0746070956149432E-3</v>
      </c>
      <c r="Q235" s="17"/>
      <c r="T235">
        <f t="shared" si="32"/>
        <v>0</v>
      </c>
      <c r="U235" s="50">
        <f t="shared" si="33"/>
        <v>0</v>
      </c>
      <c r="V235">
        <f t="shared" si="34"/>
        <v>0</v>
      </c>
      <c r="W235" t="str">
        <f t="shared" si="35"/>
        <v>Wed</v>
      </c>
      <c r="X235" s="50">
        <f>NETWORKDAYS(B234,B235,'Non trading days US (List)'!$C$13:$C$92)-1</f>
        <v>1</v>
      </c>
      <c r="Z235">
        <f t="shared" si="36"/>
        <v>0</v>
      </c>
      <c r="AA235">
        <f t="shared" si="37"/>
        <v>0</v>
      </c>
      <c r="AB235">
        <f t="shared" si="38"/>
        <v>0</v>
      </c>
      <c r="AC235">
        <f t="shared" si="39"/>
        <v>0</v>
      </c>
      <c r="AD235">
        <f t="shared" si="40"/>
        <v>0</v>
      </c>
      <c r="AE235">
        <f t="shared" si="41"/>
        <v>0</v>
      </c>
    </row>
    <row r="236" spans="1:31" x14ac:dyDescent="0.3">
      <c r="A236" s="1">
        <f>Data!A235</f>
        <v>4005</v>
      </c>
      <c r="B236" s="2">
        <f>Data!B235</f>
        <v>42341</v>
      </c>
      <c r="C236">
        <f>Data!C235</f>
        <v>26.12020111083984</v>
      </c>
      <c r="D236">
        <f>Data!D235</f>
        <v>0.79132211208343506</v>
      </c>
      <c r="E236">
        <f>Data!E235</f>
        <v>28.79999923706055</v>
      </c>
      <c r="F236">
        <f>Data!F235</f>
        <v>0.81075000762939453</v>
      </c>
      <c r="G236">
        <f>Data!G235</f>
        <v>29.197500228881839</v>
      </c>
      <c r="H236">
        <f>Data!H235</f>
        <v>0.82749998569488525</v>
      </c>
      <c r="I236">
        <f>Data!I235</f>
        <v>28.555000305175781</v>
      </c>
      <c r="J236">
        <f>Data!J235</f>
        <v>0.80674999952316284</v>
      </c>
      <c r="K236">
        <f>Data!K235</f>
        <v>29.13750076293945</v>
      </c>
      <c r="L236">
        <f>Data!L235</f>
        <v>0.8190000057220459</v>
      </c>
      <c r="M236">
        <f>Data!M235</f>
        <v>166278000</v>
      </c>
      <c r="N236">
        <f>Data!N235</f>
        <v>246656000</v>
      </c>
      <c r="O236">
        <f>Data!O235</f>
        <v>-2.1561596061728501E-3</v>
      </c>
      <c r="P236">
        <f>Data!P235</f>
        <v>-9.3313434218748933E-3</v>
      </c>
      <c r="Q236" s="17"/>
      <c r="T236">
        <f t="shared" si="32"/>
        <v>0</v>
      </c>
      <c r="U236" s="50">
        <f t="shared" si="33"/>
        <v>0</v>
      </c>
      <c r="V236">
        <f t="shared" si="34"/>
        <v>0</v>
      </c>
      <c r="W236" t="str">
        <f t="shared" si="35"/>
        <v>Thu</v>
      </c>
      <c r="X236" s="50">
        <f>NETWORKDAYS(B235,B236,'Non trading days US (List)'!$C$13:$C$92)-1</f>
        <v>1</v>
      </c>
      <c r="Z236">
        <f t="shared" si="36"/>
        <v>0</v>
      </c>
      <c r="AA236">
        <f t="shared" si="37"/>
        <v>0</v>
      </c>
      <c r="AB236">
        <f t="shared" si="38"/>
        <v>0</v>
      </c>
      <c r="AC236">
        <f t="shared" si="39"/>
        <v>0</v>
      </c>
      <c r="AD236">
        <f t="shared" si="40"/>
        <v>0</v>
      </c>
      <c r="AE236">
        <f t="shared" si="41"/>
        <v>0</v>
      </c>
    </row>
    <row r="237" spans="1:31" x14ac:dyDescent="0.3">
      <c r="A237" s="1">
        <f>Data!A236</f>
        <v>4006</v>
      </c>
      <c r="B237" s="2">
        <f>Data!B236</f>
        <v>42342</v>
      </c>
      <c r="C237">
        <f>Data!C236</f>
        <v>26.98860931396484</v>
      </c>
      <c r="D237">
        <f>Data!D236</f>
        <v>0.82353132963180542</v>
      </c>
      <c r="E237">
        <f>Data!E236</f>
        <v>29.757499694824219</v>
      </c>
      <c r="F237">
        <f>Data!F236</f>
        <v>0.84375</v>
      </c>
      <c r="G237">
        <f>Data!G236</f>
        <v>29.8125</v>
      </c>
      <c r="H237">
        <f>Data!H236</f>
        <v>0.84525001049041748</v>
      </c>
      <c r="I237">
        <f>Data!I236</f>
        <v>28.777500152587891</v>
      </c>
      <c r="J237">
        <f>Data!J236</f>
        <v>0.81075000762939453</v>
      </c>
      <c r="K237">
        <f>Data!K236</f>
        <v>28.822500228881839</v>
      </c>
      <c r="L237">
        <f>Data!L236</f>
        <v>0.81075000762939453</v>
      </c>
      <c r="M237">
        <f>Data!M236</f>
        <v>231108000</v>
      </c>
      <c r="N237">
        <f>Data!N236</f>
        <v>458756000</v>
      </c>
      <c r="O237">
        <f>Data!O236</f>
        <v>3.9896487589019897E-2</v>
      </c>
      <c r="P237">
        <f>Data!P236</f>
        <v>3.2705830153526939E-2</v>
      </c>
      <c r="Q237" s="17"/>
      <c r="T237">
        <f t="shared" si="32"/>
        <v>0</v>
      </c>
      <c r="U237" s="50">
        <f t="shared" si="33"/>
        <v>0</v>
      </c>
      <c r="V237">
        <f t="shared" si="34"/>
        <v>0</v>
      </c>
      <c r="W237" t="str">
        <f t="shared" si="35"/>
        <v>Fri</v>
      </c>
      <c r="X237" s="50">
        <f>NETWORKDAYS(B236,B237,'Non trading days US (List)'!$C$13:$C$92)-1</f>
        <v>1</v>
      </c>
      <c r="Z237">
        <f t="shared" si="36"/>
        <v>0</v>
      </c>
      <c r="AA237">
        <f t="shared" si="37"/>
        <v>0</v>
      </c>
      <c r="AB237">
        <f t="shared" si="38"/>
        <v>0</v>
      </c>
      <c r="AC237">
        <f t="shared" si="39"/>
        <v>0</v>
      </c>
      <c r="AD237">
        <f t="shared" si="40"/>
        <v>0</v>
      </c>
      <c r="AE237">
        <f t="shared" si="41"/>
        <v>0</v>
      </c>
    </row>
    <row r="238" spans="1:31" x14ac:dyDescent="0.3">
      <c r="A238" s="1">
        <f>Data!A237</f>
        <v>4007</v>
      </c>
      <c r="B238" s="2">
        <f>Data!B237</f>
        <v>42345</v>
      </c>
      <c r="C238">
        <f>Data!C237</f>
        <v>26.81855392456055</v>
      </c>
      <c r="D238">
        <f>Data!D237</f>
        <v>0.80791491270065308</v>
      </c>
      <c r="E238">
        <f>Data!E237</f>
        <v>29.569999694824219</v>
      </c>
      <c r="F238">
        <f>Data!F237</f>
        <v>0.82775002717971802</v>
      </c>
      <c r="G238">
        <f>Data!G237</f>
        <v>29.965000152587891</v>
      </c>
      <c r="H238">
        <f>Data!H237</f>
        <v>0.84350001811981201</v>
      </c>
      <c r="I238">
        <f>Data!I237</f>
        <v>29.452499389648441</v>
      </c>
      <c r="J238">
        <f>Data!J237</f>
        <v>0.82525002956390381</v>
      </c>
      <c r="K238">
        <f>Data!K237</f>
        <v>29.745000839233398</v>
      </c>
      <c r="L238">
        <f>Data!L237</f>
        <v>0.84350001811981201</v>
      </c>
      <c r="M238">
        <f>Data!M237</f>
        <v>128336800</v>
      </c>
      <c r="N238">
        <f>Data!N237</f>
        <v>333588000</v>
      </c>
      <c r="O238">
        <f>Data!O237</f>
        <v>-1.9145032923723888E-2</v>
      </c>
      <c r="P238">
        <f>Data!P237</f>
        <v>-6.320867260540361E-3</v>
      </c>
      <c r="Q238" s="17"/>
      <c r="T238">
        <f t="shared" si="32"/>
        <v>0</v>
      </c>
      <c r="U238" s="50">
        <f t="shared" si="33"/>
        <v>0</v>
      </c>
      <c r="V238">
        <f t="shared" si="34"/>
        <v>0</v>
      </c>
      <c r="W238" t="str">
        <f t="shared" si="35"/>
        <v>Mon</v>
      </c>
      <c r="X238" s="50">
        <f>NETWORKDAYS(B237,B238,'Non trading days US (List)'!$C$13:$C$92)-1</f>
        <v>1</v>
      </c>
      <c r="Z238">
        <f t="shared" si="36"/>
        <v>0</v>
      </c>
      <c r="AA238">
        <f t="shared" si="37"/>
        <v>0</v>
      </c>
      <c r="AB238">
        <f t="shared" si="38"/>
        <v>0</v>
      </c>
      <c r="AC238">
        <f t="shared" si="39"/>
        <v>0</v>
      </c>
      <c r="AD238">
        <f t="shared" si="40"/>
        <v>0</v>
      </c>
      <c r="AE238">
        <f t="shared" si="41"/>
        <v>0</v>
      </c>
    </row>
    <row r="239" spans="1:31" x14ac:dyDescent="0.3">
      <c r="A239" s="1">
        <f>Data!A238</f>
        <v>4008</v>
      </c>
      <c r="B239" s="2">
        <f>Data!B238</f>
        <v>42346</v>
      </c>
      <c r="C239">
        <f>Data!C238</f>
        <v>26.807218551635739</v>
      </c>
      <c r="D239">
        <f>Data!D238</f>
        <v>0.81889522075653076</v>
      </c>
      <c r="E239">
        <f>Data!E238</f>
        <v>29.557500839233398</v>
      </c>
      <c r="F239">
        <f>Data!F238</f>
        <v>0.83899998664855957</v>
      </c>
      <c r="G239">
        <f>Data!G238</f>
        <v>29.64999961853027</v>
      </c>
      <c r="H239">
        <f>Data!H238</f>
        <v>0.84249997138977051</v>
      </c>
      <c r="I239">
        <f>Data!I238</f>
        <v>29.215000152587891</v>
      </c>
      <c r="J239">
        <f>Data!J238</f>
        <v>0.81225001811981201</v>
      </c>
      <c r="K239">
        <f>Data!K238</f>
        <v>29.379999160766602</v>
      </c>
      <c r="L239">
        <f>Data!L238</f>
        <v>0.81749999523162842</v>
      </c>
      <c r="M239">
        <f>Data!M238</f>
        <v>137238000</v>
      </c>
      <c r="N239">
        <f>Data!N238</f>
        <v>314488000</v>
      </c>
      <c r="O239">
        <f>Data!O238</f>
        <v>1.349948129067388E-2</v>
      </c>
      <c r="P239">
        <f>Data!P238</f>
        <v>-4.2277639555528599E-4</v>
      </c>
      <c r="Q239" s="17"/>
      <c r="T239">
        <f t="shared" si="32"/>
        <v>0</v>
      </c>
      <c r="U239" s="50">
        <f t="shared" si="33"/>
        <v>0</v>
      </c>
      <c r="V239">
        <f t="shared" si="34"/>
        <v>0</v>
      </c>
      <c r="W239" t="str">
        <f t="shared" si="35"/>
        <v>Tue</v>
      </c>
      <c r="X239" s="50">
        <f>NETWORKDAYS(B238,B239,'Non trading days US (List)'!$C$13:$C$92)-1</f>
        <v>1</v>
      </c>
      <c r="Z239">
        <f t="shared" si="36"/>
        <v>0</v>
      </c>
      <c r="AA239">
        <f t="shared" si="37"/>
        <v>0</v>
      </c>
      <c r="AB239">
        <f t="shared" si="38"/>
        <v>0</v>
      </c>
      <c r="AC239">
        <f t="shared" si="39"/>
        <v>0</v>
      </c>
      <c r="AD239">
        <f t="shared" si="40"/>
        <v>0</v>
      </c>
      <c r="AE239">
        <f t="shared" si="41"/>
        <v>0</v>
      </c>
    </row>
    <row r="240" spans="1:31" x14ac:dyDescent="0.3">
      <c r="A240" s="1">
        <f>Data!A239</f>
        <v>4009</v>
      </c>
      <c r="B240" s="2">
        <f>Data!B239</f>
        <v>42347</v>
      </c>
      <c r="C240">
        <f>Data!C239</f>
        <v>26.215435028076168</v>
      </c>
      <c r="D240">
        <f>Data!D239</f>
        <v>0.79815447330474854</v>
      </c>
      <c r="E240">
        <f>Data!E239</f>
        <v>28.905000686645511</v>
      </c>
      <c r="F240">
        <f>Data!F239</f>
        <v>0.81774997711181641</v>
      </c>
      <c r="G240">
        <f>Data!G239</f>
        <v>29.422500610351559</v>
      </c>
      <c r="H240">
        <f>Data!H239</f>
        <v>0.84375</v>
      </c>
      <c r="I240">
        <f>Data!I239</f>
        <v>28.770000457763668</v>
      </c>
      <c r="J240">
        <f>Data!J239</f>
        <v>0.80924999713897705</v>
      </c>
      <c r="K240">
        <f>Data!K239</f>
        <v>29.409999847412109</v>
      </c>
      <c r="L240">
        <f>Data!L239</f>
        <v>0.83875000476837158</v>
      </c>
      <c r="M240">
        <f>Data!M239</f>
        <v>185445600</v>
      </c>
      <c r="N240">
        <f>Data!N239</f>
        <v>372676000</v>
      </c>
      <c r="O240">
        <f>Data!O239</f>
        <v>-2.5654052124415239E-2</v>
      </c>
      <c r="P240">
        <f>Data!P239</f>
        <v>-2.2322932858688641E-2</v>
      </c>
      <c r="Q240" s="17"/>
      <c r="T240">
        <f t="shared" si="32"/>
        <v>0</v>
      </c>
      <c r="U240" s="50">
        <f t="shared" si="33"/>
        <v>0</v>
      </c>
      <c r="V240">
        <f t="shared" si="34"/>
        <v>0</v>
      </c>
      <c r="W240" t="str">
        <f t="shared" si="35"/>
        <v>Wed</v>
      </c>
      <c r="X240" s="50">
        <f>NETWORKDAYS(B239,B240,'Non trading days US (List)'!$C$13:$C$92)-1</f>
        <v>1</v>
      </c>
      <c r="Z240">
        <f t="shared" si="36"/>
        <v>0</v>
      </c>
      <c r="AA240">
        <f t="shared" si="37"/>
        <v>0</v>
      </c>
      <c r="AB240">
        <f t="shared" si="38"/>
        <v>0</v>
      </c>
      <c r="AC240">
        <f t="shared" si="39"/>
        <v>0</v>
      </c>
      <c r="AD240">
        <f t="shared" si="40"/>
        <v>0</v>
      </c>
      <c r="AE240">
        <f t="shared" si="41"/>
        <v>0</v>
      </c>
    </row>
    <row r="241" spans="1:31" x14ac:dyDescent="0.3">
      <c r="A241" s="1">
        <f>Data!A240</f>
        <v>4010</v>
      </c>
      <c r="B241" s="2">
        <f>Data!B240</f>
        <v>42348</v>
      </c>
      <c r="C241">
        <f>Data!C240</f>
        <v>26.340139389038089</v>
      </c>
      <c r="D241">
        <f>Data!D240</f>
        <v>0.80474251508712769</v>
      </c>
      <c r="E241">
        <f>Data!E240</f>
        <v>29.042499542236332</v>
      </c>
      <c r="F241">
        <f>Data!F240</f>
        <v>0.82450002431869507</v>
      </c>
      <c r="G241">
        <f>Data!G240</f>
        <v>29.235000610351559</v>
      </c>
      <c r="H241">
        <f>Data!H240</f>
        <v>0.82899999618530273</v>
      </c>
      <c r="I241">
        <f>Data!I240</f>
        <v>28.877500534057621</v>
      </c>
      <c r="J241">
        <f>Data!J240</f>
        <v>0.81749999523162842</v>
      </c>
      <c r="K241">
        <f>Data!K240</f>
        <v>29.010000228881839</v>
      </c>
      <c r="L241">
        <f>Data!L240</f>
        <v>0.82024997472763062</v>
      </c>
      <c r="M241">
        <f>Data!M240</f>
        <v>116850800</v>
      </c>
      <c r="N241">
        <f>Data!N240</f>
        <v>236596000</v>
      </c>
      <c r="O241">
        <f>Data!O240</f>
        <v>8.2205330654609166E-3</v>
      </c>
      <c r="P241">
        <f>Data!P240</f>
        <v>4.7456443539484489E-3</v>
      </c>
      <c r="Q241" s="17"/>
      <c r="T241">
        <f t="shared" si="32"/>
        <v>0</v>
      </c>
      <c r="U241" s="50">
        <f t="shared" si="33"/>
        <v>0</v>
      </c>
      <c r="V241">
        <f t="shared" si="34"/>
        <v>0</v>
      </c>
      <c r="W241" t="str">
        <f t="shared" si="35"/>
        <v>Thu</v>
      </c>
      <c r="X241" s="50">
        <f>NETWORKDAYS(B240,B241,'Non trading days US (List)'!$C$13:$C$92)-1</f>
        <v>1</v>
      </c>
      <c r="Z241">
        <f t="shared" si="36"/>
        <v>0</v>
      </c>
      <c r="AA241">
        <f t="shared" si="37"/>
        <v>0</v>
      </c>
      <c r="AB241">
        <f t="shared" si="38"/>
        <v>0</v>
      </c>
      <c r="AC241">
        <f t="shared" si="39"/>
        <v>0</v>
      </c>
      <c r="AD241">
        <f t="shared" si="40"/>
        <v>0</v>
      </c>
      <c r="AE241">
        <f t="shared" si="41"/>
        <v>0</v>
      </c>
    </row>
    <row r="242" spans="1:31" x14ac:dyDescent="0.3">
      <c r="A242" s="1">
        <f>Data!A241</f>
        <v>4011</v>
      </c>
      <c r="B242" s="2">
        <f>Data!B241</f>
        <v>42349</v>
      </c>
      <c r="C242">
        <f>Data!C241</f>
        <v>25.66219329833984</v>
      </c>
      <c r="D242">
        <f>Data!D241</f>
        <v>0.79278630018234253</v>
      </c>
      <c r="E242">
        <f>Data!E241</f>
        <v>28.295000076293949</v>
      </c>
      <c r="F242">
        <f>Data!F241</f>
        <v>0.81225001811981201</v>
      </c>
      <c r="G242">
        <f>Data!G241</f>
        <v>28.847499847412109</v>
      </c>
      <c r="H242">
        <f>Data!H241</f>
        <v>0.82200002670288086</v>
      </c>
      <c r="I242">
        <f>Data!I241</f>
        <v>28.21249961853027</v>
      </c>
      <c r="J242">
        <f>Data!J241</f>
        <v>0.81050002574920654</v>
      </c>
      <c r="K242">
        <f>Data!K241</f>
        <v>28.797500610351559</v>
      </c>
      <c r="L242">
        <f>Data!L241</f>
        <v>0.8162500262260437</v>
      </c>
      <c r="M242">
        <f>Data!M241</f>
        <v>187544800</v>
      </c>
      <c r="N242">
        <f>Data!N241</f>
        <v>227320000</v>
      </c>
      <c r="O242">
        <f>Data!O241</f>
        <v>-1.4968974637354479E-2</v>
      </c>
      <c r="P242">
        <f>Data!P241</f>
        <v>-2.607514535277505E-2</v>
      </c>
      <c r="Q242" s="17"/>
      <c r="T242">
        <f t="shared" si="32"/>
        <v>0</v>
      </c>
      <c r="U242" s="50">
        <f t="shared" si="33"/>
        <v>0</v>
      </c>
      <c r="V242">
        <f t="shared" si="34"/>
        <v>0</v>
      </c>
      <c r="W242" t="str">
        <f t="shared" si="35"/>
        <v>Fri</v>
      </c>
      <c r="X242" s="50">
        <f>NETWORKDAYS(B241,B242,'Non trading days US (List)'!$C$13:$C$92)-1</f>
        <v>1</v>
      </c>
      <c r="Z242">
        <f t="shared" si="36"/>
        <v>0</v>
      </c>
      <c r="AA242">
        <f t="shared" si="37"/>
        <v>0</v>
      </c>
      <c r="AB242">
        <f t="shared" si="38"/>
        <v>0</v>
      </c>
      <c r="AC242">
        <f t="shared" si="39"/>
        <v>0</v>
      </c>
      <c r="AD242">
        <f t="shared" si="40"/>
        <v>0</v>
      </c>
      <c r="AE242">
        <f t="shared" si="41"/>
        <v>0</v>
      </c>
    </row>
    <row r="243" spans="1:31" x14ac:dyDescent="0.3">
      <c r="A243" s="1">
        <f>Data!A242</f>
        <v>4012</v>
      </c>
      <c r="B243" s="2">
        <f>Data!B242</f>
        <v>42352</v>
      </c>
      <c r="C243">
        <f>Data!C242</f>
        <v>25.503477096557621</v>
      </c>
      <c r="D243">
        <f>Data!D242</f>
        <v>0.79473823308944702</v>
      </c>
      <c r="E243">
        <f>Data!E242</f>
        <v>28.120000839233398</v>
      </c>
      <c r="F243">
        <f>Data!F242</f>
        <v>0.81424999237060547</v>
      </c>
      <c r="G243">
        <f>Data!G242</f>
        <v>28.170000076293949</v>
      </c>
      <c r="H243">
        <f>Data!H242</f>
        <v>0.81875002384185791</v>
      </c>
      <c r="I243">
        <f>Data!I242</f>
        <v>27.447500228881839</v>
      </c>
      <c r="J243">
        <f>Data!J242</f>
        <v>0.80449998378753662</v>
      </c>
      <c r="K243">
        <f>Data!K242</f>
        <v>28.045000076293949</v>
      </c>
      <c r="L243">
        <f>Data!L242</f>
        <v>0.81300002336502075</v>
      </c>
      <c r="M243">
        <f>Data!M242</f>
        <v>257274800</v>
      </c>
      <c r="N243">
        <f>Data!N242</f>
        <v>275892000</v>
      </c>
      <c r="O243">
        <f>Data!O242</f>
        <v>2.4592379291194918E-3</v>
      </c>
      <c r="P243">
        <f>Data!P242</f>
        <v>-6.2040165036835442E-3</v>
      </c>
      <c r="Q243" s="17"/>
      <c r="T243">
        <f t="shared" si="32"/>
        <v>0</v>
      </c>
      <c r="U243" s="50">
        <f t="shared" si="33"/>
        <v>0</v>
      </c>
      <c r="V243">
        <f t="shared" si="34"/>
        <v>0</v>
      </c>
      <c r="W243" t="str">
        <f t="shared" si="35"/>
        <v>Mon</v>
      </c>
      <c r="X243" s="50">
        <f>NETWORKDAYS(B242,B243,'Non trading days US (List)'!$C$13:$C$92)-1</f>
        <v>1</v>
      </c>
      <c r="Z243">
        <f t="shared" si="36"/>
        <v>0</v>
      </c>
      <c r="AA243">
        <f t="shared" si="37"/>
        <v>0</v>
      </c>
      <c r="AB243">
        <f t="shared" si="38"/>
        <v>0</v>
      </c>
      <c r="AC243">
        <f t="shared" si="39"/>
        <v>0</v>
      </c>
      <c r="AD243">
        <f t="shared" si="40"/>
        <v>0</v>
      </c>
      <c r="AE243">
        <f t="shared" si="41"/>
        <v>0</v>
      </c>
    </row>
    <row r="244" spans="1:31" x14ac:dyDescent="0.3">
      <c r="A244" s="1">
        <f>Data!A243</f>
        <v>4013</v>
      </c>
      <c r="B244" s="2">
        <f>Data!B243</f>
        <v>42353</v>
      </c>
      <c r="C244">
        <f>Data!C243</f>
        <v>25.05226898193359</v>
      </c>
      <c r="D244">
        <f>Data!D243</f>
        <v>0.80449867248535156</v>
      </c>
      <c r="E244">
        <f>Data!E243</f>
        <v>27.622499465942379</v>
      </c>
      <c r="F244">
        <f>Data!F243</f>
        <v>0.8242499828338623</v>
      </c>
      <c r="G244">
        <f>Data!G243</f>
        <v>28.20000076293945</v>
      </c>
      <c r="H244">
        <f>Data!H243</f>
        <v>0.82999998331069946</v>
      </c>
      <c r="I244">
        <f>Data!I243</f>
        <v>27.58749961853027</v>
      </c>
      <c r="J244">
        <f>Data!J243</f>
        <v>0.8190000057220459</v>
      </c>
      <c r="K244">
        <f>Data!K243</f>
        <v>27.985000610351559</v>
      </c>
      <c r="L244">
        <f>Data!L243</f>
        <v>0.82349997758865356</v>
      </c>
      <c r="M244">
        <f>Data!M243</f>
        <v>213292400</v>
      </c>
      <c r="N244">
        <f>Data!N243</f>
        <v>307296000</v>
      </c>
      <c r="O244">
        <f>Data!O243</f>
        <v>1.2206426338967459E-2</v>
      </c>
      <c r="P244">
        <f>Data!P243</f>
        <v>-1.7850458116138512E-2</v>
      </c>
      <c r="Q244" s="17"/>
      <c r="T244">
        <f t="shared" si="32"/>
        <v>0</v>
      </c>
      <c r="U244" s="50">
        <f t="shared" si="33"/>
        <v>0</v>
      </c>
      <c r="V244">
        <f t="shared" si="34"/>
        <v>0</v>
      </c>
      <c r="W244" t="str">
        <f t="shared" si="35"/>
        <v>Tue</v>
      </c>
      <c r="X244" s="50">
        <f>NETWORKDAYS(B243,B244,'Non trading days US (List)'!$C$13:$C$92)-1</f>
        <v>1</v>
      </c>
      <c r="Z244">
        <f t="shared" si="36"/>
        <v>0</v>
      </c>
      <c r="AA244">
        <f t="shared" si="37"/>
        <v>0</v>
      </c>
      <c r="AB244">
        <f t="shared" si="38"/>
        <v>0</v>
      </c>
      <c r="AC244">
        <f t="shared" si="39"/>
        <v>0</v>
      </c>
      <c r="AD244">
        <f t="shared" si="40"/>
        <v>0</v>
      </c>
      <c r="AE244">
        <f t="shared" si="41"/>
        <v>0</v>
      </c>
    </row>
    <row r="245" spans="1:31" x14ac:dyDescent="0.3">
      <c r="A245" s="1">
        <f>Data!A244</f>
        <v>4014</v>
      </c>
      <c r="B245" s="2">
        <f>Data!B244</f>
        <v>42354</v>
      </c>
      <c r="C245">
        <f>Data!C244</f>
        <v>25.244997024536129</v>
      </c>
      <c r="D245">
        <f>Data!D244</f>
        <v>0.80937886238098145</v>
      </c>
      <c r="E245">
        <f>Data!E244</f>
        <v>27.83499908447266</v>
      </c>
      <c r="F245">
        <f>Data!F244</f>
        <v>0.82924997806549072</v>
      </c>
      <c r="G245">
        <f>Data!G244</f>
        <v>27.997499465942379</v>
      </c>
      <c r="H245">
        <f>Data!H244</f>
        <v>0.8320000171661377</v>
      </c>
      <c r="I245">
        <f>Data!I244</f>
        <v>27.20000076293945</v>
      </c>
      <c r="J245">
        <f>Data!J244</f>
        <v>0.81875002384185791</v>
      </c>
      <c r="K245">
        <f>Data!K244</f>
        <v>27.767499923706051</v>
      </c>
      <c r="L245">
        <f>Data!L244</f>
        <v>0.82599997520446777</v>
      </c>
      <c r="M245">
        <f>Data!M244</f>
        <v>224954000</v>
      </c>
      <c r="N245">
        <f>Data!N244</f>
        <v>236356000</v>
      </c>
      <c r="O245">
        <f>Data!O244</f>
        <v>6.0477902506727082E-3</v>
      </c>
      <c r="P245">
        <f>Data!P244</f>
        <v>7.6635500732014474E-3</v>
      </c>
      <c r="Q245" s="17"/>
      <c r="T245">
        <f t="shared" si="32"/>
        <v>0</v>
      </c>
      <c r="U245" s="50">
        <f t="shared" si="33"/>
        <v>0</v>
      </c>
      <c r="V245">
        <f t="shared" si="34"/>
        <v>0</v>
      </c>
      <c r="W245" t="str">
        <f t="shared" si="35"/>
        <v>Wed</v>
      </c>
      <c r="X245" s="50">
        <f>NETWORKDAYS(B244,B245,'Non trading days US (List)'!$C$13:$C$92)-1</f>
        <v>1</v>
      </c>
      <c r="Z245">
        <f t="shared" si="36"/>
        <v>0</v>
      </c>
      <c r="AA245">
        <f t="shared" si="37"/>
        <v>0</v>
      </c>
      <c r="AB245">
        <f t="shared" si="38"/>
        <v>0</v>
      </c>
      <c r="AC245">
        <f t="shared" si="39"/>
        <v>0</v>
      </c>
      <c r="AD245">
        <f t="shared" si="40"/>
        <v>0</v>
      </c>
      <c r="AE245">
        <f t="shared" si="41"/>
        <v>0</v>
      </c>
    </row>
    <row r="246" spans="1:31" x14ac:dyDescent="0.3">
      <c r="A246" s="1">
        <f>Data!A245</f>
        <v>4015</v>
      </c>
      <c r="B246" s="2">
        <f>Data!B245</f>
        <v>42355</v>
      </c>
      <c r="C246">
        <f>Data!C245</f>
        <v>24.709890365600589</v>
      </c>
      <c r="D246">
        <f>Data!D245</f>
        <v>0.79717838764190674</v>
      </c>
      <c r="E246">
        <f>Data!E245</f>
        <v>27.245000839233398</v>
      </c>
      <c r="F246">
        <f>Data!F245</f>
        <v>0.81674998998641968</v>
      </c>
      <c r="G246">
        <f>Data!G245</f>
        <v>28.0625</v>
      </c>
      <c r="H246">
        <f>Data!H245</f>
        <v>0.83899998664855957</v>
      </c>
      <c r="I246">
        <f>Data!I245</f>
        <v>27.245000839233398</v>
      </c>
      <c r="J246">
        <f>Data!J245</f>
        <v>0.8162500262260437</v>
      </c>
      <c r="K246">
        <f>Data!K245</f>
        <v>28.004999160766602</v>
      </c>
      <c r="L246">
        <f>Data!L245</f>
        <v>0.83050000667572021</v>
      </c>
      <c r="M246">
        <f>Data!M245</f>
        <v>179091200</v>
      </c>
      <c r="N246">
        <f>Data!N245</f>
        <v>254160000</v>
      </c>
      <c r="O246">
        <f>Data!O245</f>
        <v>-1.518861315523674E-2</v>
      </c>
      <c r="P246">
        <f>Data!P245</f>
        <v>-2.142413990597309E-2</v>
      </c>
      <c r="Q246" s="17"/>
      <c r="T246">
        <f t="shared" si="32"/>
        <v>0</v>
      </c>
      <c r="U246" s="50">
        <f t="shared" si="33"/>
        <v>0</v>
      </c>
      <c r="V246">
        <f t="shared" si="34"/>
        <v>0</v>
      </c>
      <c r="W246" t="str">
        <f t="shared" si="35"/>
        <v>Thu</v>
      </c>
      <c r="X246" s="50">
        <f>NETWORKDAYS(B245,B246,'Non trading days US (List)'!$C$13:$C$92)-1</f>
        <v>1</v>
      </c>
      <c r="Z246">
        <f t="shared" si="36"/>
        <v>0</v>
      </c>
      <c r="AA246">
        <f t="shared" si="37"/>
        <v>0</v>
      </c>
      <c r="AB246">
        <f t="shared" si="38"/>
        <v>0</v>
      </c>
      <c r="AC246">
        <f t="shared" si="39"/>
        <v>0</v>
      </c>
      <c r="AD246">
        <f t="shared" si="40"/>
        <v>0</v>
      </c>
      <c r="AE246">
        <f t="shared" si="41"/>
        <v>0</v>
      </c>
    </row>
    <row r="247" spans="1:31" x14ac:dyDescent="0.3">
      <c r="A247" s="1">
        <f>Data!A246</f>
        <v>4016</v>
      </c>
      <c r="B247" s="2">
        <f>Data!B246</f>
        <v>42356</v>
      </c>
      <c r="C247">
        <f>Data!C246</f>
        <v>24.041015625</v>
      </c>
      <c r="D247">
        <f>Data!D246</f>
        <v>0.78424584865570068</v>
      </c>
      <c r="E247">
        <f>Data!E246</f>
        <v>26.507499694824219</v>
      </c>
      <c r="F247">
        <f>Data!F246</f>
        <v>0.80349999666213989</v>
      </c>
      <c r="G247">
        <f>Data!G246</f>
        <v>27.379999160766602</v>
      </c>
      <c r="H247">
        <f>Data!H246</f>
        <v>0.81924998760223389</v>
      </c>
      <c r="I247">
        <f>Data!I246</f>
        <v>26.452499389648441</v>
      </c>
      <c r="J247">
        <f>Data!J246</f>
        <v>0.80250000953674316</v>
      </c>
      <c r="K247">
        <f>Data!K246</f>
        <v>27.22750091552734</v>
      </c>
      <c r="L247">
        <f>Data!L246</f>
        <v>0.81099998950958252</v>
      </c>
      <c r="M247">
        <f>Data!M246</f>
        <v>385813200</v>
      </c>
      <c r="N247">
        <f>Data!N246</f>
        <v>395896000</v>
      </c>
      <c r="O247">
        <f>Data!O246</f>
        <v>-1.6355857197487091E-2</v>
      </c>
      <c r="P247">
        <f>Data!P246</f>
        <v>-2.7442348533261818E-2</v>
      </c>
      <c r="Q247" s="17"/>
      <c r="T247">
        <f t="shared" si="32"/>
        <v>0</v>
      </c>
      <c r="U247" s="50">
        <f t="shared" si="33"/>
        <v>0</v>
      </c>
      <c r="V247">
        <f t="shared" si="34"/>
        <v>0</v>
      </c>
      <c r="W247" t="str">
        <f t="shared" si="35"/>
        <v>Fri</v>
      </c>
      <c r="X247" s="50">
        <f>NETWORKDAYS(B246,B247,'Non trading days US (List)'!$C$13:$C$92)-1</f>
        <v>1</v>
      </c>
      <c r="Z247">
        <f t="shared" si="36"/>
        <v>0</v>
      </c>
      <c r="AA247">
        <f t="shared" si="37"/>
        <v>0</v>
      </c>
      <c r="AB247">
        <f t="shared" si="38"/>
        <v>0</v>
      </c>
      <c r="AC247">
        <f t="shared" si="39"/>
        <v>0</v>
      </c>
      <c r="AD247">
        <f t="shared" si="40"/>
        <v>0</v>
      </c>
      <c r="AE247">
        <f t="shared" si="41"/>
        <v>0</v>
      </c>
    </row>
    <row r="248" spans="1:31" x14ac:dyDescent="0.3">
      <c r="A248" s="1">
        <f>Data!A247</f>
        <v>4017</v>
      </c>
      <c r="B248" s="2">
        <f>Data!B247</f>
        <v>42359</v>
      </c>
      <c r="C248">
        <f>Data!C247</f>
        <v>24.33576774597168</v>
      </c>
      <c r="D248">
        <f>Data!D247</f>
        <v>0.80279070138931274</v>
      </c>
      <c r="E248">
        <f>Data!E247</f>
        <v>26.832500457763668</v>
      </c>
      <c r="F248">
        <f>Data!F247</f>
        <v>0.82249999046325684</v>
      </c>
      <c r="G248">
        <f>Data!G247</f>
        <v>26.842500686645511</v>
      </c>
      <c r="H248">
        <f>Data!H247</f>
        <v>0.82324999570846558</v>
      </c>
      <c r="I248">
        <f>Data!I247</f>
        <v>26.392499923706051</v>
      </c>
      <c r="J248">
        <f>Data!J247</f>
        <v>0.80500000715255737</v>
      </c>
      <c r="K248">
        <f>Data!K247</f>
        <v>26.819999694824219</v>
      </c>
      <c r="L248">
        <f>Data!L247</f>
        <v>0.81225001811981201</v>
      </c>
      <c r="M248">
        <f>Data!M247</f>
        <v>190362400</v>
      </c>
      <c r="N248">
        <f>Data!N247</f>
        <v>284216000</v>
      </c>
      <c r="O248">
        <f>Data!O247</f>
        <v>2.337129002128592E-2</v>
      </c>
      <c r="P248">
        <f>Data!P247</f>
        <v>1.2186156128580591E-2</v>
      </c>
      <c r="Q248" s="17"/>
      <c r="T248">
        <f t="shared" si="32"/>
        <v>0</v>
      </c>
      <c r="U248" s="50">
        <f t="shared" si="33"/>
        <v>0</v>
      </c>
      <c r="V248">
        <f t="shared" si="34"/>
        <v>0</v>
      </c>
      <c r="W248" t="str">
        <f t="shared" si="35"/>
        <v>Mon</v>
      </c>
      <c r="X248" s="50">
        <f>NETWORKDAYS(B247,B248,'Non trading days US (List)'!$C$13:$C$92)-1</f>
        <v>1</v>
      </c>
      <c r="Z248">
        <f t="shared" si="36"/>
        <v>0</v>
      </c>
      <c r="AA248">
        <f t="shared" si="37"/>
        <v>0</v>
      </c>
      <c r="AB248">
        <f t="shared" si="38"/>
        <v>0</v>
      </c>
      <c r="AC248">
        <f t="shared" si="39"/>
        <v>0</v>
      </c>
      <c r="AD248">
        <f t="shared" si="40"/>
        <v>0</v>
      </c>
      <c r="AE248">
        <f t="shared" si="41"/>
        <v>0</v>
      </c>
    </row>
    <row r="249" spans="1:31" x14ac:dyDescent="0.3">
      <c r="A249" s="1">
        <f>Data!A248</f>
        <v>4018</v>
      </c>
      <c r="B249" s="2">
        <f>Data!B248</f>
        <v>42360</v>
      </c>
      <c r="C249">
        <f>Data!C248</f>
        <v>24.313104629516602</v>
      </c>
      <c r="D249">
        <f>Data!D248</f>
        <v>0.80352276563644409</v>
      </c>
      <c r="E249">
        <f>Data!E248</f>
        <v>26.807500839233398</v>
      </c>
      <c r="F249">
        <f>Data!F248</f>
        <v>0.82324999570846558</v>
      </c>
      <c r="G249">
        <f>Data!G248</f>
        <v>26.930000305175781</v>
      </c>
      <c r="H249">
        <f>Data!H248</f>
        <v>0.83149999380111694</v>
      </c>
      <c r="I249">
        <f>Data!I248</f>
        <v>26.61249923706055</v>
      </c>
      <c r="J249">
        <f>Data!J248</f>
        <v>0.81825000047683716</v>
      </c>
      <c r="K249">
        <f>Data!K248</f>
        <v>26.85000038146973</v>
      </c>
      <c r="L249">
        <f>Data!L248</f>
        <v>0.82499998807907104</v>
      </c>
      <c r="M249">
        <f>Data!M248</f>
        <v>131157600</v>
      </c>
      <c r="N249">
        <f>Data!N248</f>
        <v>130012000</v>
      </c>
      <c r="O249">
        <f>Data!O248</f>
        <v>9.1144499885369124E-4</v>
      </c>
      <c r="P249">
        <f>Data!P248</f>
        <v>-9.3212601550655733E-4</v>
      </c>
      <c r="Q249" s="17"/>
      <c r="T249">
        <f t="shared" si="32"/>
        <v>0</v>
      </c>
      <c r="U249" s="50">
        <f t="shared" si="33"/>
        <v>0</v>
      </c>
      <c r="V249">
        <f t="shared" si="34"/>
        <v>0</v>
      </c>
      <c r="W249" t="str">
        <f t="shared" si="35"/>
        <v>Tue</v>
      </c>
      <c r="X249" s="50">
        <f>NETWORKDAYS(B248,B249,'Non trading days US (List)'!$C$13:$C$92)-1</f>
        <v>1</v>
      </c>
      <c r="Z249">
        <f t="shared" si="36"/>
        <v>0</v>
      </c>
      <c r="AA249">
        <f t="shared" si="37"/>
        <v>0</v>
      </c>
      <c r="AB249">
        <f t="shared" si="38"/>
        <v>0</v>
      </c>
      <c r="AC249">
        <f t="shared" si="39"/>
        <v>0</v>
      </c>
      <c r="AD249">
        <f t="shared" si="40"/>
        <v>0</v>
      </c>
      <c r="AE249">
        <f t="shared" si="41"/>
        <v>0</v>
      </c>
    </row>
    <row r="250" spans="1:31" x14ac:dyDescent="0.3">
      <c r="A250" s="1">
        <f>Data!A249</f>
        <v>4019</v>
      </c>
      <c r="B250" s="2">
        <f>Data!B249</f>
        <v>42361</v>
      </c>
      <c r="C250">
        <f>Data!C249</f>
        <v>24.625997543334961</v>
      </c>
      <c r="D250">
        <f>Data!D249</f>
        <v>0.80669492483139038</v>
      </c>
      <c r="E250">
        <f>Data!E249</f>
        <v>27.152500152587891</v>
      </c>
      <c r="F250">
        <f>Data!F249</f>
        <v>0.82649999856948853</v>
      </c>
      <c r="G250">
        <f>Data!G249</f>
        <v>27.21249961853027</v>
      </c>
      <c r="H250">
        <f>Data!H249</f>
        <v>0.82975000143051147</v>
      </c>
      <c r="I250">
        <f>Data!I249</f>
        <v>26.79999923706055</v>
      </c>
      <c r="J250">
        <f>Data!J249</f>
        <v>0.82300001382827759</v>
      </c>
      <c r="K250">
        <f>Data!K249</f>
        <v>26.817499160766602</v>
      </c>
      <c r="L250">
        <f>Data!L249</f>
        <v>0.82450002431869507</v>
      </c>
      <c r="M250">
        <f>Data!M249</f>
        <v>130629600</v>
      </c>
      <c r="N250">
        <f>Data!N249</f>
        <v>122524000</v>
      </c>
      <c r="O250">
        <f>Data!O249</f>
        <v>3.9399994867164367E-3</v>
      </c>
      <c r="P250">
        <f>Data!P249</f>
        <v>1.278739837363556E-2</v>
      </c>
      <c r="Q250" s="17"/>
      <c r="T250">
        <f t="shared" si="32"/>
        <v>0</v>
      </c>
      <c r="U250" s="50">
        <f t="shared" si="33"/>
        <v>0</v>
      </c>
      <c r="V250">
        <f t="shared" si="34"/>
        <v>0</v>
      </c>
      <c r="W250" t="str">
        <f t="shared" si="35"/>
        <v>Wed</v>
      </c>
      <c r="X250" s="50">
        <f>NETWORKDAYS(B249,B250,'Non trading days US (List)'!$C$13:$C$92)-1</f>
        <v>1</v>
      </c>
      <c r="Z250">
        <f t="shared" si="36"/>
        <v>0</v>
      </c>
      <c r="AA250">
        <f t="shared" si="37"/>
        <v>0</v>
      </c>
      <c r="AB250">
        <f t="shared" si="38"/>
        <v>0</v>
      </c>
      <c r="AC250">
        <f t="shared" si="39"/>
        <v>0</v>
      </c>
      <c r="AD250">
        <f t="shared" si="40"/>
        <v>0</v>
      </c>
      <c r="AE250">
        <f t="shared" si="41"/>
        <v>0</v>
      </c>
    </row>
    <row r="251" spans="1:31" x14ac:dyDescent="0.3">
      <c r="A251" s="1">
        <f>Data!A250</f>
        <v>4020</v>
      </c>
      <c r="B251" s="2">
        <f>Data!B250</f>
        <v>42362</v>
      </c>
      <c r="C251">
        <f>Data!C250</f>
        <v>24.494489669799801</v>
      </c>
      <c r="D251">
        <f>Data!D250</f>
        <v>0.80937886238098145</v>
      </c>
      <c r="E251">
        <f>Data!E250</f>
        <v>27.007499694824219</v>
      </c>
      <c r="F251">
        <f>Data!F250</f>
        <v>0.82924997806549072</v>
      </c>
      <c r="G251">
        <f>Data!G250</f>
        <v>27.25</v>
      </c>
      <c r="H251">
        <f>Data!H250</f>
        <v>0.83125001192092896</v>
      </c>
      <c r="I251">
        <f>Data!I250</f>
        <v>26.98749923706055</v>
      </c>
      <c r="J251">
        <f>Data!J250</f>
        <v>0.82274997234344482</v>
      </c>
      <c r="K251">
        <f>Data!K250</f>
        <v>27.25</v>
      </c>
      <c r="L251">
        <f>Data!L250</f>
        <v>0.82400000095367432</v>
      </c>
      <c r="M251">
        <f>Data!M250</f>
        <v>54281600</v>
      </c>
      <c r="N251">
        <f>Data!N250</f>
        <v>52448000</v>
      </c>
      <c r="O251">
        <f>Data!O250</f>
        <v>3.321735845867823E-3</v>
      </c>
      <c r="P251">
        <f>Data!P250</f>
        <v>-5.3545348823817868E-3</v>
      </c>
      <c r="Q251" s="17"/>
      <c r="T251">
        <f t="shared" si="32"/>
        <v>0</v>
      </c>
      <c r="U251" s="50">
        <f t="shared" si="33"/>
        <v>0</v>
      </c>
      <c r="V251">
        <f t="shared" si="34"/>
        <v>0</v>
      </c>
      <c r="W251" t="str">
        <f t="shared" si="35"/>
        <v>Thu</v>
      </c>
      <c r="X251" s="50">
        <f>NETWORKDAYS(B250,B251,'Non trading days US (List)'!$C$13:$C$92)-1</f>
        <v>1</v>
      </c>
      <c r="Z251">
        <f t="shared" si="36"/>
        <v>0</v>
      </c>
      <c r="AA251">
        <f t="shared" si="37"/>
        <v>0</v>
      </c>
      <c r="AB251">
        <f t="shared" si="38"/>
        <v>0</v>
      </c>
      <c r="AC251">
        <f t="shared" si="39"/>
        <v>0</v>
      </c>
      <c r="AD251">
        <f t="shared" si="40"/>
        <v>0</v>
      </c>
      <c r="AE251">
        <f t="shared" si="41"/>
        <v>0</v>
      </c>
    </row>
    <row r="252" spans="1:31" x14ac:dyDescent="0.3">
      <c r="A252" s="1">
        <f>Data!A251</f>
        <v>4021</v>
      </c>
      <c r="B252" s="2">
        <f>Data!B251</f>
        <v>42366</v>
      </c>
      <c r="C252">
        <f>Data!C251</f>
        <v>24.22014045715332</v>
      </c>
      <c r="D252">
        <f>Data!D251</f>
        <v>0.8086467981338501</v>
      </c>
      <c r="E252">
        <f>Data!E251</f>
        <v>26.704999923706051</v>
      </c>
      <c r="F252">
        <f>Data!F251</f>
        <v>0.82849997282028198</v>
      </c>
      <c r="G252">
        <f>Data!G251</f>
        <v>26.922500610351559</v>
      </c>
      <c r="H252">
        <f>Data!H251</f>
        <v>0.82849997282028198</v>
      </c>
      <c r="I252">
        <f>Data!I251</f>
        <v>26.545000076293949</v>
      </c>
      <c r="J252">
        <f>Data!J251</f>
        <v>0.80900001525878906</v>
      </c>
      <c r="K252">
        <f>Data!K251</f>
        <v>26.89749908447266</v>
      </c>
      <c r="L252">
        <f>Data!L251</f>
        <v>0.82050001621246338</v>
      </c>
      <c r="M252">
        <f>Data!M251</f>
        <v>106816800</v>
      </c>
      <c r="N252">
        <f>Data!N251</f>
        <v>142024000</v>
      </c>
      <c r="O252">
        <f>Data!O251</f>
        <v>-9.0484731545928344E-4</v>
      </c>
      <c r="P252">
        <f>Data!P251</f>
        <v>-1.126378297451742E-2</v>
      </c>
      <c r="Q252" s="17"/>
      <c r="T252">
        <f t="shared" si="32"/>
        <v>0</v>
      </c>
      <c r="U252" s="50">
        <f t="shared" si="33"/>
        <v>0</v>
      </c>
      <c r="V252">
        <f t="shared" si="34"/>
        <v>0</v>
      </c>
      <c r="W252" t="str">
        <f t="shared" si="35"/>
        <v>Mon</v>
      </c>
      <c r="X252" s="50">
        <f>NETWORKDAYS(B251,B252,'Non trading days US (List)'!$C$13:$C$92)-1</f>
        <v>1</v>
      </c>
      <c r="Z252">
        <f t="shared" si="36"/>
        <v>0</v>
      </c>
      <c r="AA252">
        <f t="shared" si="37"/>
        <v>0</v>
      </c>
      <c r="AB252">
        <f t="shared" si="38"/>
        <v>0</v>
      </c>
      <c r="AC252">
        <f t="shared" si="39"/>
        <v>0</v>
      </c>
      <c r="AD252">
        <f t="shared" si="40"/>
        <v>0</v>
      </c>
      <c r="AE252">
        <f t="shared" si="41"/>
        <v>0</v>
      </c>
    </row>
    <row r="253" spans="1:31" x14ac:dyDescent="0.3">
      <c r="A253" s="1">
        <f>Data!A252</f>
        <v>4022</v>
      </c>
      <c r="B253" s="2">
        <f>Data!B252</f>
        <v>42367</v>
      </c>
      <c r="C253">
        <f>Data!C252</f>
        <v>24.65546989440918</v>
      </c>
      <c r="D253">
        <f>Data!D252</f>
        <v>0.8218233585357666</v>
      </c>
      <c r="E253">
        <f>Data!E252</f>
        <v>27.184999465942379</v>
      </c>
      <c r="F253">
        <f>Data!F252</f>
        <v>0.84200000762939453</v>
      </c>
      <c r="G253">
        <f>Data!G252</f>
        <v>27.357500076293949</v>
      </c>
      <c r="H253">
        <f>Data!H252</f>
        <v>0.84450000524520874</v>
      </c>
      <c r="I253">
        <f>Data!I252</f>
        <v>26.715000152587891</v>
      </c>
      <c r="J253">
        <f>Data!J252</f>
        <v>0.82674998044967651</v>
      </c>
      <c r="K253">
        <f>Data!K252</f>
        <v>26.739999771118161</v>
      </c>
      <c r="L253">
        <f>Data!L252</f>
        <v>0.82899999618530273</v>
      </c>
      <c r="M253">
        <f>Data!M252</f>
        <v>123724800</v>
      </c>
      <c r="N253">
        <f>Data!N252</f>
        <v>203660000</v>
      </c>
      <c r="O253">
        <f>Data!O252</f>
        <v>1.6163219242684209E-2</v>
      </c>
      <c r="P253">
        <f>Data!P252</f>
        <v>1.7814520017761199E-2</v>
      </c>
      <c r="Q253" s="17"/>
      <c r="T253">
        <f t="shared" si="32"/>
        <v>0</v>
      </c>
      <c r="U253" s="50">
        <f t="shared" si="33"/>
        <v>0</v>
      </c>
      <c r="V253">
        <f t="shared" si="34"/>
        <v>0</v>
      </c>
      <c r="W253" t="str">
        <f t="shared" si="35"/>
        <v>Tue</v>
      </c>
      <c r="X253" s="50">
        <f>NETWORKDAYS(B252,B253,'Non trading days US (List)'!$C$13:$C$92)-1</f>
        <v>1</v>
      </c>
      <c r="Z253">
        <f t="shared" si="36"/>
        <v>0</v>
      </c>
      <c r="AA253">
        <f t="shared" si="37"/>
        <v>0</v>
      </c>
      <c r="AB253">
        <f t="shared" si="38"/>
        <v>0</v>
      </c>
      <c r="AC253">
        <f t="shared" si="39"/>
        <v>0</v>
      </c>
      <c r="AD253">
        <f t="shared" si="40"/>
        <v>0</v>
      </c>
      <c r="AE253">
        <f t="shared" si="41"/>
        <v>0</v>
      </c>
    </row>
    <row r="254" spans="1:31" x14ac:dyDescent="0.3">
      <c r="A254" s="1">
        <f>Data!A253</f>
        <v>4023</v>
      </c>
      <c r="B254" s="2">
        <f>Data!B253</f>
        <v>42368</v>
      </c>
      <c r="C254">
        <f>Data!C253</f>
        <v>24.333505630493161</v>
      </c>
      <c r="D254">
        <f>Data!D253</f>
        <v>0.81474709510803223</v>
      </c>
      <c r="E254">
        <f>Data!E253</f>
        <v>26.829999923706051</v>
      </c>
      <c r="F254">
        <f>Data!F253</f>
        <v>0.83474999666213989</v>
      </c>
      <c r="G254">
        <f>Data!G253</f>
        <v>27.17499923706055</v>
      </c>
      <c r="H254">
        <f>Data!H253</f>
        <v>0.84850001335144043</v>
      </c>
      <c r="I254">
        <f>Data!I253</f>
        <v>26.795000076293949</v>
      </c>
      <c r="J254">
        <f>Data!J253</f>
        <v>0.8345000147819519</v>
      </c>
      <c r="K254">
        <f>Data!K253</f>
        <v>27.145000457763668</v>
      </c>
      <c r="L254">
        <f>Data!L253</f>
        <v>0.84125000238418579</v>
      </c>
      <c r="M254">
        <f>Data!M253</f>
        <v>100855200</v>
      </c>
      <c r="N254">
        <f>Data!N253</f>
        <v>180344000</v>
      </c>
      <c r="O254">
        <f>Data!O253</f>
        <v>-8.6477484782358262E-3</v>
      </c>
      <c r="P254">
        <f>Data!P253</f>
        <v>-1.3144669358651819E-2</v>
      </c>
      <c r="Q254" s="17"/>
      <c r="T254">
        <f t="shared" si="32"/>
        <v>0</v>
      </c>
      <c r="U254" s="50">
        <f t="shared" si="33"/>
        <v>0</v>
      </c>
      <c r="V254">
        <f t="shared" si="34"/>
        <v>0</v>
      </c>
      <c r="W254" t="str">
        <f t="shared" si="35"/>
        <v>Wed</v>
      </c>
      <c r="X254" s="50">
        <f>NETWORKDAYS(B253,B254,'Non trading days US (List)'!$C$13:$C$92)-1</f>
        <v>1</v>
      </c>
      <c r="Z254">
        <f t="shared" si="36"/>
        <v>0</v>
      </c>
      <c r="AA254">
        <f t="shared" si="37"/>
        <v>0</v>
      </c>
      <c r="AB254">
        <f t="shared" si="38"/>
        <v>0</v>
      </c>
      <c r="AC254">
        <f t="shared" si="39"/>
        <v>0</v>
      </c>
      <c r="AD254">
        <f t="shared" si="40"/>
        <v>0</v>
      </c>
      <c r="AE254">
        <f t="shared" si="41"/>
        <v>0</v>
      </c>
    </row>
    <row r="255" spans="1:31" x14ac:dyDescent="0.3">
      <c r="A255" s="1">
        <f>Data!A254</f>
        <v>4024</v>
      </c>
      <c r="B255" s="2">
        <f>Data!B254</f>
        <v>42369</v>
      </c>
      <c r="C255">
        <f>Data!C254</f>
        <v>23.86643028259277</v>
      </c>
      <c r="D255">
        <f>Data!D254</f>
        <v>0.80425471067428589</v>
      </c>
      <c r="E255">
        <f>Data!E254</f>
        <v>26.315000534057621</v>
      </c>
      <c r="F255">
        <f>Data!F254</f>
        <v>0.82400000095367432</v>
      </c>
      <c r="G255">
        <f>Data!G254</f>
        <v>26.757499694824219</v>
      </c>
      <c r="H255">
        <f>Data!H254</f>
        <v>0.8372499942779541</v>
      </c>
      <c r="I255">
        <f>Data!I254</f>
        <v>26.204999923706051</v>
      </c>
      <c r="J255">
        <f>Data!J254</f>
        <v>0.82400000095367432</v>
      </c>
      <c r="K255">
        <f>Data!K254</f>
        <v>26.752500534057621</v>
      </c>
      <c r="L255">
        <f>Data!L254</f>
        <v>0.83350002765655518</v>
      </c>
      <c r="M255">
        <f>Data!M254</f>
        <v>163649200</v>
      </c>
      <c r="N255">
        <f>Data!N254</f>
        <v>148528000</v>
      </c>
      <c r="O255">
        <f>Data!O254</f>
        <v>-1.2961743758285991E-2</v>
      </c>
      <c r="P255">
        <f>Data!P254</f>
        <v>-1.9381522493386521E-2</v>
      </c>
      <c r="Q255" s="17"/>
      <c r="T255">
        <f t="shared" si="32"/>
        <v>0</v>
      </c>
      <c r="U255" s="50">
        <f t="shared" si="33"/>
        <v>0</v>
      </c>
      <c r="V255">
        <f t="shared" si="34"/>
        <v>0</v>
      </c>
      <c r="W255" t="str">
        <f t="shared" si="35"/>
        <v>Thu</v>
      </c>
      <c r="X255" s="50">
        <f>NETWORKDAYS(B254,B255,'Non trading days US (List)'!$C$13:$C$92)-1</f>
        <v>1</v>
      </c>
      <c r="Z255">
        <f t="shared" si="36"/>
        <v>0</v>
      </c>
      <c r="AA255">
        <f t="shared" si="37"/>
        <v>0</v>
      </c>
      <c r="AB255">
        <f t="shared" si="38"/>
        <v>0</v>
      </c>
      <c r="AC255">
        <f t="shared" si="39"/>
        <v>0</v>
      </c>
      <c r="AD255">
        <f t="shared" si="40"/>
        <v>0</v>
      </c>
      <c r="AE255">
        <f t="shared" si="41"/>
        <v>0</v>
      </c>
    </row>
    <row r="256" spans="1:31" x14ac:dyDescent="0.3">
      <c r="A256" s="1">
        <f>Data!A255</f>
        <v>4025</v>
      </c>
      <c r="B256" s="2">
        <f>Data!B255</f>
        <v>42373</v>
      </c>
      <c r="C256">
        <f>Data!C255</f>
        <v>23.886831283569339</v>
      </c>
      <c r="D256">
        <f>Data!D255</f>
        <v>0.78985810279846191</v>
      </c>
      <c r="E256">
        <f>Data!E255</f>
        <v>26.33749961853027</v>
      </c>
      <c r="F256">
        <f>Data!F255</f>
        <v>0.80924999713897705</v>
      </c>
      <c r="G256">
        <f>Data!G255</f>
        <v>26.342500686645511</v>
      </c>
      <c r="H256">
        <f>Data!H255</f>
        <v>0.81449997425079346</v>
      </c>
      <c r="I256">
        <f>Data!I255</f>
        <v>25.5</v>
      </c>
      <c r="J256">
        <f>Data!J255</f>
        <v>0.80099999904632568</v>
      </c>
      <c r="K256">
        <f>Data!K255</f>
        <v>25.652500152587891</v>
      </c>
      <c r="L256">
        <f>Data!L255</f>
        <v>0.80725002288818359</v>
      </c>
      <c r="M256">
        <f>Data!M255</f>
        <v>270597600</v>
      </c>
      <c r="N256">
        <f>Data!N255</f>
        <v>358076000</v>
      </c>
      <c r="O256">
        <f>Data!O255</f>
        <v>-1.8062641795890309E-2</v>
      </c>
      <c r="P256">
        <f>Data!P255</f>
        <v>8.5462554586644755E-4</v>
      </c>
      <c r="Q256" s="17"/>
      <c r="T256">
        <f t="shared" si="32"/>
        <v>0</v>
      </c>
      <c r="U256" s="50">
        <f t="shared" si="33"/>
        <v>0</v>
      </c>
      <c r="V256">
        <f t="shared" si="34"/>
        <v>0</v>
      </c>
      <c r="W256" t="str">
        <f t="shared" si="35"/>
        <v>Mon</v>
      </c>
      <c r="X256" s="50">
        <f>NETWORKDAYS(B255,B256,'Non trading days US (List)'!$C$13:$C$92)-1</f>
        <v>1</v>
      </c>
      <c r="Z256">
        <f t="shared" si="36"/>
        <v>0</v>
      </c>
      <c r="AA256">
        <f t="shared" si="37"/>
        <v>0</v>
      </c>
      <c r="AB256">
        <f t="shared" si="38"/>
        <v>0</v>
      </c>
      <c r="AC256">
        <f t="shared" si="39"/>
        <v>0</v>
      </c>
      <c r="AD256">
        <f t="shared" si="40"/>
        <v>0</v>
      </c>
      <c r="AE256">
        <f t="shared" si="41"/>
        <v>0</v>
      </c>
    </row>
    <row r="257" spans="1:31" x14ac:dyDescent="0.3">
      <c r="A257" s="1">
        <f>Data!A256</f>
        <v>4026</v>
      </c>
      <c r="B257" s="2">
        <f>Data!B256</f>
        <v>42374</v>
      </c>
      <c r="C257">
        <f>Data!C256</f>
        <v>23.288248062133789</v>
      </c>
      <c r="D257">
        <f>Data!D256</f>
        <v>0.80254679918289185</v>
      </c>
      <c r="E257">
        <f>Data!E256</f>
        <v>25.677499771118161</v>
      </c>
      <c r="F257">
        <f>Data!F256</f>
        <v>0.82225000858306885</v>
      </c>
      <c r="G257">
        <f>Data!G256</f>
        <v>26.46249961853027</v>
      </c>
      <c r="H257">
        <f>Data!H256</f>
        <v>0.83600002527236938</v>
      </c>
      <c r="I257">
        <f>Data!I256</f>
        <v>25.60250091552734</v>
      </c>
      <c r="J257">
        <f>Data!J256</f>
        <v>0.8125</v>
      </c>
      <c r="K257">
        <f>Data!K256</f>
        <v>26.4375</v>
      </c>
      <c r="L257">
        <f>Data!L256</f>
        <v>0.82450002431869507</v>
      </c>
      <c r="M257">
        <f>Data!M256</f>
        <v>223164000</v>
      </c>
      <c r="N257">
        <f>Data!N256</f>
        <v>490272000</v>
      </c>
      <c r="O257">
        <f>Data!O256</f>
        <v>1.5936606236727949E-2</v>
      </c>
      <c r="P257">
        <f>Data!P256</f>
        <v>-2.5378651502296509E-2</v>
      </c>
      <c r="Q257" s="17"/>
      <c r="T257">
        <f t="shared" si="32"/>
        <v>0</v>
      </c>
      <c r="U257" s="50">
        <f t="shared" si="33"/>
        <v>0</v>
      </c>
      <c r="V257">
        <f t="shared" si="34"/>
        <v>0</v>
      </c>
      <c r="W257" t="str">
        <f t="shared" si="35"/>
        <v>Tue</v>
      </c>
      <c r="X257" s="50">
        <f>NETWORKDAYS(B256,B257,'Non trading days US (List)'!$C$13:$C$92)-1</f>
        <v>1</v>
      </c>
      <c r="Z257">
        <f t="shared" si="36"/>
        <v>0</v>
      </c>
      <c r="AA257">
        <f t="shared" si="37"/>
        <v>0</v>
      </c>
      <c r="AB257">
        <f t="shared" si="38"/>
        <v>0</v>
      </c>
      <c r="AC257">
        <f t="shared" si="39"/>
        <v>0</v>
      </c>
      <c r="AD257">
        <f t="shared" si="40"/>
        <v>0</v>
      </c>
      <c r="AE257">
        <f t="shared" si="41"/>
        <v>0</v>
      </c>
    </row>
    <row r="258" spans="1:31" x14ac:dyDescent="0.3">
      <c r="A258" s="1">
        <f>Data!A257</f>
        <v>4027</v>
      </c>
      <c r="B258" s="2">
        <f>Data!B257</f>
        <v>42375</v>
      </c>
      <c r="C258">
        <f>Data!C257</f>
        <v>22.832502365112301</v>
      </c>
      <c r="D258">
        <f>Data!D257</f>
        <v>0.76936155557632446</v>
      </c>
      <c r="E258">
        <f>Data!E257</f>
        <v>25.17499923706055</v>
      </c>
      <c r="F258">
        <f>Data!F257</f>
        <v>0.78825002908706665</v>
      </c>
      <c r="G258">
        <f>Data!G257</f>
        <v>25.592500686645511</v>
      </c>
      <c r="H258">
        <f>Data!H257</f>
        <v>0.8125</v>
      </c>
      <c r="I258">
        <f>Data!I257</f>
        <v>24.967500686645511</v>
      </c>
      <c r="J258">
        <f>Data!J257</f>
        <v>0.77899998426437378</v>
      </c>
      <c r="K258">
        <f>Data!K257</f>
        <v>25.139999389648441</v>
      </c>
      <c r="L258">
        <f>Data!L257</f>
        <v>0.8087499737739563</v>
      </c>
      <c r="M258">
        <f>Data!M257</f>
        <v>273829600</v>
      </c>
      <c r="N258">
        <f>Data!N257</f>
        <v>449344000</v>
      </c>
      <c r="O258">
        <f>Data!O257</f>
        <v>-4.2229160181697617E-2</v>
      </c>
      <c r="P258">
        <f>Data!P257</f>
        <v>-1.9763704844924929E-2</v>
      </c>
      <c r="Q258" s="17"/>
      <c r="T258">
        <f t="shared" si="32"/>
        <v>0</v>
      </c>
      <c r="U258" s="50">
        <f t="shared" si="33"/>
        <v>0</v>
      </c>
      <c r="V258">
        <f t="shared" si="34"/>
        <v>0</v>
      </c>
      <c r="W258" t="str">
        <f t="shared" si="35"/>
        <v>Wed</v>
      </c>
      <c r="X258" s="50">
        <f>NETWORKDAYS(B257,B258,'Non trading days US (List)'!$C$13:$C$92)-1</f>
        <v>1</v>
      </c>
      <c r="Z258">
        <f t="shared" si="36"/>
        <v>0</v>
      </c>
      <c r="AA258">
        <f t="shared" si="37"/>
        <v>0</v>
      </c>
      <c r="AB258">
        <f t="shared" si="38"/>
        <v>0</v>
      </c>
      <c r="AC258">
        <f t="shared" si="39"/>
        <v>0</v>
      </c>
      <c r="AD258">
        <f t="shared" si="40"/>
        <v>0</v>
      </c>
      <c r="AE258">
        <f t="shared" si="41"/>
        <v>0</v>
      </c>
    </row>
    <row r="259" spans="1:31" x14ac:dyDescent="0.3">
      <c r="A259" s="1">
        <f>Data!A258</f>
        <v>4028</v>
      </c>
      <c r="B259" s="2">
        <f>Data!B258</f>
        <v>42376</v>
      </c>
      <c r="C259">
        <f>Data!C258</f>
        <v>21.86887359619141</v>
      </c>
      <c r="D259">
        <f>Data!D258</f>
        <v>0.73886018991470337</v>
      </c>
      <c r="E259">
        <f>Data!E258</f>
        <v>24.11249923706055</v>
      </c>
      <c r="F259">
        <f>Data!F258</f>
        <v>0.75700002908706665</v>
      </c>
      <c r="G259">
        <f>Data!G258</f>
        <v>25.032499313354489</v>
      </c>
      <c r="H259">
        <f>Data!H258</f>
        <v>0.77375000715255737</v>
      </c>
      <c r="I259">
        <f>Data!I258</f>
        <v>24.107500076293949</v>
      </c>
      <c r="J259">
        <f>Data!J258</f>
        <v>0.74699997901916504</v>
      </c>
      <c r="K259">
        <f>Data!K258</f>
        <v>24.670000076293949</v>
      </c>
      <c r="L259">
        <f>Data!L258</f>
        <v>0.76849997043609619</v>
      </c>
      <c r="M259">
        <f>Data!M258</f>
        <v>324377600</v>
      </c>
      <c r="N259">
        <f>Data!N258</f>
        <v>645304000</v>
      </c>
      <c r="O259">
        <f>Data!O258</f>
        <v>-4.0452043464405223E-2</v>
      </c>
      <c r="P259">
        <f>Data!P258</f>
        <v>-4.3121061708166007E-2</v>
      </c>
      <c r="Q259" s="17"/>
      <c r="T259">
        <f t="shared" si="32"/>
        <v>0</v>
      </c>
      <c r="U259" s="50">
        <f t="shared" si="33"/>
        <v>0</v>
      </c>
      <c r="V259">
        <f t="shared" si="34"/>
        <v>0</v>
      </c>
      <c r="W259" t="str">
        <f t="shared" si="35"/>
        <v>Thu</v>
      </c>
      <c r="X259" s="50">
        <f>NETWORKDAYS(B258,B259,'Non trading days US (List)'!$C$13:$C$92)-1</f>
        <v>1</v>
      </c>
      <c r="Z259">
        <f t="shared" si="36"/>
        <v>0</v>
      </c>
      <c r="AA259">
        <f t="shared" si="37"/>
        <v>0</v>
      </c>
      <c r="AB259">
        <f t="shared" si="38"/>
        <v>0</v>
      </c>
      <c r="AC259">
        <f t="shared" si="39"/>
        <v>0</v>
      </c>
      <c r="AD259">
        <f t="shared" si="40"/>
        <v>0</v>
      </c>
      <c r="AE259">
        <f t="shared" si="41"/>
        <v>0</v>
      </c>
    </row>
    <row r="260" spans="1:31" x14ac:dyDescent="0.3">
      <c r="A260" s="1">
        <f>Data!A259</f>
        <v>4029</v>
      </c>
      <c r="B260" s="2">
        <f>Data!B259</f>
        <v>42377</v>
      </c>
      <c r="C260">
        <f>Data!C259</f>
        <v>21.984500885009769</v>
      </c>
      <c r="D260">
        <f>Data!D259</f>
        <v>0.72299951314926147</v>
      </c>
      <c r="E260">
        <f>Data!E259</f>
        <v>24.239999771118161</v>
      </c>
      <c r="F260">
        <f>Data!F259</f>
        <v>0.7407500147819519</v>
      </c>
      <c r="G260">
        <f>Data!G259</f>
        <v>24.777500152587891</v>
      </c>
      <c r="H260">
        <f>Data!H259</f>
        <v>0.76749998331069946</v>
      </c>
      <c r="I260">
        <f>Data!I259</f>
        <v>24.190000534057621</v>
      </c>
      <c r="J260">
        <f>Data!J259</f>
        <v>0.73925000429153442</v>
      </c>
      <c r="K260">
        <f>Data!K259</f>
        <v>24.63750076293945</v>
      </c>
      <c r="L260">
        <f>Data!L259</f>
        <v>0.76674997806549072</v>
      </c>
      <c r="M260">
        <f>Data!M259</f>
        <v>283192000</v>
      </c>
      <c r="N260">
        <f>Data!N259</f>
        <v>398472000</v>
      </c>
      <c r="O260">
        <f>Data!O259</f>
        <v>-2.1700085452518302E-2</v>
      </c>
      <c r="P260">
        <f>Data!P259</f>
        <v>5.2738051677741309E-3</v>
      </c>
      <c r="Q260" s="17"/>
      <c r="T260">
        <f t="shared" si="32"/>
        <v>0</v>
      </c>
      <c r="U260" s="50">
        <f t="shared" si="33"/>
        <v>0</v>
      </c>
      <c r="V260">
        <f t="shared" si="34"/>
        <v>0</v>
      </c>
      <c r="W260" t="str">
        <f t="shared" si="35"/>
        <v>Fri</v>
      </c>
      <c r="X260" s="50">
        <f>NETWORKDAYS(B259,B260,'Non trading days US (List)'!$C$13:$C$92)-1</f>
        <v>1</v>
      </c>
      <c r="Z260">
        <f t="shared" si="36"/>
        <v>0</v>
      </c>
      <c r="AA260">
        <f t="shared" si="37"/>
        <v>0</v>
      </c>
      <c r="AB260">
        <f t="shared" si="38"/>
        <v>0</v>
      </c>
      <c r="AC260">
        <f t="shared" si="39"/>
        <v>0</v>
      </c>
      <c r="AD260">
        <f t="shared" si="40"/>
        <v>0</v>
      </c>
      <c r="AE260">
        <f t="shared" si="41"/>
        <v>0</v>
      </c>
    </row>
    <row r="261" spans="1:31" x14ac:dyDescent="0.3">
      <c r="A261" s="1">
        <f>Data!A260</f>
        <v>4030</v>
      </c>
      <c r="B261" s="2">
        <f>Data!B260</f>
        <v>42380</v>
      </c>
      <c r="C261">
        <f>Data!C260</f>
        <v>22.340484619140621</v>
      </c>
      <c r="D261">
        <f>Data!D260</f>
        <v>0.72421962022781372</v>
      </c>
      <c r="E261">
        <f>Data!E260</f>
        <v>24.632499694824219</v>
      </c>
      <c r="F261">
        <f>Data!F260</f>
        <v>0.74199998378753662</v>
      </c>
      <c r="G261">
        <f>Data!G260</f>
        <v>24.764999389648441</v>
      </c>
      <c r="H261">
        <f>Data!H260</f>
        <v>0.7472500205039978</v>
      </c>
      <c r="I261">
        <f>Data!I260</f>
        <v>24.33499908447266</v>
      </c>
      <c r="J261">
        <f>Data!J260</f>
        <v>0.72874999046325684</v>
      </c>
      <c r="K261">
        <f>Data!K260</f>
        <v>24.742500305175781</v>
      </c>
      <c r="L261">
        <f>Data!L260</f>
        <v>0.74150002002716064</v>
      </c>
      <c r="M261">
        <f>Data!M260</f>
        <v>198957600</v>
      </c>
      <c r="N261">
        <f>Data!N260</f>
        <v>409372000</v>
      </c>
      <c r="O261">
        <f>Data!O260</f>
        <v>1.686014908639023E-3</v>
      </c>
      <c r="P261">
        <f>Data!P260</f>
        <v>1.606254506654697E-2</v>
      </c>
      <c r="Q261" s="17"/>
      <c r="T261">
        <f t="shared" si="32"/>
        <v>0</v>
      </c>
      <c r="U261" s="50">
        <f t="shared" si="33"/>
        <v>0</v>
      </c>
      <c r="V261">
        <f t="shared" si="34"/>
        <v>0</v>
      </c>
      <c r="W261" t="str">
        <f t="shared" si="35"/>
        <v>Mon</v>
      </c>
      <c r="X261" s="50">
        <f>NETWORKDAYS(B260,B261,'Non trading days US (List)'!$C$13:$C$92)-1</f>
        <v>1</v>
      </c>
      <c r="Z261">
        <f t="shared" si="36"/>
        <v>0</v>
      </c>
      <c r="AA261">
        <f t="shared" si="37"/>
        <v>0</v>
      </c>
      <c r="AB261">
        <f t="shared" si="38"/>
        <v>0</v>
      </c>
      <c r="AC261">
        <f t="shared" si="39"/>
        <v>0</v>
      </c>
      <c r="AD261">
        <f t="shared" si="40"/>
        <v>0</v>
      </c>
      <c r="AE261">
        <f t="shared" si="41"/>
        <v>0</v>
      </c>
    </row>
    <row r="262" spans="1:31" x14ac:dyDescent="0.3">
      <c r="A262" s="1">
        <f>Data!A261</f>
        <v>4031</v>
      </c>
      <c r="B262" s="2">
        <f>Data!B261</f>
        <v>42381</v>
      </c>
      <c r="C262">
        <f>Data!C261</f>
        <v>22.66471099853516</v>
      </c>
      <c r="D262">
        <f>Data!D261</f>
        <v>0.73642003536224365</v>
      </c>
      <c r="E262">
        <f>Data!E261</f>
        <v>24.989999771118161</v>
      </c>
      <c r="F262">
        <f>Data!F261</f>
        <v>0.75449997186660767</v>
      </c>
      <c r="G262">
        <f>Data!G261</f>
        <v>25.172500610351559</v>
      </c>
      <c r="H262">
        <f>Data!H261</f>
        <v>0.76550000905990601</v>
      </c>
      <c r="I262">
        <f>Data!I261</f>
        <v>24.70999908447266</v>
      </c>
      <c r="J262">
        <f>Data!J261</f>
        <v>0.74924999475479126</v>
      </c>
      <c r="K262">
        <f>Data!K261</f>
        <v>25.13750076293945</v>
      </c>
      <c r="L262">
        <f>Data!L261</f>
        <v>0.75524997711181641</v>
      </c>
      <c r="M262">
        <f>Data!M261</f>
        <v>196616800</v>
      </c>
      <c r="N262">
        <f>Data!N261</f>
        <v>469356000</v>
      </c>
      <c r="O262">
        <f>Data!O261</f>
        <v>1.670601960273882E-2</v>
      </c>
      <c r="P262">
        <f>Data!P261</f>
        <v>1.4409038862583309E-2</v>
      </c>
      <c r="Q262" s="17"/>
      <c r="T262">
        <f t="shared" ref="T262:T325" si="42">IF(ISNUMBER(B262)=TRUE,0,1)</f>
        <v>0</v>
      </c>
      <c r="U262" s="50">
        <f t="shared" ref="U262:U325" si="43">COUNTIF($B$5:$B$2464,B262)-1</f>
        <v>0</v>
      </c>
      <c r="V262">
        <f t="shared" ref="V262:V325" si="44">IF(ISBLANK(B262)=TRUE,1,0)</f>
        <v>0</v>
      </c>
      <c r="W262" t="str">
        <f t="shared" ref="W262:W325" si="45">TEXT(B262,"ddd")</f>
        <v>Tue</v>
      </c>
      <c r="X262" s="50">
        <f>NETWORKDAYS(B261,B262,'Non trading days US (List)'!$C$13:$C$92)-1</f>
        <v>1</v>
      </c>
      <c r="Z262">
        <f t="shared" ref="Z262:Z325" si="46">IF(ISNUMBER(E262)=TRUE,0,1)</f>
        <v>0</v>
      </c>
      <c r="AA262">
        <f t="shared" ref="AA262:AA325" si="47">IF(ISNUMBER(F262)=TRUE,0,1)</f>
        <v>0</v>
      </c>
      <c r="AB262">
        <f t="shared" ref="AB262:AB325" si="48">IF(ISBLANK(E262)=TRUE,1,0)</f>
        <v>0</v>
      </c>
      <c r="AC262">
        <f t="shared" ref="AC262:AC325" si="49">IF(ISBLANK(F262)=TRUE,1,0)</f>
        <v>0</v>
      </c>
      <c r="AD262">
        <f t="shared" ref="AD262:AD325" si="50">IF((E262)&lt;0,1,0)</f>
        <v>0</v>
      </c>
      <c r="AE262">
        <f t="shared" ref="AE262:AE325" si="51">IF((F262)&lt;0,1,0)</f>
        <v>0</v>
      </c>
    </row>
    <row r="263" spans="1:31" x14ac:dyDescent="0.3">
      <c r="A263" s="1">
        <f>Data!A262</f>
        <v>4032</v>
      </c>
      <c r="B263" s="2">
        <f>Data!B262</f>
        <v>42382</v>
      </c>
      <c r="C263">
        <f>Data!C262</f>
        <v>22.081996917724609</v>
      </c>
      <c r="D263">
        <f>Data!D262</f>
        <v>0.71397125720977783</v>
      </c>
      <c r="E263">
        <f>Data!E262</f>
        <v>24.347499847412109</v>
      </c>
      <c r="F263">
        <f>Data!F262</f>
        <v>0.73150002956390381</v>
      </c>
      <c r="G263">
        <f>Data!G262</f>
        <v>25.297500610351559</v>
      </c>
      <c r="H263">
        <f>Data!H262</f>
        <v>0.76525002717971802</v>
      </c>
      <c r="I263">
        <f>Data!I262</f>
        <v>24.32500076293945</v>
      </c>
      <c r="J263">
        <f>Data!J262</f>
        <v>0.73075002431869507</v>
      </c>
      <c r="K263">
        <f>Data!K262</f>
        <v>25.079999923706051</v>
      </c>
      <c r="L263">
        <f>Data!L262</f>
        <v>0.76024997234344482</v>
      </c>
      <c r="M263">
        <f>Data!M262</f>
        <v>249758400</v>
      </c>
      <c r="N263">
        <f>Data!N262</f>
        <v>481672000</v>
      </c>
      <c r="O263">
        <f>Data!O262</f>
        <v>-3.0957980044806759E-2</v>
      </c>
      <c r="P263">
        <f>Data!P262</f>
        <v>-2.6046567101793278E-2</v>
      </c>
      <c r="Q263" s="17"/>
      <c r="T263">
        <f t="shared" si="42"/>
        <v>0</v>
      </c>
      <c r="U263" s="50">
        <f t="shared" si="43"/>
        <v>0</v>
      </c>
      <c r="V263">
        <f t="shared" si="44"/>
        <v>0</v>
      </c>
      <c r="W263" t="str">
        <f t="shared" si="45"/>
        <v>Wed</v>
      </c>
      <c r="X263" s="50">
        <f>NETWORKDAYS(B262,B263,'Non trading days US (List)'!$C$13:$C$92)-1</f>
        <v>1</v>
      </c>
      <c r="Z263">
        <f t="shared" si="46"/>
        <v>0</v>
      </c>
      <c r="AA263">
        <f t="shared" si="47"/>
        <v>0</v>
      </c>
      <c r="AB263">
        <f t="shared" si="48"/>
        <v>0</v>
      </c>
      <c r="AC263">
        <f t="shared" si="49"/>
        <v>0</v>
      </c>
      <c r="AD263">
        <f t="shared" si="50"/>
        <v>0</v>
      </c>
      <c r="AE263">
        <f t="shared" si="51"/>
        <v>0</v>
      </c>
    </row>
    <row r="264" spans="1:31" x14ac:dyDescent="0.3">
      <c r="A264" s="1">
        <f>Data!A263</f>
        <v>4033</v>
      </c>
      <c r="B264" s="2">
        <f>Data!B263</f>
        <v>42383</v>
      </c>
      <c r="C264">
        <f>Data!C263</f>
        <v>22.564950942993161</v>
      </c>
      <c r="D264">
        <f>Data!D263</f>
        <v>0.69957476854324341</v>
      </c>
      <c r="E264">
        <f>Data!E263</f>
        <v>24.879999160766602</v>
      </c>
      <c r="F264">
        <f>Data!F263</f>
        <v>0.71675002574920654</v>
      </c>
      <c r="G264">
        <f>Data!G263</f>
        <v>25.120000839233398</v>
      </c>
      <c r="H264">
        <f>Data!H263</f>
        <v>0.72500002384185791</v>
      </c>
      <c r="I264">
        <f>Data!I263</f>
        <v>23.934999465942379</v>
      </c>
      <c r="J264">
        <f>Data!J263</f>
        <v>0.69550001621246338</v>
      </c>
      <c r="K264">
        <f>Data!K263</f>
        <v>24.489999771118161</v>
      </c>
      <c r="L264">
        <f>Data!L263</f>
        <v>0.71649998426437378</v>
      </c>
      <c r="M264">
        <f>Data!M263</f>
        <v>252680400</v>
      </c>
      <c r="N264">
        <f>Data!N263</f>
        <v>600236000</v>
      </c>
      <c r="O264">
        <f>Data!O263</f>
        <v>-2.037012018720448E-2</v>
      </c>
      <c r="P264">
        <f>Data!P263</f>
        <v>2.1635065553601458E-2</v>
      </c>
      <c r="Q264" s="17"/>
      <c r="T264">
        <f t="shared" si="42"/>
        <v>0</v>
      </c>
      <c r="U264" s="50">
        <f t="shared" si="43"/>
        <v>0</v>
      </c>
      <c r="V264">
        <f t="shared" si="44"/>
        <v>0</v>
      </c>
      <c r="W264" t="str">
        <f t="shared" si="45"/>
        <v>Thu</v>
      </c>
      <c r="X264" s="50">
        <f>NETWORKDAYS(B263,B264,'Non trading days US (List)'!$C$13:$C$92)-1</f>
        <v>1</v>
      </c>
      <c r="Z264">
        <f t="shared" si="46"/>
        <v>0</v>
      </c>
      <c r="AA264">
        <f t="shared" si="47"/>
        <v>0</v>
      </c>
      <c r="AB264">
        <f t="shared" si="48"/>
        <v>0</v>
      </c>
      <c r="AC264">
        <f t="shared" si="49"/>
        <v>0</v>
      </c>
      <c r="AD264">
        <f t="shared" si="50"/>
        <v>0</v>
      </c>
      <c r="AE264">
        <f t="shared" si="51"/>
        <v>0</v>
      </c>
    </row>
    <row r="265" spans="1:31" x14ac:dyDescent="0.3">
      <c r="A265" s="1">
        <f>Data!A264</f>
        <v>4034</v>
      </c>
      <c r="B265" s="2">
        <f>Data!B264</f>
        <v>42384</v>
      </c>
      <c r="C265">
        <f>Data!C264</f>
        <v>22.023044586181641</v>
      </c>
      <c r="D265">
        <f>Data!D264</f>
        <v>0.66150933504104614</v>
      </c>
      <c r="E265">
        <f>Data!E264</f>
        <v>24.282499313354489</v>
      </c>
      <c r="F265">
        <f>Data!F264</f>
        <v>0.67774999141693115</v>
      </c>
      <c r="G265">
        <f>Data!G264</f>
        <v>24.427499771118161</v>
      </c>
      <c r="H265">
        <f>Data!H264</f>
        <v>0.69625002145767212</v>
      </c>
      <c r="I265">
        <f>Data!I264</f>
        <v>23.840000152587891</v>
      </c>
      <c r="J265">
        <f>Data!J264</f>
        <v>0.66600000858306885</v>
      </c>
      <c r="K265">
        <f>Data!K264</f>
        <v>24.04999923706055</v>
      </c>
      <c r="L265">
        <f>Data!L264</f>
        <v>0.68800002336502075</v>
      </c>
      <c r="M265">
        <f>Data!M264</f>
        <v>319335600</v>
      </c>
      <c r="N265">
        <f>Data!N264</f>
        <v>841452000</v>
      </c>
      <c r="O265">
        <f>Data!O264</f>
        <v>-5.5948664973715062E-2</v>
      </c>
      <c r="P265">
        <f>Data!P264</f>
        <v>-2.430833612276519E-2</v>
      </c>
      <c r="Q265" s="17"/>
      <c r="T265">
        <f t="shared" si="42"/>
        <v>0</v>
      </c>
      <c r="U265" s="50">
        <f t="shared" si="43"/>
        <v>0</v>
      </c>
      <c r="V265">
        <f t="shared" si="44"/>
        <v>0</v>
      </c>
      <c r="W265" t="str">
        <f t="shared" si="45"/>
        <v>Fri</v>
      </c>
      <c r="X265" s="50">
        <f>NETWORKDAYS(B264,B265,'Non trading days US (List)'!$C$13:$C$92)-1</f>
        <v>1</v>
      </c>
      <c r="Z265">
        <f t="shared" si="46"/>
        <v>0</v>
      </c>
      <c r="AA265">
        <f t="shared" si="47"/>
        <v>0</v>
      </c>
      <c r="AB265">
        <f t="shared" si="48"/>
        <v>0</v>
      </c>
      <c r="AC265">
        <f t="shared" si="49"/>
        <v>0</v>
      </c>
      <c r="AD265">
        <f t="shared" si="50"/>
        <v>0</v>
      </c>
      <c r="AE265">
        <f t="shared" si="51"/>
        <v>0</v>
      </c>
    </row>
    <row r="266" spans="1:31" x14ac:dyDescent="0.3">
      <c r="A266" s="1">
        <f>Data!A265</f>
        <v>4035</v>
      </c>
      <c r="B266" s="2">
        <f>Data!B265</f>
        <v>42388</v>
      </c>
      <c r="C266">
        <f>Data!C265</f>
        <v>21.916482925415039</v>
      </c>
      <c r="D266">
        <f>Data!D265</f>
        <v>0.66687768697738647</v>
      </c>
      <c r="E266">
        <f>Data!E265</f>
        <v>24.16500091552734</v>
      </c>
      <c r="F266">
        <f>Data!F265</f>
        <v>0.68325001001358032</v>
      </c>
      <c r="G266">
        <f>Data!G265</f>
        <v>24.66250038146973</v>
      </c>
      <c r="H266">
        <f>Data!H265</f>
        <v>0.71125000715255737</v>
      </c>
      <c r="I266">
        <f>Data!I265</f>
        <v>23.875</v>
      </c>
      <c r="J266">
        <f>Data!J265</f>
        <v>0.68049997091293335</v>
      </c>
      <c r="K266">
        <f>Data!K265</f>
        <v>24.60250091552734</v>
      </c>
      <c r="L266">
        <f>Data!L265</f>
        <v>0.69174998998641968</v>
      </c>
      <c r="M266">
        <f>Data!M265</f>
        <v>212350800</v>
      </c>
      <c r="N266">
        <f>Data!N265</f>
        <v>457140000</v>
      </c>
      <c r="O266">
        <f>Data!O265</f>
        <v>8.0823637492730294E-3</v>
      </c>
      <c r="P266">
        <f>Data!P265</f>
        <v>-4.8505548334173421E-3</v>
      </c>
      <c r="Q266" s="17"/>
      <c r="T266">
        <f t="shared" si="42"/>
        <v>0</v>
      </c>
      <c r="U266" s="50">
        <f t="shared" si="43"/>
        <v>0</v>
      </c>
      <c r="V266">
        <f t="shared" si="44"/>
        <v>0</v>
      </c>
      <c r="W266" t="str">
        <f t="shared" si="45"/>
        <v>Tue</v>
      </c>
      <c r="X266" s="50">
        <f>NETWORKDAYS(B265,B266,'Non trading days US (List)'!$C$13:$C$92)-1</f>
        <v>1</v>
      </c>
      <c r="Z266">
        <f t="shared" si="46"/>
        <v>0</v>
      </c>
      <c r="AA266">
        <f t="shared" si="47"/>
        <v>0</v>
      </c>
      <c r="AB266">
        <f t="shared" si="48"/>
        <v>0</v>
      </c>
      <c r="AC266">
        <f t="shared" si="49"/>
        <v>0</v>
      </c>
      <c r="AD266">
        <f t="shared" si="50"/>
        <v>0</v>
      </c>
      <c r="AE266">
        <f t="shared" si="51"/>
        <v>0</v>
      </c>
    </row>
    <row r="267" spans="1:31" x14ac:dyDescent="0.3">
      <c r="A267" s="1">
        <f>Data!A266</f>
        <v>4036</v>
      </c>
      <c r="B267" s="2">
        <f>Data!B266</f>
        <v>42389</v>
      </c>
      <c r="C267">
        <f>Data!C266</f>
        <v>21.94595909118652</v>
      </c>
      <c r="D267">
        <f>Data!D266</f>
        <v>0.67053759098052979</v>
      </c>
      <c r="E267">
        <f>Data!E266</f>
        <v>24.197500228881839</v>
      </c>
      <c r="F267">
        <f>Data!F266</f>
        <v>0.68699997663497925</v>
      </c>
      <c r="G267">
        <f>Data!G266</f>
        <v>24.547500610351559</v>
      </c>
      <c r="H267">
        <f>Data!H266</f>
        <v>0.69574999809265137</v>
      </c>
      <c r="I267">
        <f>Data!I266</f>
        <v>23.354999542236332</v>
      </c>
      <c r="J267">
        <f>Data!J266</f>
        <v>0.66124999523162842</v>
      </c>
      <c r="K267">
        <f>Data!K266</f>
        <v>23.77499961853027</v>
      </c>
      <c r="L267">
        <f>Data!L266</f>
        <v>0.67024999856948853</v>
      </c>
      <c r="M267">
        <f>Data!M266</f>
        <v>289337600</v>
      </c>
      <c r="N267">
        <f>Data!N266</f>
        <v>481180000</v>
      </c>
      <c r="O267">
        <f>Data!O266</f>
        <v>5.4734187481447353E-3</v>
      </c>
      <c r="P267">
        <f>Data!P266</f>
        <v>1.343988316461197E-3</v>
      </c>
      <c r="Q267" s="17"/>
      <c r="T267">
        <f t="shared" si="42"/>
        <v>0</v>
      </c>
      <c r="U267" s="50">
        <f t="shared" si="43"/>
        <v>0</v>
      </c>
      <c r="V267">
        <f t="shared" si="44"/>
        <v>0</v>
      </c>
      <c r="W267" t="str">
        <f t="shared" si="45"/>
        <v>Wed</v>
      </c>
      <c r="X267" s="50">
        <f>NETWORKDAYS(B266,B267,'Non trading days US (List)'!$C$13:$C$92)-1</f>
        <v>1</v>
      </c>
      <c r="Z267">
        <f t="shared" si="46"/>
        <v>0</v>
      </c>
      <c r="AA267">
        <f t="shared" si="47"/>
        <v>0</v>
      </c>
      <c r="AB267">
        <f t="shared" si="48"/>
        <v>0</v>
      </c>
      <c r="AC267">
        <f t="shared" si="49"/>
        <v>0</v>
      </c>
      <c r="AD267">
        <f t="shared" si="50"/>
        <v>0</v>
      </c>
      <c r="AE267">
        <f t="shared" si="51"/>
        <v>0</v>
      </c>
    </row>
    <row r="268" spans="1:31" x14ac:dyDescent="0.3">
      <c r="A268" s="1">
        <f>Data!A267</f>
        <v>4037</v>
      </c>
      <c r="B268" s="2">
        <f>Data!B267</f>
        <v>42390</v>
      </c>
      <c r="C268">
        <f>Data!C267</f>
        <v>21.83485221862793</v>
      </c>
      <c r="D268">
        <f>Data!D267</f>
        <v>0.67834585905075073</v>
      </c>
      <c r="E268">
        <f>Data!E267</f>
        <v>24.07500076293945</v>
      </c>
      <c r="F268">
        <f>Data!F267</f>
        <v>0.69499999284744263</v>
      </c>
      <c r="G268">
        <f>Data!G267</f>
        <v>24.469999313354489</v>
      </c>
      <c r="H268">
        <f>Data!H267</f>
        <v>0.7057499885559082</v>
      </c>
      <c r="I268">
        <f>Data!I267</f>
        <v>23.735000610351559</v>
      </c>
      <c r="J268">
        <f>Data!J267</f>
        <v>0.68024998903274536</v>
      </c>
      <c r="K268">
        <f>Data!K267</f>
        <v>24.264999389648441</v>
      </c>
      <c r="L268">
        <f>Data!L267</f>
        <v>0.69450002908706665</v>
      </c>
      <c r="M268">
        <f>Data!M267</f>
        <v>208646000</v>
      </c>
      <c r="N268">
        <f>Data!N267</f>
        <v>481456000</v>
      </c>
      <c r="O268">
        <f>Data!O267</f>
        <v>1.157757706121328E-2</v>
      </c>
      <c r="P268">
        <f>Data!P267</f>
        <v>-5.0753421257097647E-3</v>
      </c>
      <c r="Q268" s="17"/>
      <c r="T268">
        <f t="shared" si="42"/>
        <v>0</v>
      </c>
      <c r="U268" s="50">
        <f t="shared" si="43"/>
        <v>0</v>
      </c>
      <c r="V268">
        <f t="shared" si="44"/>
        <v>0</v>
      </c>
      <c r="W268" t="str">
        <f t="shared" si="45"/>
        <v>Thu</v>
      </c>
      <c r="X268" s="50">
        <f>NETWORKDAYS(B267,B268,'Non trading days US (List)'!$C$13:$C$92)-1</f>
        <v>1</v>
      </c>
      <c r="Z268">
        <f t="shared" si="46"/>
        <v>0</v>
      </c>
      <c r="AA268">
        <f t="shared" si="47"/>
        <v>0</v>
      </c>
      <c r="AB268">
        <f t="shared" si="48"/>
        <v>0</v>
      </c>
      <c r="AC268">
        <f t="shared" si="49"/>
        <v>0</v>
      </c>
      <c r="AD268">
        <f t="shared" si="50"/>
        <v>0</v>
      </c>
      <c r="AE268">
        <f t="shared" si="51"/>
        <v>0</v>
      </c>
    </row>
    <row r="269" spans="1:31" x14ac:dyDescent="0.3">
      <c r="A269" s="1">
        <f>Data!A268</f>
        <v>4038</v>
      </c>
      <c r="B269" s="2">
        <f>Data!B268</f>
        <v>42391</v>
      </c>
      <c r="C269">
        <f>Data!C268</f>
        <v>22.995754241943359</v>
      </c>
      <c r="D269">
        <f>Data!D268</f>
        <v>0.6942065954208374</v>
      </c>
      <c r="E269">
        <f>Data!E268</f>
        <v>25.354999542236332</v>
      </c>
      <c r="F269">
        <f>Data!F268</f>
        <v>0.71125000715255737</v>
      </c>
      <c r="G269">
        <f>Data!G268</f>
        <v>25.364999771118161</v>
      </c>
      <c r="H269">
        <f>Data!H268</f>
        <v>0.7160000205039978</v>
      </c>
      <c r="I269">
        <f>Data!I268</f>
        <v>24.592500686645511</v>
      </c>
      <c r="J269">
        <f>Data!J268</f>
        <v>0.70674997568130493</v>
      </c>
      <c r="K269">
        <f>Data!K268</f>
        <v>24.657499313354489</v>
      </c>
      <c r="L269">
        <f>Data!L268</f>
        <v>0.70824998617172241</v>
      </c>
      <c r="M269">
        <f>Data!M268</f>
        <v>263202000</v>
      </c>
      <c r="N269">
        <f>Data!N268</f>
        <v>257996000</v>
      </c>
      <c r="O269">
        <f>Data!O268</f>
        <v>2.311216022351768E-2</v>
      </c>
      <c r="P269">
        <f>Data!P268</f>
        <v>5.1801941818503533E-2</v>
      </c>
      <c r="Q269" s="17"/>
      <c r="T269">
        <f t="shared" si="42"/>
        <v>0</v>
      </c>
      <c r="U269" s="50">
        <f t="shared" si="43"/>
        <v>0</v>
      </c>
      <c r="V269">
        <f t="shared" si="44"/>
        <v>0</v>
      </c>
      <c r="W269" t="str">
        <f t="shared" si="45"/>
        <v>Fri</v>
      </c>
      <c r="X269" s="50">
        <f>NETWORKDAYS(B268,B269,'Non trading days US (List)'!$C$13:$C$92)-1</f>
        <v>1</v>
      </c>
      <c r="Z269">
        <f t="shared" si="46"/>
        <v>0</v>
      </c>
      <c r="AA269">
        <f t="shared" si="47"/>
        <v>0</v>
      </c>
      <c r="AB269">
        <f t="shared" si="48"/>
        <v>0</v>
      </c>
      <c r="AC269">
        <f t="shared" si="49"/>
        <v>0</v>
      </c>
      <c r="AD269">
        <f t="shared" si="50"/>
        <v>0</v>
      </c>
      <c r="AE269">
        <f t="shared" si="51"/>
        <v>0</v>
      </c>
    </row>
    <row r="270" spans="1:31" x14ac:dyDescent="0.3">
      <c r="A270" s="1">
        <f>Data!A269</f>
        <v>4039</v>
      </c>
      <c r="B270" s="2">
        <f>Data!B269</f>
        <v>42394</v>
      </c>
      <c r="C270">
        <f>Data!C269</f>
        <v>22.546817779541019</v>
      </c>
      <c r="D270">
        <f>Data!D269</f>
        <v>0.69347453117370605</v>
      </c>
      <c r="E270">
        <f>Data!E269</f>
        <v>24.860000610351559</v>
      </c>
      <c r="F270">
        <f>Data!F269</f>
        <v>0.71050000190734863</v>
      </c>
      <c r="G270">
        <f>Data!G269</f>
        <v>25.382499694824219</v>
      </c>
      <c r="H270">
        <f>Data!H269</f>
        <v>0.71925002336502075</v>
      </c>
      <c r="I270">
        <f>Data!I269</f>
        <v>24.802499771118161</v>
      </c>
      <c r="J270">
        <f>Data!J269</f>
        <v>0.70899999141693115</v>
      </c>
      <c r="K270">
        <f>Data!K269</f>
        <v>25.379999160766602</v>
      </c>
      <c r="L270">
        <f>Data!L269</f>
        <v>0.71100002527236938</v>
      </c>
      <c r="M270">
        <f>Data!M269</f>
        <v>207178000</v>
      </c>
      <c r="N270">
        <f>Data!N269</f>
        <v>270728000</v>
      </c>
      <c r="O270">
        <f>Data!O269</f>
        <v>-1.055045275188985E-3</v>
      </c>
      <c r="P270">
        <f>Data!P269</f>
        <v>-1.971582055868867E-2</v>
      </c>
      <c r="Q270" s="17"/>
      <c r="T270">
        <f t="shared" si="42"/>
        <v>0</v>
      </c>
      <c r="U270" s="50">
        <f t="shared" si="43"/>
        <v>0</v>
      </c>
      <c r="V270">
        <f t="shared" si="44"/>
        <v>0</v>
      </c>
      <c r="W270" t="str">
        <f t="shared" si="45"/>
        <v>Mon</v>
      </c>
      <c r="X270" s="50">
        <f>NETWORKDAYS(B269,B270,'Non trading days US (List)'!$C$13:$C$92)-1</f>
        <v>1</v>
      </c>
      <c r="Z270">
        <f t="shared" si="46"/>
        <v>0</v>
      </c>
      <c r="AA270">
        <f t="shared" si="47"/>
        <v>0</v>
      </c>
      <c r="AB270">
        <f t="shared" si="48"/>
        <v>0</v>
      </c>
      <c r="AC270">
        <f t="shared" si="49"/>
        <v>0</v>
      </c>
      <c r="AD270">
        <f t="shared" si="50"/>
        <v>0</v>
      </c>
      <c r="AE270">
        <f t="shared" si="51"/>
        <v>0</v>
      </c>
    </row>
    <row r="271" spans="1:31" x14ac:dyDescent="0.3">
      <c r="A271" s="1">
        <f>Data!A270</f>
        <v>4040</v>
      </c>
      <c r="B271" s="2">
        <f>Data!B270</f>
        <v>42395</v>
      </c>
      <c r="C271">
        <f>Data!C270</f>
        <v>22.671516418457031</v>
      </c>
      <c r="D271">
        <f>Data!D270</f>
        <v>0.70030689239501953</v>
      </c>
      <c r="E271">
        <f>Data!E270</f>
        <v>24.997499465942379</v>
      </c>
      <c r="F271">
        <f>Data!F270</f>
        <v>0.71749997138977051</v>
      </c>
      <c r="G271">
        <f>Data!G270</f>
        <v>25.219999313354489</v>
      </c>
      <c r="H271">
        <f>Data!H270</f>
        <v>0.72049999237060547</v>
      </c>
      <c r="I271">
        <f>Data!I270</f>
        <v>24.517499923706051</v>
      </c>
      <c r="J271">
        <f>Data!J270</f>
        <v>0.70475000143051147</v>
      </c>
      <c r="K271">
        <f>Data!K270</f>
        <v>24.982500076293949</v>
      </c>
      <c r="L271">
        <f>Data!L270</f>
        <v>0.71200001239776611</v>
      </c>
      <c r="M271">
        <f>Data!M270</f>
        <v>300308000</v>
      </c>
      <c r="N271">
        <f>Data!N270</f>
        <v>227944000</v>
      </c>
      <c r="O271">
        <f>Data!O270</f>
        <v>9.803957537219769E-3</v>
      </c>
      <c r="P271">
        <f>Data!P270</f>
        <v>5.5156878693101404E-3</v>
      </c>
      <c r="Q271" s="17"/>
      <c r="T271">
        <f t="shared" si="42"/>
        <v>0</v>
      </c>
      <c r="U271" s="50">
        <f t="shared" si="43"/>
        <v>0</v>
      </c>
      <c r="V271">
        <f t="shared" si="44"/>
        <v>0</v>
      </c>
      <c r="W271" t="str">
        <f t="shared" si="45"/>
        <v>Tue</v>
      </c>
      <c r="X271" s="50">
        <f>NETWORKDAYS(B270,B271,'Non trading days US (List)'!$C$13:$C$92)-1</f>
        <v>1</v>
      </c>
      <c r="Z271">
        <f t="shared" si="46"/>
        <v>0</v>
      </c>
      <c r="AA271">
        <f t="shared" si="47"/>
        <v>0</v>
      </c>
      <c r="AB271">
        <f t="shared" si="48"/>
        <v>0</v>
      </c>
      <c r="AC271">
        <f t="shared" si="49"/>
        <v>0</v>
      </c>
      <c r="AD271">
        <f t="shared" si="50"/>
        <v>0</v>
      </c>
      <c r="AE271">
        <f t="shared" si="51"/>
        <v>0</v>
      </c>
    </row>
    <row r="272" spans="1:31" x14ac:dyDescent="0.3">
      <c r="A272" s="1">
        <f>Data!A271</f>
        <v>4041</v>
      </c>
      <c r="B272" s="2">
        <f>Data!B271</f>
        <v>42396</v>
      </c>
      <c r="C272">
        <f>Data!C271</f>
        <v>21.18184852600098</v>
      </c>
      <c r="D272">
        <f>Data!D271</f>
        <v>0.69201034307479858</v>
      </c>
      <c r="E272">
        <f>Data!E271</f>
        <v>23.354999542236332</v>
      </c>
      <c r="F272">
        <f>Data!F271</f>
        <v>0.70899999141693115</v>
      </c>
      <c r="G272">
        <f>Data!G271</f>
        <v>24.157499313354489</v>
      </c>
      <c r="H272">
        <f>Data!H271</f>
        <v>0.71875</v>
      </c>
      <c r="I272">
        <f>Data!I271</f>
        <v>23.33499908447266</v>
      </c>
      <c r="J272">
        <f>Data!J271</f>
        <v>0.69550001621246338</v>
      </c>
      <c r="K272">
        <f>Data!K271</f>
        <v>24.010000228881839</v>
      </c>
      <c r="L272">
        <f>Data!L271</f>
        <v>0.71649998426437378</v>
      </c>
      <c r="M272">
        <f>Data!M271</f>
        <v>533478800</v>
      </c>
      <c r="N272">
        <f>Data!N271</f>
        <v>231700000</v>
      </c>
      <c r="O272">
        <f>Data!O271</f>
        <v>-1.191739333264352E-2</v>
      </c>
      <c r="P272">
        <f>Data!P271</f>
        <v>-6.7964724149597713E-2</v>
      </c>
      <c r="Q272" s="17"/>
      <c r="T272">
        <f t="shared" si="42"/>
        <v>0</v>
      </c>
      <c r="U272" s="50">
        <f t="shared" si="43"/>
        <v>0</v>
      </c>
      <c r="V272">
        <f t="shared" si="44"/>
        <v>0</v>
      </c>
      <c r="W272" t="str">
        <f t="shared" si="45"/>
        <v>Wed</v>
      </c>
      <c r="X272" s="50">
        <f>NETWORKDAYS(B271,B272,'Non trading days US (List)'!$C$13:$C$92)-1</f>
        <v>1</v>
      </c>
      <c r="Z272">
        <f t="shared" si="46"/>
        <v>0</v>
      </c>
      <c r="AA272">
        <f t="shared" si="47"/>
        <v>0</v>
      </c>
      <c r="AB272">
        <f t="shared" si="48"/>
        <v>0</v>
      </c>
      <c r="AC272">
        <f t="shared" si="49"/>
        <v>0</v>
      </c>
      <c r="AD272">
        <f t="shared" si="50"/>
        <v>0</v>
      </c>
      <c r="AE272">
        <f t="shared" si="51"/>
        <v>0</v>
      </c>
    </row>
    <row r="273" spans="1:31" x14ac:dyDescent="0.3">
      <c r="A273" s="1">
        <f>Data!A272</f>
        <v>4042</v>
      </c>
      <c r="B273" s="2">
        <f>Data!B272</f>
        <v>42397</v>
      </c>
      <c r="C273">
        <f>Data!C272</f>
        <v>21.33376312255859</v>
      </c>
      <c r="D273">
        <f>Data!D272</f>
        <v>0.68444603681564331</v>
      </c>
      <c r="E273">
        <f>Data!E272</f>
        <v>23.52249908447266</v>
      </c>
      <c r="F273">
        <f>Data!F272</f>
        <v>0.70125001668930054</v>
      </c>
      <c r="G273">
        <f>Data!G272</f>
        <v>23.629999160766602</v>
      </c>
      <c r="H273">
        <f>Data!H272</f>
        <v>0.71724998950958252</v>
      </c>
      <c r="I273">
        <f>Data!I272</f>
        <v>23.097499847412109</v>
      </c>
      <c r="J273">
        <f>Data!J272</f>
        <v>0.6875</v>
      </c>
      <c r="K273">
        <f>Data!K272</f>
        <v>23.447500228881839</v>
      </c>
      <c r="L273">
        <f>Data!L272</f>
        <v>0.71474999189376831</v>
      </c>
      <c r="M273">
        <f>Data!M272</f>
        <v>222715200</v>
      </c>
      <c r="N273">
        <f>Data!N272</f>
        <v>276776000</v>
      </c>
      <c r="O273">
        <f>Data!O272</f>
        <v>-1.0991033789982649E-2</v>
      </c>
      <c r="P273">
        <f>Data!P272</f>
        <v>7.1462966236092804E-3</v>
      </c>
      <c r="Q273" s="17"/>
      <c r="T273">
        <f t="shared" si="42"/>
        <v>0</v>
      </c>
      <c r="U273" s="50">
        <f t="shared" si="43"/>
        <v>0</v>
      </c>
      <c r="V273">
        <f t="shared" si="44"/>
        <v>0</v>
      </c>
      <c r="W273" t="str">
        <f t="shared" si="45"/>
        <v>Thu</v>
      </c>
      <c r="X273" s="50">
        <f>NETWORKDAYS(B272,B273,'Non trading days US (List)'!$C$13:$C$92)-1</f>
        <v>1</v>
      </c>
      <c r="Z273">
        <f t="shared" si="46"/>
        <v>0</v>
      </c>
      <c r="AA273">
        <f t="shared" si="47"/>
        <v>0</v>
      </c>
      <c r="AB273">
        <f t="shared" si="48"/>
        <v>0</v>
      </c>
      <c r="AC273">
        <f t="shared" si="49"/>
        <v>0</v>
      </c>
      <c r="AD273">
        <f t="shared" si="50"/>
        <v>0</v>
      </c>
      <c r="AE273">
        <f t="shared" si="51"/>
        <v>0</v>
      </c>
    </row>
    <row r="274" spans="1:31" x14ac:dyDescent="0.3">
      <c r="A274" s="1">
        <f>Data!A273</f>
        <v>4043</v>
      </c>
      <c r="B274" s="2">
        <f>Data!B273</f>
        <v>42398</v>
      </c>
      <c r="C274">
        <f>Data!C273</f>
        <v>22.0706672668457</v>
      </c>
      <c r="D274">
        <f>Data!D273</f>
        <v>0.7147032618522644</v>
      </c>
      <c r="E274">
        <f>Data!E273</f>
        <v>24.33499908447266</v>
      </c>
      <c r="F274">
        <f>Data!F273</f>
        <v>0.73224997520446777</v>
      </c>
      <c r="G274">
        <f>Data!G273</f>
        <v>24.33499908447266</v>
      </c>
      <c r="H274">
        <f>Data!H273</f>
        <v>0.73374998569488525</v>
      </c>
      <c r="I274">
        <f>Data!I273</f>
        <v>23.58749961853027</v>
      </c>
      <c r="J274">
        <f>Data!J273</f>
        <v>0.70450001955032349</v>
      </c>
      <c r="K274">
        <f>Data!K273</f>
        <v>23.697500228881839</v>
      </c>
      <c r="L274">
        <f>Data!L273</f>
        <v>0.70724999904632568</v>
      </c>
      <c r="M274">
        <f>Data!M273</f>
        <v>257666000</v>
      </c>
      <c r="N274">
        <f>Data!N273</f>
        <v>310504000</v>
      </c>
      <c r="O274">
        <f>Data!O273</f>
        <v>4.3257471209464542E-2</v>
      </c>
      <c r="P274">
        <f>Data!P273</f>
        <v>3.3958234686144673E-2</v>
      </c>
      <c r="Q274" s="17"/>
      <c r="T274">
        <f t="shared" si="42"/>
        <v>0</v>
      </c>
      <c r="U274" s="50">
        <f t="shared" si="43"/>
        <v>0</v>
      </c>
      <c r="V274">
        <f t="shared" si="44"/>
        <v>0</v>
      </c>
      <c r="W274" t="str">
        <f t="shared" si="45"/>
        <v>Fri</v>
      </c>
      <c r="X274" s="50">
        <f>NETWORKDAYS(B273,B274,'Non trading days US (List)'!$C$13:$C$92)-1</f>
        <v>1</v>
      </c>
      <c r="Z274">
        <f t="shared" si="46"/>
        <v>0</v>
      </c>
      <c r="AA274">
        <f t="shared" si="47"/>
        <v>0</v>
      </c>
      <c r="AB274">
        <f t="shared" si="48"/>
        <v>0</v>
      </c>
      <c r="AC274">
        <f t="shared" si="49"/>
        <v>0</v>
      </c>
      <c r="AD274">
        <f t="shared" si="50"/>
        <v>0</v>
      </c>
      <c r="AE274">
        <f t="shared" si="51"/>
        <v>0</v>
      </c>
    </row>
    <row r="275" spans="1:31" x14ac:dyDescent="0.3">
      <c r="A275" s="1">
        <f>Data!A274</f>
        <v>4044</v>
      </c>
      <c r="B275" s="2">
        <f>Data!B274</f>
        <v>42401</v>
      </c>
      <c r="C275">
        <f>Data!C274</f>
        <v>21.864334106445309</v>
      </c>
      <c r="D275">
        <f>Data!D274</f>
        <v>0.71494728326797485</v>
      </c>
      <c r="E275">
        <f>Data!E274</f>
        <v>24.107500076293949</v>
      </c>
      <c r="F275">
        <f>Data!F274</f>
        <v>0.73250001668930054</v>
      </c>
      <c r="G275">
        <f>Data!G274</f>
        <v>24.177499771118161</v>
      </c>
      <c r="H275">
        <f>Data!H274</f>
        <v>0.73624998331069946</v>
      </c>
      <c r="I275">
        <f>Data!I274</f>
        <v>23.85000038146973</v>
      </c>
      <c r="J275">
        <f>Data!J274</f>
        <v>0.7252500057220459</v>
      </c>
      <c r="K275">
        <f>Data!K274</f>
        <v>24.117500305175781</v>
      </c>
      <c r="L275">
        <f>Data!L274</f>
        <v>0.73150002956390381</v>
      </c>
      <c r="M275">
        <f>Data!M274</f>
        <v>163774000</v>
      </c>
      <c r="N275">
        <f>Data!N274</f>
        <v>289884000</v>
      </c>
      <c r="O275">
        <f>Data!O274</f>
        <v>3.4141182952082661E-4</v>
      </c>
      <c r="P275">
        <f>Data!P274</f>
        <v>-9.3926070964409306E-3</v>
      </c>
      <c r="Q275" s="17"/>
      <c r="T275">
        <f t="shared" si="42"/>
        <v>0</v>
      </c>
      <c r="U275" s="50">
        <f t="shared" si="43"/>
        <v>0</v>
      </c>
      <c r="V275">
        <f t="shared" si="44"/>
        <v>0</v>
      </c>
      <c r="W275" t="str">
        <f t="shared" si="45"/>
        <v>Mon</v>
      </c>
      <c r="X275" s="50">
        <f>NETWORKDAYS(B274,B275,'Non trading days US (List)'!$C$13:$C$92)-1</f>
        <v>1</v>
      </c>
      <c r="Z275">
        <f t="shared" si="46"/>
        <v>0</v>
      </c>
      <c r="AA275">
        <f t="shared" si="47"/>
        <v>0</v>
      </c>
      <c r="AB275">
        <f t="shared" si="48"/>
        <v>0</v>
      </c>
      <c r="AC275">
        <f t="shared" si="49"/>
        <v>0</v>
      </c>
      <c r="AD275">
        <f t="shared" si="50"/>
        <v>0</v>
      </c>
      <c r="AE275">
        <f t="shared" si="51"/>
        <v>0</v>
      </c>
    </row>
    <row r="276" spans="1:31" x14ac:dyDescent="0.3">
      <c r="A276" s="1">
        <f>Data!A275</f>
        <v>4045</v>
      </c>
      <c r="B276" s="2">
        <f>Data!B275</f>
        <v>42402</v>
      </c>
      <c r="C276">
        <f>Data!C275</f>
        <v>21.42219161987305</v>
      </c>
      <c r="D276">
        <f>Data!D275</f>
        <v>0.68469011783599854</v>
      </c>
      <c r="E276">
        <f>Data!E275</f>
        <v>23.620000839233398</v>
      </c>
      <c r="F276">
        <f>Data!F275</f>
        <v>0.70149999856948853</v>
      </c>
      <c r="G276">
        <f>Data!G275</f>
        <v>24.010000228881839</v>
      </c>
      <c r="H276">
        <f>Data!H275</f>
        <v>0.72874999046325684</v>
      </c>
      <c r="I276">
        <f>Data!I275</f>
        <v>23.569999694824219</v>
      </c>
      <c r="J276">
        <f>Data!J275</f>
        <v>0.69650000333786011</v>
      </c>
      <c r="K276">
        <f>Data!K275</f>
        <v>23.854999542236332</v>
      </c>
      <c r="L276">
        <f>Data!L275</f>
        <v>0.72500002384185791</v>
      </c>
      <c r="M276">
        <f>Data!M275</f>
        <v>149428800</v>
      </c>
      <c r="N276">
        <f>Data!N275</f>
        <v>341908000</v>
      </c>
      <c r="O276">
        <f>Data!O275</f>
        <v>-4.3242466171952591E-2</v>
      </c>
      <c r="P276">
        <f>Data!P275</f>
        <v>-2.0429152267299251E-2</v>
      </c>
      <c r="Q276" s="17"/>
      <c r="T276">
        <f t="shared" si="42"/>
        <v>0</v>
      </c>
      <c r="U276" s="50">
        <f t="shared" si="43"/>
        <v>0</v>
      </c>
      <c r="V276">
        <f t="shared" si="44"/>
        <v>0</v>
      </c>
      <c r="W276" t="str">
        <f t="shared" si="45"/>
        <v>Tue</v>
      </c>
      <c r="X276" s="50">
        <f>NETWORKDAYS(B275,B276,'Non trading days US (List)'!$C$13:$C$92)-1</f>
        <v>1</v>
      </c>
      <c r="Z276">
        <f t="shared" si="46"/>
        <v>0</v>
      </c>
      <c r="AA276">
        <f t="shared" si="47"/>
        <v>0</v>
      </c>
      <c r="AB276">
        <f t="shared" si="48"/>
        <v>0</v>
      </c>
      <c r="AC276">
        <f t="shared" si="49"/>
        <v>0</v>
      </c>
      <c r="AD276">
        <f t="shared" si="50"/>
        <v>0</v>
      </c>
      <c r="AE276">
        <f t="shared" si="51"/>
        <v>0</v>
      </c>
    </row>
    <row r="277" spans="1:31" x14ac:dyDescent="0.3">
      <c r="A277" s="1">
        <f>Data!A276</f>
        <v>4046</v>
      </c>
      <c r="B277" s="2">
        <f>Data!B276</f>
        <v>42403</v>
      </c>
      <c r="C277">
        <f>Data!C276</f>
        <v>21.84619140625</v>
      </c>
      <c r="D277">
        <f>Data!D276</f>
        <v>0.6881064772605896</v>
      </c>
      <c r="E277">
        <f>Data!E276</f>
        <v>24.08749961853027</v>
      </c>
      <c r="F277">
        <f>Data!F276</f>
        <v>0.70499998331069946</v>
      </c>
      <c r="G277">
        <f>Data!G276</f>
        <v>24.20999908447266</v>
      </c>
      <c r="H277">
        <f>Data!H276</f>
        <v>0.71125000715255737</v>
      </c>
      <c r="I277">
        <f>Data!I276</f>
        <v>23.520000457763668</v>
      </c>
      <c r="J277">
        <f>Data!J276</f>
        <v>0.68875002861022949</v>
      </c>
      <c r="K277">
        <f>Data!K276</f>
        <v>23.75</v>
      </c>
      <c r="L277">
        <f>Data!L276</f>
        <v>0.7070000171661377</v>
      </c>
      <c r="M277">
        <f>Data!M276</f>
        <v>183857200</v>
      </c>
      <c r="N277">
        <f>Data!N276</f>
        <v>326772000</v>
      </c>
      <c r="O277">
        <f>Data!O276</f>
        <v>4.9768816362040346E-3</v>
      </c>
      <c r="P277">
        <f>Data!P276</f>
        <v>1.9599171603808949E-2</v>
      </c>
      <c r="Q277" s="17"/>
      <c r="T277">
        <f t="shared" si="42"/>
        <v>0</v>
      </c>
      <c r="U277" s="50">
        <f t="shared" si="43"/>
        <v>0</v>
      </c>
      <c r="V277">
        <f t="shared" si="44"/>
        <v>0</v>
      </c>
      <c r="W277" t="str">
        <f t="shared" si="45"/>
        <v>Wed</v>
      </c>
      <c r="X277" s="50">
        <f>NETWORKDAYS(B276,B277,'Non trading days US (List)'!$C$13:$C$92)-1</f>
        <v>1</v>
      </c>
      <c r="Z277">
        <f t="shared" si="46"/>
        <v>0</v>
      </c>
      <c r="AA277">
        <f t="shared" si="47"/>
        <v>0</v>
      </c>
      <c r="AB277">
        <f t="shared" si="48"/>
        <v>0</v>
      </c>
      <c r="AC277">
        <f t="shared" si="49"/>
        <v>0</v>
      </c>
      <c r="AD277">
        <f t="shared" si="50"/>
        <v>0</v>
      </c>
      <c r="AE277">
        <f t="shared" si="51"/>
        <v>0</v>
      </c>
    </row>
    <row r="278" spans="1:31" x14ac:dyDescent="0.3">
      <c r="A278" s="1">
        <f>Data!A277</f>
        <v>4047</v>
      </c>
      <c r="B278" s="2">
        <f>Data!B277</f>
        <v>42404</v>
      </c>
      <c r="C278">
        <f>Data!C277</f>
        <v>22.021728515625</v>
      </c>
      <c r="D278">
        <f>Data!D277</f>
        <v>0.68835020065307617</v>
      </c>
      <c r="E278">
        <f>Data!E277</f>
        <v>24.14999961853027</v>
      </c>
      <c r="F278">
        <f>Data!F277</f>
        <v>0.70525002479553223</v>
      </c>
      <c r="G278">
        <f>Data!G277</f>
        <v>24.332500457763668</v>
      </c>
      <c r="H278">
        <f>Data!H277</f>
        <v>0.72124999761581421</v>
      </c>
      <c r="I278">
        <f>Data!I277</f>
        <v>23.797500610351559</v>
      </c>
      <c r="J278">
        <f>Data!J277</f>
        <v>0.69824999570846558</v>
      </c>
      <c r="K278">
        <f>Data!K277</f>
        <v>23.965000152587891</v>
      </c>
      <c r="L278">
        <f>Data!L277</f>
        <v>0.70599997043609619</v>
      </c>
      <c r="M278">
        <f>Data!M277</f>
        <v>185886800</v>
      </c>
      <c r="N278">
        <f>Data!N277</f>
        <v>348140000</v>
      </c>
      <c r="O278">
        <f>Data!O277</f>
        <v>3.5460590110349702E-4</v>
      </c>
      <c r="P278">
        <f>Data!P277</f>
        <v>2.5913463990825621E-3</v>
      </c>
      <c r="Q278" s="17"/>
      <c r="T278">
        <f t="shared" si="42"/>
        <v>0</v>
      </c>
      <c r="U278" s="50">
        <f t="shared" si="43"/>
        <v>0</v>
      </c>
      <c r="V278">
        <f t="shared" si="44"/>
        <v>0</v>
      </c>
      <c r="W278" t="str">
        <f t="shared" si="45"/>
        <v>Thu</v>
      </c>
      <c r="X278" s="50">
        <f>NETWORKDAYS(B277,B278,'Non trading days US (List)'!$C$13:$C$92)-1</f>
        <v>1</v>
      </c>
      <c r="Z278">
        <f t="shared" si="46"/>
        <v>0</v>
      </c>
      <c r="AA278">
        <f t="shared" si="47"/>
        <v>0</v>
      </c>
      <c r="AB278">
        <f t="shared" si="48"/>
        <v>0</v>
      </c>
      <c r="AC278">
        <f t="shared" si="49"/>
        <v>0</v>
      </c>
      <c r="AD278">
        <f t="shared" si="50"/>
        <v>0</v>
      </c>
      <c r="AE278">
        <f t="shared" si="51"/>
        <v>0</v>
      </c>
    </row>
    <row r="279" spans="1:31" x14ac:dyDescent="0.3">
      <c r="A279" s="1">
        <f>Data!A278</f>
        <v>4048</v>
      </c>
      <c r="B279" s="2">
        <f>Data!B278</f>
        <v>42405</v>
      </c>
      <c r="C279">
        <f>Data!C278</f>
        <v>21.433563232421879</v>
      </c>
      <c r="D279">
        <f>Data!D278</f>
        <v>0.64491665363311768</v>
      </c>
      <c r="E279">
        <f>Data!E278</f>
        <v>23.504999160766602</v>
      </c>
      <c r="F279">
        <f>Data!F278</f>
        <v>0.66074997186660767</v>
      </c>
      <c r="G279">
        <f>Data!G278</f>
        <v>24.229999542236332</v>
      </c>
      <c r="H279">
        <f>Data!H278</f>
        <v>0.70824998617172241</v>
      </c>
      <c r="I279">
        <f>Data!I278</f>
        <v>23.422500610351559</v>
      </c>
      <c r="J279">
        <f>Data!J278</f>
        <v>0.65874999761581421</v>
      </c>
      <c r="K279">
        <f>Data!K278</f>
        <v>24.129999160766602</v>
      </c>
      <c r="L279">
        <f>Data!L278</f>
        <v>0.7005000114440918</v>
      </c>
      <c r="M279">
        <f>Data!M278</f>
        <v>185672400</v>
      </c>
      <c r="N279">
        <f>Data!N278</f>
        <v>600428000</v>
      </c>
      <c r="O279">
        <f>Data!O278</f>
        <v>-6.5176874134175541E-2</v>
      </c>
      <c r="P279">
        <f>Data!P278</f>
        <v>-2.7071235531103341E-2</v>
      </c>
      <c r="Q279" s="17"/>
      <c r="T279">
        <f t="shared" si="42"/>
        <v>0</v>
      </c>
      <c r="U279" s="50">
        <f t="shared" si="43"/>
        <v>0</v>
      </c>
      <c r="V279">
        <f t="shared" si="44"/>
        <v>0</v>
      </c>
      <c r="W279" t="str">
        <f t="shared" si="45"/>
        <v>Fri</v>
      </c>
      <c r="X279" s="50">
        <f>NETWORKDAYS(B278,B279,'Non trading days US (List)'!$C$13:$C$92)-1</f>
        <v>1</v>
      </c>
      <c r="Z279">
        <f t="shared" si="46"/>
        <v>0</v>
      </c>
      <c r="AA279">
        <f t="shared" si="47"/>
        <v>0</v>
      </c>
      <c r="AB279">
        <f t="shared" si="48"/>
        <v>0</v>
      </c>
      <c r="AC279">
        <f t="shared" si="49"/>
        <v>0</v>
      </c>
      <c r="AD279">
        <f t="shared" si="50"/>
        <v>0</v>
      </c>
      <c r="AE279">
        <f t="shared" si="51"/>
        <v>0</v>
      </c>
    </row>
    <row r="280" spans="1:31" x14ac:dyDescent="0.3">
      <c r="A280" s="1">
        <f>Data!A279</f>
        <v>4049</v>
      </c>
      <c r="B280" s="2">
        <f>Data!B279</f>
        <v>42408</v>
      </c>
      <c r="C280">
        <f>Data!C279</f>
        <v>21.659255981445309</v>
      </c>
      <c r="D280">
        <f>Data!D279</f>
        <v>0.61539161205291748</v>
      </c>
      <c r="E280">
        <f>Data!E279</f>
        <v>23.752500534057621</v>
      </c>
      <c r="F280">
        <f>Data!F279</f>
        <v>0.63050001859664917</v>
      </c>
      <c r="G280">
        <f>Data!G279</f>
        <v>23.92499923706055</v>
      </c>
      <c r="H280">
        <f>Data!H279</f>
        <v>0.65399998426437378</v>
      </c>
      <c r="I280">
        <f>Data!I279</f>
        <v>23.260000228881839</v>
      </c>
      <c r="J280">
        <f>Data!J279</f>
        <v>0.6212499737739563</v>
      </c>
      <c r="K280">
        <f>Data!K279</f>
        <v>23.282499313354489</v>
      </c>
      <c r="L280">
        <f>Data!L279</f>
        <v>0.65074998140335083</v>
      </c>
      <c r="M280">
        <f>Data!M279</f>
        <v>216085600</v>
      </c>
      <c r="N280">
        <f>Data!N279</f>
        <v>608852000</v>
      </c>
      <c r="O280">
        <f>Data!O279</f>
        <v>-4.6862326006373953E-2</v>
      </c>
      <c r="P280">
        <f>Data!P279</f>
        <v>1.047468181140654E-2</v>
      </c>
      <c r="Q280" s="17"/>
      <c r="T280">
        <f t="shared" si="42"/>
        <v>0</v>
      </c>
      <c r="U280" s="50">
        <f t="shared" si="43"/>
        <v>0</v>
      </c>
      <c r="V280">
        <f t="shared" si="44"/>
        <v>0</v>
      </c>
      <c r="W280" t="str">
        <f t="shared" si="45"/>
        <v>Mon</v>
      </c>
      <c r="X280" s="50">
        <f>NETWORKDAYS(B279,B280,'Non trading days US (List)'!$C$13:$C$92)-1</f>
        <v>1</v>
      </c>
      <c r="Z280">
        <f t="shared" si="46"/>
        <v>0</v>
      </c>
      <c r="AA280">
        <f t="shared" si="47"/>
        <v>0</v>
      </c>
      <c r="AB280">
        <f t="shared" si="48"/>
        <v>0</v>
      </c>
      <c r="AC280">
        <f t="shared" si="49"/>
        <v>0</v>
      </c>
      <c r="AD280">
        <f t="shared" si="50"/>
        <v>0</v>
      </c>
      <c r="AE280">
        <f t="shared" si="51"/>
        <v>0</v>
      </c>
    </row>
    <row r="281" spans="1:31" x14ac:dyDescent="0.3">
      <c r="A281" s="1">
        <f>Data!A280</f>
        <v>4050</v>
      </c>
      <c r="B281" s="2">
        <f>Data!B280</f>
        <v>42409</v>
      </c>
      <c r="C281">
        <f>Data!C280</f>
        <v>21.654706954956051</v>
      </c>
      <c r="D281">
        <f>Data!D280</f>
        <v>0.62197971343994141</v>
      </c>
      <c r="E281">
        <f>Data!E280</f>
        <v>23.747499465942379</v>
      </c>
      <c r="F281">
        <f>Data!F280</f>
        <v>0.63725000619888306</v>
      </c>
      <c r="G281">
        <f>Data!G280</f>
        <v>23.985000610351559</v>
      </c>
      <c r="H281">
        <f>Data!H280</f>
        <v>0.66374999284744263</v>
      </c>
      <c r="I281">
        <f>Data!I280</f>
        <v>23.482500076293949</v>
      </c>
      <c r="J281">
        <f>Data!J280</f>
        <v>0.62000000476837158</v>
      </c>
      <c r="K281">
        <f>Data!K280</f>
        <v>23.572500228881839</v>
      </c>
      <c r="L281">
        <f>Data!L280</f>
        <v>0.62300002574920654</v>
      </c>
      <c r="M281">
        <f>Data!M280</f>
        <v>177324800</v>
      </c>
      <c r="N281">
        <f>Data!N280</f>
        <v>425372000</v>
      </c>
      <c r="O281">
        <f>Data!O280</f>
        <v>1.0648868083721889E-2</v>
      </c>
      <c r="P281">
        <f>Data!P280</f>
        <v>-2.105712898406186E-4</v>
      </c>
      <c r="Q281" s="17"/>
      <c r="T281">
        <f t="shared" si="42"/>
        <v>0</v>
      </c>
      <c r="U281" s="50">
        <f t="shared" si="43"/>
        <v>0</v>
      </c>
      <c r="V281">
        <f t="shared" si="44"/>
        <v>0</v>
      </c>
      <c r="W281" t="str">
        <f t="shared" si="45"/>
        <v>Tue</v>
      </c>
      <c r="X281" s="50">
        <f>NETWORKDAYS(B280,B281,'Non trading days US (List)'!$C$13:$C$92)-1</f>
        <v>1</v>
      </c>
      <c r="Z281">
        <f t="shared" si="46"/>
        <v>0</v>
      </c>
      <c r="AA281">
        <f t="shared" si="47"/>
        <v>0</v>
      </c>
      <c r="AB281">
        <f t="shared" si="48"/>
        <v>0</v>
      </c>
      <c r="AC281">
        <f t="shared" si="49"/>
        <v>0</v>
      </c>
      <c r="AD281">
        <f t="shared" si="50"/>
        <v>0</v>
      </c>
      <c r="AE281">
        <f t="shared" si="51"/>
        <v>0</v>
      </c>
    </row>
    <row r="282" spans="1:31" x14ac:dyDescent="0.3">
      <c r="A282" s="1">
        <f>Data!A281</f>
        <v>4051</v>
      </c>
      <c r="B282" s="2">
        <f>Data!B281</f>
        <v>42410</v>
      </c>
      <c r="C282">
        <f>Data!C281</f>
        <v>21.490558624267582</v>
      </c>
      <c r="D282">
        <f>Data!D281</f>
        <v>0.62051570415496826</v>
      </c>
      <c r="E282">
        <f>Data!E281</f>
        <v>23.567499160766602</v>
      </c>
      <c r="F282">
        <f>Data!F281</f>
        <v>0.63574999570846558</v>
      </c>
      <c r="G282">
        <f>Data!G281</f>
        <v>24.08749961853027</v>
      </c>
      <c r="H282">
        <f>Data!H281</f>
        <v>0.65974998474121094</v>
      </c>
      <c r="I282">
        <f>Data!I281</f>
        <v>23.52499961853027</v>
      </c>
      <c r="J282">
        <f>Data!J281</f>
        <v>0.63225001096725464</v>
      </c>
      <c r="K282">
        <f>Data!K281</f>
        <v>23.979999542236332</v>
      </c>
      <c r="L282">
        <f>Data!L281</f>
        <v>0.64125001430511475</v>
      </c>
      <c r="M282">
        <f>Data!M281</f>
        <v>169374400</v>
      </c>
      <c r="N282">
        <f>Data!N281</f>
        <v>335800000</v>
      </c>
      <c r="O282">
        <f>Data!O281</f>
        <v>-2.3566554318976639E-3</v>
      </c>
      <c r="P282">
        <f>Data!P281</f>
        <v>-7.6086306148048632E-3</v>
      </c>
      <c r="Q282" s="17"/>
      <c r="T282">
        <f t="shared" si="42"/>
        <v>0</v>
      </c>
      <c r="U282" s="50">
        <f t="shared" si="43"/>
        <v>0</v>
      </c>
      <c r="V282">
        <f t="shared" si="44"/>
        <v>0</v>
      </c>
      <c r="W282" t="str">
        <f t="shared" si="45"/>
        <v>Wed</v>
      </c>
      <c r="X282" s="50">
        <f>NETWORKDAYS(B281,B282,'Non trading days US (List)'!$C$13:$C$92)-1</f>
        <v>1</v>
      </c>
      <c r="Z282">
        <f t="shared" si="46"/>
        <v>0</v>
      </c>
      <c r="AA282">
        <f t="shared" si="47"/>
        <v>0</v>
      </c>
      <c r="AB282">
        <f t="shared" si="48"/>
        <v>0</v>
      </c>
      <c r="AC282">
        <f t="shared" si="49"/>
        <v>0</v>
      </c>
      <c r="AD282">
        <f t="shared" si="50"/>
        <v>0</v>
      </c>
      <c r="AE282">
        <f t="shared" si="51"/>
        <v>0</v>
      </c>
    </row>
    <row r="283" spans="1:31" x14ac:dyDescent="0.3">
      <c r="A283" s="1">
        <f>Data!A282</f>
        <v>4052</v>
      </c>
      <c r="B283" s="2">
        <f>Data!B282</f>
        <v>42411</v>
      </c>
      <c r="C283">
        <f>Data!C282</f>
        <v>21.36061859130859</v>
      </c>
      <c r="D283">
        <f>Data!D282</f>
        <v>0.61734366416931152</v>
      </c>
      <c r="E283">
        <f>Data!E282</f>
        <v>23.42499923706055</v>
      </c>
      <c r="F283">
        <f>Data!F282</f>
        <v>0.63249999284744263</v>
      </c>
      <c r="G283">
        <f>Data!G282</f>
        <v>23.680000305175781</v>
      </c>
      <c r="H283">
        <f>Data!H282</f>
        <v>0.63899999856948853</v>
      </c>
      <c r="I283">
        <f>Data!I282</f>
        <v>23.14749908447266</v>
      </c>
      <c r="J283">
        <f>Data!J282</f>
        <v>0.61949998140335083</v>
      </c>
      <c r="K283">
        <f>Data!K282</f>
        <v>23.447500228881839</v>
      </c>
      <c r="L283">
        <f>Data!L282</f>
        <v>0.61949998140335083</v>
      </c>
      <c r="M283">
        <f>Data!M282</f>
        <v>200298800</v>
      </c>
      <c r="N283">
        <f>Data!N282</f>
        <v>340144000</v>
      </c>
      <c r="O283">
        <f>Data!O282</f>
        <v>-5.1251882585957569E-3</v>
      </c>
      <c r="P283">
        <f>Data!P282</f>
        <v>-6.0648131233599946E-3</v>
      </c>
      <c r="Q283" s="17"/>
      <c r="T283">
        <f t="shared" si="42"/>
        <v>0</v>
      </c>
      <c r="U283" s="50">
        <f t="shared" si="43"/>
        <v>0</v>
      </c>
      <c r="V283">
        <f t="shared" si="44"/>
        <v>0</v>
      </c>
      <c r="W283" t="str">
        <f t="shared" si="45"/>
        <v>Thu</v>
      </c>
      <c r="X283" s="50">
        <f>NETWORKDAYS(B282,B283,'Non trading days US (List)'!$C$13:$C$92)-1</f>
        <v>1</v>
      </c>
      <c r="Z283">
        <f t="shared" si="46"/>
        <v>0</v>
      </c>
      <c r="AA283">
        <f t="shared" si="47"/>
        <v>0</v>
      </c>
      <c r="AB283">
        <f t="shared" si="48"/>
        <v>0</v>
      </c>
      <c r="AC283">
        <f t="shared" si="49"/>
        <v>0</v>
      </c>
      <c r="AD283">
        <f t="shared" si="50"/>
        <v>0</v>
      </c>
      <c r="AE283">
        <f t="shared" si="51"/>
        <v>0</v>
      </c>
    </row>
    <row r="284" spans="1:31" x14ac:dyDescent="0.3">
      <c r="A284" s="1">
        <f>Data!A283</f>
        <v>4053</v>
      </c>
      <c r="B284" s="2">
        <f>Data!B283</f>
        <v>42412</v>
      </c>
      <c r="C284">
        <f>Data!C283</f>
        <v>21.426727294921879</v>
      </c>
      <c r="D284">
        <f>Data!D283</f>
        <v>0.62783586978912354</v>
      </c>
      <c r="E284">
        <f>Data!E283</f>
        <v>23.497499465942379</v>
      </c>
      <c r="F284">
        <f>Data!F283</f>
        <v>0.6432499885559082</v>
      </c>
      <c r="G284">
        <f>Data!G283</f>
        <v>23.625</v>
      </c>
      <c r="H284">
        <f>Data!H283</f>
        <v>0.6445000171661377</v>
      </c>
      <c r="I284">
        <f>Data!I283</f>
        <v>23.252500534057621</v>
      </c>
      <c r="J284">
        <f>Data!J283</f>
        <v>0.61874997615814209</v>
      </c>
      <c r="K284">
        <f>Data!K283</f>
        <v>23.547500610351559</v>
      </c>
      <c r="L284">
        <f>Data!L283</f>
        <v>0.64249998331069946</v>
      </c>
      <c r="M284">
        <f>Data!M283</f>
        <v>161405600</v>
      </c>
      <c r="N284">
        <f>Data!N283</f>
        <v>340816000</v>
      </c>
      <c r="O284">
        <f>Data!O283</f>
        <v>1.6853224077520958E-2</v>
      </c>
      <c r="P284">
        <f>Data!P283</f>
        <v>3.09021422901351E-3</v>
      </c>
      <c r="Q284" s="17"/>
      <c r="T284">
        <f t="shared" si="42"/>
        <v>0</v>
      </c>
      <c r="U284" s="50">
        <f t="shared" si="43"/>
        <v>0</v>
      </c>
      <c r="V284">
        <f t="shared" si="44"/>
        <v>0</v>
      </c>
      <c r="W284" t="str">
        <f t="shared" si="45"/>
        <v>Fri</v>
      </c>
      <c r="X284" s="50">
        <f>NETWORKDAYS(B283,B284,'Non trading days US (List)'!$C$13:$C$92)-1</f>
        <v>1</v>
      </c>
      <c r="Z284">
        <f t="shared" si="46"/>
        <v>0</v>
      </c>
      <c r="AA284">
        <f t="shared" si="47"/>
        <v>0</v>
      </c>
      <c r="AB284">
        <f t="shared" si="48"/>
        <v>0</v>
      </c>
      <c r="AC284">
        <f t="shared" si="49"/>
        <v>0</v>
      </c>
      <c r="AD284">
        <f t="shared" si="50"/>
        <v>0</v>
      </c>
      <c r="AE284">
        <f t="shared" si="51"/>
        <v>0</v>
      </c>
    </row>
    <row r="285" spans="1:31" x14ac:dyDescent="0.3">
      <c r="A285" s="1">
        <f>Data!A284</f>
        <v>4054</v>
      </c>
      <c r="B285" s="2">
        <f>Data!B284</f>
        <v>42416</v>
      </c>
      <c r="C285">
        <f>Data!C284</f>
        <v>22.03084564208984</v>
      </c>
      <c r="D285">
        <f>Data!D284</f>
        <v>0.65858101844787598</v>
      </c>
      <c r="E285">
        <f>Data!E284</f>
        <v>24.159999847412109</v>
      </c>
      <c r="F285">
        <f>Data!F284</f>
        <v>0.67474997043609619</v>
      </c>
      <c r="G285">
        <f>Data!G284</f>
        <v>24.21249961853027</v>
      </c>
      <c r="H285">
        <f>Data!H284</f>
        <v>0.6757500171661377</v>
      </c>
      <c r="I285">
        <f>Data!I284</f>
        <v>23.652500152587891</v>
      </c>
      <c r="J285">
        <f>Data!J284</f>
        <v>0.65049999952316284</v>
      </c>
      <c r="K285">
        <f>Data!K284</f>
        <v>23.754999160766602</v>
      </c>
      <c r="L285">
        <f>Data!L284</f>
        <v>0.6524999737739563</v>
      </c>
      <c r="M285">
        <f>Data!M284</f>
        <v>196231600</v>
      </c>
      <c r="N285">
        <f>Data!N284</f>
        <v>485352000</v>
      </c>
      <c r="O285">
        <f>Data!O284</f>
        <v>4.7808774712704373E-2</v>
      </c>
      <c r="P285">
        <f>Data!P284</f>
        <v>2.780435696684511E-2</v>
      </c>
      <c r="Q285" s="17"/>
      <c r="T285">
        <f t="shared" si="42"/>
        <v>0</v>
      </c>
      <c r="U285" s="50">
        <f t="shared" si="43"/>
        <v>0</v>
      </c>
      <c r="V285">
        <f t="shared" si="44"/>
        <v>0</v>
      </c>
      <c r="W285" t="str">
        <f t="shared" si="45"/>
        <v>Tue</v>
      </c>
      <c r="X285" s="50">
        <f>NETWORKDAYS(B284,B285,'Non trading days US (List)'!$C$13:$C$92)-1</f>
        <v>1</v>
      </c>
      <c r="Z285">
        <f t="shared" si="46"/>
        <v>0</v>
      </c>
      <c r="AA285">
        <f t="shared" si="47"/>
        <v>0</v>
      </c>
      <c r="AB285">
        <f t="shared" si="48"/>
        <v>0</v>
      </c>
      <c r="AC285">
        <f t="shared" si="49"/>
        <v>0</v>
      </c>
      <c r="AD285">
        <f t="shared" si="50"/>
        <v>0</v>
      </c>
      <c r="AE285">
        <f t="shared" si="51"/>
        <v>0</v>
      </c>
    </row>
    <row r="286" spans="1:31" x14ac:dyDescent="0.3">
      <c r="A286" s="1">
        <f>Data!A285</f>
        <v>4055</v>
      </c>
      <c r="B286" s="2">
        <f>Data!B285</f>
        <v>42417</v>
      </c>
      <c r="C286">
        <f>Data!C285</f>
        <v>22.368242263793949</v>
      </c>
      <c r="D286">
        <f>Data!D285</f>
        <v>0.67492985725402832</v>
      </c>
      <c r="E286">
        <f>Data!E285</f>
        <v>24.530000686645511</v>
      </c>
      <c r="F286">
        <f>Data!F285</f>
        <v>0.69150000810623169</v>
      </c>
      <c r="G286">
        <f>Data!G285</f>
        <v>24.552499771118161</v>
      </c>
      <c r="H286">
        <f>Data!H285</f>
        <v>0.69800001382827759</v>
      </c>
      <c r="I286">
        <f>Data!I285</f>
        <v>24.03750038146973</v>
      </c>
      <c r="J286">
        <f>Data!J285</f>
        <v>0.68049997091293335</v>
      </c>
      <c r="K286">
        <f>Data!K285</f>
        <v>24.167499542236332</v>
      </c>
      <c r="L286">
        <f>Data!L285</f>
        <v>0.68325001001358032</v>
      </c>
      <c r="M286">
        <f>Data!M285</f>
        <v>179452800</v>
      </c>
      <c r="N286">
        <f>Data!N285</f>
        <v>771468000</v>
      </c>
      <c r="O286">
        <f>Data!O285</f>
        <v>2.4520954743981239E-2</v>
      </c>
      <c r="P286">
        <f>Data!P285</f>
        <v>1.519851951157858E-2</v>
      </c>
      <c r="Q286" s="17"/>
      <c r="T286">
        <f t="shared" si="42"/>
        <v>0</v>
      </c>
      <c r="U286" s="50">
        <f t="shared" si="43"/>
        <v>0</v>
      </c>
      <c r="V286">
        <f t="shared" si="44"/>
        <v>0</v>
      </c>
      <c r="W286" t="str">
        <f t="shared" si="45"/>
        <v>Wed</v>
      </c>
      <c r="X286" s="50">
        <f>NETWORKDAYS(B285,B286,'Non trading days US (List)'!$C$13:$C$92)-1</f>
        <v>1</v>
      </c>
      <c r="Z286">
        <f t="shared" si="46"/>
        <v>0</v>
      </c>
      <c r="AA286">
        <f t="shared" si="47"/>
        <v>0</v>
      </c>
      <c r="AB286">
        <f t="shared" si="48"/>
        <v>0</v>
      </c>
      <c r="AC286">
        <f t="shared" si="49"/>
        <v>0</v>
      </c>
      <c r="AD286">
        <f t="shared" si="50"/>
        <v>0</v>
      </c>
      <c r="AE286">
        <f t="shared" si="51"/>
        <v>0</v>
      </c>
    </row>
    <row r="287" spans="1:31" x14ac:dyDescent="0.3">
      <c r="A287" s="1">
        <f>Data!A286</f>
        <v>4056</v>
      </c>
      <c r="B287" s="2">
        <f>Data!B286</f>
        <v>42418</v>
      </c>
      <c r="C287">
        <f>Data!C286</f>
        <v>21.944217681884769</v>
      </c>
      <c r="D287">
        <f>Data!D286</f>
        <v>0.73300385475158691</v>
      </c>
      <c r="E287">
        <f>Data!E286</f>
        <v>24.065000534057621</v>
      </c>
      <c r="F287">
        <f>Data!F286</f>
        <v>0.75099998712539673</v>
      </c>
      <c r="G287">
        <f>Data!G286</f>
        <v>24.722499847412109</v>
      </c>
      <c r="H287">
        <f>Data!H286</f>
        <v>0.77450001239776611</v>
      </c>
      <c r="I287">
        <f>Data!I286</f>
        <v>24.02249908447266</v>
      </c>
      <c r="J287">
        <f>Data!J286</f>
        <v>0.74750000238418579</v>
      </c>
      <c r="K287">
        <f>Data!K286</f>
        <v>24.70999908447266</v>
      </c>
      <c r="L287">
        <f>Data!L286</f>
        <v>0.74825000762939453</v>
      </c>
      <c r="M287">
        <f>Data!M286</f>
        <v>156084000</v>
      </c>
      <c r="N287">
        <f>Data!N286</f>
        <v>1068660000</v>
      </c>
      <c r="O287">
        <f>Data!O286</f>
        <v>8.2542471793364006E-2</v>
      </c>
      <c r="P287">
        <f>Data!P286</f>
        <v>-1.9138361315099769E-2</v>
      </c>
      <c r="Q287" s="17"/>
      <c r="T287">
        <f t="shared" si="42"/>
        <v>0</v>
      </c>
      <c r="U287" s="50">
        <f t="shared" si="43"/>
        <v>0</v>
      </c>
      <c r="V287">
        <f t="shared" si="44"/>
        <v>0</v>
      </c>
      <c r="W287" t="str">
        <f t="shared" si="45"/>
        <v>Thu</v>
      </c>
      <c r="X287" s="50">
        <f>NETWORKDAYS(B286,B287,'Non trading days US (List)'!$C$13:$C$92)-1</f>
        <v>1</v>
      </c>
      <c r="Z287">
        <f t="shared" si="46"/>
        <v>0</v>
      </c>
      <c r="AA287">
        <f t="shared" si="47"/>
        <v>0</v>
      </c>
      <c r="AB287">
        <f t="shared" si="48"/>
        <v>0</v>
      </c>
      <c r="AC287">
        <f t="shared" si="49"/>
        <v>0</v>
      </c>
      <c r="AD287">
        <f t="shared" si="50"/>
        <v>0</v>
      </c>
      <c r="AE287">
        <f t="shared" si="51"/>
        <v>0</v>
      </c>
    </row>
    <row r="288" spans="1:31" x14ac:dyDescent="0.3">
      <c r="A288" s="1">
        <f>Data!A287</f>
        <v>4057</v>
      </c>
      <c r="B288" s="2">
        <f>Data!B287</f>
        <v>42419</v>
      </c>
      <c r="C288">
        <f>Data!C287</f>
        <v>21.894062042236332</v>
      </c>
      <c r="D288">
        <f>Data!D287</f>
        <v>0.74276453256607056</v>
      </c>
      <c r="E288">
        <f>Data!E287</f>
        <v>24.010000228881839</v>
      </c>
      <c r="F288">
        <f>Data!F287</f>
        <v>0.76099997758865356</v>
      </c>
      <c r="G288">
        <f>Data!G287</f>
        <v>24.190000534057621</v>
      </c>
      <c r="H288">
        <f>Data!H287</f>
        <v>0.76775002479553223</v>
      </c>
      <c r="I288">
        <f>Data!I287</f>
        <v>23.95000076293945</v>
      </c>
      <c r="J288">
        <f>Data!J287</f>
        <v>0.74124997854232788</v>
      </c>
      <c r="K288">
        <f>Data!K287</f>
        <v>24</v>
      </c>
      <c r="L288">
        <f>Data!L287</f>
        <v>0.74699997901916504</v>
      </c>
      <c r="M288">
        <f>Data!M287</f>
        <v>141496800</v>
      </c>
      <c r="N288">
        <f>Data!N287</f>
        <v>525628000</v>
      </c>
      <c r="O288">
        <f>Data!O287</f>
        <v>1.3227693790966791E-2</v>
      </c>
      <c r="P288">
        <f>Data!P287</f>
        <v>-2.2881051814360818E-3</v>
      </c>
      <c r="Q288" s="17"/>
      <c r="T288">
        <f t="shared" si="42"/>
        <v>0</v>
      </c>
      <c r="U288" s="50">
        <f t="shared" si="43"/>
        <v>0</v>
      </c>
      <c r="V288">
        <f t="shared" si="44"/>
        <v>0</v>
      </c>
      <c r="W288" t="str">
        <f t="shared" si="45"/>
        <v>Fri</v>
      </c>
      <c r="X288" s="50">
        <f>NETWORKDAYS(B287,B288,'Non trading days US (List)'!$C$13:$C$92)-1</f>
        <v>1</v>
      </c>
      <c r="Z288">
        <f t="shared" si="46"/>
        <v>0</v>
      </c>
      <c r="AA288">
        <f t="shared" si="47"/>
        <v>0</v>
      </c>
      <c r="AB288">
        <f t="shared" si="48"/>
        <v>0</v>
      </c>
      <c r="AC288">
        <f t="shared" si="49"/>
        <v>0</v>
      </c>
      <c r="AD288">
        <f t="shared" si="50"/>
        <v>0</v>
      </c>
      <c r="AE288">
        <f t="shared" si="51"/>
        <v>0</v>
      </c>
    </row>
    <row r="289" spans="1:31" x14ac:dyDescent="0.3">
      <c r="A289" s="1">
        <f>Data!A288</f>
        <v>4058</v>
      </c>
      <c r="B289" s="2">
        <f>Data!B288</f>
        <v>42422</v>
      </c>
      <c r="C289">
        <f>Data!C288</f>
        <v>22.085556030273441</v>
      </c>
      <c r="D289">
        <f>Data!D288</f>
        <v>0.76911741495132446</v>
      </c>
      <c r="E289">
        <f>Data!E288</f>
        <v>24.219999313354489</v>
      </c>
      <c r="F289">
        <f>Data!F288</f>
        <v>0.78799998760223389</v>
      </c>
      <c r="G289">
        <f>Data!G288</f>
        <v>24.22500038146973</v>
      </c>
      <c r="H289">
        <f>Data!H288</f>
        <v>0.79675000905990601</v>
      </c>
      <c r="I289">
        <f>Data!I288</f>
        <v>23.979999542236332</v>
      </c>
      <c r="J289">
        <f>Data!J288</f>
        <v>0.77050000429153442</v>
      </c>
      <c r="K289">
        <f>Data!K288</f>
        <v>24.077499389648441</v>
      </c>
      <c r="L289">
        <f>Data!L288</f>
        <v>0.7720000147819519</v>
      </c>
      <c r="M289">
        <f>Data!M288</f>
        <v>137123200</v>
      </c>
      <c r="N289">
        <f>Data!N288</f>
        <v>449668000</v>
      </c>
      <c r="O289">
        <f>Data!O288</f>
        <v>3.4864745712851843E-2</v>
      </c>
      <c r="P289">
        <f>Data!P288</f>
        <v>8.7082900086615841E-3</v>
      </c>
      <c r="Q289" s="17"/>
      <c r="T289">
        <f t="shared" si="42"/>
        <v>0</v>
      </c>
      <c r="U289" s="50">
        <f t="shared" si="43"/>
        <v>0</v>
      </c>
      <c r="V289">
        <f t="shared" si="44"/>
        <v>0</v>
      </c>
      <c r="W289" t="str">
        <f t="shared" si="45"/>
        <v>Mon</v>
      </c>
      <c r="X289" s="50">
        <f>NETWORKDAYS(B288,B289,'Non trading days US (List)'!$C$13:$C$92)-1</f>
        <v>1</v>
      </c>
      <c r="Z289">
        <f t="shared" si="46"/>
        <v>0</v>
      </c>
      <c r="AA289">
        <f t="shared" si="47"/>
        <v>0</v>
      </c>
      <c r="AB289">
        <f t="shared" si="48"/>
        <v>0</v>
      </c>
      <c r="AC289">
        <f t="shared" si="49"/>
        <v>0</v>
      </c>
      <c r="AD289">
        <f t="shared" si="50"/>
        <v>0</v>
      </c>
      <c r="AE289">
        <f t="shared" si="51"/>
        <v>0</v>
      </c>
    </row>
    <row r="290" spans="1:31" x14ac:dyDescent="0.3">
      <c r="A290" s="1">
        <f>Data!A289</f>
        <v>4059</v>
      </c>
      <c r="B290" s="2">
        <f>Data!B289</f>
        <v>42423</v>
      </c>
      <c r="C290">
        <f>Data!C289</f>
        <v>21.586305618286129</v>
      </c>
      <c r="D290">
        <f>Data!D289</f>
        <v>0.77106940746307373</v>
      </c>
      <c r="E290">
        <f>Data!E289</f>
        <v>23.672500610351559</v>
      </c>
      <c r="F290">
        <f>Data!F289</f>
        <v>0.79000002145767212</v>
      </c>
      <c r="G290">
        <f>Data!G289</f>
        <v>24.125</v>
      </c>
      <c r="H290">
        <f>Data!H289</f>
        <v>0.79750001430511475</v>
      </c>
      <c r="I290">
        <f>Data!I289</f>
        <v>23.63750076293945</v>
      </c>
      <c r="J290">
        <f>Data!J289</f>
        <v>0.77799999713897705</v>
      </c>
      <c r="K290">
        <f>Data!K289</f>
        <v>24.10000038146973</v>
      </c>
      <c r="L290">
        <f>Data!L289</f>
        <v>0.78175002336502075</v>
      </c>
      <c r="M290">
        <f>Data!M289</f>
        <v>127770400</v>
      </c>
      <c r="N290">
        <f>Data!N289</f>
        <v>369380000</v>
      </c>
      <c r="O290">
        <f>Data!O289</f>
        <v>2.5348984980037141E-3</v>
      </c>
      <c r="P290">
        <f>Data!P289</f>
        <v>-2.2864647115929119E-2</v>
      </c>
      <c r="Q290" s="17"/>
      <c r="T290">
        <f t="shared" si="42"/>
        <v>0</v>
      </c>
      <c r="U290" s="50">
        <f t="shared" si="43"/>
        <v>0</v>
      </c>
      <c r="V290">
        <f t="shared" si="44"/>
        <v>0</v>
      </c>
      <c r="W290" t="str">
        <f t="shared" si="45"/>
        <v>Tue</v>
      </c>
      <c r="X290" s="50">
        <f>NETWORKDAYS(B289,B290,'Non trading days US (List)'!$C$13:$C$92)-1</f>
        <v>1</v>
      </c>
      <c r="Z290">
        <f t="shared" si="46"/>
        <v>0</v>
      </c>
      <c r="AA290">
        <f t="shared" si="47"/>
        <v>0</v>
      </c>
      <c r="AB290">
        <f t="shared" si="48"/>
        <v>0</v>
      </c>
      <c r="AC290">
        <f t="shared" si="49"/>
        <v>0</v>
      </c>
      <c r="AD290">
        <f t="shared" si="50"/>
        <v>0</v>
      </c>
      <c r="AE290">
        <f t="shared" si="51"/>
        <v>0</v>
      </c>
    </row>
    <row r="291" spans="1:31" x14ac:dyDescent="0.3">
      <c r="A291" s="1">
        <f>Data!A290</f>
        <v>4060</v>
      </c>
      <c r="B291" s="2">
        <f>Data!B290</f>
        <v>42424</v>
      </c>
      <c r="C291">
        <f>Data!C290</f>
        <v>21.907735824584961</v>
      </c>
      <c r="D291">
        <f>Data!D290</f>
        <v>0.77643746137619019</v>
      </c>
      <c r="E291">
        <f>Data!E290</f>
        <v>24.02499961853027</v>
      </c>
      <c r="F291">
        <f>Data!F290</f>
        <v>0.79549998044967651</v>
      </c>
      <c r="G291">
        <f>Data!G290</f>
        <v>24.094999313354489</v>
      </c>
      <c r="H291">
        <f>Data!H290</f>
        <v>0.79675000905990601</v>
      </c>
      <c r="I291">
        <f>Data!I290</f>
        <v>23.329999923706051</v>
      </c>
      <c r="J291">
        <f>Data!J290</f>
        <v>0.76499998569488525</v>
      </c>
      <c r="K291">
        <f>Data!K290</f>
        <v>23.495000839233398</v>
      </c>
      <c r="L291">
        <f>Data!L290</f>
        <v>0.78675001859664917</v>
      </c>
      <c r="M291">
        <f>Data!M290</f>
        <v>145022800</v>
      </c>
      <c r="N291">
        <f>Data!N290</f>
        <v>336852000</v>
      </c>
      <c r="O291">
        <f>Data!O290</f>
        <v>6.9378505790189046E-3</v>
      </c>
      <c r="P291">
        <f>Data!P290</f>
        <v>1.4780876319658329E-2</v>
      </c>
      <c r="Q291" s="17"/>
      <c r="T291">
        <f t="shared" si="42"/>
        <v>0</v>
      </c>
      <c r="U291" s="50">
        <f t="shared" si="43"/>
        <v>0</v>
      </c>
      <c r="V291">
        <f t="shared" si="44"/>
        <v>0</v>
      </c>
      <c r="W291" t="str">
        <f t="shared" si="45"/>
        <v>Wed</v>
      </c>
      <c r="X291" s="50">
        <f>NETWORKDAYS(B290,B291,'Non trading days US (List)'!$C$13:$C$92)-1</f>
        <v>1</v>
      </c>
      <c r="Z291">
        <f t="shared" si="46"/>
        <v>0</v>
      </c>
      <c r="AA291">
        <f t="shared" si="47"/>
        <v>0</v>
      </c>
      <c r="AB291">
        <f t="shared" si="48"/>
        <v>0</v>
      </c>
      <c r="AC291">
        <f t="shared" si="49"/>
        <v>0</v>
      </c>
      <c r="AD291">
        <f t="shared" si="50"/>
        <v>0</v>
      </c>
      <c r="AE291">
        <f t="shared" si="51"/>
        <v>0</v>
      </c>
    </row>
    <row r="292" spans="1:31" x14ac:dyDescent="0.3">
      <c r="A292" s="1">
        <f>Data!A291</f>
        <v>4061</v>
      </c>
      <c r="B292" s="2">
        <f>Data!B291</f>
        <v>42425</v>
      </c>
      <c r="C292">
        <f>Data!C291</f>
        <v>22.05820274353027</v>
      </c>
      <c r="D292">
        <f>Data!D291</f>
        <v>0.77814590930938721</v>
      </c>
      <c r="E292">
        <f>Data!E291</f>
        <v>24.190000534057621</v>
      </c>
      <c r="F292">
        <f>Data!F291</f>
        <v>0.79724997282028198</v>
      </c>
      <c r="G292">
        <f>Data!G291</f>
        <v>24.190000534057621</v>
      </c>
      <c r="H292">
        <f>Data!H291</f>
        <v>0.80124998092651367</v>
      </c>
      <c r="I292">
        <f>Data!I291</f>
        <v>23.8125</v>
      </c>
      <c r="J292">
        <f>Data!J291</f>
        <v>0.78299999237060547</v>
      </c>
      <c r="K292">
        <f>Data!K291</f>
        <v>24.01250076293945</v>
      </c>
      <c r="L292">
        <f>Data!L291</f>
        <v>0.79850000143051147</v>
      </c>
      <c r="M292">
        <f>Data!M291</f>
        <v>110330800</v>
      </c>
      <c r="N292">
        <f>Data!N291</f>
        <v>349616000</v>
      </c>
      <c r="O292">
        <f>Data!O291</f>
        <v>2.1974485966320531E-3</v>
      </c>
      <c r="P292">
        <f>Data!P291</f>
        <v>6.8444077212315609E-3</v>
      </c>
      <c r="Q292" s="17"/>
      <c r="T292">
        <f t="shared" si="42"/>
        <v>0</v>
      </c>
      <c r="U292" s="50">
        <f t="shared" si="43"/>
        <v>0</v>
      </c>
      <c r="V292">
        <f t="shared" si="44"/>
        <v>0</v>
      </c>
      <c r="W292" t="str">
        <f t="shared" si="45"/>
        <v>Thu</v>
      </c>
      <c r="X292" s="50">
        <f>NETWORKDAYS(B291,B292,'Non trading days US (List)'!$C$13:$C$92)-1</f>
        <v>1</v>
      </c>
      <c r="Z292">
        <f t="shared" si="46"/>
        <v>0</v>
      </c>
      <c r="AA292">
        <f t="shared" si="47"/>
        <v>0</v>
      </c>
      <c r="AB292">
        <f t="shared" si="48"/>
        <v>0</v>
      </c>
      <c r="AC292">
        <f t="shared" si="49"/>
        <v>0</v>
      </c>
      <c r="AD292">
        <f t="shared" si="50"/>
        <v>0</v>
      </c>
      <c r="AE292">
        <f t="shared" si="51"/>
        <v>0</v>
      </c>
    </row>
    <row r="293" spans="1:31" x14ac:dyDescent="0.3">
      <c r="A293" s="1">
        <f>Data!A292</f>
        <v>4062</v>
      </c>
      <c r="B293" s="2">
        <f>Data!B292</f>
        <v>42426</v>
      </c>
      <c r="C293">
        <f>Data!C292</f>
        <v>22.092399597167969</v>
      </c>
      <c r="D293">
        <f>Data!D292</f>
        <v>0.7730216383934021</v>
      </c>
      <c r="E293">
        <f>Data!E292</f>
        <v>24.22750091552734</v>
      </c>
      <c r="F293">
        <f>Data!F292</f>
        <v>0.79199999570846558</v>
      </c>
      <c r="G293">
        <f>Data!G292</f>
        <v>24.504999160766602</v>
      </c>
      <c r="H293">
        <f>Data!H292</f>
        <v>0.80299997329711914</v>
      </c>
      <c r="I293">
        <f>Data!I292</f>
        <v>24.145000457763668</v>
      </c>
      <c r="J293">
        <f>Data!J292</f>
        <v>0.7839999794960022</v>
      </c>
      <c r="K293">
        <f>Data!K292</f>
        <v>24.29999923706055</v>
      </c>
      <c r="L293">
        <f>Data!L292</f>
        <v>0.80099999904632568</v>
      </c>
      <c r="M293">
        <f>Data!M292</f>
        <v>115964400</v>
      </c>
      <c r="N293">
        <f>Data!N292</f>
        <v>361964000</v>
      </c>
      <c r="O293">
        <f>Data!O292</f>
        <v>-6.6068854025064863E-3</v>
      </c>
      <c r="P293">
        <f>Data!P292</f>
        <v>1.549042715778751E-3</v>
      </c>
      <c r="Q293" s="17"/>
      <c r="T293">
        <f t="shared" si="42"/>
        <v>0</v>
      </c>
      <c r="U293" s="50">
        <f t="shared" si="43"/>
        <v>0</v>
      </c>
      <c r="V293">
        <f t="shared" si="44"/>
        <v>0</v>
      </c>
      <c r="W293" t="str">
        <f t="shared" si="45"/>
        <v>Fri</v>
      </c>
      <c r="X293" s="50">
        <f>NETWORKDAYS(B292,B293,'Non trading days US (List)'!$C$13:$C$92)-1</f>
        <v>1</v>
      </c>
      <c r="Z293">
        <f t="shared" si="46"/>
        <v>0</v>
      </c>
      <c r="AA293">
        <f t="shared" si="47"/>
        <v>0</v>
      </c>
      <c r="AB293">
        <f t="shared" si="48"/>
        <v>0</v>
      </c>
      <c r="AC293">
        <f t="shared" si="49"/>
        <v>0</v>
      </c>
      <c r="AD293">
        <f t="shared" si="50"/>
        <v>0</v>
      </c>
      <c r="AE293">
        <f t="shared" si="51"/>
        <v>0</v>
      </c>
    </row>
    <row r="294" spans="1:31" x14ac:dyDescent="0.3">
      <c r="A294" s="1">
        <f>Data!A293</f>
        <v>4063</v>
      </c>
      <c r="B294" s="2">
        <f>Data!B293</f>
        <v>42429</v>
      </c>
      <c r="C294">
        <f>Data!C293</f>
        <v>22.042243957519531</v>
      </c>
      <c r="D294">
        <f>Data!D293</f>
        <v>0.76800107955932617</v>
      </c>
      <c r="E294">
        <f>Data!E293</f>
        <v>24.172500610351559</v>
      </c>
      <c r="F294">
        <f>Data!F293</f>
        <v>0.7839999794960022</v>
      </c>
      <c r="G294">
        <f>Data!G293</f>
        <v>24.557500839233398</v>
      </c>
      <c r="H294">
        <f>Data!H293</f>
        <v>0.80049997568130493</v>
      </c>
      <c r="I294">
        <f>Data!I293</f>
        <v>24.16250038146973</v>
      </c>
      <c r="J294">
        <f>Data!J293</f>
        <v>0.78350001573562622</v>
      </c>
      <c r="K294">
        <f>Data!K293</f>
        <v>24.215000152587891</v>
      </c>
      <c r="L294">
        <f>Data!L293</f>
        <v>0.79025000333786011</v>
      </c>
      <c r="M294">
        <f>Data!M293</f>
        <v>140865200</v>
      </c>
      <c r="N294">
        <f>Data!N293</f>
        <v>323344000</v>
      </c>
      <c r="O294">
        <f>Data!O293</f>
        <v>-1.0152392198472689E-2</v>
      </c>
      <c r="P294">
        <f>Data!P293</f>
        <v>-2.2727407899368699E-3</v>
      </c>
      <c r="Q294" s="17"/>
      <c r="T294">
        <f t="shared" si="42"/>
        <v>0</v>
      </c>
      <c r="U294" s="50">
        <f t="shared" si="43"/>
        <v>0</v>
      </c>
      <c r="V294">
        <f t="shared" si="44"/>
        <v>0</v>
      </c>
      <c r="W294" t="str">
        <f t="shared" si="45"/>
        <v>Mon</v>
      </c>
      <c r="X294" s="50">
        <f>NETWORKDAYS(B293,B294,'Non trading days US (List)'!$C$13:$C$92)-1</f>
        <v>1</v>
      </c>
      <c r="Z294">
        <f t="shared" si="46"/>
        <v>0</v>
      </c>
      <c r="AA294">
        <f t="shared" si="47"/>
        <v>0</v>
      </c>
      <c r="AB294">
        <f t="shared" si="48"/>
        <v>0</v>
      </c>
      <c r="AC294">
        <f t="shared" si="49"/>
        <v>0</v>
      </c>
      <c r="AD294">
        <f t="shared" si="50"/>
        <v>0</v>
      </c>
      <c r="AE294">
        <f t="shared" si="51"/>
        <v>0</v>
      </c>
    </row>
    <row r="295" spans="1:31" x14ac:dyDescent="0.3">
      <c r="A295" s="1">
        <f>Data!A294</f>
        <v>4064</v>
      </c>
      <c r="B295" s="2">
        <f>Data!B294</f>
        <v>42430</v>
      </c>
      <c r="C295">
        <f>Data!C294</f>
        <v>22.91764068603516</v>
      </c>
      <c r="D295">
        <f>Data!D294</f>
        <v>0.80204188823699951</v>
      </c>
      <c r="E295">
        <f>Data!E294</f>
        <v>25.132499694824219</v>
      </c>
      <c r="F295">
        <f>Data!F294</f>
        <v>0.81875002384185791</v>
      </c>
      <c r="G295">
        <f>Data!G294</f>
        <v>25.192499160766602</v>
      </c>
      <c r="H295">
        <f>Data!H294</f>
        <v>0.81875002384185791</v>
      </c>
      <c r="I295">
        <f>Data!I294</f>
        <v>24.354999542236332</v>
      </c>
      <c r="J295">
        <f>Data!J294</f>
        <v>0.78474998474121094</v>
      </c>
      <c r="K295">
        <f>Data!K294</f>
        <v>24.41250038146973</v>
      </c>
      <c r="L295">
        <f>Data!L294</f>
        <v>0.78600001335144043</v>
      </c>
      <c r="M295">
        <f>Data!M294</f>
        <v>201628400</v>
      </c>
      <c r="N295">
        <f>Data!N294</f>
        <v>348700000</v>
      </c>
      <c r="O295">
        <f>Data!O294</f>
        <v>4.3369821871938677E-2</v>
      </c>
      <c r="P295">
        <f>Data!P294</f>
        <v>3.8946168529365763E-2</v>
      </c>
      <c r="Q295" s="17"/>
      <c r="T295">
        <f t="shared" si="42"/>
        <v>0</v>
      </c>
      <c r="U295" s="50">
        <f t="shared" si="43"/>
        <v>0</v>
      </c>
      <c r="V295">
        <f t="shared" si="44"/>
        <v>0</v>
      </c>
      <c r="W295" t="str">
        <f t="shared" si="45"/>
        <v>Tue</v>
      </c>
      <c r="X295" s="50">
        <f>NETWORKDAYS(B294,B295,'Non trading days US (List)'!$C$13:$C$92)-1</f>
        <v>1</v>
      </c>
      <c r="Z295">
        <f t="shared" si="46"/>
        <v>0</v>
      </c>
      <c r="AA295">
        <f t="shared" si="47"/>
        <v>0</v>
      </c>
      <c r="AB295">
        <f t="shared" si="48"/>
        <v>0</v>
      </c>
      <c r="AC295">
        <f t="shared" si="49"/>
        <v>0</v>
      </c>
      <c r="AD295">
        <f t="shared" si="50"/>
        <v>0</v>
      </c>
      <c r="AE295">
        <f t="shared" si="51"/>
        <v>0</v>
      </c>
    </row>
    <row r="296" spans="1:31" x14ac:dyDescent="0.3">
      <c r="A296" s="1">
        <f>Data!A295</f>
        <v>4065</v>
      </c>
      <c r="B296" s="2">
        <f>Data!B295</f>
        <v>42431</v>
      </c>
      <c r="C296">
        <f>Data!C295</f>
        <v>22.96779823303223</v>
      </c>
      <c r="D296">
        <f>Data!D295</f>
        <v>0.80669516324996948</v>
      </c>
      <c r="E296">
        <f>Data!E295</f>
        <v>25.1875</v>
      </c>
      <c r="F296">
        <f>Data!F295</f>
        <v>0.82349997758865356</v>
      </c>
      <c r="G296">
        <f>Data!G295</f>
        <v>25.222499847412109</v>
      </c>
      <c r="H296">
        <f>Data!H295</f>
        <v>0.82649999856948853</v>
      </c>
      <c r="I296">
        <f>Data!I295</f>
        <v>24.909999847412109</v>
      </c>
      <c r="J296">
        <f>Data!J295</f>
        <v>0.81274998188018799</v>
      </c>
      <c r="K296">
        <f>Data!K295</f>
        <v>25.127500534057621</v>
      </c>
      <c r="L296">
        <f>Data!L295</f>
        <v>0.81424999237060547</v>
      </c>
      <c r="M296">
        <f>Data!M295</f>
        <v>132678400</v>
      </c>
      <c r="N296">
        <f>Data!N295</f>
        <v>233812000</v>
      </c>
      <c r="O296">
        <f>Data!O295</f>
        <v>5.7847063336572057E-3</v>
      </c>
      <c r="P296">
        <f>Data!P295</f>
        <v>2.1860225521387832E-3</v>
      </c>
      <c r="Q296" s="17"/>
      <c r="T296">
        <f t="shared" si="42"/>
        <v>0</v>
      </c>
      <c r="U296" s="50">
        <f t="shared" si="43"/>
        <v>0</v>
      </c>
      <c r="V296">
        <f t="shared" si="44"/>
        <v>0</v>
      </c>
      <c r="W296" t="str">
        <f t="shared" si="45"/>
        <v>Wed</v>
      </c>
      <c r="X296" s="50">
        <f>NETWORKDAYS(B295,B296,'Non trading days US (List)'!$C$13:$C$92)-1</f>
        <v>1</v>
      </c>
      <c r="Z296">
        <f t="shared" si="46"/>
        <v>0</v>
      </c>
      <c r="AA296">
        <f t="shared" si="47"/>
        <v>0</v>
      </c>
      <c r="AB296">
        <f t="shared" si="48"/>
        <v>0</v>
      </c>
      <c r="AC296">
        <f t="shared" si="49"/>
        <v>0</v>
      </c>
      <c r="AD296">
        <f t="shared" si="50"/>
        <v>0</v>
      </c>
      <c r="AE296">
        <f t="shared" si="51"/>
        <v>0</v>
      </c>
    </row>
    <row r="297" spans="1:31" x14ac:dyDescent="0.3">
      <c r="A297" s="1">
        <f>Data!A296</f>
        <v>4066</v>
      </c>
      <c r="B297" s="2">
        <f>Data!B296</f>
        <v>42432</v>
      </c>
      <c r="C297">
        <f>Data!C296</f>
        <v>23.13877105712891</v>
      </c>
      <c r="D297">
        <f>Data!D296</f>
        <v>0.79959303140640259</v>
      </c>
      <c r="E297">
        <f>Data!E296</f>
        <v>25.375</v>
      </c>
      <c r="F297">
        <f>Data!F296</f>
        <v>0.8162500262260437</v>
      </c>
      <c r="G297">
        <f>Data!G296</f>
        <v>25.427499771118161</v>
      </c>
      <c r="H297">
        <f>Data!H296</f>
        <v>0.82599997520446777</v>
      </c>
      <c r="I297">
        <f>Data!I296</f>
        <v>25.11249923706055</v>
      </c>
      <c r="J297">
        <f>Data!J296</f>
        <v>0.80524998903274536</v>
      </c>
      <c r="K297">
        <f>Data!K296</f>
        <v>25.145000457763668</v>
      </c>
      <c r="L297">
        <f>Data!L296</f>
        <v>0.82249999046325684</v>
      </c>
      <c r="M297">
        <f>Data!M296</f>
        <v>147822800</v>
      </c>
      <c r="N297">
        <f>Data!N296</f>
        <v>302004000</v>
      </c>
      <c r="O297">
        <f>Data!O296</f>
        <v>-8.8428096823889007E-3</v>
      </c>
      <c r="P297">
        <f>Data!P296</f>
        <v>7.4165976550496192E-3</v>
      </c>
      <c r="Q297" s="17"/>
      <c r="T297">
        <f t="shared" si="42"/>
        <v>0</v>
      </c>
      <c r="U297" s="50">
        <f t="shared" si="43"/>
        <v>0</v>
      </c>
      <c r="V297">
        <f t="shared" si="44"/>
        <v>0</v>
      </c>
      <c r="W297" t="str">
        <f t="shared" si="45"/>
        <v>Thu</v>
      </c>
      <c r="X297" s="50">
        <f>NETWORKDAYS(B296,B297,'Non trading days US (List)'!$C$13:$C$92)-1</f>
        <v>1</v>
      </c>
      <c r="Z297">
        <f t="shared" si="46"/>
        <v>0</v>
      </c>
      <c r="AA297">
        <f t="shared" si="47"/>
        <v>0</v>
      </c>
      <c r="AB297">
        <f t="shared" si="48"/>
        <v>0</v>
      </c>
      <c r="AC297">
        <f t="shared" si="49"/>
        <v>0</v>
      </c>
      <c r="AD297">
        <f t="shared" si="50"/>
        <v>0</v>
      </c>
      <c r="AE297">
        <f t="shared" si="51"/>
        <v>0</v>
      </c>
    </row>
    <row r="298" spans="1:31" x14ac:dyDescent="0.3">
      <c r="A298" s="1">
        <f>Data!A297</f>
        <v>4067</v>
      </c>
      <c r="B298" s="2">
        <f>Data!B297</f>
        <v>42433</v>
      </c>
      <c r="C298">
        <f>Data!C297</f>
        <v>23.483005523681641</v>
      </c>
      <c r="D298">
        <f>Data!D297</f>
        <v>0.79714387655258179</v>
      </c>
      <c r="E298">
        <f>Data!E297</f>
        <v>25.752500534057621</v>
      </c>
      <c r="F298">
        <f>Data!F297</f>
        <v>0.81375002861022949</v>
      </c>
      <c r="G298">
        <f>Data!G297</f>
        <v>25.9375</v>
      </c>
      <c r="H298">
        <f>Data!H297</f>
        <v>0.82324999570846558</v>
      </c>
      <c r="I298">
        <f>Data!I297</f>
        <v>25.342500686645511</v>
      </c>
      <c r="J298">
        <f>Data!J297</f>
        <v>0.80750000476837158</v>
      </c>
      <c r="K298">
        <f>Data!K297</f>
        <v>25.592500686645511</v>
      </c>
      <c r="L298">
        <f>Data!L297</f>
        <v>0.82249999046325684</v>
      </c>
      <c r="M298">
        <f>Data!M297</f>
        <v>184220400</v>
      </c>
      <c r="N298">
        <f>Data!N297</f>
        <v>175304000</v>
      </c>
      <c r="O298">
        <f>Data!O297</f>
        <v>-3.0674840392774599E-3</v>
      </c>
      <c r="P298">
        <f>Data!P297</f>
        <v>1.4767293151848019E-2</v>
      </c>
      <c r="Q298" s="17"/>
      <c r="T298">
        <f t="shared" si="42"/>
        <v>0</v>
      </c>
      <c r="U298" s="50">
        <f t="shared" si="43"/>
        <v>0</v>
      </c>
      <c r="V298">
        <f t="shared" si="44"/>
        <v>0</v>
      </c>
      <c r="W298" t="str">
        <f t="shared" si="45"/>
        <v>Fri</v>
      </c>
      <c r="X298" s="50">
        <f>NETWORKDAYS(B297,B298,'Non trading days US (List)'!$C$13:$C$92)-1</f>
        <v>1</v>
      </c>
      <c r="Z298">
        <f t="shared" si="46"/>
        <v>0</v>
      </c>
      <c r="AA298">
        <f t="shared" si="47"/>
        <v>0</v>
      </c>
      <c r="AB298">
        <f t="shared" si="48"/>
        <v>0</v>
      </c>
      <c r="AC298">
        <f t="shared" si="49"/>
        <v>0</v>
      </c>
      <c r="AD298">
        <f t="shared" si="50"/>
        <v>0</v>
      </c>
      <c r="AE298">
        <f t="shared" si="51"/>
        <v>0</v>
      </c>
    </row>
    <row r="299" spans="1:31" x14ac:dyDescent="0.3">
      <c r="A299" s="1">
        <f>Data!A298</f>
        <v>4068</v>
      </c>
      <c r="B299" s="2">
        <f>Data!B298</f>
        <v>42436</v>
      </c>
      <c r="C299">
        <f>Data!C298</f>
        <v>23.22311973571777</v>
      </c>
      <c r="D299">
        <f>Data!D298</f>
        <v>0.79200112819671631</v>
      </c>
      <c r="E299">
        <f>Data!E298</f>
        <v>25.467500686645511</v>
      </c>
      <c r="F299">
        <f>Data!F298</f>
        <v>0.80849999189376831</v>
      </c>
      <c r="G299">
        <f>Data!G298</f>
        <v>25.707500457763668</v>
      </c>
      <c r="H299">
        <f>Data!H298</f>
        <v>0.81475001573562622</v>
      </c>
      <c r="I299">
        <f>Data!I298</f>
        <v>25.239999771118161</v>
      </c>
      <c r="J299">
        <f>Data!J298</f>
        <v>0.79799997806549072</v>
      </c>
      <c r="K299">
        <f>Data!K298</f>
        <v>25.597499847412109</v>
      </c>
      <c r="L299">
        <f>Data!L298</f>
        <v>0.80924999713897705</v>
      </c>
      <c r="M299">
        <f>Data!M298</f>
        <v>143315600</v>
      </c>
      <c r="N299">
        <f>Data!N298</f>
        <v>239968000</v>
      </c>
      <c r="O299">
        <f>Data!O298</f>
        <v>-6.4725596903776406E-3</v>
      </c>
      <c r="P299">
        <f>Data!P298</f>
        <v>-1.1128574070077691E-2</v>
      </c>
      <c r="Q299" s="17"/>
      <c r="T299">
        <f t="shared" si="42"/>
        <v>0</v>
      </c>
      <c r="U299" s="50">
        <f t="shared" si="43"/>
        <v>0</v>
      </c>
      <c r="V299">
        <f t="shared" si="44"/>
        <v>0</v>
      </c>
      <c r="W299" t="str">
        <f t="shared" si="45"/>
        <v>Mon</v>
      </c>
      <c r="X299" s="50">
        <f>NETWORKDAYS(B298,B299,'Non trading days US (List)'!$C$13:$C$92)-1</f>
        <v>1</v>
      </c>
      <c r="Z299">
        <f t="shared" si="46"/>
        <v>0</v>
      </c>
      <c r="AA299">
        <f t="shared" si="47"/>
        <v>0</v>
      </c>
      <c r="AB299">
        <f t="shared" si="48"/>
        <v>0</v>
      </c>
      <c r="AC299">
        <f t="shared" si="49"/>
        <v>0</v>
      </c>
      <c r="AD299">
        <f t="shared" si="50"/>
        <v>0</v>
      </c>
      <c r="AE299">
        <f t="shared" si="51"/>
        <v>0</v>
      </c>
    </row>
    <row r="300" spans="1:31" x14ac:dyDescent="0.3">
      <c r="A300" s="1">
        <f>Data!A299</f>
        <v>4069</v>
      </c>
      <c r="B300" s="2">
        <f>Data!B299</f>
        <v>42437</v>
      </c>
      <c r="C300">
        <f>Data!C299</f>
        <v>23.031620025634769</v>
      </c>
      <c r="D300">
        <f>Data!D299</f>
        <v>0.77755206823348999</v>
      </c>
      <c r="E300">
        <f>Data!E299</f>
        <v>25.257499694824219</v>
      </c>
      <c r="F300">
        <f>Data!F299</f>
        <v>0.79374998807907104</v>
      </c>
      <c r="G300">
        <f>Data!G299</f>
        <v>25.440000534057621</v>
      </c>
      <c r="H300">
        <f>Data!H299</f>
        <v>0.80500000715255737</v>
      </c>
      <c r="I300">
        <f>Data!I299</f>
        <v>25.10000038146973</v>
      </c>
      <c r="J300">
        <f>Data!J299</f>
        <v>0.79124999046325684</v>
      </c>
      <c r="K300">
        <f>Data!K299</f>
        <v>25.194999694824219</v>
      </c>
      <c r="L300">
        <f>Data!L299</f>
        <v>0.80024999380111694</v>
      </c>
      <c r="M300">
        <f>Data!M299</f>
        <v>126247600</v>
      </c>
      <c r="N300">
        <f>Data!N299</f>
        <v>274940000</v>
      </c>
      <c r="O300">
        <f>Data!O299</f>
        <v>-1.8412133802492819E-2</v>
      </c>
      <c r="P300">
        <f>Data!P299</f>
        <v>-8.2800272065521492E-3</v>
      </c>
      <c r="Q300" s="17"/>
      <c r="T300">
        <f t="shared" si="42"/>
        <v>0</v>
      </c>
      <c r="U300" s="50">
        <f t="shared" si="43"/>
        <v>0</v>
      </c>
      <c r="V300">
        <f t="shared" si="44"/>
        <v>0</v>
      </c>
      <c r="W300" t="str">
        <f t="shared" si="45"/>
        <v>Tue</v>
      </c>
      <c r="X300" s="50">
        <f>NETWORKDAYS(B299,B300,'Non trading days US (List)'!$C$13:$C$92)-1</f>
        <v>1</v>
      </c>
      <c r="Z300">
        <f t="shared" si="46"/>
        <v>0</v>
      </c>
      <c r="AA300">
        <f t="shared" si="47"/>
        <v>0</v>
      </c>
      <c r="AB300">
        <f t="shared" si="48"/>
        <v>0</v>
      </c>
      <c r="AC300">
        <f t="shared" si="49"/>
        <v>0</v>
      </c>
      <c r="AD300">
        <f t="shared" si="50"/>
        <v>0</v>
      </c>
      <c r="AE300">
        <f t="shared" si="51"/>
        <v>0</v>
      </c>
    </row>
    <row r="301" spans="1:31" x14ac:dyDescent="0.3">
      <c r="A301" s="1">
        <f>Data!A300</f>
        <v>4070</v>
      </c>
      <c r="B301" s="2">
        <f>Data!B300</f>
        <v>42438</v>
      </c>
      <c r="C301">
        <f>Data!C300</f>
        <v>23.052145004272461</v>
      </c>
      <c r="D301">
        <f>Data!D300</f>
        <v>0.77706235647201538</v>
      </c>
      <c r="E301">
        <f>Data!E300</f>
        <v>25.280000686645511</v>
      </c>
      <c r="F301">
        <f>Data!F300</f>
        <v>0.79325002431869507</v>
      </c>
      <c r="G301">
        <f>Data!G300</f>
        <v>25.395000457763668</v>
      </c>
      <c r="H301">
        <f>Data!H300</f>
        <v>0.80199998617172241</v>
      </c>
      <c r="I301">
        <f>Data!I300</f>
        <v>25.067499160766602</v>
      </c>
      <c r="J301">
        <f>Data!J300</f>
        <v>0.78299999237060547</v>
      </c>
      <c r="K301">
        <f>Data!K300</f>
        <v>25.327499389648441</v>
      </c>
      <c r="L301">
        <f>Data!L300</f>
        <v>0.8007500171661377</v>
      </c>
      <c r="M301">
        <f>Data!M300</f>
        <v>108806800</v>
      </c>
      <c r="N301">
        <f>Data!N300</f>
        <v>222788000</v>
      </c>
      <c r="O301">
        <f>Data!O300</f>
        <v>-6.3007406806602081E-4</v>
      </c>
      <c r="P301">
        <f>Data!P300</f>
        <v>8.9046720309703088E-4</v>
      </c>
      <c r="Q301" s="17"/>
      <c r="T301">
        <f t="shared" si="42"/>
        <v>0</v>
      </c>
      <c r="U301" s="50">
        <f t="shared" si="43"/>
        <v>0</v>
      </c>
      <c r="V301">
        <f t="shared" si="44"/>
        <v>0</v>
      </c>
      <c r="W301" t="str">
        <f t="shared" si="45"/>
        <v>Wed</v>
      </c>
      <c r="X301" s="50">
        <f>NETWORKDAYS(B300,B301,'Non trading days US (List)'!$C$13:$C$92)-1</f>
        <v>1</v>
      </c>
      <c r="Z301">
        <f t="shared" si="46"/>
        <v>0</v>
      </c>
      <c r="AA301">
        <f t="shared" si="47"/>
        <v>0</v>
      </c>
      <c r="AB301">
        <f t="shared" si="48"/>
        <v>0</v>
      </c>
      <c r="AC301">
        <f t="shared" si="49"/>
        <v>0</v>
      </c>
      <c r="AD301">
        <f t="shared" si="50"/>
        <v>0</v>
      </c>
      <c r="AE301">
        <f t="shared" si="51"/>
        <v>0</v>
      </c>
    </row>
    <row r="302" spans="1:31" x14ac:dyDescent="0.3">
      <c r="A302" s="1">
        <f>Data!A301</f>
        <v>4071</v>
      </c>
      <c r="B302" s="2">
        <f>Data!B301</f>
        <v>42439</v>
      </c>
      <c r="C302">
        <f>Data!C301</f>
        <v>23.063539505004879</v>
      </c>
      <c r="D302">
        <f>Data!D301</f>
        <v>0.77583783864974976</v>
      </c>
      <c r="E302">
        <f>Data!E301</f>
        <v>25.292499542236332</v>
      </c>
      <c r="F302">
        <f>Data!F301</f>
        <v>0.79199999570846558</v>
      </c>
      <c r="G302">
        <f>Data!G301</f>
        <v>25.559999465942379</v>
      </c>
      <c r="H302">
        <f>Data!H301</f>
        <v>0.80250000953674316</v>
      </c>
      <c r="I302">
        <f>Data!I301</f>
        <v>25.03750038146973</v>
      </c>
      <c r="J302">
        <f>Data!J301</f>
        <v>0.77600002288818359</v>
      </c>
      <c r="K302">
        <f>Data!K301</f>
        <v>25.35250091552734</v>
      </c>
      <c r="L302">
        <f>Data!L301</f>
        <v>0.79799997806549072</v>
      </c>
      <c r="M302">
        <f>Data!M301</f>
        <v>134054400</v>
      </c>
      <c r="N302">
        <f>Data!N301</f>
        <v>286084000</v>
      </c>
      <c r="O302">
        <f>Data!O301</f>
        <v>-1.5770747245202779E-3</v>
      </c>
      <c r="P302">
        <f>Data!P301</f>
        <v>4.9429455885071586E-4</v>
      </c>
      <c r="Q302" s="17"/>
      <c r="T302">
        <f t="shared" si="42"/>
        <v>0</v>
      </c>
      <c r="U302" s="50">
        <f t="shared" si="43"/>
        <v>0</v>
      </c>
      <c r="V302">
        <f t="shared" si="44"/>
        <v>0</v>
      </c>
      <c r="W302" t="str">
        <f t="shared" si="45"/>
        <v>Thu</v>
      </c>
      <c r="X302" s="50">
        <f>NETWORKDAYS(B301,B302,'Non trading days US (List)'!$C$13:$C$92)-1</f>
        <v>1</v>
      </c>
      <c r="Z302">
        <f t="shared" si="46"/>
        <v>0</v>
      </c>
      <c r="AA302">
        <f t="shared" si="47"/>
        <v>0</v>
      </c>
      <c r="AB302">
        <f t="shared" si="48"/>
        <v>0</v>
      </c>
      <c r="AC302">
        <f t="shared" si="49"/>
        <v>0</v>
      </c>
      <c r="AD302">
        <f t="shared" si="50"/>
        <v>0</v>
      </c>
      <c r="AE302">
        <f t="shared" si="51"/>
        <v>0</v>
      </c>
    </row>
    <row r="303" spans="1:31" x14ac:dyDescent="0.3">
      <c r="A303" s="1">
        <f>Data!A302</f>
        <v>4072</v>
      </c>
      <c r="B303" s="2">
        <f>Data!B302</f>
        <v>42440</v>
      </c>
      <c r="C303">
        <f>Data!C302</f>
        <v>23.31202507019043</v>
      </c>
      <c r="D303">
        <f>Data!D302</f>
        <v>0.78906244039535522</v>
      </c>
      <c r="E303">
        <f>Data!E302</f>
        <v>25.565000534057621</v>
      </c>
      <c r="F303">
        <f>Data!F302</f>
        <v>0.80549997091293335</v>
      </c>
      <c r="G303">
        <f>Data!G302</f>
        <v>25.569999694824219</v>
      </c>
      <c r="H303">
        <f>Data!H302</f>
        <v>0.80575001239776611</v>
      </c>
      <c r="I303">
        <f>Data!I302</f>
        <v>25.375</v>
      </c>
      <c r="J303">
        <f>Data!J302</f>
        <v>0.7942500114440918</v>
      </c>
      <c r="K303">
        <f>Data!K302</f>
        <v>25.559999465942379</v>
      </c>
      <c r="L303">
        <f>Data!L302</f>
        <v>0.80374997854232788</v>
      </c>
      <c r="M303">
        <f>Data!M302</f>
        <v>109632800</v>
      </c>
      <c r="N303">
        <f>Data!N302</f>
        <v>277400000</v>
      </c>
      <c r="O303">
        <f>Data!O302</f>
        <v>1.6901780110633539E-2</v>
      </c>
      <c r="P303">
        <f>Data!P302</f>
        <v>1.07163584230317E-2</v>
      </c>
      <c r="Q303" s="17"/>
      <c r="T303">
        <f t="shared" si="42"/>
        <v>0</v>
      </c>
      <c r="U303" s="50">
        <f t="shared" si="43"/>
        <v>0</v>
      </c>
      <c r="V303">
        <f t="shared" si="44"/>
        <v>0</v>
      </c>
      <c r="W303" t="str">
        <f t="shared" si="45"/>
        <v>Fri</v>
      </c>
      <c r="X303" s="50">
        <f>NETWORKDAYS(B302,B303,'Non trading days US (List)'!$C$13:$C$92)-1</f>
        <v>1</v>
      </c>
      <c r="Z303">
        <f t="shared" si="46"/>
        <v>0</v>
      </c>
      <c r="AA303">
        <f t="shared" si="47"/>
        <v>0</v>
      </c>
      <c r="AB303">
        <f t="shared" si="48"/>
        <v>0</v>
      </c>
      <c r="AC303">
        <f t="shared" si="49"/>
        <v>0</v>
      </c>
      <c r="AD303">
        <f t="shared" si="50"/>
        <v>0</v>
      </c>
      <c r="AE303">
        <f t="shared" si="51"/>
        <v>0</v>
      </c>
    </row>
    <row r="304" spans="1:31" x14ac:dyDescent="0.3">
      <c r="A304" s="1">
        <f>Data!A303</f>
        <v>4073</v>
      </c>
      <c r="B304" s="2">
        <f>Data!B303</f>
        <v>42443</v>
      </c>
      <c r="C304">
        <f>Data!C303</f>
        <v>23.371294021606449</v>
      </c>
      <c r="D304">
        <f>Data!D303</f>
        <v>0.79102146625518799</v>
      </c>
      <c r="E304">
        <f>Data!E303</f>
        <v>25.629999160766602</v>
      </c>
      <c r="F304">
        <f>Data!F303</f>
        <v>0.80750000476837158</v>
      </c>
      <c r="G304">
        <f>Data!G303</f>
        <v>25.72750091552734</v>
      </c>
      <c r="H304">
        <f>Data!H303</f>
        <v>0.81075000762939453</v>
      </c>
      <c r="I304">
        <f>Data!I303</f>
        <v>25.444999694824219</v>
      </c>
      <c r="J304">
        <f>Data!J303</f>
        <v>0.79799997806549072</v>
      </c>
      <c r="K304">
        <f>Data!K303</f>
        <v>25.47750091552734</v>
      </c>
      <c r="L304">
        <f>Data!L303</f>
        <v>0.80175000429153442</v>
      </c>
      <c r="M304">
        <f>Data!M303</f>
        <v>100304400</v>
      </c>
      <c r="N304">
        <f>Data!N303</f>
        <v>190312000</v>
      </c>
      <c r="O304">
        <f>Data!O303</f>
        <v>2.479894495460488E-3</v>
      </c>
      <c r="P304">
        <f>Data!P303</f>
        <v>2.5392582096478758E-3</v>
      </c>
      <c r="Q304" s="17"/>
      <c r="T304">
        <f t="shared" si="42"/>
        <v>0</v>
      </c>
      <c r="U304" s="50">
        <f t="shared" si="43"/>
        <v>0</v>
      </c>
      <c r="V304">
        <f t="shared" si="44"/>
        <v>0</v>
      </c>
      <c r="W304" t="str">
        <f t="shared" si="45"/>
        <v>Mon</v>
      </c>
      <c r="X304" s="50">
        <f>NETWORKDAYS(B303,B304,'Non trading days US (List)'!$C$13:$C$92)-1</f>
        <v>1</v>
      </c>
      <c r="Z304">
        <f t="shared" si="46"/>
        <v>0</v>
      </c>
      <c r="AA304">
        <f t="shared" si="47"/>
        <v>0</v>
      </c>
      <c r="AB304">
        <f t="shared" si="48"/>
        <v>0</v>
      </c>
      <c r="AC304">
        <f t="shared" si="49"/>
        <v>0</v>
      </c>
      <c r="AD304">
        <f t="shared" si="50"/>
        <v>0</v>
      </c>
      <c r="AE304">
        <f t="shared" si="51"/>
        <v>0</v>
      </c>
    </row>
    <row r="305" spans="1:31" x14ac:dyDescent="0.3">
      <c r="A305" s="1">
        <f>Data!A304</f>
        <v>4074</v>
      </c>
      <c r="B305" s="2">
        <f>Data!B304</f>
        <v>42444</v>
      </c>
      <c r="C305">
        <f>Data!C304</f>
        <v>23.840915679931641</v>
      </c>
      <c r="D305">
        <f>Data!D304</f>
        <v>0.78710317611694336</v>
      </c>
      <c r="E305">
        <f>Data!E304</f>
        <v>26.145000457763668</v>
      </c>
      <c r="F305">
        <f>Data!F304</f>
        <v>0.80349999666213989</v>
      </c>
      <c r="G305">
        <f>Data!G304</f>
        <v>26.295000076293949</v>
      </c>
      <c r="H305">
        <f>Data!H304</f>
        <v>0.80849999189376831</v>
      </c>
      <c r="I305">
        <f>Data!I304</f>
        <v>25.96249961853027</v>
      </c>
      <c r="J305">
        <f>Data!J304</f>
        <v>0.78925001621246338</v>
      </c>
      <c r="K305">
        <f>Data!K304</f>
        <v>25.989999771118161</v>
      </c>
      <c r="L305">
        <f>Data!L304</f>
        <v>0.8032500147819519</v>
      </c>
      <c r="M305">
        <f>Data!M304</f>
        <v>160270800</v>
      </c>
      <c r="N305">
        <f>Data!N304</f>
        <v>226216000</v>
      </c>
      <c r="O305">
        <f>Data!O304</f>
        <v>-4.9658799784991613E-3</v>
      </c>
      <c r="P305">
        <f>Data!P304</f>
        <v>1.989447751694776E-2</v>
      </c>
      <c r="Q305" s="17"/>
      <c r="T305">
        <f t="shared" si="42"/>
        <v>0</v>
      </c>
      <c r="U305" s="50">
        <f t="shared" si="43"/>
        <v>0</v>
      </c>
      <c r="V305">
        <f t="shared" si="44"/>
        <v>0</v>
      </c>
      <c r="W305" t="str">
        <f t="shared" si="45"/>
        <v>Tue</v>
      </c>
      <c r="X305" s="50">
        <f>NETWORKDAYS(B304,B305,'Non trading days US (List)'!$C$13:$C$92)-1</f>
        <v>1</v>
      </c>
      <c r="Z305">
        <f t="shared" si="46"/>
        <v>0</v>
      </c>
      <c r="AA305">
        <f t="shared" si="47"/>
        <v>0</v>
      </c>
      <c r="AB305">
        <f t="shared" si="48"/>
        <v>0</v>
      </c>
      <c r="AC305">
        <f t="shared" si="49"/>
        <v>0</v>
      </c>
      <c r="AD305">
        <f t="shared" si="50"/>
        <v>0</v>
      </c>
      <c r="AE305">
        <f t="shared" si="51"/>
        <v>0</v>
      </c>
    </row>
    <row r="306" spans="1:31" x14ac:dyDescent="0.3">
      <c r="A306" s="1">
        <f>Data!A305</f>
        <v>4075</v>
      </c>
      <c r="B306" s="2">
        <f>Data!B305</f>
        <v>42445</v>
      </c>
      <c r="C306">
        <f>Data!C305</f>
        <v>24.157793045043949</v>
      </c>
      <c r="D306">
        <f>Data!D305</f>
        <v>0.81061351299285889</v>
      </c>
      <c r="E306">
        <f>Data!E305</f>
        <v>26.492500305175781</v>
      </c>
      <c r="F306">
        <f>Data!F305</f>
        <v>0.82749998569488525</v>
      </c>
      <c r="G306">
        <f>Data!G305</f>
        <v>26.577499389648441</v>
      </c>
      <c r="H306">
        <f>Data!H305</f>
        <v>0.83025002479553223</v>
      </c>
      <c r="I306">
        <f>Data!I305</f>
        <v>26.14749908447266</v>
      </c>
      <c r="J306">
        <f>Data!J305</f>
        <v>0.79374998807907104</v>
      </c>
      <c r="K306">
        <f>Data!K305</f>
        <v>26.152500152587891</v>
      </c>
      <c r="L306">
        <f>Data!L305</f>
        <v>0.79750001430511475</v>
      </c>
      <c r="M306">
        <f>Data!M305</f>
        <v>153214000</v>
      </c>
      <c r="N306">
        <f>Data!N305</f>
        <v>363644000</v>
      </c>
      <c r="O306">
        <f>Data!O305</f>
        <v>2.9431908940653541E-2</v>
      </c>
      <c r="P306">
        <f>Data!P305</f>
        <v>1.3203700437436841E-2</v>
      </c>
      <c r="Q306" s="17"/>
      <c r="T306">
        <f t="shared" si="42"/>
        <v>0</v>
      </c>
      <c r="U306" s="50">
        <f t="shared" si="43"/>
        <v>0</v>
      </c>
      <c r="V306">
        <f t="shared" si="44"/>
        <v>0</v>
      </c>
      <c r="W306" t="str">
        <f t="shared" si="45"/>
        <v>Wed</v>
      </c>
      <c r="X306" s="50">
        <f>NETWORKDAYS(B305,B306,'Non trading days US (List)'!$C$13:$C$92)-1</f>
        <v>1</v>
      </c>
      <c r="Z306">
        <f t="shared" si="46"/>
        <v>0</v>
      </c>
      <c r="AA306">
        <f t="shared" si="47"/>
        <v>0</v>
      </c>
      <c r="AB306">
        <f t="shared" si="48"/>
        <v>0</v>
      </c>
      <c r="AC306">
        <f t="shared" si="49"/>
        <v>0</v>
      </c>
      <c r="AD306">
        <f t="shared" si="50"/>
        <v>0</v>
      </c>
      <c r="AE306">
        <f t="shared" si="51"/>
        <v>0</v>
      </c>
    </row>
    <row r="307" spans="1:31" x14ac:dyDescent="0.3">
      <c r="A307" s="1">
        <f>Data!A306</f>
        <v>4076</v>
      </c>
      <c r="B307" s="2">
        <f>Data!B306</f>
        <v>42446</v>
      </c>
      <c r="C307">
        <f>Data!C306</f>
        <v>24.119037628173832</v>
      </c>
      <c r="D307">
        <f>Data!D306</f>
        <v>0.80375629663467407</v>
      </c>
      <c r="E307">
        <f>Data!E306</f>
        <v>26.45000076293945</v>
      </c>
      <c r="F307">
        <f>Data!F306</f>
        <v>0.82050001621246338</v>
      </c>
      <c r="G307">
        <f>Data!G306</f>
        <v>26.617500305175781</v>
      </c>
      <c r="H307">
        <f>Data!H306</f>
        <v>0.82849997282028198</v>
      </c>
      <c r="I307">
        <f>Data!I306</f>
        <v>26.239999771118161</v>
      </c>
      <c r="J307">
        <f>Data!J306</f>
        <v>0.80924999713897705</v>
      </c>
      <c r="K307">
        <f>Data!K306</f>
        <v>26.379999160766602</v>
      </c>
      <c r="L307">
        <f>Data!L306</f>
        <v>0.82450002431869507</v>
      </c>
      <c r="M307">
        <f>Data!M306</f>
        <v>137682800</v>
      </c>
      <c r="N307">
        <f>Data!N306</f>
        <v>353680000</v>
      </c>
      <c r="O307">
        <f>Data!O306</f>
        <v>-8.4951596746762129E-3</v>
      </c>
      <c r="P307">
        <f>Data!P306</f>
        <v>-1.6054984372815429E-3</v>
      </c>
      <c r="Q307" s="17"/>
      <c r="T307">
        <f t="shared" si="42"/>
        <v>0</v>
      </c>
      <c r="U307" s="50">
        <f t="shared" si="43"/>
        <v>0</v>
      </c>
      <c r="V307">
        <f t="shared" si="44"/>
        <v>0</v>
      </c>
      <c r="W307" t="str">
        <f t="shared" si="45"/>
        <v>Thu</v>
      </c>
      <c r="X307" s="50">
        <f>NETWORKDAYS(B306,B307,'Non trading days US (List)'!$C$13:$C$92)-1</f>
        <v>1</v>
      </c>
      <c r="Z307">
        <f t="shared" si="46"/>
        <v>0</v>
      </c>
      <c r="AA307">
        <f t="shared" si="47"/>
        <v>0</v>
      </c>
      <c r="AB307">
        <f t="shared" si="48"/>
        <v>0</v>
      </c>
      <c r="AC307">
        <f t="shared" si="49"/>
        <v>0</v>
      </c>
      <c r="AD307">
        <f t="shared" si="50"/>
        <v>0</v>
      </c>
      <c r="AE307">
        <f t="shared" si="51"/>
        <v>0</v>
      </c>
    </row>
    <row r="308" spans="1:31" x14ac:dyDescent="0.3">
      <c r="A308" s="1">
        <f>Data!A307</f>
        <v>4077</v>
      </c>
      <c r="B308" s="2">
        <f>Data!B307</f>
        <v>42447</v>
      </c>
      <c r="C308">
        <f>Data!C307</f>
        <v>24.146390914916989</v>
      </c>
      <c r="D308">
        <f>Data!D307</f>
        <v>0.82800120115280151</v>
      </c>
      <c r="E308">
        <f>Data!E307</f>
        <v>26.479999542236332</v>
      </c>
      <c r="F308">
        <f>Data!F307</f>
        <v>0.84525001049041748</v>
      </c>
      <c r="G308">
        <f>Data!G307</f>
        <v>26.625</v>
      </c>
      <c r="H308">
        <f>Data!H307</f>
        <v>0.85624998807907104</v>
      </c>
      <c r="I308">
        <f>Data!I307</f>
        <v>26.297500610351559</v>
      </c>
      <c r="J308">
        <f>Data!J307</f>
        <v>0.82499998807907104</v>
      </c>
      <c r="K308">
        <f>Data!K307</f>
        <v>26.58499908447266</v>
      </c>
      <c r="L308">
        <f>Data!L307</f>
        <v>0.83025002479553223</v>
      </c>
      <c r="M308">
        <f>Data!M307</f>
        <v>176820800</v>
      </c>
      <c r="N308">
        <f>Data!N307</f>
        <v>545512000</v>
      </c>
      <c r="O308">
        <f>Data!O307</f>
        <v>2.971852370962481E-2</v>
      </c>
      <c r="P308">
        <f>Data!P307</f>
        <v>1.1335266327597549E-3</v>
      </c>
      <c r="Q308" s="17"/>
      <c r="T308">
        <f t="shared" si="42"/>
        <v>0</v>
      </c>
      <c r="U308" s="50">
        <f t="shared" si="43"/>
        <v>0</v>
      </c>
      <c r="V308">
        <f t="shared" si="44"/>
        <v>0</v>
      </c>
      <c r="W308" t="str">
        <f t="shared" si="45"/>
        <v>Fri</v>
      </c>
      <c r="X308" s="50">
        <f>NETWORKDAYS(B307,B308,'Non trading days US (List)'!$C$13:$C$92)-1</f>
        <v>1</v>
      </c>
      <c r="Z308">
        <f t="shared" si="46"/>
        <v>0</v>
      </c>
      <c r="AA308">
        <f t="shared" si="47"/>
        <v>0</v>
      </c>
      <c r="AB308">
        <f t="shared" si="48"/>
        <v>0</v>
      </c>
      <c r="AC308">
        <f t="shared" si="49"/>
        <v>0</v>
      </c>
      <c r="AD308">
        <f t="shared" si="50"/>
        <v>0</v>
      </c>
      <c r="AE308">
        <f t="shared" si="51"/>
        <v>0</v>
      </c>
    </row>
    <row r="309" spans="1:31" x14ac:dyDescent="0.3">
      <c r="A309" s="1">
        <f>Data!A308</f>
        <v>4078</v>
      </c>
      <c r="B309" s="2">
        <f>Data!B308</f>
        <v>42450</v>
      </c>
      <c r="C309">
        <f>Data!C308</f>
        <v>24.14411544799805</v>
      </c>
      <c r="D309">
        <f>Data!D308</f>
        <v>0.83044999837875366</v>
      </c>
      <c r="E309">
        <f>Data!E308</f>
        <v>26.47750091552734</v>
      </c>
      <c r="F309">
        <f>Data!F308</f>
        <v>0.84775000810623169</v>
      </c>
      <c r="G309">
        <f>Data!G308</f>
        <v>26.91250038146973</v>
      </c>
      <c r="H309">
        <f>Data!H308</f>
        <v>0.84799998998641968</v>
      </c>
      <c r="I309">
        <f>Data!I308</f>
        <v>26.284999847412109</v>
      </c>
      <c r="J309">
        <f>Data!J308</f>
        <v>0.82875001430511475</v>
      </c>
      <c r="K309">
        <f>Data!K308</f>
        <v>26.482500076293949</v>
      </c>
      <c r="L309">
        <f>Data!L308</f>
        <v>0.83775001764297485</v>
      </c>
      <c r="M309">
        <f>Data!M308</f>
        <v>142010800</v>
      </c>
      <c r="N309">
        <f>Data!N308</f>
        <v>337780000</v>
      </c>
      <c r="O309">
        <f>Data!O308</f>
        <v>2.9533365687836851E-3</v>
      </c>
      <c r="P309">
        <f>Data!P308</f>
        <v>-9.4363468412978995E-5</v>
      </c>
      <c r="Q309" s="17"/>
      <c r="T309">
        <f t="shared" si="42"/>
        <v>0</v>
      </c>
      <c r="U309" s="50">
        <f t="shared" si="43"/>
        <v>0</v>
      </c>
      <c r="V309">
        <f t="shared" si="44"/>
        <v>0</v>
      </c>
      <c r="W309" t="str">
        <f t="shared" si="45"/>
        <v>Mon</v>
      </c>
      <c r="X309" s="50">
        <f>NETWORKDAYS(B308,B309,'Non trading days US (List)'!$C$13:$C$92)-1</f>
        <v>1</v>
      </c>
      <c r="Z309">
        <f t="shared" si="46"/>
        <v>0</v>
      </c>
      <c r="AA309">
        <f t="shared" si="47"/>
        <v>0</v>
      </c>
      <c r="AB309">
        <f t="shared" si="48"/>
        <v>0</v>
      </c>
      <c r="AC309">
        <f t="shared" si="49"/>
        <v>0</v>
      </c>
      <c r="AD309">
        <f t="shared" si="50"/>
        <v>0</v>
      </c>
      <c r="AE309">
        <f t="shared" si="51"/>
        <v>0</v>
      </c>
    </row>
    <row r="310" spans="1:31" x14ac:dyDescent="0.3">
      <c r="A310" s="1">
        <f>Data!A309</f>
        <v>4079</v>
      </c>
      <c r="B310" s="2">
        <f>Data!B309</f>
        <v>42451</v>
      </c>
      <c r="C310">
        <f>Data!C309</f>
        <v>24.328767776489261</v>
      </c>
      <c r="D310">
        <f>Data!D309</f>
        <v>0.82898080348968506</v>
      </c>
      <c r="E310">
        <f>Data!E309</f>
        <v>26.680000305175781</v>
      </c>
      <c r="F310">
        <f>Data!F309</f>
        <v>0.84624999761581421</v>
      </c>
      <c r="G310">
        <f>Data!G309</f>
        <v>26.822500228881839</v>
      </c>
      <c r="H310">
        <f>Data!H309</f>
        <v>0.85224997997283936</v>
      </c>
      <c r="I310">
        <f>Data!I309</f>
        <v>26.302499771118161</v>
      </c>
      <c r="J310">
        <f>Data!J309</f>
        <v>0.83574998378753662</v>
      </c>
      <c r="K310">
        <f>Data!K309</f>
        <v>26.3125</v>
      </c>
      <c r="L310">
        <f>Data!L309</f>
        <v>0.84500002861022949</v>
      </c>
      <c r="M310">
        <f>Data!M309</f>
        <v>129777600</v>
      </c>
      <c r="N310">
        <f>Data!N309</f>
        <v>242012000</v>
      </c>
      <c r="O310">
        <f>Data!O309</f>
        <v>-1.770969158671654E-3</v>
      </c>
      <c r="P310">
        <f>Data!P309</f>
        <v>7.6188821725489374E-3</v>
      </c>
      <c r="Q310" s="17"/>
      <c r="T310">
        <f t="shared" si="42"/>
        <v>0</v>
      </c>
      <c r="U310" s="50">
        <f t="shared" si="43"/>
        <v>0</v>
      </c>
      <c r="V310">
        <f t="shared" si="44"/>
        <v>0</v>
      </c>
      <c r="W310" t="str">
        <f t="shared" si="45"/>
        <v>Tue</v>
      </c>
      <c r="X310" s="50">
        <f>NETWORKDAYS(B309,B310,'Non trading days US (List)'!$C$13:$C$92)-1</f>
        <v>1</v>
      </c>
      <c r="Z310">
        <f t="shared" si="46"/>
        <v>0</v>
      </c>
      <c r="AA310">
        <f t="shared" si="47"/>
        <v>0</v>
      </c>
      <c r="AB310">
        <f t="shared" si="48"/>
        <v>0</v>
      </c>
      <c r="AC310">
        <f t="shared" si="49"/>
        <v>0</v>
      </c>
      <c r="AD310">
        <f t="shared" si="50"/>
        <v>0</v>
      </c>
      <c r="AE310">
        <f t="shared" si="51"/>
        <v>0</v>
      </c>
    </row>
    <row r="311" spans="1:31" x14ac:dyDescent="0.3">
      <c r="A311" s="1">
        <f>Data!A310</f>
        <v>4080</v>
      </c>
      <c r="B311" s="2">
        <f>Data!B310</f>
        <v>42452</v>
      </c>
      <c r="C311">
        <f>Data!C310</f>
        <v>24.19426155090332</v>
      </c>
      <c r="D311">
        <f>Data!D310</f>
        <v>0.84318506717681885</v>
      </c>
      <c r="E311">
        <f>Data!E310</f>
        <v>26.532499313354489</v>
      </c>
      <c r="F311">
        <f>Data!F310</f>
        <v>0.86075001955032349</v>
      </c>
      <c r="G311">
        <f>Data!G310</f>
        <v>26.767499923706051</v>
      </c>
      <c r="H311">
        <f>Data!H310</f>
        <v>0.86699998378753662</v>
      </c>
      <c r="I311">
        <f>Data!I310</f>
        <v>26.47500038146973</v>
      </c>
      <c r="J311">
        <f>Data!J310</f>
        <v>0.84624999761581421</v>
      </c>
      <c r="K311">
        <f>Data!K310</f>
        <v>26.620000839233398</v>
      </c>
      <c r="L311">
        <f>Data!L310</f>
        <v>0.85000002384185791</v>
      </c>
      <c r="M311">
        <f>Data!M310</f>
        <v>102814000</v>
      </c>
      <c r="N311">
        <f>Data!N310</f>
        <v>429008000</v>
      </c>
      <c r="O311">
        <f>Data!O310</f>
        <v>1.6989303522628341E-2</v>
      </c>
      <c r="P311">
        <f>Data!P310</f>
        <v>-5.5438617113676278E-3</v>
      </c>
      <c r="Q311" s="17"/>
      <c r="T311">
        <f t="shared" si="42"/>
        <v>0</v>
      </c>
      <c r="U311" s="50">
        <f t="shared" si="43"/>
        <v>0</v>
      </c>
      <c r="V311">
        <f t="shared" si="44"/>
        <v>0</v>
      </c>
      <c r="W311" t="str">
        <f t="shared" si="45"/>
        <v>Wed</v>
      </c>
      <c r="X311" s="50">
        <f>NETWORKDAYS(B310,B311,'Non trading days US (List)'!$C$13:$C$92)-1</f>
        <v>1</v>
      </c>
      <c r="Z311">
        <f t="shared" si="46"/>
        <v>0</v>
      </c>
      <c r="AA311">
        <f t="shared" si="47"/>
        <v>0</v>
      </c>
      <c r="AB311">
        <f t="shared" si="48"/>
        <v>0</v>
      </c>
      <c r="AC311">
        <f t="shared" si="49"/>
        <v>0</v>
      </c>
      <c r="AD311">
        <f t="shared" si="50"/>
        <v>0</v>
      </c>
      <c r="AE311">
        <f t="shared" si="51"/>
        <v>0</v>
      </c>
    </row>
    <row r="312" spans="1:31" x14ac:dyDescent="0.3">
      <c r="A312" s="1">
        <f>Data!A311</f>
        <v>4081</v>
      </c>
      <c r="B312" s="2">
        <f>Data!B311</f>
        <v>42453</v>
      </c>
      <c r="C312">
        <f>Data!C311</f>
        <v>24.089399337768551</v>
      </c>
      <c r="D312">
        <f>Data!D311</f>
        <v>0.84440940618515015</v>
      </c>
      <c r="E312">
        <f>Data!E311</f>
        <v>26.417499542236332</v>
      </c>
      <c r="F312">
        <f>Data!F311</f>
        <v>0.8619999885559082</v>
      </c>
      <c r="G312">
        <f>Data!G311</f>
        <v>26.5625</v>
      </c>
      <c r="H312">
        <f>Data!H311</f>
        <v>0.86349999904632568</v>
      </c>
      <c r="I312">
        <f>Data!I311</f>
        <v>26.222499847412109</v>
      </c>
      <c r="J312">
        <f>Data!J311</f>
        <v>0.8502500057220459</v>
      </c>
      <c r="K312">
        <f>Data!K311</f>
        <v>26.367500305175781</v>
      </c>
      <c r="L312">
        <f>Data!L311</f>
        <v>0.8529999852180481</v>
      </c>
      <c r="M312">
        <f>Data!M311</f>
        <v>104532000</v>
      </c>
      <c r="N312">
        <f>Data!N311</f>
        <v>244956000</v>
      </c>
      <c r="O312">
        <f>Data!O311</f>
        <v>1.4511324557253021E-3</v>
      </c>
      <c r="P312">
        <f>Data!P311</f>
        <v>-4.3437187694258016E-3</v>
      </c>
      <c r="Q312" s="17"/>
      <c r="T312">
        <f t="shared" si="42"/>
        <v>0</v>
      </c>
      <c r="U312" s="50">
        <f t="shared" si="43"/>
        <v>0</v>
      </c>
      <c r="V312">
        <f t="shared" si="44"/>
        <v>0</v>
      </c>
      <c r="W312" t="str">
        <f t="shared" si="45"/>
        <v>Thu</v>
      </c>
      <c r="X312" s="50">
        <f>NETWORKDAYS(B311,B312,'Non trading days US (List)'!$C$13:$C$92)-1</f>
        <v>1</v>
      </c>
      <c r="Z312">
        <f t="shared" si="46"/>
        <v>0</v>
      </c>
      <c r="AA312">
        <f t="shared" si="47"/>
        <v>0</v>
      </c>
      <c r="AB312">
        <f t="shared" si="48"/>
        <v>0</v>
      </c>
      <c r="AC312">
        <f t="shared" si="49"/>
        <v>0</v>
      </c>
      <c r="AD312">
        <f t="shared" si="50"/>
        <v>0</v>
      </c>
      <c r="AE312">
        <f t="shared" si="51"/>
        <v>0</v>
      </c>
    </row>
    <row r="313" spans="1:31" x14ac:dyDescent="0.3">
      <c r="A313" s="1">
        <f>Data!A312</f>
        <v>4082</v>
      </c>
      <c r="B313" s="2">
        <f>Data!B312</f>
        <v>42457</v>
      </c>
      <c r="C313">
        <f>Data!C312</f>
        <v>23.979974746704102</v>
      </c>
      <c r="D313">
        <f>Data!D312</f>
        <v>0.85298073291778564</v>
      </c>
      <c r="E313">
        <f>Data!E312</f>
        <v>26.297500610351559</v>
      </c>
      <c r="F313">
        <f>Data!F312</f>
        <v>0.87075001001358032</v>
      </c>
      <c r="G313">
        <f>Data!G312</f>
        <v>26.547500610351559</v>
      </c>
      <c r="H313">
        <f>Data!H312</f>
        <v>0.87449997663497925</v>
      </c>
      <c r="I313">
        <f>Data!I312</f>
        <v>26.264999389648441</v>
      </c>
      <c r="J313">
        <f>Data!J312</f>
        <v>0.85949999094009399</v>
      </c>
      <c r="K313">
        <f>Data!K312</f>
        <v>26.5</v>
      </c>
      <c r="L313">
        <f>Data!L312</f>
        <v>0.86049997806549072</v>
      </c>
      <c r="M313">
        <f>Data!M312</f>
        <v>77645600</v>
      </c>
      <c r="N313">
        <f>Data!N312</f>
        <v>265388000</v>
      </c>
      <c r="O313">
        <f>Data!O312</f>
        <v>1.0099663358574731E-2</v>
      </c>
      <c r="P313">
        <f>Data!P312</f>
        <v>-4.5527511642201477E-3</v>
      </c>
      <c r="Q313" s="17"/>
      <c r="T313">
        <f t="shared" si="42"/>
        <v>0</v>
      </c>
      <c r="U313" s="50">
        <f t="shared" si="43"/>
        <v>0</v>
      </c>
      <c r="V313">
        <f t="shared" si="44"/>
        <v>0</v>
      </c>
      <c r="W313" t="str">
        <f t="shared" si="45"/>
        <v>Mon</v>
      </c>
      <c r="X313" s="50">
        <f>NETWORKDAYS(B312,B313,'Non trading days US (List)'!$C$13:$C$92)-1</f>
        <v>2</v>
      </c>
      <c r="Z313">
        <f t="shared" si="46"/>
        <v>0</v>
      </c>
      <c r="AA313">
        <f t="shared" si="47"/>
        <v>0</v>
      </c>
      <c r="AB313">
        <f t="shared" si="48"/>
        <v>0</v>
      </c>
      <c r="AC313">
        <f t="shared" si="49"/>
        <v>0</v>
      </c>
      <c r="AD313">
        <f t="shared" si="50"/>
        <v>0</v>
      </c>
      <c r="AE313">
        <f t="shared" si="51"/>
        <v>0</v>
      </c>
    </row>
    <row r="314" spans="1:31" x14ac:dyDescent="0.3">
      <c r="A314" s="1">
        <f>Data!A313</f>
        <v>4083</v>
      </c>
      <c r="B314" s="2">
        <f>Data!B313</f>
        <v>42458</v>
      </c>
      <c r="C314">
        <f>Data!C313</f>
        <v>24.547607421875</v>
      </c>
      <c r="D314">
        <f>Data!D313</f>
        <v>0.86669504642486572</v>
      </c>
      <c r="E314">
        <f>Data!E313</f>
        <v>26.920000076293949</v>
      </c>
      <c r="F314">
        <f>Data!F313</f>
        <v>0.88475000858306885</v>
      </c>
      <c r="G314">
        <f>Data!G313</f>
        <v>26.947500228881839</v>
      </c>
      <c r="H314">
        <f>Data!H313</f>
        <v>0.8867499828338623</v>
      </c>
      <c r="I314">
        <f>Data!I313</f>
        <v>26.219999313354489</v>
      </c>
      <c r="J314">
        <f>Data!J313</f>
        <v>0.86500000953674316</v>
      </c>
      <c r="K314">
        <f>Data!K313</f>
        <v>26.222499847412109</v>
      </c>
      <c r="L314">
        <f>Data!L313</f>
        <v>0.86699998378753662</v>
      </c>
      <c r="M314">
        <f>Data!M313</f>
        <v>124760400</v>
      </c>
      <c r="N314">
        <f>Data!N313</f>
        <v>261812000</v>
      </c>
      <c r="O314">
        <f>Data!O313</f>
        <v>1.5950208180636732E-2</v>
      </c>
      <c r="P314">
        <f>Data!P313</f>
        <v>2.3395606769844229E-2</v>
      </c>
      <c r="Q314" s="17"/>
      <c r="T314">
        <f t="shared" si="42"/>
        <v>0</v>
      </c>
      <c r="U314" s="50">
        <f t="shared" si="43"/>
        <v>0</v>
      </c>
      <c r="V314">
        <f t="shared" si="44"/>
        <v>0</v>
      </c>
      <c r="W314" t="str">
        <f t="shared" si="45"/>
        <v>Tue</v>
      </c>
      <c r="X314" s="50">
        <f>NETWORKDAYS(B313,B314,'Non trading days US (List)'!$C$13:$C$92)-1</f>
        <v>1</v>
      </c>
      <c r="Z314">
        <f t="shared" si="46"/>
        <v>0</v>
      </c>
      <c r="AA314">
        <f t="shared" si="47"/>
        <v>0</v>
      </c>
      <c r="AB314">
        <f t="shared" si="48"/>
        <v>0</v>
      </c>
      <c r="AC314">
        <f t="shared" si="49"/>
        <v>0</v>
      </c>
      <c r="AD314">
        <f t="shared" si="50"/>
        <v>0</v>
      </c>
      <c r="AE314">
        <f t="shared" si="51"/>
        <v>0</v>
      </c>
    </row>
    <row r="315" spans="1:31" x14ac:dyDescent="0.3">
      <c r="A315" s="1">
        <f>Data!A314</f>
        <v>4084</v>
      </c>
      <c r="B315" s="2">
        <f>Data!B314</f>
        <v>42459</v>
      </c>
      <c r="C315">
        <f>Data!C314</f>
        <v>24.9761962890625</v>
      </c>
      <c r="D315">
        <f>Data!D314</f>
        <v>0.87575638294219971</v>
      </c>
      <c r="E315">
        <f>Data!E314</f>
        <v>27.389999389648441</v>
      </c>
      <c r="F315">
        <f>Data!F314</f>
        <v>0.89399999380111694</v>
      </c>
      <c r="G315">
        <f>Data!G314</f>
        <v>27.604999542236332</v>
      </c>
      <c r="H315">
        <f>Data!H314</f>
        <v>0.90625</v>
      </c>
      <c r="I315">
        <f>Data!I314</f>
        <v>27.14999961853027</v>
      </c>
      <c r="J315">
        <f>Data!J314</f>
        <v>0.88749998807907104</v>
      </c>
      <c r="K315">
        <f>Data!K314</f>
        <v>27.16250038146973</v>
      </c>
      <c r="L315">
        <f>Data!L314</f>
        <v>0.8880000114440918</v>
      </c>
      <c r="M315">
        <f>Data!M314</f>
        <v>182404400</v>
      </c>
      <c r="N315">
        <f>Data!N314</f>
        <v>376700000</v>
      </c>
      <c r="O315">
        <f>Data!O314</f>
        <v>1.040063931294451E-2</v>
      </c>
      <c r="P315">
        <f>Data!P314</f>
        <v>1.7308453380623218E-2</v>
      </c>
      <c r="Q315" s="17"/>
      <c r="T315">
        <f t="shared" si="42"/>
        <v>0</v>
      </c>
      <c r="U315" s="50">
        <f t="shared" si="43"/>
        <v>0</v>
      </c>
      <c r="V315">
        <f t="shared" si="44"/>
        <v>0</v>
      </c>
      <c r="W315" t="str">
        <f t="shared" si="45"/>
        <v>Wed</v>
      </c>
      <c r="X315" s="50">
        <f>NETWORKDAYS(B314,B315,'Non trading days US (List)'!$C$13:$C$92)-1</f>
        <v>1</v>
      </c>
      <c r="Z315">
        <f t="shared" si="46"/>
        <v>0</v>
      </c>
      <c r="AA315">
        <f t="shared" si="47"/>
        <v>0</v>
      </c>
      <c r="AB315">
        <f t="shared" si="48"/>
        <v>0</v>
      </c>
      <c r="AC315">
        <f t="shared" si="49"/>
        <v>0</v>
      </c>
      <c r="AD315">
        <f t="shared" si="50"/>
        <v>0</v>
      </c>
      <c r="AE315">
        <f t="shared" si="51"/>
        <v>0</v>
      </c>
    </row>
    <row r="316" spans="1:31" x14ac:dyDescent="0.3">
      <c r="A316" s="1">
        <f>Data!A315</f>
        <v>4085</v>
      </c>
      <c r="B316" s="2">
        <f>Data!B315</f>
        <v>42460</v>
      </c>
      <c r="C316">
        <f>Data!C315</f>
        <v>24.84625244140625</v>
      </c>
      <c r="D316">
        <f>Data!D315</f>
        <v>0.87257260084152222</v>
      </c>
      <c r="E316">
        <f>Data!E315</f>
        <v>27.247499465942379</v>
      </c>
      <c r="F316">
        <f>Data!F315</f>
        <v>0.89074999094009399</v>
      </c>
      <c r="G316">
        <f>Data!G315</f>
        <v>27.47500038146973</v>
      </c>
      <c r="H316">
        <f>Data!H315</f>
        <v>0.89999997615814209</v>
      </c>
      <c r="I316">
        <f>Data!I315</f>
        <v>27.219999313354489</v>
      </c>
      <c r="J316">
        <f>Data!J315</f>
        <v>0.88375002145767212</v>
      </c>
      <c r="K316">
        <f>Data!K315</f>
        <v>27.430000305175781</v>
      </c>
      <c r="L316">
        <f>Data!L315</f>
        <v>0.89800000190734863</v>
      </c>
      <c r="M316">
        <f>Data!M315</f>
        <v>103553600</v>
      </c>
      <c r="N316">
        <f>Data!N315</f>
        <v>379884000</v>
      </c>
      <c r="O316">
        <f>Data!O315</f>
        <v>-3.641973924793554E-3</v>
      </c>
      <c r="P316">
        <f>Data!P315</f>
        <v>-5.216206810162766E-3</v>
      </c>
      <c r="Q316" s="17"/>
      <c r="T316">
        <f t="shared" si="42"/>
        <v>0</v>
      </c>
      <c r="U316" s="50">
        <f t="shared" si="43"/>
        <v>0</v>
      </c>
      <c r="V316">
        <f t="shared" si="44"/>
        <v>0</v>
      </c>
      <c r="W316" t="str">
        <f t="shared" si="45"/>
        <v>Thu</v>
      </c>
      <c r="X316" s="50">
        <f>NETWORKDAYS(B315,B316,'Non trading days US (List)'!$C$13:$C$92)-1</f>
        <v>1</v>
      </c>
      <c r="Z316">
        <f t="shared" si="46"/>
        <v>0</v>
      </c>
      <c r="AA316">
        <f t="shared" si="47"/>
        <v>0</v>
      </c>
      <c r="AB316">
        <f t="shared" si="48"/>
        <v>0</v>
      </c>
      <c r="AC316">
        <f t="shared" si="49"/>
        <v>0</v>
      </c>
      <c r="AD316">
        <f t="shared" si="50"/>
        <v>0</v>
      </c>
      <c r="AE316">
        <f t="shared" si="51"/>
        <v>0</v>
      </c>
    </row>
    <row r="317" spans="1:31" x14ac:dyDescent="0.3">
      <c r="A317" s="1">
        <f>Data!A316</f>
        <v>4086</v>
      </c>
      <c r="B317" s="2">
        <f>Data!B316</f>
        <v>42461</v>
      </c>
      <c r="C317">
        <f>Data!C316</f>
        <v>25.074220657348629</v>
      </c>
      <c r="D317">
        <f>Data!D316</f>
        <v>0.88530749082565308</v>
      </c>
      <c r="E317">
        <f>Data!E316</f>
        <v>27.497499465942379</v>
      </c>
      <c r="F317">
        <f>Data!F316</f>
        <v>0.90375000238418579</v>
      </c>
      <c r="G317">
        <f>Data!G316</f>
        <v>27.5</v>
      </c>
      <c r="H317">
        <f>Data!H316</f>
        <v>0.90425002574920654</v>
      </c>
      <c r="I317">
        <f>Data!I316</f>
        <v>27.04999923706055</v>
      </c>
      <c r="J317">
        <f>Data!J316</f>
        <v>0.87849998474121094</v>
      </c>
      <c r="K317">
        <f>Data!K316</f>
        <v>27.194999694824219</v>
      </c>
      <c r="L317">
        <f>Data!L316</f>
        <v>0.88524997234344482</v>
      </c>
      <c r="M317">
        <f>Data!M316</f>
        <v>103496000</v>
      </c>
      <c r="N317">
        <f>Data!N316</f>
        <v>348292000</v>
      </c>
      <c r="O317">
        <f>Data!O316</f>
        <v>1.448898179623089E-2</v>
      </c>
      <c r="P317">
        <f>Data!P316</f>
        <v>9.1333178460053146E-3</v>
      </c>
      <c r="Q317" s="17"/>
      <c r="T317">
        <f t="shared" si="42"/>
        <v>0</v>
      </c>
      <c r="U317" s="50">
        <f t="shared" si="43"/>
        <v>0</v>
      </c>
      <c r="V317">
        <f t="shared" si="44"/>
        <v>0</v>
      </c>
      <c r="W317" t="str">
        <f t="shared" si="45"/>
        <v>Fri</v>
      </c>
      <c r="X317" s="50">
        <f>NETWORKDAYS(B316,B317,'Non trading days US (List)'!$C$13:$C$92)-1</f>
        <v>1</v>
      </c>
      <c r="Z317">
        <f t="shared" si="46"/>
        <v>0</v>
      </c>
      <c r="AA317">
        <f t="shared" si="47"/>
        <v>0</v>
      </c>
      <c r="AB317">
        <f t="shared" si="48"/>
        <v>0</v>
      </c>
      <c r="AC317">
        <f t="shared" si="49"/>
        <v>0</v>
      </c>
      <c r="AD317">
        <f t="shared" si="50"/>
        <v>0</v>
      </c>
      <c r="AE317">
        <f t="shared" si="51"/>
        <v>0</v>
      </c>
    </row>
    <row r="318" spans="1:31" x14ac:dyDescent="0.3">
      <c r="A318" s="1">
        <f>Data!A317</f>
        <v>4087</v>
      </c>
      <c r="B318" s="2">
        <f>Data!B317</f>
        <v>42464</v>
      </c>
      <c r="C318">
        <f>Data!C317</f>
        <v>25.331827163696289</v>
      </c>
      <c r="D318">
        <f>Data!D317</f>
        <v>0.87673598527908325</v>
      </c>
      <c r="E318">
        <f>Data!E317</f>
        <v>27.780000686645511</v>
      </c>
      <c r="F318">
        <f>Data!F317</f>
        <v>0.89499998092651367</v>
      </c>
      <c r="G318">
        <f>Data!G317</f>
        <v>28.047500610351559</v>
      </c>
      <c r="H318">
        <f>Data!H317</f>
        <v>0.91600000858306885</v>
      </c>
      <c r="I318">
        <f>Data!I317</f>
        <v>27.567499160766602</v>
      </c>
      <c r="J318">
        <f>Data!J317</f>
        <v>0.89149999618530273</v>
      </c>
      <c r="K318">
        <f>Data!K317</f>
        <v>27.604999542236332</v>
      </c>
      <c r="L318">
        <f>Data!L317</f>
        <v>0.91124999523162842</v>
      </c>
      <c r="M318">
        <f>Data!M317</f>
        <v>149424800</v>
      </c>
      <c r="N318">
        <f>Data!N317</f>
        <v>393940000</v>
      </c>
      <c r="O318">
        <f>Data!O317</f>
        <v>-9.7290791473803855E-3</v>
      </c>
      <c r="P318">
        <f>Data!P317</f>
        <v>1.0221290016366499E-2</v>
      </c>
      <c r="Q318" s="17"/>
      <c r="T318">
        <f t="shared" si="42"/>
        <v>0</v>
      </c>
      <c r="U318" s="50">
        <f t="shared" si="43"/>
        <v>0</v>
      </c>
      <c r="V318">
        <f t="shared" si="44"/>
        <v>0</v>
      </c>
      <c r="W318" t="str">
        <f t="shared" si="45"/>
        <v>Mon</v>
      </c>
      <c r="X318" s="50">
        <f>NETWORKDAYS(B317,B318,'Non trading days US (List)'!$C$13:$C$92)-1</f>
        <v>1</v>
      </c>
      <c r="Z318">
        <f t="shared" si="46"/>
        <v>0</v>
      </c>
      <c r="AA318">
        <f t="shared" si="47"/>
        <v>0</v>
      </c>
      <c r="AB318">
        <f t="shared" si="48"/>
        <v>0</v>
      </c>
      <c r="AC318">
        <f t="shared" si="49"/>
        <v>0</v>
      </c>
      <c r="AD318">
        <f t="shared" si="50"/>
        <v>0</v>
      </c>
      <c r="AE318">
        <f t="shared" si="51"/>
        <v>0</v>
      </c>
    </row>
    <row r="319" spans="1:31" x14ac:dyDescent="0.3">
      <c r="A319" s="1">
        <f>Data!A318</f>
        <v>4088</v>
      </c>
      <c r="B319" s="2">
        <f>Data!B318</f>
        <v>42465</v>
      </c>
      <c r="C319">
        <f>Data!C318</f>
        <v>25.033187866210941</v>
      </c>
      <c r="D319">
        <f>Data!D318</f>
        <v>0.8755112886428833</v>
      </c>
      <c r="E319">
        <f>Data!E318</f>
        <v>27.452499389648441</v>
      </c>
      <c r="F319">
        <f>Data!F318</f>
        <v>0.89375001192092896</v>
      </c>
      <c r="G319">
        <f>Data!G318</f>
        <v>27.682500839233398</v>
      </c>
      <c r="H319">
        <f>Data!H318</f>
        <v>0.90200001001358032</v>
      </c>
      <c r="I319">
        <f>Data!I318</f>
        <v>27.354999542236332</v>
      </c>
      <c r="J319">
        <f>Data!J318</f>
        <v>0.88349997997283936</v>
      </c>
      <c r="K319">
        <f>Data!K318</f>
        <v>27.377500534057621</v>
      </c>
      <c r="L319">
        <f>Data!L318</f>
        <v>0.88700002431869507</v>
      </c>
      <c r="M319">
        <f>Data!M318</f>
        <v>106314800</v>
      </c>
      <c r="N319">
        <f>Data!N318</f>
        <v>339568000</v>
      </c>
      <c r="O319">
        <f>Data!O318</f>
        <v>-1.3975896173775799E-3</v>
      </c>
      <c r="P319">
        <f>Data!P318</f>
        <v>-1.1859145786731969E-2</v>
      </c>
      <c r="Q319" s="17"/>
      <c r="T319">
        <f t="shared" si="42"/>
        <v>0</v>
      </c>
      <c r="U319" s="50">
        <f t="shared" si="43"/>
        <v>0</v>
      </c>
      <c r="V319">
        <f t="shared" si="44"/>
        <v>0</v>
      </c>
      <c r="W319" t="str">
        <f t="shared" si="45"/>
        <v>Tue</v>
      </c>
      <c r="X319" s="50">
        <f>NETWORKDAYS(B318,B319,'Non trading days US (List)'!$C$13:$C$92)-1</f>
        <v>1</v>
      </c>
      <c r="Z319">
        <f t="shared" si="46"/>
        <v>0</v>
      </c>
      <c r="AA319">
        <f t="shared" si="47"/>
        <v>0</v>
      </c>
      <c r="AB319">
        <f t="shared" si="48"/>
        <v>0</v>
      </c>
      <c r="AC319">
        <f t="shared" si="49"/>
        <v>0</v>
      </c>
      <c r="AD319">
        <f t="shared" si="50"/>
        <v>0</v>
      </c>
      <c r="AE319">
        <f t="shared" si="51"/>
        <v>0</v>
      </c>
    </row>
    <row r="320" spans="1:31" x14ac:dyDescent="0.3">
      <c r="A320" s="1">
        <f>Data!A319</f>
        <v>4089</v>
      </c>
      <c r="B320" s="2">
        <f>Data!B319</f>
        <v>42466</v>
      </c>
      <c r="C320">
        <f>Data!C319</f>
        <v>25.295347213745121</v>
      </c>
      <c r="D320">
        <f>Data!D319</f>
        <v>0.87673598527908325</v>
      </c>
      <c r="E320">
        <f>Data!E319</f>
        <v>27.739999771118161</v>
      </c>
      <c r="F320">
        <f>Data!F319</f>
        <v>0.89499998092651367</v>
      </c>
      <c r="G320">
        <f>Data!G319</f>
        <v>27.745000839233398</v>
      </c>
      <c r="H320">
        <f>Data!H319</f>
        <v>0.89550000429153442</v>
      </c>
      <c r="I320">
        <f>Data!I319</f>
        <v>27.29999923706055</v>
      </c>
      <c r="J320">
        <f>Data!J319</f>
        <v>0.8657500147819519</v>
      </c>
      <c r="K320">
        <f>Data!K319</f>
        <v>27.557500839233398</v>
      </c>
      <c r="L320">
        <f>Data!L319</f>
        <v>0.88249999284744263</v>
      </c>
      <c r="M320">
        <f>Data!M319</f>
        <v>105616400</v>
      </c>
      <c r="N320">
        <f>Data!N319</f>
        <v>453376000</v>
      </c>
      <c r="O320">
        <f>Data!O319</f>
        <v>1.397589617377586E-3</v>
      </c>
      <c r="P320">
        <f>Data!P319</f>
        <v>1.041819037899186E-2</v>
      </c>
      <c r="Q320" s="17"/>
      <c r="T320">
        <f t="shared" si="42"/>
        <v>0</v>
      </c>
      <c r="U320" s="50">
        <f t="shared" si="43"/>
        <v>0</v>
      </c>
      <c r="V320">
        <f t="shared" si="44"/>
        <v>0</v>
      </c>
      <c r="W320" t="str">
        <f t="shared" si="45"/>
        <v>Wed</v>
      </c>
      <c r="X320" s="50">
        <f>NETWORKDAYS(B319,B320,'Non trading days US (List)'!$C$13:$C$92)-1</f>
        <v>1</v>
      </c>
      <c r="Z320">
        <f t="shared" si="46"/>
        <v>0</v>
      </c>
      <c r="AA320">
        <f t="shared" si="47"/>
        <v>0</v>
      </c>
      <c r="AB320">
        <f t="shared" si="48"/>
        <v>0</v>
      </c>
      <c r="AC320">
        <f t="shared" si="49"/>
        <v>0</v>
      </c>
      <c r="AD320">
        <f t="shared" si="50"/>
        <v>0</v>
      </c>
      <c r="AE320">
        <f t="shared" si="51"/>
        <v>0</v>
      </c>
    </row>
    <row r="321" spans="1:31" x14ac:dyDescent="0.3">
      <c r="A321" s="1">
        <f>Data!A320</f>
        <v>4090</v>
      </c>
      <c r="B321" s="2">
        <f>Data!B320</f>
        <v>42467</v>
      </c>
      <c r="C321">
        <f>Data!C320</f>
        <v>24.74366569519043</v>
      </c>
      <c r="D321">
        <f>Data!D320</f>
        <v>0.86767458915710449</v>
      </c>
      <c r="E321">
        <f>Data!E320</f>
        <v>27.135000228881839</v>
      </c>
      <c r="F321">
        <f>Data!F320</f>
        <v>0.88574999570846558</v>
      </c>
      <c r="G321">
        <f>Data!G320</f>
        <v>27.604999542236332</v>
      </c>
      <c r="H321">
        <f>Data!H320</f>
        <v>0.89724999666213989</v>
      </c>
      <c r="I321">
        <f>Data!I320</f>
        <v>27.030000686645511</v>
      </c>
      <c r="J321">
        <f>Data!J320</f>
        <v>0.88200002908706665</v>
      </c>
      <c r="K321">
        <f>Data!K320</f>
        <v>27.48749923706055</v>
      </c>
      <c r="L321">
        <f>Data!L320</f>
        <v>0.88924998044967651</v>
      </c>
      <c r="M321">
        <f>Data!M320</f>
        <v>127207600</v>
      </c>
      <c r="N321">
        <f>Data!N320</f>
        <v>378104000</v>
      </c>
      <c r="O321">
        <f>Data!O320</f>
        <v>-1.03889580632013E-2</v>
      </c>
      <c r="P321">
        <f>Data!P320</f>
        <v>-2.2050990685419571E-2</v>
      </c>
      <c r="Q321" s="17"/>
      <c r="T321">
        <f t="shared" si="42"/>
        <v>0</v>
      </c>
      <c r="U321" s="50">
        <f t="shared" si="43"/>
        <v>0</v>
      </c>
      <c r="V321">
        <f t="shared" si="44"/>
        <v>0</v>
      </c>
      <c r="W321" t="str">
        <f t="shared" si="45"/>
        <v>Thu</v>
      </c>
      <c r="X321" s="50">
        <f>NETWORKDAYS(B320,B321,'Non trading days US (List)'!$C$13:$C$92)-1</f>
        <v>1</v>
      </c>
      <c r="Z321">
        <f t="shared" si="46"/>
        <v>0</v>
      </c>
      <c r="AA321">
        <f t="shared" si="47"/>
        <v>0</v>
      </c>
      <c r="AB321">
        <f t="shared" si="48"/>
        <v>0</v>
      </c>
      <c r="AC321">
        <f t="shared" si="49"/>
        <v>0</v>
      </c>
      <c r="AD321">
        <f t="shared" si="50"/>
        <v>0</v>
      </c>
      <c r="AE321">
        <f t="shared" si="51"/>
        <v>0</v>
      </c>
    </row>
    <row r="322" spans="1:31" x14ac:dyDescent="0.3">
      <c r="A322" s="1">
        <f>Data!A321</f>
        <v>4091</v>
      </c>
      <c r="B322" s="2">
        <f>Data!B321</f>
        <v>42468</v>
      </c>
      <c r="C322">
        <f>Data!C321</f>
        <v>24.77102088928223</v>
      </c>
      <c r="D322">
        <f>Data!D321</f>
        <v>0.87330746650695801</v>
      </c>
      <c r="E322">
        <f>Data!E321</f>
        <v>27.16500091552734</v>
      </c>
      <c r="F322">
        <f>Data!F321</f>
        <v>0.89149999618530273</v>
      </c>
      <c r="G322">
        <f>Data!G321</f>
        <v>27.442499160766602</v>
      </c>
      <c r="H322">
        <f>Data!H321</f>
        <v>0.89875000715255737</v>
      </c>
      <c r="I322">
        <f>Data!I321</f>
        <v>27.042499542236332</v>
      </c>
      <c r="J322">
        <f>Data!J321</f>
        <v>0.88274997472763062</v>
      </c>
      <c r="K322">
        <f>Data!K321</f>
        <v>27.22750091552734</v>
      </c>
      <c r="L322">
        <f>Data!L321</f>
        <v>0.89300000667572021</v>
      </c>
      <c r="M322">
        <f>Data!M321</f>
        <v>94326800</v>
      </c>
      <c r="N322">
        <f>Data!N321</f>
        <v>255936000</v>
      </c>
      <c r="O322">
        <f>Data!O321</f>
        <v>6.4706941237342077E-3</v>
      </c>
      <c r="P322">
        <f>Data!P321</f>
        <v>1.104997755648067E-3</v>
      </c>
      <c r="Q322" s="17"/>
      <c r="T322">
        <f t="shared" si="42"/>
        <v>0</v>
      </c>
      <c r="U322" s="50">
        <f t="shared" si="43"/>
        <v>0</v>
      </c>
      <c r="V322">
        <f t="shared" si="44"/>
        <v>0</v>
      </c>
      <c r="W322" t="str">
        <f t="shared" si="45"/>
        <v>Fri</v>
      </c>
      <c r="X322" s="50">
        <f>NETWORKDAYS(B321,B322,'Non trading days US (List)'!$C$13:$C$92)-1</f>
        <v>1</v>
      </c>
      <c r="Z322">
        <f t="shared" si="46"/>
        <v>0</v>
      </c>
      <c r="AA322">
        <f t="shared" si="47"/>
        <v>0</v>
      </c>
      <c r="AB322">
        <f t="shared" si="48"/>
        <v>0</v>
      </c>
      <c r="AC322">
        <f t="shared" si="49"/>
        <v>0</v>
      </c>
      <c r="AD322">
        <f t="shared" si="50"/>
        <v>0</v>
      </c>
      <c r="AE322">
        <f t="shared" si="51"/>
        <v>0</v>
      </c>
    </row>
    <row r="323" spans="1:31" x14ac:dyDescent="0.3">
      <c r="A323" s="1">
        <f>Data!A322</f>
        <v>4092</v>
      </c>
      <c r="B323" s="2">
        <f>Data!B322</f>
        <v>42471</v>
      </c>
      <c r="C323">
        <f>Data!C322</f>
        <v>24.853094100952148</v>
      </c>
      <c r="D323">
        <f>Data!D322</f>
        <v>0.87869513034820557</v>
      </c>
      <c r="E323">
        <f>Data!E322</f>
        <v>27.254999160766602</v>
      </c>
      <c r="F323">
        <f>Data!F322</f>
        <v>0.8970000147819519</v>
      </c>
      <c r="G323">
        <f>Data!G322</f>
        <v>27.652500152587891</v>
      </c>
      <c r="H323">
        <f>Data!H322</f>
        <v>0.91175001859664917</v>
      </c>
      <c r="I323">
        <f>Data!I322</f>
        <v>27.207500457763668</v>
      </c>
      <c r="J323">
        <f>Data!J322</f>
        <v>0.89399999380111694</v>
      </c>
      <c r="K323">
        <f>Data!K322</f>
        <v>27.242500305175781</v>
      </c>
      <c r="L323">
        <f>Data!L322</f>
        <v>0.89674997329711914</v>
      </c>
      <c r="M323">
        <f>Data!M322</f>
        <v>117630000</v>
      </c>
      <c r="N323">
        <f>Data!N322</f>
        <v>387524000</v>
      </c>
      <c r="O323">
        <f>Data!O322</f>
        <v>6.1504455138879921E-3</v>
      </c>
      <c r="P323">
        <f>Data!P322</f>
        <v>3.3075460183911178E-3</v>
      </c>
      <c r="Q323" s="17"/>
      <c r="T323">
        <f t="shared" si="42"/>
        <v>0</v>
      </c>
      <c r="U323" s="50">
        <f t="shared" si="43"/>
        <v>0</v>
      </c>
      <c r="V323">
        <f t="shared" si="44"/>
        <v>0</v>
      </c>
      <c r="W323" t="str">
        <f t="shared" si="45"/>
        <v>Mon</v>
      </c>
      <c r="X323" s="50">
        <f>NETWORKDAYS(B322,B323,'Non trading days US (List)'!$C$13:$C$92)-1</f>
        <v>1</v>
      </c>
      <c r="Z323">
        <f t="shared" si="46"/>
        <v>0</v>
      </c>
      <c r="AA323">
        <f t="shared" si="47"/>
        <v>0</v>
      </c>
      <c r="AB323">
        <f t="shared" si="48"/>
        <v>0</v>
      </c>
      <c r="AC323">
        <f t="shared" si="49"/>
        <v>0</v>
      </c>
      <c r="AD323">
        <f t="shared" si="50"/>
        <v>0</v>
      </c>
      <c r="AE323">
        <f t="shared" si="51"/>
        <v>0</v>
      </c>
    </row>
    <row r="324" spans="1:31" x14ac:dyDescent="0.3">
      <c r="A324" s="1">
        <f>Data!A323</f>
        <v>4093</v>
      </c>
      <c r="B324" s="2">
        <f>Data!B323</f>
        <v>42472</v>
      </c>
      <c r="C324">
        <f>Data!C323</f>
        <v>25.176809310913089</v>
      </c>
      <c r="D324">
        <f>Data!D323</f>
        <v>0.87771552801132202</v>
      </c>
      <c r="E324">
        <f>Data!E323</f>
        <v>27.610000610351559</v>
      </c>
      <c r="F324">
        <f>Data!F323</f>
        <v>0.89600002765655518</v>
      </c>
      <c r="G324">
        <f>Data!G323</f>
        <v>27.625</v>
      </c>
      <c r="H324">
        <f>Data!H323</f>
        <v>0.90125000476837158</v>
      </c>
      <c r="I324">
        <f>Data!I323</f>
        <v>27.16500091552734</v>
      </c>
      <c r="J324">
        <f>Data!J323</f>
        <v>0.87849998474121094</v>
      </c>
      <c r="K324">
        <f>Data!K323</f>
        <v>27.33499908447266</v>
      </c>
      <c r="L324">
        <f>Data!L323</f>
        <v>0.89999997615814209</v>
      </c>
      <c r="M324">
        <f>Data!M323</f>
        <v>108929200</v>
      </c>
      <c r="N324">
        <f>Data!N323</f>
        <v>292764000</v>
      </c>
      <c r="O324">
        <f>Data!O323</f>
        <v>-1.1154346964970449E-3</v>
      </c>
      <c r="P324">
        <f>Data!P323</f>
        <v>1.2941088323902641E-2</v>
      </c>
      <c r="Q324" s="17"/>
      <c r="T324">
        <f t="shared" si="42"/>
        <v>0</v>
      </c>
      <c r="U324" s="50">
        <f t="shared" si="43"/>
        <v>0</v>
      </c>
      <c r="V324">
        <f t="shared" si="44"/>
        <v>0</v>
      </c>
      <c r="W324" t="str">
        <f t="shared" si="45"/>
        <v>Tue</v>
      </c>
      <c r="X324" s="50">
        <f>NETWORKDAYS(B323,B324,'Non trading days US (List)'!$C$13:$C$92)-1</f>
        <v>1</v>
      </c>
      <c r="Z324">
        <f t="shared" si="46"/>
        <v>0</v>
      </c>
      <c r="AA324">
        <f t="shared" si="47"/>
        <v>0</v>
      </c>
      <c r="AB324">
        <f t="shared" si="48"/>
        <v>0</v>
      </c>
      <c r="AC324">
        <f t="shared" si="49"/>
        <v>0</v>
      </c>
      <c r="AD324">
        <f t="shared" si="50"/>
        <v>0</v>
      </c>
      <c r="AE324">
        <f t="shared" si="51"/>
        <v>0</v>
      </c>
    </row>
    <row r="325" spans="1:31" x14ac:dyDescent="0.3">
      <c r="A325" s="1">
        <f>Data!A324</f>
        <v>4094</v>
      </c>
      <c r="B325" s="2">
        <f>Data!B324</f>
        <v>42473</v>
      </c>
      <c r="C325">
        <f>Data!C324</f>
        <v>25.54155158996582</v>
      </c>
      <c r="D325">
        <f>Data!D324</f>
        <v>0.89975649118423462</v>
      </c>
      <c r="E325">
        <f>Data!E324</f>
        <v>28.010000228881839</v>
      </c>
      <c r="F325">
        <f>Data!F324</f>
        <v>0.91850000619888306</v>
      </c>
      <c r="G325">
        <f>Data!G324</f>
        <v>28.08499908447266</v>
      </c>
      <c r="H325">
        <f>Data!H324</f>
        <v>0.91874998807907104</v>
      </c>
      <c r="I325">
        <f>Data!I324</f>
        <v>27.70000076293945</v>
      </c>
      <c r="J325">
        <f>Data!J324</f>
        <v>0.89999997615814209</v>
      </c>
      <c r="K325">
        <f>Data!K324</f>
        <v>27.70000076293945</v>
      </c>
      <c r="L325">
        <f>Data!L324</f>
        <v>0.89999997615814209</v>
      </c>
      <c r="M325">
        <f>Data!M324</f>
        <v>133029200</v>
      </c>
      <c r="N325">
        <f>Data!N324</f>
        <v>350716000</v>
      </c>
      <c r="O325">
        <f>Data!O324</f>
        <v>2.4801467562479401E-2</v>
      </c>
      <c r="P325">
        <f>Data!P324</f>
        <v>1.438354939520956E-2</v>
      </c>
      <c r="Q325" s="17"/>
      <c r="T325">
        <f t="shared" si="42"/>
        <v>0</v>
      </c>
      <c r="U325" s="50">
        <f t="shared" si="43"/>
        <v>0</v>
      </c>
      <c r="V325">
        <f t="shared" si="44"/>
        <v>0</v>
      </c>
      <c r="W325" t="str">
        <f t="shared" si="45"/>
        <v>Wed</v>
      </c>
      <c r="X325" s="50">
        <f>NETWORKDAYS(B324,B325,'Non trading days US (List)'!$C$13:$C$92)-1</f>
        <v>1</v>
      </c>
      <c r="Z325">
        <f t="shared" si="46"/>
        <v>0</v>
      </c>
      <c r="AA325">
        <f t="shared" si="47"/>
        <v>0</v>
      </c>
      <c r="AB325">
        <f t="shared" si="48"/>
        <v>0</v>
      </c>
      <c r="AC325">
        <f t="shared" si="49"/>
        <v>0</v>
      </c>
      <c r="AD325">
        <f t="shared" si="50"/>
        <v>0</v>
      </c>
      <c r="AE325">
        <f t="shared" si="51"/>
        <v>0</v>
      </c>
    </row>
    <row r="326" spans="1:31" x14ac:dyDescent="0.3">
      <c r="A326" s="1">
        <f>Data!A325</f>
        <v>4095</v>
      </c>
      <c r="B326" s="2">
        <f>Data!B325</f>
        <v>42474</v>
      </c>
      <c r="C326">
        <f>Data!C325</f>
        <v>25.555240631103519</v>
      </c>
      <c r="D326">
        <f>Data!D325</f>
        <v>0.90220546722412109</v>
      </c>
      <c r="E326">
        <f>Data!E325</f>
        <v>28.02499961853027</v>
      </c>
      <c r="F326">
        <f>Data!F325</f>
        <v>0.92100000381469727</v>
      </c>
      <c r="G326">
        <f>Data!G325</f>
        <v>28.097499847412109</v>
      </c>
      <c r="H326">
        <f>Data!H325</f>
        <v>0.92500001192092896</v>
      </c>
      <c r="I326">
        <f>Data!I325</f>
        <v>27.832500457763668</v>
      </c>
      <c r="J326">
        <f>Data!J325</f>
        <v>0.91224998235702515</v>
      </c>
      <c r="K326">
        <f>Data!K325</f>
        <v>27.905000686645511</v>
      </c>
      <c r="L326">
        <f>Data!L325</f>
        <v>0.91600000858306885</v>
      </c>
      <c r="M326">
        <f>Data!M325</f>
        <v>101895600</v>
      </c>
      <c r="N326">
        <f>Data!N325</f>
        <v>416564000</v>
      </c>
      <c r="O326">
        <f>Data!O325</f>
        <v>2.7181289931144932E-3</v>
      </c>
      <c r="P326">
        <f>Data!P325</f>
        <v>5.3535790300812593E-4</v>
      </c>
      <c r="Q326" s="17"/>
      <c r="T326">
        <f t="shared" ref="T326:T389" si="52">IF(ISNUMBER(B326)=TRUE,0,1)</f>
        <v>0</v>
      </c>
      <c r="U326" s="50">
        <f t="shared" ref="U326:U389" si="53">COUNTIF($B$5:$B$2464,B326)-1</f>
        <v>0</v>
      </c>
      <c r="V326">
        <f t="shared" ref="V326:V389" si="54">IF(ISBLANK(B326)=TRUE,1,0)</f>
        <v>0</v>
      </c>
      <c r="W326" t="str">
        <f t="shared" ref="W326:W389" si="55">TEXT(B326,"ddd")</f>
        <v>Thu</v>
      </c>
      <c r="X326" s="50">
        <f>NETWORKDAYS(B325,B326,'Non trading days US (List)'!$C$13:$C$92)-1</f>
        <v>1</v>
      </c>
      <c r="Z326">
        <f t="shared" ref="Z326:Z389" si="56">IF(ISNUMBER(E326)=TRUE,0,1)</f>
        <v>0</v>
      </c>
      <c r="AA326">
        <f t="shared" ref="AA326:AA389" si="57">IF(ISNUMBER(F326)=TRUE,0,1)</f>
        <v>0</v>
      </c>
      <c r="AB326">
        <f t="shared" ref="AB326:AB389" si="58">IF(ISBLANK(E326)=TRUE,1,0)</f>
        <v>0</v>
      </c>
      <c r="AC326">
        <f t="shared" ref="AC326:AC389" si="59">IF(ISBLANK(F326)=TRUE,1,0)</f>
        <v>0</v>
      </c>
      <c r="AD326">
        <f t="shared" ref="AD326:AD389" si="60">IF((E326)&lt;0,1,0)</f>
        <v>0</v>
      </c>
      <c r="AE326">
        <f t="shared" ref="AE326:AE389" si="61">IF((F326)&lt;0,1,0)</f>
        <v>0</v>
      </c>
    </row>
    <row r="327" spans="1:31" x14ac:dyDescent="0.3">
      <c r="A327" s="1">
        <f>Data!A326</f>
        <v>4096</v>
      </c>
      <c r="B327" s="2">
        <f>Data!B326</f>
        <v>42475</v>
      </c>
      <c r="C327">
        <f>Data!C326</f>
        <v>25.04230880737305</v>
      </c>
      <c r="D327">
        <f>Data!D326</f>
        <v>0.90930724143981934</v>
      </c>
      <c r="E327">
        <f>Data!E326</f>
        <v>27.46249961853027</v>
      </c>
      <c r="F327">
        <f>Data!F326</f>
        <v>0.9282500147819519</v>
      </c>
      <c r="G327">
        <f>Data!G326</f>
        <v>28.07500076293945</v>
      </c>
      <c r="H327">
        <f>Data!H326</f>
        <v>0.93650001287460327</v>
      </c>
      <c r="I327">
        <f>Data!I326</f>
        <v>27.432500839233398</v>
      </c>
      <c r="J327">
        <f>Data!J326</f>
        <v>0.91775000095367432</v>
      </c>
      <c r="K327">
        <f>Data!K326</f>
        <v>28.027500152587891</v>
      </c>
      <c r="L327">
        <f>Data!L326</f>
        <v>0.92075002193450928</v>
      </c>
      <c r="M327">
        <f>Data!M326</f>
        <v>187756000</v>
      </c>
      <c r="N327">
        <f>Data!N326</f>
        <v>436972000</v>
      </c>
      <c r="O327">
        <f>Data!O326</f>
        <v>7.8410685845119159E-3</v>
      </c>
      <c r="P327">
        <f>Data!P326</f>
        <v>-2.0275531526297672E-2</v>
      </c>
      <c r="Q327" s="17"/>
      <c r="T327">
        <f t="shared" si="52"/>
        <v>0</v>
      </c>
      <c r="U327" s="50">
        <f t="shared" si="53"/>
        <v>0</v>
      </c>
      <c r="V327">
        <f t="shared" si="54"/>
        <v>0</v>
      </c>
      <c r="W327" t="str">
        <f t="shared" si="55"/>
        <v>Fri</v>
      </c>
      <c r="X327" s="50">
        <f>NETWORKDAYS(B326,B327,'Non trading days US (List)'!$C$13:$C$92)-1</f>
        <v>1</v>
      </c>
      <c r="Z327">
        <f t="shared" si="56"/>
        <v>0</v>
      </c>
      <c r="AA327">
        <f t="shared" si="57"/>
        <v>0</v>
      </c>
      <c r="AB327">
        <f t="shared" si="58"/>
        <v>0</v>
      </c>
      <c r="AC327">
        <f t="shared" si="59"/>
        <v>0</v>
      </c>
      <c r="AD327">
        <f t="shared" si="60"/>
        <v>0</v>
      </c>
      <c r="AE327">
        <f t="shared" si="61"/>
        <v>0</v>
      </c>
    </row>
    <row r="328" spans="1:31" x14ac:dyDescent="0.3">
      <c r="A328" s="1">
        <f>Data!A327</f>
        <v>4097</v>
      </c>
      <c r="B328" s="2">
        <f>Data!B327</f>
        <v>42478</v>
      </c>
      <c r="C328">
        <f>Data!C327</f>
        <v>24.502023696899411</v>
      </c>
      <c r="D328">
        <f>Data!D327</f>
        <v>0.90538895130157471</v>
      </c>
      <c r="E328">
        <f>Data!E327</f>
        <v>26.870000839233398</v>
      </c>
      <c r="F328">
        <f>Data!F327</f>
        <v>0.92425000667572021</v>
      </c>
      <c r="G328">
        <f>Data!G327</f>
        <v>27.23749923706055</v>
      </c>
      <c r="H328">
        <f>Data!H327</f>
        <v>0.92650002241134644</v>
      </c>
      <c r="I328">
        <f>Data!I327</f>
        <v>26.735000610351559</v>
      </c>
      <c r="J328">
        <f>Data!J327</f>
        <v>0.91525000333786011</v>
      </c>
      <c r="K328">
        <f>Data!K327</f>
        <v>27.222499847412109</v>
      </c>
      <c r="L328">
        <f>Data!L327</f>
        <v>0.92650002241134644</v>
      </c>
      <c r="M328">
        <f>Data!M327</f>
        <v>243286000</v>
      </c>
      <c r="N328">
        <f>Data!N327</f>
        <v>307320000</v>
      </c>
      <c r="O328">
        <f>Data!O327</f>
        <v>-4.3185039421343302E-3</v>
      </c>
      <c r="P328">
        <f>Data!P327</f>
        <v>-2.1810969959660979E-2</v>
      </c>
      <c r="Q328" s="17"/>
      <c r="T328">
        <f t="shared" si="52"/>
        <v>0</v>
      </c>
      <c r="U328" s="50">
        <f t="shared" si="53"/>
        <v>0</v>
      </c>
      <c r="V328">
        <f t="shared" si="54"/>
        <v>0</v>
      </c>
      <c r="W328" t="str">
        <f t="shared" si="55"/>
        <v>Mon</v>
      </c>
      <c r="X328" s="50">
        <f>NETWORKDAYS(B327,B328,'Non trading days US (List)'!$C$13:$C$92)-1</f>
        <v>1</v>
      </c>
      <c r="Z328">
        <f t="shared" si="56"/>
        <v>0</v>
      </c>
      <c r="AA328">
        <f t="shared" si="57"/>
        <v>0</v>
      </c>
      <c r="AB328">
        <f t="shared" si="58"/>
        <v>0</v>
      </c>
      <c r="AC328">
        <f t="shared" si="59"/>
        <v>0</v>
      </c>
      <c r="AD328">
        <f t="shared" si="60"/>
        <v>0</v>
      </c>
      <c r="AE328">
        <f t="shared" si="61"/>
        <v>0</v>
      </c>
    </row>
    <row r="329" spans="1:31" x14ac:dyDescent="0.3">
      <c r="A329" s="1">
        <f>Data!A328</f>
        <v>4098</v>
      </c>
      <c r="B329" s="2">
        <f>Data!B328</f>
        <v>42479</v>
      </c>
      <c r="C329">
        <f>Data!C328</f>
        <v>24.372079849243161</v>
      </c>
      <c r="D329">
        <f>Data!D328</f>
        <v>0.88922578096389771</v>
      </c>
      <c r="E329">
        <f>Data!E328</f>
        <v>26.72750091552734</v>
      </c>
      <c r="F329">
        <f>Data!F328</f>
        <v>0.90775001049041748</v>
      </c>
      <c r="G329">
        <f>Data!G328</f>
        <v>27</v>
      </c>
      <c r="H329">
        <f>Data!H328</f>
        <v>0.92949998378753662</v>
      </c>
      <c r="I329">
        <f>Data!I328</f>
        <v>26.557500839233398</v>
      </c>
      <c r="J329">
        <f>Data!J328</f>
        <v>0.90200001001358032</v>
      </c>
      <c r="K329">
        <f>Data!K328</f>
        <v>26.969999313354489</v>
      </c>
      <c r="L329">
        <f>Data!L328</f>
        <v>0.92774999141693115</v>
      </c>
      <c r="M329">
        <f>Data!M328</f>
        <v>129539600</v>
      </c>
      <c r="N329">
        <f>Data!N328</f>
        <v>309152000</v>
      </c>
      <c r="O329">
        <f>Data!O328</f>
        <v>-1.8013583188642251E-2</v>
      </c>
      <c r="P329">
        <f>Data!P328</f>
        <v>-5.3174217008489563E-3</v>
      </c>
      <c r="Q329" s="17"/>
      <c r="T329">
        <f t="shared" si="52"/>
        <v>0</v>
      </c>
      <c r="U329" s="50">
        <f t="shared" si="53"/>
        <v>0</v>
      </c>
      <c r="V329">
        <f t="shared" si="54"/>
        <v>0</v>
      </c>
      <c r="W329" t="str">
        <f t="shared" si="55"/>
        <v>Tue</v>
      </c>
      <c r="X329" s="50">
        <f>NETWORKDAYS(B328,B329,'Non trading days US (List)'!$C$13:$C$92)-1</f>
        <v>1</v>
      </c>
      <c r="Z329">
        <f t="shared" si="56"/>
        <v>0</v>
      </c>
      <c r="AA329">
        <f t="shared" si="57"/>
        <v>0</v>
      </c>
      <c r="AB329">
        <f t="shared" si="58"/>
        <v>0</v>
      </c>
      <c r="AC329">
        <f t="shared" si="59"/>
        <v>0</v>
      </c>
      <c r="AD329">
        <f t="shared" si="60"/>
        <v>0</v>
      </c>
      <c r="AE329">
        <f t="shared" si="61"/>
        <v>0</v>
      </c>
    </row>
    <row r="330" spans="1:31" x14ac:dyDescent="0.3">
      <c r="A330" s="1">
        <f>Data!A329</f>
        <v>4099</v>
      </c>
      <c r="B330" s="2">
        <f>Data!B329</f>
        <v>42480</v>
      </c>
      <c r="C330">
        <f>Data!C329</f>
        <v>24.42222785949707</v>
      </c>
      <c r="D330">
        <f>Data!D329</f>
        <v>0.89265412092208862</v>
      </c>
      <c r="E330">
        <f>Data!E329</f>
        <v>26.782499313354489</v>
      </c>
      <c r="F330">
        <f>Data!F329</f>
        <v>0.91124999523162842</v>
      </c>
      <c r="G330">
        <f>Data!G329</f>
        <v>27.02249908447266</v>
      </c>
      <c r="H330">
        <f>Data!H329</f>
        <v>0.91675001382827759</v>
      </c>
      <c r="I330">
        <f>Data!I329</f>
        <v>26.514999389648441</v>
      </c>
      <c r="J330">
        <f>Data!J329</f>
        <v>0.90525001287460327</v>
      </c>
      <c r="K330">
        <f>Data!K329</f>
        <v>26.659999847412109</v>
      </c>
      <c r="L330">
        <f>Data!L329</f>
        <v>0.90625</v>
      </c>
      <c r="M330">
        <f>Data!M329</f>
        <v>122444000</v>
      </c>
      <c r="N330">
        <f>Data!N329</f>
        <v>200172000</v>
      </c>
      <c r="O330">
        <f>Data!O329</f>
        <v>3.848256239136893E-3</v>
      </c>
      <c r="P330">
        <f>Data!P329</f>
        <v>2.055631357083166E-3</v>
      </c>
      <c r="Q330" s="17"/>
      <c r="T330">
        <f t="shared" si="52"/>
        <v>0</v>
      </c>
      <c r="U330" s="50">
        <f t="shared" si="53"/>
        <v>0</v>
      </c>
      <c r="V330">
        <f t="shared" si="54"/>
        <v>0</v>
      </c>
      <c r="W330" t="str">
        <f t="shared" si="55"/>
        <v>Wed</v>
      </c>
      <c r="X330" s="50">
        <f>NETWORKDAYS(B329,B330,'Non trading days US (List)'!$C$13:$C$92)-1</f>
        <v>1</v>
      </c>
      <c r="Z330">
        <f t="shared" si="56"/>
        <v>0</v>
      </c>
      <c r="AA330">
        <f t="shared" si="57"/>
        <v>0</v>
      </c>
      <c r="AB330">
        <f t="shared" si="58"/>
        <v>0</v>
      </c>
      <c r="AC330">
        <f t="shared" si="59"/>
        <v>0</v>
      </c>
      <c r="AD330">
        <f t="shared" si="60"/>
        <v>0</v>
      </c>
      <c r="AE330">
        <f t="shared" si="61"/>
        <v>0</v>
      </c>
    </row>
    <row r="331" spans="1:31" x14ac:dyDescent="0.3">
      <c r="A331" s="1">
        <f>Data!A330</f>
        <v>4100</v>
      </c>
      <c r="B331" s="2">
        <f>Data!B330</f>
        <v>42481</v>
      </c>
      <c r="C331">
        <f>Data!C330</f>
        <v>24.157793045043949</v>
      </c>
      <c r="D331">
        <f>Data!D330</f>
        <v>0.89167475700378418</v>
      </c>
      <c r="E331">
        <f>Data!E330</f>
        <v>26.492500305175781</v>
      </c>
      <c r="F331">
        <f>Data!F330</f>
        <v>0.91025000810623169</v>
      </c>
      <c r="G331">
        <f>Data!G330</f>
        <v>26.732500076293949</v>
      </c>
      <c r="H331">
        <f>Data!H330</f>
        <v>0.91575002670288086</v>
      </c>
      <c r="I331">
        <f>Data!I330</f>
        <v>26.379999160766602</v>
      </c>
      <c r="J331">
        <f>Data!J330</f>
        <v>0.90625</v>
      </c>
      <c r="K331">
        <f>Data!K330</f>
        <v>26.732500076293949</v>
      </c>
      <c r="L331">
        <f>Data!L330</f>
        <v>0.91149997711181641</v>
      </c>
      <c r="M331">
        <f>Data!M330</f>
        <v>126210000</v>
      </c>
      <c r="N331">
        <f>Data!N330</f>
        <v>178280000</v>
      </c>
      <c r="O331">
        <f>Data!O330</f>
        <v>-1.09798212904386E-3</v>
      </c>
      <c r="P331">
        <f>Data!P330</f>
        <v>-1.088697793055231E-2</v>
      </c>
      <c r="Q331" s="17"/>
      <c r="T331">
        <f t="shared" si="52"/>
        <v>0</v>
      </c>
      <c r="U331" s="50">
        <f t="shared" si="53"/>
        <v>0</v>
      </c>
      <c r="V331">
        <f t="shared" si="54"/>
        <v>0</v>
      </c>
      <c r="W331" t="str">
        <f t="shared" si="55"/>
        <v>Thu</v>
      </c>
      <c r="X331" s="50">
        <f>NETWORKDAYS(B330,B331,'Non trading days US (List)'!$C$13:$C$92)-1</f>
        <v>1</v>
      </c>
      <c r="Z331">
        <f t="shared" si="56"/>
        <v>0</v>
      </c>
      <c r="AA331">
        <f t="shared" si="57"/>
        <v>0</v>
      </c>
      <c r="AB331">
        <f t="shared" si="58"/>
        <v>0</v>
      </c>
      <c r="AC331">
        <f t="shared" si="59"/>
        <v>0</v>
      </c>
      <c r="AD331">
        <f t="shared" si="60"/>
        <v>0</v>
      </c>
      <c r="AE331">
        <f t="shared" si="61"/>
        <v>0</v>
      </c>
    </row>
    <row r="332" spans="1:31" x14ac:dyDescent="0.3">
      <c r="A332" s="1">
        <f>Data!A331</f>
        <v>4101</v>
      </c>
      <c r="B332" s="2">
        <f>Data!B331</f>
        <v>42482</v>
      </c>
      <c r="C332">
        <f>Data!C331</f>
        <v>24.091670989990231</v>
      </c>
      <c r="D332">
        <f>Data!D331</f>
        <v>0.88824629783630371</v>
      </c>
      <c r="E332">
        <f>Data!E331</f>
        <v>26.420000076293949</v>
      </c>
      <c r="F332">
        <f>Data!F331</f>
        <v>0.90675002336502075</v>
      </c>
      <c r="G332">
        <f>Data!G331</f>
        <v>26.620000839233398</v>
      </c>
      <c r="H332">
        <f>Data!H331</f>
        <v>0.91949999332427979</v>
      </c>
      <c r="I332">
        <f>Data!I331</f>
        <v>26.155000686645511</v>
      </c>
      <c r="J332">
        <f>Data!J331</f>
        <v>0.90375000238418579</v>
      </c>
      <c r="K332">
        <f>Data!K331</f>
        <v>26.252500534057621</v>
      </c>
      <c r="L332">
        <f>Data!L331</f>
        <v>0.91325002908706665</v>
      </c>
      <c r="M332">
        <f>Data!M331</f>
        <v>134732400</v>
      </c>
      <c r="N332">
        <f>Data!N331</f>
        <v>223540000</v>
      </c>
      <c r="O332">
        <f>Data!O331</f>
        <v>-3.8524920301566071E-3</v>
      </c>
      <c r="P332">
        <f>Data!P331</f>
        <v>-2.740383604267612E-3</v>
      </c>
      <c r="Q332" s="17"/>
      <c r="T332">
        <f t="shared" si="52"/>
        <v>0</v>
      </c>
      <c r="U332" s="50">
        <f t="shared" si="53"/>
        <v>0</v>
      </c>
      <c r="V332">
        <f t="shared" si="54"/>
        <v>0</v>
      </c>
      <c r="W332" t="str">
        <f t="shared" si="55"/>
        <v>Fri</v>
      </c>
      <c r="X332" s="50">
        <f>NETWORKDAYS(B331,B332,'Non trading days US (List)'!$C$13:$C$92)-1</f>
        <v>1</v>
      </c>
      <c r="Z332">
        <f t="shared" si="56"/>
        <v>0</v>
      </c>
      <c r="AA332">
        <f t="shared" si="57"/>
        <v>0</v>
      </c>
      <c r="AB332">
        <f t="shared" si="58"/>
        <v>0</v>
      </c>
      <c r="AC332">
        <f t="shared" si="59"/>
        <v>0</v>
      </c>
      <c r="AD332">
        <f t="shared" si="60"/>
        <v>0</v>
      </c>
      <c r="AE332">
        <f t="shared" si="61"/>
        <v>0</v>
      </c>
    </row>
    <row r="333" spans="1:31" x14ac:dyDescent="0.3">
      <c r="A333" s="1">
        <f>Data!A332</f>
        <v>4102</v>
      </c>
      <c r="B333" s="2">
        <f>Data!B332</f>
        <v>42485</v>
      </c>
      <c r="C333">
        <f>Data!C332</f>
        <v>23.954902648925781</v>
      </c>
      <c r="D333">
        <f>Data!D332</f>
        <v>0.89265412092208862</v>
      </c>
      <c r="E333">
        <f>Data!E332</f>
        <v>26.270000457763668</v>
      </c>
      <c r="F333">
        <f>Data!F332</f>
        <v>0.91124999523162842</v>
      </c>
      <c r="G333">
        <f>Data!G332</f>
        <v>26.41250038146973</v>
      </c>
      <c r="H333">
        <f>Data!H332</f>
        <v>0.91624999046325684</v>
      </c>
      <c r="I333">
        <f>Data!I332</f>
        <v>26.127500534057621</v>
      </c>
      <c r="J333">
        <f>Data!J332</f>
        <v>0.90450000762939453</v>
      </c>
      <c r="K333">
        <f>Data!K332</f>
        <v>26.25</v>
      </c>
      <c r="L333">
        <f>Data!L332</f>
        <v>0.90700000524520874</v>
      </c>
      <c r="M333">
        <f>Data!M332</f>
        <v>112126400</v>
      </c>
      <c r="N333">
        <f>Data!N332</f>
        <v>191972000</v>
      </c>
      <c r="O333">
        <f>Data!O332</f>
        <v>4.9504741592003767E-3</v>
      </c>
      <c r="P333">
        <f>Data!P332</f>
        <v>-5.6936808591258334E-3</v>
      </c>
      <c r="Q333" s="17"/>
      <c r="T333">
        <f t="shared" si="52"/>
        <v>0</v>
      </c>
      <c r="U333" s="50">
        <f t="shared" si="53"/>
        <v>0</v>
      </c>
      <c r="V333">
        <f t="shared" si="54"/>
        <v>0</v>
      </c>
      <c r="W333" t="str">
        <f t="shared" si="55"/>
        <v>Mon</v>
      </c>
      <c r="X333" s="50">
        <f>NETWORKDAYS(B332,B333,'Non trading days US (List)'!$C$13:$C$92)-1</f>
        <v>1</v>
      </c>
      <c r="Z333">
        <f t="shared" si="56"/>
        <v>0</v>
      </c>
      <c r="AA333">
        <f t="shared" si="57"/>
        <v>0</v>
      </c>
      <c r="AB333">
        <f t="shared" si="58"/>
        <v>0</v>
      </c>
      <c r="AC333">
        <f t="shared" si="59"/>
        <v>0</v>
      </c>
      <c r="AD333">
        <f t="shared" si="60"/>
        <v>0</v>
      </c>
      <c r="AE333">
        <f t="shared" si="61"/>
        <v>0</v>
      </c>
    </row>
    <row r="334" spans="1:31" x14ac:dyDescent="0.3">
      <c r="A334" s="1">
        <f>Data!A333</f>
        <v>4103</v>
      </c>
      <c r="B334" s="2">
        <f>Data!B333</f>
        <v>42486</v>
      </c>
      <c r="C334">
        <f>Data!C333</f>
        <v>23.788478851318359</v>
      </c>
      <c r="D334">
        <f>Data!D333</f>
        <v>0.89338916540145874</v>
      </c>
      <c r="E334">
        <f>Data!E333</f>
        <v>26.08749961853027</v>
      </c>
      <c r="F334">
        <f>Data!F333</f>
        <v>0.91200000047683716</v>
      </c>
      <c r="G334">
        <f>Data!G333</f>
        <v>26.32500076293945</v>
      </c>
      <c r="H334">
        <f>Data!H333</f>
        <v>0.92725002765655518</v>
      </c>
      <c r="I334">
        <f>Data!I333</f>
        <v>25.97750091552734</v>
      </c>
      <c r="J334">
        <f>Data!J333</f>
        <v>0.90799999237060547</v>
      </c>
      <c r="K334">
        <f>Data!K333</f>
        <v>25.97750091552734</v>
      </c>
      <c r="L334">
        <f>Data!L333</f>
        <v>0.91675001382827759</v>
      </c>
      <c r="M334">
        <f>Data!M333</f>
        <v>224064800</v>
      </c>
      <c r="N334">
        <f>Data!N333</f>
        <v>214536000</v>
      </c>
      <c r="O334">
        <f>Data!O333</f>
        <v>8.2271250709212824E-4</v>
      </c>
      <c r="P334">
        <f>Data!P333</f>
        <v>-6.9713633421704573E-3</v>
      </c>
      <c r="Q334" s="17"/>
      <c r="T334">
        <f t="shared" si="52"/>
        <v>0</v>
      </c>
      <c r="U334" s="50">
        <f t="shared" si="53"/>
        <v>0</v>
      </c>
      <c r="V334">
        <f t="shared" si="54"/>
        <v>0</v>
      </c>
      <c r="W334" t="str">
        <f t="shared" si="55"/>
        <v>Tue</v>
      </c>
      <c r="X334" s="50">
        <f>NETWORKDAYS(B333,B334,'Non trading days US (List)'!$C$13:$C$92)-1</f>
        <v>1</v>
      </c>
      <c r="Z334">
        <f t="shared" si="56"/>
        <v>0</v>
      </c>
      <c r="AA334">
        <f t="shared" si="57"/>
        <v>0</v>
      </c>
      <c r="AB334">
        <f t="shared" si="58"/>
        <v>0</v>
      </c>
      <c r="AC334">
        <f t="shared" si="59"/>
        <v>0</v>
      </c>
      <c r="AD334">
        <f t="shared" si="60"/>
        <v>0</v>
      </c>
      <c r="AE334">
        <f t="shared" si="61"/>
        <v>0</v>
      </c>
    </row>
    <row r="335" spans="1:31" x14ac:dyDescent="0.3">
      <c r="A335" s="1">
        <f>Data!A334</f>
        <v>4104</v>
      </c>
      <c r="B335" s="2">
        <f>Data!B334</f>
        <v>42487</v>
      </c>
      <c r="C335">
        <f>Data!C334</f>
        <v>22.29985427856445</v>
      </c>
      <c r="D335">
        <f>Data!D334</f>
        <v>0.913715660572052</v>
      </c>
      <c r="E335">
        <f>Data!E334</f>
        <v>24.454999923706051</v>
      </c>
      <c r="F335">
        <f>Data!F334</f>
        <v>0.93274998664855957</v>
      </c>
      <c r="G335">
        <f>Data!G334</f>
        <v>24.677499771118161</v>
      </c>
      <c r="H335">
        <f>Data!H334</f>
        <v>0.93325001001358032</v>
      </c>
      <c r="I335">
        <f>Data!I334</f>
        <v>23.920000076293949</v>
      </c>
      <c r="J335">
        <f>Data!J334</f>
        <v>0.90799999237060547</v>
      </c>
      <c r="K335">
        <f>Data!K334</f>
        <v>24</v>
      </c>
      <c r="L335">
        <f>Data!L334</f>
        <v>0.90974998474121094</v>
      </c>
      <c r="M335">
        <f>Data!M334</f>
        <v>458408400</v>
      </c>
      <c r="N335">
        <f>Data!N334</f>
        <v>352396000</v>
      </c>
      <c r="O335">
        <f>Data!O334</f>
        <v>2.249720719002692E-2</v>
      </c>
      <c r="P335">
        <f>Data!P334</f>
        <v>-6.4621566909065731E-2</v>
      </c>
      <c r="Q335" s="17"/>
      <c r="T335">
        <f t="shared" si="52"/>
        <v>0</v>
      </c>
      <c r="U335" s="50">
        <f t="shared" si="53"/>
        <v>0</v>
      </c>
      <c r="V335">
        <f t="shared" si="54"/>
        <v>0</v>
      </c>
      <c r="W335" t="str">
        <f t="shared" si="55"/>
        <v>Wed</v>
      </c>
      <c r="X335" s="50">
        <f>NETWORKDAYS(B334,B335,'Non trading days US (List)'!$C$13:$C$92)-1</f>
        <v>1</v>
      </c>
      <c r="Z335">
        <f t="shared" si="56"/>
        <v>0</v>
      </c>
      <c r="AA335">
        <f t="shared" si="57"/>
        <v>0</v>
      </c>
      <c r="AB335">
        <f t="shared" si="58"/>
        <v>0</v>
      </c>
      <c r="AC335">
        <f t="shared" si="59"/>
        <v>0</v>
      </c>
      <c r="AD335">
        <f t="shared" si="60"/>
        <v>0</v>
      </c>
      <c r="AE335">
        <f t="shared" si="61"/>
        <v>0</v>
      </c>
    </row>
    <row r="336" spans="1:31" x14ac:dyDescent="0.3">
      <c r="A336" s="1">
        <f>Data!A335</f>
        <v>4105</v>
      </c>
      <c r="B336" s="2">
        <f>Data!B335</f>
        <v>42488</v>
      </c>
      <c r="C336">
        <f>Data!C335</f>
        <v>21.618219375610352</v>
      </c>
      <c r="D336">
        <f>Data!D335</f>
        <v>0.88653182983398438</v>
      </c>
      <c r="E336">
        <f>Data!E335</f>
        <v>23.707500457763668</v>
      </c>
      <c r="F336">
        <f>Data!F335</f>
        <v>0.90499997138977051</v>
      </c>
      <c r="G336">
        <f>Data!G335</f>
        <v>24.469999313354489</v>
      </c>
      <c r="H336">
        <f>Data!H335</f>
        <v>0.93250000476837158</v>
      </c>
      <c r="I336">
        <f>Data!I335</f>
        <v>23.5625</v>
      </c>
      <c r="J336">
        <f>Data!J335</f>
        <v>0.90275001525878906</v>
      </c>
      <c r="K336">
        <f>Data!K335</f>
        <v>24.402500152587891</v>
      </c>
      <c r="L336">
        <f>Data!L335</f>
        <v>0.92699998617172241</v>
      </c>
      <c r="M336">
        <f>Data!M335</f>
        <v>328970800</v>
      </c>
      <c r="N336">
        <f>Data!N335</f>
        <v>381224000</v>
      </c>
      <c r="O336">
        <f>Data!O335</f>
        <v>-3.0202285700793769E-2</v>
      </c>
      <c r="P336">
        <f>Data!P335</f>
        <v>-3.1043217786993999E-2</v>
      </c>
      <c r="Q336" s="17"/>
      <c r="T336">
        <f t="shared" si="52"/>
        <v>0</v>
      </c>
      <c r="U336" s="50">
        <f t="shared" si="53"/>
        <v>0</v>
      </c>
      <c r="V336">
        <f t="shared" si="54"/>
        <v>0</v>
      </c>
      <c r="W336" t="str">
        <f t="shared" si="55"/>
        <v>Thu</v>
      </c>
      <c r="X336" s="50">
        <f>NETWORKDAYS(B335,B336,'Non trading days US (List)'!$C$13:$C$92)-1</f>
        <v>1</v>
      </c>
      <c r="Z336">
        <f t="shared" si="56"/>
        <v>0</v>
      </c>
      <c r="AA336">
        <f t="shared" si="57"/>
        <v>0</v>
      </c>
      <c r="AB336">
        <f t="shared" si="58"/>
        <v>0</v>
      </c>
      <c r="AC336">
        <f t="shared" si="59"/>
        <v>0</v>
      </c>
      <c r="AD336">
        <f t="shared" si="60"/>
        <v>0</v>
      </c>
      <c r="AE336">
        <f t="shared" si="61"/>
        <v>0</v>
      </c>
    </row>
    <row r="337" spans="1:31" x14ac:dyDescent="0.3">
      <c r="A337" s="1">
        <f>Data!A336</f>
        <v>4106</v>
      </c>
      <c r="B337" s="2">
        <f>Data!B336</f>
        <v>42489</v>
      </c>
      <c r="C337">
        <f>Data!C336</f>
        <v>21.3697395324707</v>
      </c>
      <c r="D337">
        <f>Data!D336</f>
        <v>0.87012368440628052</v>
      </c>
      <c r="E337">
        <f>Data!E336</f>
        <v>23.434999465942379</v>
      </c>
      <c r="F337">
        <f>Data!F336</f>
        <v>0.88824999332427979</v>
      </c>
      <c r="G337">
        <f>Data!G336</f>
        <v>23.680000305175781</v>
      </c>
      <c r="H337">
        <f>Data!H336</f>
        <v>0.90324997901916504</v>
      </c>
      <c r="I337">
        <f>Data!I336</f>
        <v>23.127500534057621</v>
      </c>
      <c r="J337">
        <f>Data!J336</f>
        <v>0.87849998474121094</v>
      </c>
      <c r="K337">
        <f>Data!K336</f>
        <v>23.497499465942379</v>
      </c>
      <c r="L337">
        <f>Data!L336</f>
        <v>0.90125000476837158</v>
      </c>
      <c r="M337">
        <f>Data!M336</f>
        <v>274126000</v>
      </c>
      <c r="N337">
        <f>Data!N336</f>
        <v>321904000</v>
      </c>
      <c r="O337">
        <f>Data!O336</f>
        <v>-1.868168470086299E-2</v>
      </c>
      <c r="P337">
        <f>Data!P336</f>
        <v>-1.156086449877764E-2</v>
      </c>
      <c r="Q337" s="17"/>
      <c r="T337">
        <f t="shared" si="52"/>
        <v>0</v>
      </c>
      <c r="U337" s="50">
        <f t="shared" si="53"/>
        <v>0</v>
      </c>
      <c r="V337">
        <f t="shared" si="54"/>
        <v>0</v>
      </c>
      <c r="W337" t="str">
        <f t="shared" si="55"/>
        <v>Fri</v>
      </c>
      <c r="X337" s="50">
        <f>NETWORKDAYS(B336,B337,'Non trading days US (List)'!$C$13:$C$92)-1</f>
        <v>1</v>
      </c>
      <c r="Z337">
        <f t="shared" si="56"/>
        <v>0</v>
      </c>
      <c r="AA337">
        <f t="shared" si="57"/>
        <v>0</v>
      </c>
      <c r="AB337">
        <f t="shared" si="58"/>
        <v>0</v>
      </c>
      <c r="AC337">
        <f t="shared" si="59"/>
        <v>0</v>
      </c>
      <c r="AD337">
        <f t="shared" si="60"/>
        <v>0</v>
      </c>
      <c r="AE337">
        <f t="shared" si="61"/>
        <v>0</v>
      </c>
    </row>
    <row r="338" spans="1:31" x14ac:dyDescent="0.3">
      <c r="A338" s="1">
        <f>Data!A337</f>
        <v>4107</v>
      </c>
      <c r="B338" s="2">
        <f>Data!B337</f>
        <v>42492</v>
      </c>
      <c r="C338">
        <f>Data!C337</f>
        <v>21.346940994262699</v>
      </c>
      <c r="D338">
        <f>Data!D337</f>
        <v>0.8816339373588562</v>
      </c>
      <c r="E338">
        <f>Data!E337</f>
        <v>23.409999847412109</v>
      </c>
      <c r="F338">
        <f>Data!F337</f>
        <v>0.89999997615814209</v>
      </c>
      <c r="G338">
        <f>Data!G337</f>
        <v>23.520000457763668</v>
      </c>
      <c r="H338">
        <f>Data!H337</f>
        <v>0.90549999475479126</v>
      </c>
      <c r="I338">
        <f>Data!I337</f>
        <v>23.10000038146973</v>
      </c>
      <c r="J338">
        <f>Data!J337</f>
        <v>0.89249998331069946</v>
      </c>
      <c r="K338">
        <f>Data!K337</f>
        <v>23.492500305175781</v>
      </c>
      <c r="L338">
        <f>Data!L337</f>
        <v>0.89674997329711914</v>
      </c>
      <c r="M338">
        <f>Data!M337</f>
        <v>192640400</v>
      </c>
      <c r="N338">
        <f>Data!N337</f>
        <v>256076000</v>
      </c>
      <c r="O338">
        <f>Data!O337</f>
        <v>1.314150944780774E-2</v>
      </c>
      <c r="P338">
        <f>Data!P337</f>
        <v>-1.067333601025215E-3</v>
      </c>
      <c r="Q338" s="17"/>
      <c r="T338">
        <f t="shared" si="52"/>
        <v>0</v>
      </c>
      <c r="U338" s="50">
        <f t="shared" si="53"/>
        <v>0</v>
      </c>
      <c r="V338">
        <f t="shared" si="54"/>
        <v>0</v>
      </c>
      <c r="W338" t="str">
        <f t="shared" si="55"/>
        <v>Mon</v>
      </c>
      <c r="X338" s="50">
        <f>NETWORKDAYS(B337,B338,'Non trading days US (List)'!$C$13:$C$92)-1</f>
        <v>1</v>
      </c>
      <c r="Z338">
        <f t="shared" si="56"/>
        <v>0</v>
      </c>
      <c r="AA338">
        <f t="shared" si="57"/>
        <v>0</v>
      </c>
      <c r="AB338">
        <f t="shared" si="58"/>
        <v>0</v>
      </c>
      <c r="AC338">
        <f t="shared" si="59"/>
        <v>0</v>
      </c>
      <c r="AD338">
        <f t="shared" si="60"/>
        <v>0</v>
      </c>
      <c r="AE338">
        <f t="shared" si="61"/>
        <v>0</v>
      </c>
    </row>
    <row r="339" spans="1:31" x14ac:dyDescent="0.3">
      <c r="A339" s="1">
        <f>Data!A338</f>
        <v>4108</v>
      </c>
      <c r="B339" s="2">
        <f>Data!B338</f>
        <v>42493</v>
      </c>
      <c r="C339">
        <f>Data!C338</f>
        <v>21.698015213012699</v>
      </c>
      <c r="D339">
        <f>Data!D338</f>
        <v>0.87110340595245361</v>
      </c>
      <c r="E339">
        <f>Data!E338</f>
        <v>23.795000076293949</v>
      </c>
      <c r="F339">
        <f>Data!F338</f>
        <v>0.88924998044967651</v>
      </c>
      <c r="G339">
        <f>Data!G338</f>
        <v>23.934999465942379</v>
      </c>
      <c r="H339">
        <f>Data!H338</f>
        <v>0.89349997043609619</v>
      </c>
      <c r="I339">
        <f>Data!I338</f>
        <v>23.420000076293949</v>
      </c>
      <c r="J339">
        <f>Data!J338</f>
        <v>0.8815000057220459</v>
      </c>
      <c r="K339">
        <f>Data!K338</f>
        <v>23.54999923706055</v>
      </c>
      <c r="L339">
        <f>Data!L338</f>
        <v>0.88975000381469727</v>
      </c>
      <c r="M339">
        <f>Data!M338</f>
        <v>227325200</v>
      </c>
      <c r="N339">
        <f>Data!N338</f>
        <v>224024000</v>
      </c>
      <c r="O339">
        <f>Data!O338</f>
        <v>-1.201634798997531E-2</v>
      </c>
      <c r="P339">
        <f>Data!P338</f>
        <v>1.6312202794620419E-2</v>
      </c>
      <c r="Q339" s="17"/>
      <c r="T339">
        <f t="shared" si="52"/>
        <v>0</v>
      </c>
      <c r="U339" s="50">
        <f t="shared" si="53"/>
        <v>0</v>
      </c>
      <c r="V339">
        <f t="shared" si="54"/>
        <v>0</v>
      </c>
      <c r="W339" t="str">
        <f t="shared" si="55"/>
        <v>Tue</v>
      </c>
      <c r="X339" s="50">
        <f>NETWORKDAYS(B338,B339,'Non trading days US (List)'!$C$13:$C$92)-1</f>
        <v>1</v>
      </c>
      <c r="Z339">
        <f t="shared" si="56"/>
        <v>0</v>
      </c>
      <c r="AA339">
        <f t="shared" si="57"/>
        <v>0</v>
      </c>
      <c r="AB339">
        <f t="shared" si="58"/>
        <v>0</v>
      </c>
      <c r="AC339">
        <f t="shared" si="59"/>
        <v>0</v>
      </c>
      <c r="AD339">
        <f t="shared" si="60"/>
        <v>0</v>
      </c>
      <c r="AE339">
        <f t="shared" si="61"/>
        <v>0</v>
      </c>
    </row>
    <row r="340" spans="1:31" x14ac:dyDescent="0.3">
      <c r="A340" s="1">
        <f>Data!A339</f>
        <v>4109</v>
      </c>
      <c r="B340" s="2">
        <f>Data!B339</f>
        <v>42494</v>
      </c>
      <c r="C340">
        <f>Data!C339</f>
        <v>21.47232818603516</v>
      </c>
      <c r="D340">
        <f>Data!D339</f>
        <v>0.85126662254333496</v>
      </c>
      <c r="E340">
        <f>Data!E339</f>
        <v>23.547500610351559</v>
      </c>
      <c r="F340">
        <f>Data!F339</f>
        <v>0.86900001764297485</v>
      </c>
      <c r="G340">
        <f>Data!G339</f>
        <v>23.97500038146973</v>
      </c>
      <c r="H340">
        <f>Data!H339</f>
        <v>0.87924998998641968</v>
      </c>
      <c r="I340">
        <f>Data!I339</f>
        <v>23.454999923706051</v>
      </c>
      <c r="J340">
        <f>Data!J339</f>
        <v>0.86000001430511475</v>
      </c>
      <c r="K340">
        <f>Data!K339</f>
        <v>23.79999923706055</v>
      </c>
      <c r="L340">
        <f>Data!L339</f>
        <v>0.87849998474121094</v>
      </c>
      <c r="M340">
        <f>Data!M339</f>
        <v>164102000</v>
      </c>
      <c r="N340">
        <f>Data!N339</f>
        <v>525764000</v>
      </c>
      <c r="O340">
        <f>Data!O339</f>
        <v>-2.3035243275372271E-2</v>
      </c>
      <c r="P340">
        <f>Data!P339</f>
        <v>-1.045579414452515E-2</v>
      </c>
      <c r="Q340" s="17"/>
      <c r="T340">
        <f t="shared" si="52"/>
        <v>0</v>
      </c>
      <c r="U340" s="50">
        <f t="shared" si="53"/>
        <v>0</v>
      </c>
      <c r="V340">
        <f t="shared" si="54"/>
        <v>0</v>
      </c>
      <c r="W340" t="str">
        <f t="shared" si="55"/>
        <v>Wed</v>
      </c>
      <c r="X340" s="50">
        <f>NETWORKDAYS(B339,B340,'Non trading days US (List)'!$C$13:$C$92)-1</f>
        <v>1</v>
      </c>
      <c r="Z340">
        <f t="shared" si="56"/>
        <v>0</v>
      </c>
      <c r="AA340">
        <f t="shared" si="57"/>
        <v>0</v>
      </c>
      <c r="AB340">
        <f t="shared" si="58"/>
        <v>0</v>
      </c>
      <c r="AC340">
        <f t="shared" si="59"/>
        <v>0</v>
      </c>
      <c r="AD340">
        <f t="shared" si="60"/>
        <v>0</v>
      </c>
      <c r="AE340">
        <f t="shared" si="61"/>
        <v>0</v>
      </c>
    </row>
    <row r="341" spans="1:31" x14ac:dyDescent="0.3">
      <c r="A341" s="1">
        <f>Data!A340</f>
        <v>4110</v>
      </c>
      <c r="B341" s="2">
        <f>Data!B340</f>
        <v>42495</v>
      </c>
      <c r="C341">
        <f>Data!C340</f>
        <v>21.38516998291016</v>
      </c>
      <c r="D341">
        <f>Data!D340</f>
        <v>0.85640931129455566</v>
      </c>
      <c r="E341">
        <f>Data!E340</f>
        <v>23.309999465942379</v>
      </c>
      <c r="F341">
        <f>Data!F340</f>
        <v>0.87424999475479126</v>
      </c>
      <c r="G341">
        <f>Data!G340</f>
        <v>23.517499923706051</v>
      </c>
      <c r="H341">
        <f>Data!H340</f>
        <v>0.88450002670288086</v>
      </c>
      <c r="I341">
        <f>Data!I340</f>
        <v>23.170000076293949</v>
      </c>
      <c r="J341">
        <f>Data!J340</f>
        <v>0.86774998903274536</v>
      </c>
      <c r="K341">
        <f>Data!K340</f>
        <v>23.5</v>
      </c>
      <c r="L341">
        <f>Data!L340</f>
        <v>0.87625002861022949</v>
      </c>
      <c r="M341">
        <f>Data!M340</f>
        <v>143562000</v>
      </c>
      <c r="N341">
        <f>Data!N340</f>
        <v>246884000</v>
      </c>
      <c r="O341">
        <f>Data!O340</f>
        <v>6.0232243758086964E-3</v>
      </c>
      <c r="P341">
        <f>Data!P340</f>
        <v>-1.0137253498279399E-2</v>
      </c>
      <c r="Q341" s="17"/>
      <c r="T341">
        <f t="shared" si="52"/>
        <v>0</v>
      </c>
      <c r="U341" s="50">
        <f t="shared" si="53"/>
        <v>0</v>
      </c>
      <c r="V341">
        <f t="shared" si="54"/>
        <v>0</v>
      </c>
      <c r="W341" t="str">
        <f t="shared" si="55"/>
        <v>Thu</v>
      </c>
      <c r="X341" s="50">
        <f>NETWORKDAYS(B340,B341,'Non trading days US (List)'!$C$13:$C$92)-1</f>
        <v>1</v>
      </c>
      <c r="Z341">
        <f t="shared" si="56"/>
        <v>0</v>
      </c>
      <c r="AA341">
        <f t="shared" si="57"/>
        <v>0</v>
      </c>
      <c r="AB341">
        <f t="shared" si="58"/>
        <v>0</v>
      </c>
      <c r="AC341">
        <f t="shared" si="59"/>
        <v>0</v>
      </c>
      <c r="AD341">
        <f t="shared" si="60"/>
        <v>0</v>
      </c>
      <c r="AE341">
        <f t="shared" si="61"/>
        <v>0</v>
      </c>
    </row>
    <row r="342" spans="1:31" x14ac:dyDescent="0.3">
      <c r="A342" s="1">
        <f>Data!A341</f>
        <v>4111</v>
      </c>
      <c r="B342" s="2">
        <f>Data!B341</f>
        <v>42496</v>
      </c>
      <c r="C342">
        <f>Data!C341</f>
        <v>21.26590728759766</v>
      </c>
      <c r="D342">
        <f>Data!D341</f>
        <v>0.86522555351257324</v>
      </c>
      <c r="E342">
        <f>Data!E341</f>
        <v>23.180000305175781</v>
      </c>
      <c r="F342">
        <f>Data!F341</f>
        <v>0.88324999809265137</v>
      </c>
      <c r="G342">
        <f>Data!G341</f>
        <v>23.36249923706055</v>
      </c>
      <c r="H342">
        <f>Data!H341</f>
        <v>0.88550001382827759</v>
      </c>
      <c r="I342">
        <f>Data!I341</f>
        <v>22.96249961853027</v>
      </c>
      <c r="J342">
        <f>Data!J341</f>
        <v>0.87099999189376831</v>
      </c>
      <c r="K342">
        <f>Data!K341</f>
        <v>23.342500686645511</v>
      </c>
      <c r="L342">
        <f>Data!L341</f>
        <v>0.87274998426437378</v>
      </c>
      <c r="M342">
        <f>Data!M341</f>
        <v>174799600</v>
      </c>
      <c r="N342">
        <f>Data!N341</f>
        <v>183240000</v>
      </c>
      <c r="O342">
        <f>Data!O341</f>
        <v>1.024191413596987E-2</v>
      </c>
      <c r="P342">
        <f>Data!P341</f>
        <v>-5.5925790594871759E-3</v>
      </c>
      <c r="Q342" s="17"/>
      <c r="T342">
        <f t="shared" si="52"/>
        <v>0</v>
      </c>
      <c r="U342" s="50">
        <f t="shared" si="53"/>
        <v>0</v>
      </c>
      <c r="V342">
        <f t="shared" si="54"/>
        <v>0</v>
      </c>
      <c r="W342" t="str">
        <f t="shared" si="55"/>
        <v>Fri</v>
      </c>
      <c r="X342" s="50">
        <f>NETWORKDAYS(B341,B342,'Non trading days US (List)'!$C$13:$C$92)-1</f>
        <v>1</v>
      </c>
      <c r="Z342">
        <f t="shared" si="56"/>
        <v>0</v>
      </c>
      <c r="AA342">
        <f t="shared" si="57"/>
        <v>0</v>
      </c>
      <c r="AB342">
        <f t="shared" si="58"/>
        <v>0</v>
      </c>
      <c r="AC342">
        <f t="shared" si="59"/>
        <v>0</v>
      </c>
      <c r="AD342">
        <f t="shared" si="60"/>
        <v>0</v>
      </c>
      <c r="AE342">
        <f t="shared" si="61"/>
        <v>0</v>
      </c>
    </row>
    <row r="343" spans="1:31" x14ac:dyDescent="0.3">
      <c r="A343" s="1">
        <f>Data!A342</f>
        <v>4112</v>
      </c>
      <c r="B343" s="2">
        <f>Data!B342</f>
        <v>42499</v>
      </c>
      <c r="C343">
        <f>Data!C342</f>
        <v>21.281953811645511</v>
      </c>
      <c r="D343">
        <f>Data!D342</f>
        <v>0.86400145292282104</v>
      </c>
      <c r="E343">
        <f>Data!E342</f>
        <v>23.197500228881839</v>
      </c>
      <c r="F343">
        <f>Data!F342</f>
        <v>0.88200002908706665</v>
      </c>
      <c r="G343">
        <f>Data!G342</f>
        <v>23.442499160766602</v>
      </c>
      <c r="H343">
        <f>Data!H342</f>
        <v>0.88924998044967651</v>
      </c>
      <c r="I343">
        <f>Data!I342</f>
        <v>23.14749908447266</v>
      </c>
      <c r="J343">
        <f>Data!J342</f>
        <v>0.87475001811981201</v>
      </c>
      <c r="K343">
        <f>Data!K342</f>
        <v>23.25</v>
      </c>
      <c r="L343">
        <f>Data!L342</f>
        <v>0.88550001382827759</v>
      </c>
      <c r="M343">
        <f>Data!M342</f>
        <v>131745600</v>
      </c>
      <c r="N343">
        <f>Data!N342</f>
        <v>333336000</v>
      </c>
      <c r="O343">
        <f>Data!O342</f>
        <v>-1.4161950944639151E-3</v>
      </c>
      <c r="P343">
        <f>Data!P342</f>
        <v>7.5467303477321401E-4</v>
      </c>
      <c r="Q343" s="17"/>
      <c r="T343">
        <f t="shared" si="52"/>
        <v>0</v>
      </c>
      <c r="U343" s="50">
        <f t="shared" si="53"/>
        <v>0</v>
      </c>
      <c r="V343">
        <f t="shared" si="54"/>
        <v>0</v>
      </c>
      <c r="W343" t="str">
        <f t="shared" si="55"/>
        <v>Mon</v>
      </c>
      <c r="X343" s="50">
        <f>NETWORKDAYS(B342,B343,'Non trading days US (List)'!$C$13:$C$92)-1</f>
        <v>1</v>
      </c>
      <c r="Z343">
        <f t="shared" si="56"/>
        <v>0</v>
      </c>
      <c r="AA343">
        <f t="shared" si="57"/>
        <v>0</v>
      </c>
      <c r="AB343">
        <f t="shared" si="58"/>
        <v>0</v>
      </c>
      <c r="AC343">
        <f t="shared" si="59"/>
        <v>0</v>
      </c>
      <c r="AD343">
        <f t="shared" si="60"/>
        <v>0</v>
      </c>
      <c r="AE343">
        <f t="shared" si="61"/>
        <v>0</v>
      </c>
    </row>
    <row r="344" spans="1:31" x14ac:dyDescent="0.3">
      <c r="A344" s="1">
        <f>Data!A343</f>
        <v>4113</v>
      </c>
      <c r="B344" s="2">
        <f>Data!B343</f>
        <v>42500</v>
      </c>
      <c r="C344">
        <f>Data!C343</f>
        <v>21.426450729370121</v>
      </c>
      <c r="D344">
        <f>Data!D343</f>
        <v>0.88065433502197266</v>
      </c>
      <c r="E344">
        <f>Data!E343</f>
        <v>23.354999542236332</v>
      </c>
      <c r="F344">
        <f>Data!F343</f>
        <v>0.89899998903274536</v>
      </c>
      <c r="G344">
        <f>Data!G343</f>
        <v>23.392499923706051</v>
      </c>
      <c r="H344">
        <f>Data!H343</f>
        <v>0.90049999952316284</v>
      </c>
      <c r="I344">
        <f>Data!I343</f>
        <v>23.027500152587891</v>
      </c>
      <c r="J344">
        <f>Data!J343</f>
        <v>0.87900000810623169</v>
      </c>
      <c r="K344">
        <f>Data!K343</f>
        <v>23.332500457763668</v>
      </c>
      <c r="L344">
        <f>Data!L343</f>
        <v>0.88749998807907104</v>
      </c>
      <c r="M344">
        <f>Data!M343</f>
        <v>134747200</v>
      </c>
      <c r="N344">
        <f>Data!N343</f>
        <v>269676000</v>
      </c>
      <c r="O344">
        <f>Data!O343</f>
        <v>1.9090933286902392E-2</v>
      </c>
      <c r="P344">
        <f>Data!P343</f>
        <v>6.7665502419715102E-3</v>
      </c>
      <c r="Q344" s="17"/>
      <c r="T344">
        <f t="shared" si="52"/>
        <v>0</v>
      </c>
      <c r="U344" s="50">
        <f t="shared" si="53"/>
        <v>0</v>
      </c>
      <c r="V344">
        <f t="shared" si="54"/>
        <v>0</v>
      </c>
      <c r="W344" t="str">
        <f t="shared" si="55"/>
        <v>Tue</v>
      </c>
      <c r="X344" s="50">
        <f>NETWORKDAYS(B343,B344,'Non trading days US (List)'!$C$13:$C$92)-1</f>
        <v>1</v>
      </c>
      <c r="Z344">
        <f t="shared" si="56"/>
        <v>0</v>
      </c>
      <c r="AA344">
        <f t="shared" si="57"/>
        <v>0</v>
      </c>
      <c r="AB344">
        <f t="shared" si="58"/>
        <v>0</v>
      </c>
      <c r="AC344">
        <f t="shared" si="59"/>
        <v>0</v>
      </c>
      <c r="AD344">
        <f t="shared" si="60"/>
        <v>0</v>
      </c>
      <c r="AE344">
        <f t="shared" si="61"/>
        <v>0</v>
      </c>
    </row>
    <row r="345" spans="1:31" x14ac:dyDescent="0.3">
      <c r="A345" s="1">
        <f>Data!A344</f>
        <v>4114</v>
      </c>
      <c r="B345" s="2">
        <f>Data!B344</f>
        <v>42501</v>
      </c>
      <c r="C345">
        <f>Data!C344</f>
        <v>21.217741012573239</v>
      </c>
      <c r="D345">
        <f>Data!D344</f>
        <v>0.88310337066650391</v>
      </c>
      <c r="E345">
        <f>Data!E344</f>
        <v>23.127500534057621</v>
      </c>
      <c r="F345">
        <f>Data!F344</f>
        <v>0.90149998664855957</v>
      </c>
      <c r="G345">
        <f>Data!G344</f>
        <v>23.392499923706051</v>
      </c>
      <c r="H345">
        <f>Data!H344</f>
        <v>0.91149997711181641</v>
      </c>
      <c r="I345">
        <f>Data!I344</f>
        <v>23.114999771118161</v>
      </c>
      <c r="J345">
        <f>Data!J344</f>
        <v>0.89674997329711914</v>
      </c>
      <c r="K345">
        <f>Data!K344</f>
        <v>23.370000839233398</v>
      </c>
      <c r="L345">
        <f>Data!L344</f>
        <v>0.90175002813339233</v>
      </c>
      <c r="M345">
        <f>Data!M344</f>
        <v>114876400</v>
      </c>
      <c r="N345">
        <f>Data!N344</f>
        <v>328176000</v>
      </c>
      <c r="O345">
        <f>Data!O344</f>
        <v>2.7770055608949198E-3</v>
      </c>
      <c r="P345">
        <f>Data!P344</f>
        <v>-9.7886655986049193E-3</v>
      </c>
      <c r="Q345" s="17"/>
      <c r="T345">
        <f t="shared" si="52"/>
        <v>0</v>
      </c>
      <c r="U345" s="50">
        <f t="shared" si="53"/>
        <v>0</v>
      </c>
      <c r="V345">
        <f t="shared" si="54"/>
        <v>0</v>
      </c>
      <c r="W345" t="str">
        <f t="shared" si="55"/>
        <v>Wed</v>
      </c>
      <c r="X345" s="50">
        <f>NETWORKDAYS(B344,B345,'Non trading days US (List)'!$C$13:$C$92)-1</f>
        <v>1</v>
      </c>
      <c r="Z345">
        <f t="shared" si="56"/>
        <v>0</v>
      </c>
      <c r="AA345">
        <f t="shared" si="57"/>
        <v>0</v>
      </c>
      <c r="AB345">
        <f t="shared" si="58"/>
        <v>0</v>
      </c>
      <c r="AC345">
        <f t="shared" si="59"/>
        <v>0</v>
      </c>
      <c r="AD345">
        <f t="shared" si="60"/>
        <v>0</v>
      </c>
      <c r="AE345">
        <f t="shared" si="61"/>
        <v>0</v>
      </c>
    </row>
    <row r="346" spans="1:31" x14ac:dyDescent="0.3">
      <c r="A346" s="1">
        <f>Data!A345</f>
        <v>4115</v>
      </c>
      <c r="B346" s="2">
        <f>Data!B345</f>
        <v>42502</v>
      </c>
      <c r="C346">
        <f>Data!C345</f>
        <v>20.720033645629879</v>
      </c>
      <c r="D346">
        <f>Data!D345</f>
        <v>0.87110340595245361</v>
      </c>
      <c r="E346">
        <f>Data!E345</f>
        <v>22.58499908447266</v>
      </c>
      <c r="F346">
        <f>Data!F345</f>
        <v>0.88924998044967651</v>
      </c>
      <c r="G346">
        <f>Data!G345</f>
        <v>23.194999694824219</v>
      </c>
      <c r="H346">
        <f>Data!H345</f>
        <v>0.91200000047683716</v>
      </c>
      <c r="I346">
        <f>Data!I345</f>
        <v>22.367500305175781</v>
      </c>
      <c r="J346">
        <f>Data!J345</f>
        <v>0.87325000762939453</v>
      </c>
      <c r="K346">
        <f>Data!K345</f>
        <v>23.180000305175781</v>
      </c>
      <c r="L346">
        <f>Data!L345</f>
        <v>0.90799999237060547</v>
      </c>
      <c r="M346">
        <f>Data!M345</f>
        <v>305258800</v>
      </c>
      <c r="N346">
        <f>Data!N345</f>
        <v>670540000</v>
      </c>
      <c r="O346">
        <f>Data!O345</f>
        <v>-1.3681638989739901E-2</v>
      </c>
      <c r="P346">
        <f>Data!P345</f>
        <v>-2.3736480185621189E-2</v>
      </c>
      <c r="Q346" s="17"/>
      <c r="T346">
        <f t="shared" si="52"/>
        <v>0</v>
      </c>
      <c r="U346" s="50">
        <f t="shared" si="53"/>
        <v>0</v>
      </c>
      <c r="V346">
        <f t="shared" si="54"/>
        <v>0</v>
      </c>
      <c r="W346" t="str">
        <f t="shared" si="55"/>
        <v>Thu</v>
      </c>
      <c r="X346" s="50">
        <f>NETWORKDAYS(B345,B346,'Non trading days US (List)'!$C$13:$C$92)-1</f>
        <v>1</v>
      </c>
      <c r="Z346">
        <f t="shared" si="56"/>
        <v>0</v>
      </c>
      <c r="AA346">
        <f t="shared" si="57"/>
        <v>0</v>
      </c>
      <c r="AB346">
        <f t="shared" si="58"/>
        <v>0</v>
      </c>
      <c r="AC346">
        <f t="shared" si="59"/>
        <v>0</v>
      </c>
      <c r="AD346">
        <f t="shared" si="60"/>
        <v>0</v>
      </c>
      <c r="AE346">
        <f t="shared" si="61"/>
        <v>0</v>
      </c>
    </row>
    <row r="347" spans="1:31" x14ac:dyDescent="0.3">
      <c r="A347" s="1">
        <f>Data!A346</f>
        <v>4116</v>
      </c>
      <c r="B347" s="2">
        <f>Data!B346</f>
        <v>42503</v>
      </c>
      <c r="C347">
        <f>Data!C346</f>
        <v>20.761322021484379</v>
      </c>
      <c r="D347">
        <f>Data!D346</f>
        <v>1.0035930871963501</v>
      </c>
      <c r="E347">
        <f>Data!E346</f>
        <v>22.629999160766602</v>
      </c>
      <c r="F347">
        <f>Data!F346</f>
        <v>1.0245000123977659</v>
      </c>
      <c r="G347">
        <f>Data!G346</f>
        <v>22.917499542236332</v>
      </c>
      <c r="H347">
        <f>Data!H346</f>
        <v>1.0249999761581421</v>
      </c>
      <c r="I347">
        <f>Data!I346</f>
        <v>22.5</v>
      </c>
      <c r="J347">
        <f>Data!J346</f>
        <v>0.97500002384185791</v>
      </c>
      <c r="K347">
        <f>Data!K346</f>
        <v>22.5</v>
      </c>
      <c r="L347">
        <f>Data!L346</f>
        <v>0.97974997758865356</v>
      </c>
      <c r="M347">
        <f>Data!M346</f>
        <v>177571200</v>
      </c>
      <c r="N347">
        <f>Data!N346</f>
        <v>2110256000</v>
      </c>
      <c r="O347">
        <f>Data!O346</f>
        <v>0.1415815909368571</v>
      </c>
      <c r="P347">
        <f>Data!P346</f>
        <v>1.9904939908498239E-3</v>
      </c>
      <c r="Q347" s="17"/>
      <c r="T347">
        <f t="shared" si="52"/>
        <v>0</v>
      </c>
      <c r="U347" s="50">
        <f t="shared" si="53"/>
        <v>0</v>
      </c>
      <c r="V347">
        <f t="shared" si="54"/>
        <v>0</v>
      </c>
      <c r="W347" t="str">
        <f t="shared" si="55"/>
        <v>Fri</v>
      </c>
      <c r="X347" s="50">
        <f>NETWORKDAYS(B346,B347,'Non trading days US (List)'!$C$13:$C$92)-1</f>
        <v>1</v>
      </c>
      <c r="Z347">
        <f t="shared" si="56"/>
        <v>0</v>
      </c>
      <c r="AA347">
        <f t="shared" si="57"/>
        <v>0</v>
      </c>
      <c r="AB347">
        <f t="shared" si="58"/>
        <v>0</v>
      </c>
      <c r="AC347">
        <f t="shared" si="59"/>
        <v>0</v>
      </c>
      <c r="AD347">
        <f t="shared" si="60"/>
        <v>0</v>
      </c>
      <c r="AE347">
        <f t="shared" si="61"/>
        <v>0</v>
      </c>
    </row>
    <row r="348" spans="1:31" x14ac:dyDescent="0.3">
      <c r="A348" s="1">
        <f>Data!A347</f>
        <v>4117</v>
      </c>
      <c r="B348" s="2">
        <f>Data!B347</f>
        <v>42506</v>
      </c>
      <c r="C348">
        <f>Data!C347</f>
        <v>21.53195953369141</v>
      </c>
      <c r="D348">
        <f>Data!D347</f>
        <v>1.0332256555557251</v>
      </c>
      <c r="E348">
        <f>Data!E347</f>
        <v>23.469999313354489</v>
      </c>
      <c r="F348">
        <f>Data!F347</f>
        <v>1.0547499656677251</v>
      </c>
      <c r="G348">
        <f>Data!G347</f>
        <v>23.597499847412109</v>
      </c>
      <c r="H348">
        <f>Data!H347</f>
        <v>1.070000052452087</v>
      </c>
      <c r="I348">
        <f>Data!I347</f>
        <v>22.91250038146973</v>
      </c>
      <c r="J348">
        <f>Data!J347</f>
        <v>1.013499975204468</v>
      </c>
      <c r="K348">
        <f>Data!K347</f>
        <v>23.097499847412109</v>
      </c>
      <c r="L348">
        <f>Data!L347</f>
        <v>1.0167499780654909</v>
      </c>
      <c r="M348">
        <f>Data!M347</f>
        <v>245039200</v>
      </c>
      <c r="N348">
        <f>Data!N347</f>
        <v>973032000</v>
      </c>
      <c r="O348">
        <f>Data!O347</f>
        <v>2.9099038674054091E-2</v>
      </c>
      <c r="P348">
        <f>Data!P347</f>
        <v>3.6446558046173402E-2</v>
      </c>
      <c r="Q348" s="17"/>
      <c r="T348">
        <f t="shared" si="52"/>
        <v>0</v>
      </c>
      <c r="U348" s="50">
        <f t="shared" si="53"/>
        <v>0</v>
      </c>
      <c r="V348">
        <f t="shared" si="54"/>
        <v>0</v>
      </c>
      <c r="W348" t="str">
        <f t="shared" si="55"/>
        <v>Mon</v>
      </c>
      <c r="X348" s="50">
        <f>NETWORKDAYS(B347,B348,'Non trading days US (List)'!$C$13:$C$92)-1</f>
        <v>1</v>
      </c>
      <c r="Z348">
        <f t="shared" si="56"/>
        <v>0</v>
      </c>
      <c r="AA348">
        <f t="shared" si="57"/>
        <v>0</v>
      </c>
      <c r="AB348">
        <f t="shared" si="58"/>
        <v>0</v>
      </c>
      <c r="AC348">
        <f t="shared" si="59"/>
        <v>0</v>
      </c>
      <c r="AD348">
        <f t="shared" si="60"/>
        <v>0</v>
      </c>
      <c r="AE348">
        <f t="shared" si="61"/>
        <v>0</v>
      </c>
    </row>
    <row r="349" spans="1:31" x14ac:dyDescent="0.3">
      <c r="A349" s="1">
        <f>Data!A348</f>
        <v>4118</v>
      </c>
      <c r="B349" s="2">
        <f>Data!B348</f>
        <v>42507</v>
      </c>
      <c r="C349">
        <f>Data!C348</f>
        <v>21.442510604858398</v>
      </c>
      <c r="D349">
        <f>Data!D348</f>
        <v>1.035429954528809</v>
      </c>
      <c r="E349">
        <f>Data!E348</f>
        <v>23.372499465942379</v>
      </c>
      <c r="F349">
        <f>Data!F348</f>
        <v>1.057000041007996</v>
      </c>
      <c r="G349">
        <f>Data!G348</f>
        <v>23.67499923706055</v>
      </c>
      <c r="H349">
        <f>Data!H348</f>
        <v>1.064499974250793</v>
      </c>
      <c r="I349">
        <f>Data!I348</f>
        <v>23.252500534057621</v>
      </c>
      <c r="J349">
        <f>Data!J348</f>
        <v>1.036499977111816</v>
      </c>
      <c r="K349">
        <f>Data!K348</f>
        <v>23.63750076293945</v>
      </c>
      <c r="L349">
        <f>Data!L348</f>
        <v>1.049999952316284</v>
      </c>
      <c r="M349">
        <f>Data!M348</f>
        <v>187667600</v>
      </c>
      <c r="N349">
        <f>Data!N348</f>
        <v>628392000</v>
      </c>
      <c r="O349">
        <f>Data!O348</f>
        <v>2.1310062125337449E-3</v>
      </c>
      <c r="P349">
        <f>Data!P348</f>
        <v>-4.1628858731205523E-3</v>
      </c>
      <c r="Q349" s="17"/>
      <c r="T349">
        <f t="shared" si="52"/>
        <v>0</v>
      </c>
      <c r="U349" s="50">
        <f t="shared" si="53"/>
        <v>0</v>
      </c>
      <c r="V349">
        <f t="shared" si="54"/>
        <v>0</v>
      </c>
      <c r="W349" t="str">
        <f t="shared" si="55"/>
        <v>Tue</v>
      </c>
      <c r="X349" s="50">
        <f>NETWORKDAYS(B348,B349,'Non trading days US (List)'!$C$13:$C$92)-1</f>
        <v>1</v>
      </c>
      <c r="Z349">
        <f t="shared" si="56"/>
        <v>0</v>
      </c>
      <c r="AA349">
        <f t="shared" si="57"/>
        <v>0</v>
      </c>
      <c r="AB349">
        <f t="shared" si="58"/>
        <v>0</v>
      </c>
      <c r="AC349">
        <f t="shared" si="59"/>
        <v>0</v>
      </c>
      <c r="AD349">
        <f t="shared" si="60"/>
        <v>0</v>
      </c>
      <c r="AE349">
        <f t="shared" si="61"/>
        <v>0</v>
      </c>
    </row>
    <row r="350" spans="1:31" x14ac:dyDescent="0.3">
      <c r="A350" s="1">
        <f>Data!A349</f>
        <v>4119</v>
      </c>
      <c r="B350" s="2">
        <f>Data!B349</f>
        <v>42508</v>
      </c>
      <c r="C350">
        <f>Data!C349</f>
        <v>21.687921524047852</v>
      </c>
      <c r="D350">
        <f>Data!D349</f>
        <v>1.0618792772293091</v>
      </c>
      <c r="E350">
        <f>Data!E349</f>
        <v>23.639999389648441</v>
      </c>
      <c r="F350">
        <f>Data!F349</f>
        <v>1.0839999914169309</v>
      </c>
      <c r="G350">
        <f>Data!G349</f>
        <v>23.802499771118161</v>
      </c>
      <c r="H350">
        <f>Data!H349</f>
        <v>1.096250057220459</v>
      </c>
      <c r="I350">
        <f>Data!I349</f>
        <v>23.472499847412109</v>
      </c>
      <c r="J350">
        <f>Data!J349</f>
        <v>1.049999952316284</v>
      </c>
      <c r="K350">
        <f>Data!K349</f>
        <v>23.54000091552734</v>
      </c>
      <c r="L350">
        <f>Data!L349</f>
        <v>1.049999952316284</v>
      </c>
      <c r="M350">
        <f>Data!M349</f>
        <v>168249600</v>
      </c>
      <c r="N350">
        <f>Data!N349</f>
        <v>541072000</v>
      </c>
      <c r="O350">
        <f>Data!O349</f>
        <v>2.5223149414804431E-2</v>
      </c>
      <c r="P350">
        <f>Data!P349</f>
        <v>1.138007198579816E-2</v>
      </c>
      <c r="Q350" s="17"/>
      <c r="T350">
        <f t="shared" si="52"/>
        <v>0</v>
      </c>
      <c r="U350" s="50">
        <f t="shared" si="53"/>
        <v>0</v>
      </c>
      <c r="V350">
        <f t="shared" si="54"/>
        <v>0</v>
      </c>
      <c r="W350" t="str">
        <f t="shared" si="55"/>
        <v>Wed</v>
      </c>
      <c r="X350" s="50">
        <f>NETWORKDAYS(B349,B350,'Non trading days US (List)'!$C$13:$C$92)-1</f>
        <v>1</v>
      </c>
      <c r="Z350">
        <f t="shared" si="56"/>
        <v>0</v>
      </c>
      <c r="AA350">
        <f t="shared" si="57"/>
        <v>0</v>
      </c>
      <c r="AB350">
        <f t="shared" si="58"/>
        <v>0</v>
      </c>
      <c r="AC350">
        <f t="shared" si="59"/>
        <v>0</v>
      </c>
      <c r="AD350">
        <f t="shared" si="60"/>
        <v>0</v>
      </c>
      <c r="AE350">
        <f t="shared" si="61"/>
        <v>0</v>
      </c>
    </row>
    <row r="351" spans="1:31" x14ac:dyDescent="0.3">
      <c r="A351" s="1">
        <f>Data!A350</f>
        <v>4120</v>
      </c>
      <c r="B351" s="2">
        <f>Data!B350</f>
        <v>42509</v>
      </c>
      <c r="C351">
        <f>Data!C350</f>
        <v>21.6053466796875</v>
      </c>
      <c r="D351">
        <f>Data!D350</f>
        <v>1.0665320158004761</v>
      </c>
      <c r="E351">
        <f>Data!E350</f>
        <v>23.54999923706055</v>
      </c>
      <c r="F351">
        <f>Data!F350</f>
        <v>1.088750004768372</v>
      </c>
      <c r="G351">
        <f>Data!G350</f>
        <v>23.659999847412109</v>
      </c>
      <c r="H351">
        <f>Data!H350</f>
        <v>1.096500039100647</v>
      </c>
      <c r="I351">
        <f>Data!I350</f>
        <v>23.392499923706051</v>
      </c>
      <c r="J351">
        <f>Data!J350</f>
        <v>1.078250050544739</v>
      </c>
      <c r="K351">
        <f>Data!K350</f>
        <v>23.659999847412109</v>
      </c>
      <c r="L351">
        <f>Data!L350</f>
        <v>1.0797499418258669</v>
      </c>
      <c r="M351">
        <f>Data!M350</f>
        <v>121768400</v>
      </c>
      <c r="N351">
        <f>Data!N350</f>
        <v>398880000</v>
      </c>
      <c r="O351">
        <f>Data!O350</f>
        <v>4.3723584647566956E-3</v>
      </c>
      <c r="P351">
        <f>Data!P350</f>
        <v>-3.8143786534566479E-3</v>
      </c>
      <c r="Q351" s="17"/>
      <c r="T351">
        <f t="shared" si="52"/>
        <v>0</v>
      </c>
      <c r="U351" s="50">
        <f t="shared" si="53"/>
        <v>0</v>
      </c>
      <c r="V351">
        <f t="shared" si="54"/>
        <v>0</v>
      </c>
      <c r="W351" t="str">
        <f t="shared" si="55"/>
        <v>Thu</v>
      </c>
      <c r="X351" s="50">
        <f>NETWORKDAYS(B350,B351,'Non trading days US (List)'!$C$13:$C$92)-1</f>
        <v>1</v>
      </c>
      <c r="Z351">
        <f t="shared" si="56"/>
        <v>0</v>
      </c>
      <c r="AA351">
        <f t="shared" si="57"/>
        <v>0</v>
      </c>
      <c r="AB351">
        <f t="shared" si="58"/>
        <v>0</v>
      </c>
      <c r="AC351">
        <f t="shared" si="59"/>
        <v>0</v>
      </c>
      <c r="AD351">
        <f t="shared" si="60"/>
        <v>0</v>
      </c>
      <c r="AE351">
        <f t="shared" si="61"/>
        <v>0</v>
      </c>
    </row>
    <row r="352" spans="1:31" x14ac:dyDescent="0.3">
      <c r="A352" s="1">
        <f>Data!A351</f>
        <v>4121</v>
      </c>
      <c r="B352" s="2">
        <f>Data!B351</f>
        <v>42510</v>
      </c>
      <c r="C352">
        <f>Data!C351</f>
        <v>21.839296340942379</v>
      </c>
      <c r="D352">
        <f>Data!D351</f>
        <v>1.085634112358093</v>
      </c>
      <c r="E352">
        <f>Data!E351</f>
        <v>23.805000305175781</v>
      </c>
      <c r="F352">
        <f>Data!F351</f>
        <v>1.1082500219345091</v>
      </c>
      <c r="G352">
        <f>Data!G351</f>
        <v>23.857500076293949</v>
      </c>
      <c r="H352">
        <f>Data!H351</f>
        <v>1.1127500534057619</v>
      </c>
      <c r="I352">
        <f>Data!I351</f>
        <v>23.629999160766602</v>
      </c>
      <c r="J352">
        <f>Data!J351</f>
        <v>1.09375</v>
      </c>
      <c r="K352">
        <f>Data!K351</f>
        <v>23.659999847412109</v>
      </c>
      <c r="L352">
        <f>Data!L351</f>
        <v>1.095499992370605</v>
      </c>
      <c r="M352">
        <f>Data!M351</f>
        <v>128104000</v>
      </c>
      <c r="N352">
        <f>Data!N351</f>
        <v>391084000</v>
      </c>
      <c r="O352">
        <f>Data!O351</f>
        <v>1.7751960870797629E-2</v>
      </c>
      <c r="P352">
        <f>Data!P351</f>
        <v>1.0769867400454179E-2</v>
      </c>
      <c r="Q352" s="17"/>
      <c r="T352">
        <f t="shared" si="52"/>
        <v>0</v>
      </c>
      <c r="U352" s="50">
        <f t="shared" si="53"/>
        <v>0</v>
      </c>
      <c r="V352">
        <f t="shared" si="54"/>
        <v>0</v>
      </c>
      <c r="W352" t="str">
        <f t="shared" si="55"/>
        <v>Fri</v>
      </c>
      <c r="X352" s="50">
        <f>NETWORKDAYS(B351,B352,'Non trading days US (List)'!$C$13:$C$92)-1</f>
        <v>1</v>
      </c>
      <c r="Z352">
        <f t="shared" si="56"/>
        <v>0</v>
      </c>
      <c r="AA352">
        <f t="shared" si="57"/>
        <v>0</v>
      </c>
      <c r="AB352">
        <f t="shared" si="58"/>
        <v>0</v>
      </c>
      <c r="AC352">
        <f t="shared" si="59"/>
        <v>0</v>
      </c>
      <c r="AD352">
        <f t="shared" si="60"/>
        <v>0</v>
      </c>
      <c r="AE352">
        <f t="shared" si="61"/>
        <v>0</v>
      </c>
    </row>
    <row r="353" spans="1:31" x14ac:dyDescent="0.3">
      <c r="A353" s="1">
        <f>Data!A352</f>
        <v>4122</v>
      </c>
      <c r="B353" s="2">
        <f>Data!B352</f>
        <v>42513</v>
      </c>
      <c r="C353">
        <f>Data!C352</f>
        <v>22.116815567016602</v>
      </c>
      <c r="D353">
        <f>Data!D352</f>
        <v>1.087348580360413</v>
      </c>
      <c r="E353">
        <f>Data!E352</f>
        <v>24.107500076293949</v>
      </c>
      <c r="F353">
        <f>Data!F352</f>
        <v>1.110000014305115</v>
      </c>
      <c r="G353">
        <f>Data!G352</f>
        <v>24.297500610351559</v>
      </c>
      <c r="H353">
        <f>Data!H352</f>
        <v>1.1172499656677251</v>
      </c>
      <c r="I353">
        <f>Data!I352</f>
        <v>23.917499542236332</v>
      </c>
      <c r="J353">
        <f>Data!J352</f>
        <v>1.1032500267028811</v>
      </c>
      <c r="K353">
        <f>Data!K352</f>
        <v>23.967500686645511</v>
      </c>
      <c r="L353">
        <f>Data!L352</f>
        <v>1.1130000352859499</v>
      </c>
      <c r="M353">
        <f>Data!M352</f>
        <v>152074400</v>
      </c>
      <c r="N353">
        <f>Data!N352</f>
        <v>413636000</v>
      </c>
      <c r="O353">
        <f>Data!O352</f>
        <v>1.577813776684896E-3</v>
      </c>
      <c r="P353">
        <f>Data!P352</f>
        <v>1.262734310084093E-2</v>
      </c>
      <c r="Q353" s="17"/>
      <c r="T353">
        <f t="shared" si="52"/>
        <v>0</v>
      </c>
      <c r="U353" s="50">
        <f t="shared" si="53"/>
        <v>0</v>
      </c>
      <c r="V353">
        <f t="shared" si="54"/>
        <v>0</v>
      </c>
      <c r="W353" t="str">
        <f t="shared" si="55"/>
        <v>Mon</v>
      </c>
      <c r="X353" s="50">
        <f>NETWORKDAYS(B352,B353,'Non trading days US (List)'!$C$13:$C$92)-1</f>
        <v>1</v>
      </c>
      <c r="Z353">
        <f t="shared" si="56"/>
        <v>0</v>
      </c>
      <c r="AA353">
        <f t="shared" si="57"/>
        <v>0</v>
      </c>
      <c r="AB353">
        <f t="shared" si="58"/>
        <v>0</v>
      </c>
      <c r="AC353">
        <f t="shared" si="59"/>
        <v>0</v>
      </c>
      <c r="AD353">
        <f t="shared" si="60"/>
        <v>0</v>
      </c>
      <c r="AE353">
        <f t="shared" si="61"/>
        <v>0</v>
      </c>
    </row>
    <row r="354" spans="1:31" x14ac:dyDescent="0.3">
      <c r="A354" s="1">
        <f>Data!A353</f>
        <v>4123</v>
      </c>
      <c r="B354" s="2">
        <f>Data!B353</f>
        <v>42514</v>
      </c>
      <c r="C354">
        <f>Data!C353</f>
        <v>22.4539680480957</v>
      </c>
      <c r="D354">
        <f>Data!D353</f>
        <v>1.1137433052062991</v>
      </c>
      <c r="E354">
        <f>Data!E353</f>
        <v>24.47500038146973</v>
      </c>
      <c r="F354">
        <f>Data!F353</f>
        <v>1.1339999437332151</v>
      </c>
      <c r="G354">
        <f>Data!G353</f>
        <v>24.52249908447266</v>
      </c>
      <c r="H354">
        <f>Data!H353</f>
        <v>1.137500047683716</v>
      </c>
      <c r="I354">
        <f>Data!I353</f>
        <v>24.20999908447266</v>
      </c>
      <c r="J354">
        <f>Data!J353</f>
        <v>1.107499957084656</v>
      </c>
      <c r="K354">
        <f>Data!K353</f>
        <v>24.305000305175781</v>
      </c>
      <c r="L354">
        <f>Data!L353</f>
        <v>1.1104999780654909</v>
      </c>
      <c r="M354">
        <f>Data!M353</f>
        <v>140560800</v>
      </c>
      <c r="N354">
        <f>Data!N353</f>
        <v>415788000</v>
      </c>
      <c r="O354">
        <f>Data!O353</f>
        <v>2.1391127475849842E-2</v>
      </c>
      <c r="P354">
        <f>Data!P353</f>
        <v>1.512920543552968E-2</v>
      </c>
      <c r="Q354" s="17"/>
      <c r="T354">
        <f t="shared" si="52"/>
        <v>0</v>
      </c>
      <c r="U354" s="50">
        <f t="shared" si="53"/>
        <v>0</v>
      </c>
      <c r="V354">
        <f t="shared" si="54"/>
        <v>0</v>
      </c>
      <c r="W354" t="str">
        <f t="shared" si="55"/>
        <v>Tue</v>
      </c>
      <c r="X354" s="50">
        <f>NETWORKDAYS(B353,B354,'Non trading days US (List)'!$C$13:$C$92)-1</f>
        <v>1</v>
      </c>
      <c r="Z354">
        <f t="shared" si="56"/>
        <v>0</v>
      </c>
      <c r="AA354">
        <f t="shared" si="57"/>
        <v>0</v>
      </c>
      <c r="AB354">
        <f t="shared" si="58"/>
        <v>0</v>
      </c>
      <c r="AC354">
        <f t="shared" si="59"/>
        <v>0</v>
      </c>
      <c r="AD354">
        <f t="shared" si="60"/>
        <v>0</v>
      </c>
      <c r="AE354">
        <f t="shared" si="61"/>
        <v>0</v>
      </c>
    </row>
    <row r="355" spans="1:31" x14ac:dyDescent="0.3">
      <c r="A355" s="1">
        <f>Data!A354</f>
        <v>4124</v>
      </c>
      <c r="B355" s="2">
        <f>Data!B354</f>
        <v>42515</v>
      </c>
      <c r="C355">
        <f>Data!C354</f>
        <v>22.848459243774411</v>
      </c>
      <c r="D355">
        <f>Data!D354</f>
        <v>1.1090782880783081</v>
      </c>
      <c r="E355">
        <f>Data!E354</f>
        <v>24.905000686645511</v>
      </c>
      <c r="F355">
        <f>Data!F354</f>
        <v>1.129250049591064</v>
      </c>
      <c r="G355">
        <f>Data!G354</f>
        <v>24.934999465942379</v>
      </c>
      <c r="H355">
        <f>Data!H354</f>
        <v>1.1422499418258669</v>
      </c>
      <c r="I355">
        <f>Data!I354</f>
        <v>24.527500152587891</v>
      </c>
      <c r="J355">
        <f>Data!J354</f>
        <v>1.12024998664856</v>
      </c>
      <c r="K355">
        <f>Data!K354</f>
        <v>24.667499542236332</v>
      </c>
      <c r="L355">
        <f>Data!L354</f>
        <v>1.137500047683716</v>
      </c>
      <c r="M355">
        <f>Data!M354</f>
        <v>152675200</v>
      </c>
      <c r="N355">
        <f>Data!N354</f>
        <v>458076000</v>
      </c>
      <c r="O355">
        <f>Data!O354</f>
        <v>-4.1974162199627952E-3</v>
      </c>
      <c r="P355">
        <f>Data!P354</f>
        <v>1.7416410093163769E-2</v>
      </c>
      <c r="Q355" s="17"/>
      <c r="T355">
        <f t="shared" si="52"/>
        <v>0</v>
      </c>
      <c r="U355" s="50">
        <f t="shared" si="53"/>
        <v>0</v>
      </c>
      <c r="V355">
        <f t="shared" si="54"/>
        <v>0</v>
      </c>
      <c r="W355" t="str">
        <f t="shared" si="55"/>
        <v>Wed</v>
      </c>
      <c r="X355" s="50">
        <f>NETWORKDAYS(B354,B355,'Non trading days US (List)'!$C$13:$C$92)-1</f>
        <v>1</v>
      </c>
      <c r="Z355">
        <f t="shared" si="56"/>
        <v>0</v>
      </c>
      <c r="AA355">
        <f t="shared" si="57"/>
        <v>0</v>
      </c>
      <c r="AB355">
        <f t="shared" si="58"/>
        <v>0</v>
      </c>
      <c r="AC355">
        <f t="shared" si="59"/>
        <v>0</v>
      </c>
      <c r="AD355">
        <f t="shared" si="60"/>
        <v>0</v>
      </c>
      <c r="AE355">
        <f t="shared" si="61"/>
        <v>0</v>
      </c>
    </row>
    <row r="356" spans="1:31" x14ac:dyDescent="0.3">
      <c r="A356" s="1">
        <f>Data!A355</f>
        <v>4125</v>
      </c>
      <c r="B356" s="2">
        <f>Data!B355</f>
        <v>42516</v>
      </c>
      <c r="C356">
        <f>Data!C355</f>
        <v>23.0296516418457</v>
      </c>
      <c r="D356">
        <f>Data!D355</f>
        <v>1.1208640336990361</v>
      </c>
      <c r="E356">
        <f>Data!E355</f>
        <v>25.10250091552734</v>
      </c>
      <c r="F356">
        <f>Data!F355</f>
        <v>1.141250014305115</v>
      </c>
      <c r="G356">
        <f>Data!G355</f>
        <v>25.182500839233398</v>
      </c>
      <c r="H356">
        <f>Data!H355</f>
        <v>1.1495000123977659</v>
      </c>
      <c r="I356">
        <f>Data!I355</f>
        <v>24.659999847412109</v>
      </c>
      <c r="J356">
        <f>Data!J355</f>
        <v>1.128000020980835</v>
      </c>
      <c r="K356">
        <f>Data!K355</f>
        <v>24.920000076293949</v>
      </c>
      <c r="L356">
        <f>Data!L355</f>
        <v>1.1312500238418579</v>
      </c>
      <c r="M356">
        <f>Data!M355</f>
        <v>225324800</v>
      </c>
      <c r="N356">
        <f>Data!N355</f>
        <v>309964000</v>
      </c>
      <c r="O356">
        <f>Data!O355</f>
        <v>1.0570425994022839E-2</v>
      </c>
      <c r="P356">
        <f>Data!P355</f>
        <v>7.8988651471790378E-3</v>
      </c>
      <c r="Q356" s="17"/>
      <c r="T356">
        <f t="shared" si="52"/>
        <v>0</v>
      </c>
      <c r="U356" s="50">
        <f t="shared" si="53"/>
        <v>0</v>
      </c>
      <c r="V356">
        <f t="shared" si="54"/>
        <v>0</v>
      </c>
      <c r="W356" t="str">
        <f t="shared" si="55"/>
        <v>Thu</v>
      </c>
      <c r="X356" s="50">
        <f>NETWORKDAYS(B355,B356,'Non trading days US (List)'!$C$13:$C$92)-1</f>
        <v>1</v>
      </c>
      <c r="Z356">
        <f t="shared" si="56"/>
        <v>0</v>
      </c>
      <c r="AA356">
        <f t="shared" si="57"/>
        <v>0</v>
      </c>
      <c r="AB356">
        <f t="shared" si="58"/>
        <v>0</v>
      </c>
      <c r="AC356">
        <f t="shared" si="59"/>
        <v>0</v>
      </c>
      <c r="AD356">
        <f t="shared" si="60"/>
        <v>0</v>
      </c>
      <c r="AE356">
        <f t="shared" si="61"/>
        <v>0</v>
      </c>
    </row>
    <row r="357" spans="1:31" x14ac:dyDescent="0.3">
      <c r="A357" s="1">
        <f>Data!A356</f>
        <v>4126</v>
      </c>
      <c r="B357" s="2">
        <f>Data!B356</f>
        <v>42517</v>
      </c>
      <c r="C357">
        <f>Data!C356</f>
        <v>23.01589202880859</v>
      </c>
      <c r="D357">
        <f>Data!D356</f>
        <v>1.1270022392272949</v>
      </c>
      <c r="E357">
        <f>Data!E356</f>
        <v>25.08749961853027</v>
      </c>
      <c r="F357">
        <f>Data!F356</f>
        <v>1.1475000381469731</v>
      </c>
      <c r="G357">
        <f>Data!G356</f>
        <v>25.117500305175781</v>
      </c>
      <c r="H357">
        <f>Data!H356</f>
        <v>1.1492500305175779</v>
      </c>
      <c r="I357">
        <f>Data!I356</f>
        <v>24.8125</v>
      </c>
      <c r="J357">
        <f>Data!J356</f>
        <v>1.138749957084656</v>
      </c>
      <c r="K357">
        <f>Data!K356</f>
        <v>24.860000610351559</v>
      </c>
      <c r="L357">
        <f>Data!L356</f>
        <v>1.142500042915344</v>
      </c>
      <c r="M357">
        <f>Data!M356</f>
        <v>145364800</v>
      </c>
      <c r="N357">
        <f>Data!N356</f>
        <v>277416000</v>
      </c>
      <c r="O357">
        <f>Data!O356</f>
        <v>5.4615307344684739E-3</v>
      </c>
      <c r="P357">
        <f>Data!P356</f>
        <v>-5.9778032612713486E-4</v>
      </c>
      <c r="Q357" s="17"/>
      <c r="T357">
        <f t="shared" si="52"/>
        <v>0</v>
      </c>
      <c r="U357" s="50">
        <f t="shared" si="53"/>
        <v>0</v>
      </c>
      <c r="V357">
        <f t="shared" si="54"/>
        <v>0</v>
      </c>
      <c r="W357" t="str">
        <f t="shared" si="55"/>
        <v>Fri</v>
      </c>
      <c r="X357" s="50">
        <f>NETWORKDAYS(B356,B357,'Non trading days US (List)'!$C$13:$C$92)-1</f>
        <v>1</v>
      </c>
      <c r="Z357">
        <f t="shared" si="56"/>
        <v>0</v>
      </c>
      <c r="AA357">
        <f t="shared" si="57"/>
        <v>0</v>
      </c>
      <c r="AB357">
        <f t="shared" si="58"/>
        <v>0</v>
      </c>
      <c r="AC357">
        <f t="shared" si="59"/>
        <v>0</v>
      </c>
      <c r="AD357">
        <f t="shared" si="60"/>
        <v>0</v>
      </c>
      <c r="AE357">
        <f t="shared" si="61"/>
        <v>0</v>
      </c>
    </row>
    <row r="358" spans="1:31" x14ac:dyDescent="0.3">
      <c r="A358" s="1">
        <f>Data!A357</f>
        <v>4127</v>
      </c>
      <c r="B358" s="2">
        <f>Data!B357</f>
        <v>42521</v>
      </c>
      <c r="C358">
        <f>Data!C357</f>
        <v>22.903509140014648</v>
      </c>
      <c r="D358">
        <f>Data!D357</f>
        <v>1.1471362113952639</v>
      </c>
      <c r="E358">
        <f>Data!E357</f>
        <v>24.965000152587891</v>
      </c>
      <c r="F358">
        <f>Data!F357</f>
        <v>1.1679999828338621</v>
      </c>
      <c r="G358">
        <f>Data!G357</f>
        <v>25.10000038146973</v>
      </c>
      <c r="H358">
        <f>Data!H357</f>
        <v>1.1705000400543211</v>
      </c>
      <c r="I358">
        <f>Data!I357</f>
        <v>24.704999923706051</v>
      </c>
      <c r="J358">
        <f>Data!J357</f>
        <v>1.151749968528748</v>
      </c>
      <c r="K358">
        <f>Data!K357</f>
        <v>24.89999961853027</v>
      </c>
      <c r="L358">
        <f>Data!L357</f>
        <v>1.1525000333786011</v>
      </c>
      <c r="M358">
        <f>Data!M357</f>
        <v>169228800</v>
      </c>
      <c r="N358">
        <f>Data!N357</f>
        <v>412524000</v>
      </c>
      <c r="O358">
        <f>Data!O357</f>
        <v>1.770717351288776E-2</v>
      </c>
      <c r="P358">
        <f>Data!P357</f>
        <v>-4.8948488522417427E-3</v>
      </c>
      <c r="Q358" s="17"/>
      <c r="T358">
        <f t="shared" si="52"/>
        <v>0</v>
      </c>
      <c r="U358" s="50">
        <f t="shared" si="53"/>
        <v>0</v>
      </c>
      <c r="V358">
        <f t="shared" si="54"/>
        <v>0</v>
      </c>
      <c r="W358" t="str">
        <f t="shared" si="55"/>
        <v>Tue</v>
      </c>
      <c r="X358" s="50">
        <f>NETWORKDAYS(B357,B358,'Non trading days US (List)'!$C$13:$C$92)-1</f>
        <v>1</v>
      </c>
      <c r="Z358">
        <f t="shared" si="56"/>
        <v>0</v>
      </c>
      <c r="AA358">
        <f t="shared" si="57"/>
        <v>0</v>
      </c>
      <c r="AB358">
        <f t="shared" si="58"/>
        <v>0</v>
      </c>
      <c r="AC358">
        <f t="shared" si="59"/>
        <v>0</v>
      </c>
      <c r="AD358">
        <f t="shared" si="60"/>
        <v>0</v>
      </c>
      <c r="AE358">
        <f t="shared" si="61"/>
        <v>0</v>
      </c>
    </row>
    <row r="359" spans="1:31" x14ac:dyDescent="0.3">
      <c r="A359" s="1">
        <f>Data!A358</f>
        <v>4128</v>
      </c>
      <c r="B359" s="2">
        <f>Data!B358</f>
        <v>42522</v>
      </c>
      <c r="C359">
        <f>Data!C358</f>
        <v>22.5824089050293</v>
      </c>
      <c r="D359">
        <f>Data!D358</f>
        <v>1.1493459939956669</v>
      </c>
      <c r="E359">
        <f>Data!E358</f>
        <v>24.614999771118161</v>
      </c>
      <c r="F359">
        <f>Data!F358</f>
        <v>1.1702500581741331</v>
      </c>
      <c r="G359">
        <f>Data!G358</f>
        <v>24.885000228881839</v>
      </c>
      <c r="H359">
        <f>Data!H358</f>
        <v>1.1814999580383301</v>
      </c>
      <c r="I359">
        <f>Data!I358</f>
        <v>24.582500457763668</v>
      </c>
      <c r="J359">
        <f>Data!J358</f>
        <v>1.159000039100647</v>
      </c>
      <c r="K359">
        <f>Data!K358</f>
        <v>24.754999160766602</v>
      </c>
      <c r="L359">
        <f>Data!L358</f>
        <v>1.1625000238418579</v>
      </c>
      <c r="M359">
        <f>Data!M358</f>
        <v>116693200</v>
      </c>
      <c r="N359">
        <f>Data!N358</f>
        <v>387132000</v>
      </c>
      <c r="O359">
        <f>Data!O358</f>
        <v>1.9245811999015761E-3</v>
      </c>
      <c r="P359">
        <f>Data!P358</f>
        <v>-1.411884615295109E-2</v>
      </c>
      <c r="Q359" s="17"/>
      <c r="T359">
        <f t="shared" si="52"/>
        <v>0</v>
      </c>
      <c r="U359" s="50">
        <f t="shared" si="53"/>
        <v>0</v>
      </c>
      <c r="V359">
        <f t="shared" si="54"/>
        <v>0</v>
      </c>
      <c r="W359" t="str">
        <f t="shared" si="55"/>
        <v>Wed</v>
      </c>
      <c r="X359" s="50">
        <f>NETWORKDAYS(B358,B359,'Non trading days US (List)'!$C$13:$C$92)-1</f>
        <v>1</v>
      </c>
      <c r="Z359">
        <f t="shared" si="56"/>
        <v>0</v>
      </c>
      <c r="AA359">
        <f t="shared" si="57"/>
        <v>0</v>
      </c>
      <c r="AB359">
        <f t="shared" si="58"/>
        <v>0</v>
      </c>
      <c r="AC359">
        <f t="shared" si="59"/>
        <v>0</v>
      </c>
      <c r="AD359">
        <f t="shared" si="60"/>
        <v>0</v>
      </c>
      <c r="AE359">
        <f t="shared" si="61"/>
        <v>0</v>
      </c>
    </row>
    <row r="360" spans="1:31" x14ac:dyDescent="0.3">
      <c r="A360" s="1">
        <f>Data!A359</f>
        <v>4129</v>
      </c>
      <c r="B360" s="2">
        <f>Data!B359</f>
        <v>42523</v>
      </c>
      <c r="C360">
        <f>Data!C359</f>
        <v>22.412687301635739</v>
      </c>
      <c r="D360">
        <f>Data!D359</f>
        <v>1.1574480533599849</v>
      </c>
      <c r="E360">
        <f>Data!E359</f>
        <v>24.430000305175781</v>
      </c>
      <c r="F360">
        <f>Data!F359</f>
        <v>1.1785000562667849</v>
      </c>
      <c r="G360">
        <f>Data!G359</f>
        <v>24.45999908447266</v>
      </c>
      <c r="H360">
        <f>Data!H359</f>
        <v>1.1885000467300419</v>
      </c>
      <c r="I360">
        <f>Data!I359</f>
        <v>24.157499313354489</v>
      </c>
      <c r="J360">
        <f>Data!J359</f>
        <v>1.1649999618530269</v>
      </c>
      <c r="K360">
        <f>Data!K359</f>
        <v>24.39999961853027</v>
      </c>
      <c r="L360">
        <f>Data!L359</f>
        <v>1.1764999628067021</v>
      </c>
      <c r="M360">
        <f>Data!M359</f>
        <v>160766400</v>
      </c>
      <c r="N360">
        <f>Data!N359</f>
        <v>329208000</v>
      </c>
      <c r="O360">
        <f>Data!O359</f>
        <v>7.0250402295543319E-3</v>
      </c>
      <c r="P360">
        <f>Data!P359</f>
        <v>-7.5441061501996531E-3</v>
      </c>
      <c r="Q360" s="17"/>
      <c r="T360">
        <f t="shared" si="52"/>
        <v>0</v>
      </c>
      <c r="U360" s="50">
        <f t="shared" si="53"/>
        <v>0</v>
      </c>
      <c r="V360">
        <f t="shared" si="54"/>
        <v>0</v>
      </c>
      <c r="W360" t="str">
        <f t="shared" si="55"/>
        <v>Thu</v>
      </c>
      <c r="X360" s="50">
        <f>NETWORKDAYS(B359,B360,'Non trading days US (List)'!$C$13:$C$92)-1</f>
        <v>1</v>
      </c>
      <c r="Z360">
        <f t="shared" si="56"/>
        <v>0</v>
      </c>
      <c r="AA360">
        <f t="shared" si="57"/>
        <v>0</v>
      </c>
      <c r="AB360">
        <f t="shared" si="58"/>
        <v>0</v>
      </c>
      <c r="AC360">
        <f t="shared" si="59"/>
        <v>0</v>
      </c>
      <c r="AD360">
        <f t="shared" si="60"/>
        <v>0</v>
      </c>
      <c r="AE360">
        <f t="shared" si="61"/>
        <v>0</v>
      </c>
    </row>
    <row r="361" spans="1:31" x14ac:dyDescent="0.3">
      <c r="A361" s="1">
        <f>Data!A360</f>
        <v>4130</v>
      </c>
      <c r="B361" s="2">
        <f>Data!B360</f>
        <v>42524</v>
      </c>
      <c r="C361">
        <f>Data!C360</f>
        <v>22.458549499511719</v>
      </c>
      <c r="D361">
        <f>Data!D360</f>
        <v>1.1412432193756099</v>
      </c>
      <c r="E361">
        <f>Data!E360</f>
        <v>24.479999542236332</v>
      </c>
      <c r="F361">
        <f>Data!F360</f>
        <v>1.1619999408721919</v>
      </c>
      <c r="G361">
        <f>Data!G360</f>
        <v>24.567499160766602</v>
      </c>
      <c r="H361">
        <f>Data!H360</f>
        <v>1.1684999465942381</v>
      </c>
      <c r="I361">
        <f>Data!I360</f>
        <v>24.36249923706055</v>
      </c>
      <c r="J361">
        <f>Data!J360</f>
        <v>1.141499996185303</v>
      </c>
      <c r="K361">
        <f>Data!K360</f>
        <v>24.447500228881839</v>
      </c>
      <c r="L361">
        <f>Data!L360</f>
        <v>1.1670000553131099</v>
      </c>
      <c r="M361">
        <f>Data!M360</f>
        <v>114019600</v>
      </c>
      <c r="N361">
        <f>Data!N360</f>
        <v>461076000</v>
      </c>
      <c r="O361">
        <f>Data!O360</f>
        <v>-1.409988359325332E-2</v>
      </c>
      <c r="P361">
        <f>Data!P360</f>
        <v>2.04454118313438E-3</v>
      </c>
      <c r="Q361" s="17"/>
      <c r="T361">
        <f t="shared" si="52"/>
        <v>0</v>
      </c>
      <c r="U361" s="50">
        <f t="shared" si="53"/>
        <v>0</v>
      </c>
      <c r="V361">
        <f t="shared" si="54"/>
        <v>0</v>
      </c>
      <c r="W361" t="str">
        <f t="shared" si="55"/>
        <v>Fri</v>
      </c>
      <c r="X361" s="50">
        <f>NETWORKDAYS(B360,B361,'Non trading days US (List)'!$C$13:$C$92)-1</f>
        <v>1</v>
      </c>
      <c r="Z361">
        <f t="shared" si="56"/>
        <v>0</v>
      </c>
      <c r="AA361">
        <f t="shared" si="57"/>
        <v>0</v>
      </c>
      <c r="AB361">
        <f t="shared" si="58"/>
        <v>0</v>
      </c>
      <c r="AC361">
        <f t="shared" si="59"/>
        <v>0</v>
      </c>
      <c r="AD361">
        <f t="shared" si="60"/>
        <v>0</v>
      </c>
      <c r="AE361">
        <f t="shared" si="61"/>
        <v>0</v>
      </c>
    </row>
    <row r="362" spans="1:31" x14ac:dyDescent="0.3">
      <c r="A362" s="1">
        <f>Data!A361</f>
        <v>4131</v>
      </c>
      <c r="B362" s="2">
        <f>Data!B361</f>
        <v>42527</v>
      </c>
      <c r="C362">
        <f>Data!C361</f>
        <v>22.621400833129879</v>
      </c>
      <c r="D362">
        <f>Data!D361</f>
        <v>1.135350346565247</v>
      </c>
      <c r="E362">
        <f>Data!E361</f>
        <v>24.657499313354489</v>
      </c>
      <c r="F362">
        <f>Data!F361</f>
        <v>1.156000018119812</v>
      </c>
      <c r="G362">
        <f>Data!G361</f>
        <v>25.472499847412109</v>
      </c>
      <c r="H362">
        <f>Data!H361</f>
        <v>1.174000024795532</v>
      </c>
      <c r="I362">
        <f>Data!I361</f>
        <v>24.38750076293945</v>
      </c>
      <c r="J362">
        <f>Data!J361</f>
        <v>1.1499999761581421</v>
      </c>
      <c r="K362">
        <f>Data!K361</f>
        <v>24.497499465942379</v>
      </c>
      <c r="L362">
        <f>Data!L361</f>
        <v>1.1649999618530269</v>
      </c>
      <c r="M362">
        <f>Data!M361</f>
        <v>93170000</v>
      </c>
      <c r="N362">
        <f>Data!N361</f>
        <v>322512000</v>
      </c>
      <c r="O362">
        <f>Data!O361</f>
        <v>-5.1768216204386586E-3</v>
      </c>
      <c r="P362">
        <f>Data!P361</f>
        <v>7.2246470540536824E-3</v>
      </c>
      <c r="Q362" s="17"/>
      <c r="T362">
        <f t="shared" si="52"/>
        <v>0</v>
      </c>
      <c r="U362" s="50">
        <f t="shared" si="53"/>
        <v>0</v>
      </c>
      <c r="V362">
        <f t="shared" si="54"/>
        <v>0</v>
      </c>
      <c r="W362" t="str">
        <f t="shared" si="55"/>
        <v>Mon</v>
      </c>
      <c r="X362" s="50">
        <f>NETWORKDAYS(B361,B362,'Non trading days US (List)'!$C$13:$C$92)-1</f>
        <v>1</v>
      </c>
      <c r="Z362">
        <f t="shared" si="56"/>
        <v>0</v>
      </c>
      <c r="AA362">
        <f t="shared" si="57"/>
        <v>0</v>
      </c>
      <c r="AB362">
        <f t="shared" si="58"/>
        <v>0</v>
      </c>
      <c r="AC362">
        <f t="shared" si="59"/>
        <v>0</v>
      </c>
      <c r="AD362">
        <f t="shared" si="60"/>
        <v>0</v>
      </c>
      <c r="AE362">
        <f t="shared" si="61"/>
        <v>0</v>
      </c>
    </row>
    <row r="363" spans="1:31" x14ac:dyDescent="0.3">
      <c r="A363" s="1">
        <f>Data!A362</f>
        <v>4132</v>
      </c>
      <c r="B363" s="2">
        <f>Data!B362</f>
        <v>42528</v>
      </c>
      <c r="C363">
        <f>Data!C362</f>
        <v>22.713144302368161</v>
      </c>
      <c r="D363">
        <f>Data!D362</f>
        <v>1.137559771537781</v>
      </c>
      <c r="E363">
        <f>Data!E362</f>
        <v>24.757499694824219</v>
      </c>
      <c r="F363">
        <f>Data!F362</f>
        <v>1.158249974250793</v>
      </c>
      <c r="G363">
        <f>Data!G362</f>
        <v>24.967500686645511</v>
      </c>
      <c r="H363">
        <f>Data!H362</f>
        <v>1.16949999332428</v>
      </c>
      <c r="I363">
        <f>Data!I362</f>
        <v>24.739999771118161</v>
      </c>
      <c r="J363">
        <f>Data!J362</f>
        <v>1.157750010490417</v>
      </c>
      <c r="K363">
        <f>Data!K362</f>
        <v>24.8125</v>
      </c>
      <c r="L363">
        <f>Data!L362</f>
        <v>1.1629999876022341</v>
      </c>
      <c r="M363">
        <f>Data!M362</f>
        <v>89638000</v>
      </c>
      <c r="N363">
        <f>Data!N362</f>
        <v>193400000</v>
      </c>
      <c r="O363">
        <f>Data!O362</f>
        <v>1.9444371587267371E-3</v>
      </c>
      <c r="P363">
        <f>Data!P362</f>
        <v>4.0473750880389249E-3</v>
      </c>
      <c r="Q363" s="17"/>
      <c r="T363">
        <f t="shared" si="52"/>
        <v>0</v>
      </c>
      <c r="U363" s="50">
        <f t="shared" si="53"/>
        <v>0</v>
      </c>
      <c r="V363">
        <f t="shared" si="54"/>
        <v>0</v>
      </c>
      <c r="W363" t="str">
        <f t="shared" si="55"/>
        <v>Tue</v>
      </c>
      <c r="X363" s="50">
        <f>NETWORKDAYS(B362,B363,'Non trading days US (List)'!$C$13:$C$92)-1</f>
        <v>1</v>
      </c>
      <c r="Z363">
        <f t="shared" si="56"/>
        <v>0</v>
      </c>
      <c r="AA363">
        <f t="shared" si="57"/>
        <v>0</v>
      </c>
      <c r="AB363">
        <f t="shared" si="58"/>
        <v>0</v>
      </c>
      <c r="AC363">
        <f t="shared" si="59"/>
        <v>0</v>
      </c>
      <c r="AD363">
        <f t="shared" si="60"/>
        <v>0</v>
      </c>
      <c r="AE363">
        <f t="shared" si="61"/>
        <v>0</v>
      </c>
    </row>
    <row r="364" spans="1:31" x14ac:dyDescent="0.3">
      <c r="A364" s="1">
        <f>Data!A363</f>
        <v>4133</v>
      </c>
      <c r="B364" s="2">
        <f>Data!B363</f>
        <v>42529</v>
      </c>
      <c r="C364">
        <f>Data!C363</f>
        <v>22.6925048828125</v>
      </c>
      <c r="D364">
        <f>Data!D363</f>
        <v>1.1338769197463989</v>
      </c>
      <c r="E364">
        <f>Data!E363</f>
        <v>24.735000610351559</v>
      </c>
      <c r="F364">
        <f>Data!F363</f>
        <v>1.154500007629395</v>
      </c>
      <c r="G364">
        <f>Data!G363</f>
        <v>24.889999389648441</v>
      </c>
      <c r="H364">
        <f>Data!H363</f>
        <v>1.1627500057220459</v>
      </c>
      <c r="I364">
        <f>Data!I363</f>
        <v>24.670000076293949</v>
      </c>
      <c r="J364">
        <f>Data!J363</f>
        <v>1.1449999809265139</v>
      </c>
      <c r="K364">
        <f>Data!K363</f>
        <v>24.754999160766602</v>
      </c>
      <c r="L364">
        <f>Data!L363</f>
        <v>1.158499956130981</v>
      </c>
      <c r="M364">
        <f>Data!M363</f>
        <v>83392400</v>
      </c>
      <c r="N364">
        <f>Data!N363</f>
        <v>234616000</v>
      </c>
      <c r="O364">
        <f>Data!O363</f>
        <v>-3.2428666626801552E-3</v>
      </c>
      <c r="P364">
        <f>Data!P363</f>
        <v>-9.0919173142569394E-4</v>
      </c>
      <c r="Q364" s="17"/>
      <c r="T364">
        <f t="shared" si="52"/>
        <v>0</v>
      </c>
      <c r="U364" s="50">
        <f t="shared" si="53"/>
        <v>0</v>
      </c>
      <c r="V364">
        <f t="shared" si="54"/>
        <v>0</v>
      </c>
      <c r="W364" t="str">
        <f t="shared" si="55"/>
        <v>Wed</v>
      </c>
      <c r="X364" s="50">
        <f>NETWORKDAYS(B363,B364,'Non trading days US (List)'!$C$13:$C$92)-1</f>
        <v>1</v>
      </c>
      <c r="Z364">
        <f t="shared" si="56"/>
        <v>0</v>
      </c>
      <c r="AA364">
        <f t="shared" si="57"/>
        <v>0</v>
      </c>
      <c r="AB364">
        <f t="shared" si="58"/>
        <v>0</v>
      </c>
      <c r="AC364">
        <f t="shared" si="59"/>
        <v>0</v>
      </c>
      <c r="AD364">
        <f t="shared" si="60"/>
        <v>0</v>
      </c>
      <c r="AE364">
        <f t="shared" si="61"/>
        <v>0</v>
      </c>
    </row>
    <row r="365" spans="1:31" x14ac:dyDescent="0.3">
      <c r="A365" s="1">
        <f>Data!A364</f>
        <v>4134</v>
      </c>
      <c r="B365" s="2">
        <f>Data!B364</f>
        <v>42530</v>
      </c>
      <c r="C365">
        <f>Data!C364</f>
        <v>22.8553466796875</v>
      </c>
      <c r="D365">
        <f>Data!D364</f>
        <v>1.1633414030075071</v>
      </c>
      <c r="E365">
        <f>Data!E364</f>
        <v>24.91250038146973</v>
      </c>
      <c r="F365">
        <f>Data!F364</f>
        <v>1.184499979019165</v>
      </c>
      <c r="G365">
        <f>Data!G364</f>
        <v>24.997499465942379</v>
      </c>
      <c r="H365">
        <f>Data!H364</f>
        <v>1.186249971389771</v>
      </c>
      <c r="I365">
        <f>Data!I364</f>
        <v>24.614999771118161</v>
      </c>
      <c r="J365">
        <f>Data!J364</f>
        <v>1.1480000019073491</v>
      </c>
      <c r="K365">
        <f>Data!K364</f>
        <v>24.625</v>
      </c>
      <c r="L365">
        <f>Data!L364</f>
        <v>1.1505000591278081</v>
      </c>
      <c r="M365">
        <f>Data!M364</f>
        <v>106405600</v>
      </c>
      <c r="N365">
        <f>Data!N364</f>
        <v>472168000</v>
      </c>
      <c r="O365">
        <f>Data!O364</f>
        <v>2.5653370483073101E-2</v>
      </c>
      <c r="P365">
        <f>Data!P364</f>
        <v>7.1504314959997053E-3</v>
      </c>
      <c r="Q365" s="17"/>
      <c r="T365">
        <f t="shared" si="52"/>
        <v>0</v>
      </c>
      <c r="U365" s="50">
        <f t="shared" si="53"/>
        <v>0</v>
      </c>
      <c r="V365">
        <f t="shared" si="54"/>
        <v>0</v>
      </c>
      <c r="W365" t="str">
        <f t="shared" si="55"/>
        <v>Thu</v>
      </c>
      <c r="X365" s="50">
        <f>NETWORKDAYS(B364,B365,'Non trading days US (List)'!$C$13:$C$92)-1</f>
        <v>1</v>
      </c>
      <c r="Z365">
        <f t="shared" si="56"/>
        <v>0</v>
      </c>
      <c r="AA365">
        <f t="shared" si="57"/>
        <v>0</v>
      </c>
      <c r="AB365">
        <f t="shared" si="58"/>
        <v>0</v>
      </c>
      <c r="AC365">
        <f t="shared" si="59"/>
        <v>0</v>
      </c>
      <c r="AD365">
        <f t="shared" si="60"/>
        <v>0</v>
      </c>
      <c r="AE365">
        <f t="shared" si="61"/>
        <v>0</v>
      </c>
    </row>
    <row r="366" spans="1:31" x14ac:dyDescent="0.3">
      <c r="A366" s="1">
        <f>Data!A365</f>
        <v>4135</v>
      </c>
      <c r="B366" s="2">
        <f>Data!B365</f>
        <v>42531</v>
      </c>
      <c r="C366">
        <f>Data!C365</f>
        <v>22.667270660400391</v>
      </c>
      <c r="D366">
        <f>Data!D365</f>
        <v>1.134367942810059</v>
      </c>
      <c r="E366">
        <f>Data!E365</f>
        <v>24.707500457763668</v>
      </c>
      <c r="F366">
        <f>Data!F365</f>
        <v>1.154999971389771</v>
      </c>
      <c r="G366">
        <f>Data!G365</f>
        <v>24.83749961853027</v>
      </c>
      <c r="H366">
        <f>Data!H365</f>
        <v>1.1809999942779541</v>
      </c>
      <c r="I366">
        <f>Data!I365</f>
        <v>24.620000839233398</v>
      </c>
      <c r="J366">
        <f>Data!J365</f>
        <v>1.153499960899353</v>
      </c>
      <c r="K366">
        <f>Data!K365</f>
        <v>24.632499694824219</v>
      </c>
      <c r="L366">
        <f>Data!L365</f>
        <v>1.1705000400543211</v>
      </c>
      <c r="M366">
        <f>Data!M365</f>
        <v>126851600</v>
      </c>
      <c r="N366">
        <f>Data!N365</f>
        <v>400024000</v>
      </c>
      <c r="O366">
        <f>Data!O365</f>
        <v>-2.5220407700888101E-2</v>
      </c>
      <c r="P366">
        <f>Data!P365</f>
        <v>-8.2628410557771398E-3</v>
      </c>
      <c r="Q366" s="17"/>
      <c r="T366">
        <f t="shared" si="52"/>
        <v>0</v>
      </c>
      <c r="U366" s="50">
        <f t="shared" si="53"/>
        <v>0</v>
      </c>
      <c r="V366">
        <f t="shared" si="54"/>
        <v>0</v>
      </c>
      <c r="W366" t="str">
        <f t="shared" si="55"/>
        <v>Fri</v>
      </c>
      <c r="X366" s="50">
        <f>NETWORKDAYS(B365,B366,'Non trading days US (List)'!$C$13:$C$92)-1</f>
        <v>1</v>
      </c>
      <c r="Z366">
        <f t="shared" si="56"/>
        <v>0</v>
      </c>
      <c r="AA366">
        <f t="shared" si="57"/>
        <v>0</v>
      </c>
      <c r="AB366">
        <f t="shared" si="58"/>
        <v>0</v>
      </c>
      <c r="AC366">
        <f t="shared" si="59"/>
        <v>0</v>
      </c>
      <c r="AD366">
        <f t="shared" si="60"/>
        <v>0</v>
      </c>
      <c r="AE366">
        <f t="shared" si="61"/>
        <v>0</v>
      </c>
    </row>
    <row r="367" spans="1:31" x14ac:dyDescent="0.3">
      <c r="A367" s="1">
        <f>Data!A366</f>
        <v>4136</v>
      </c>
      <c r="B367" s="2">
        <f>Data!B366</f>
        <v>42534</v>
      </c>
      <c r="C367">
        <f>Data!C366</f>
        <v>22.325532913208011</v>
      </c>
      <c r="D367">
        <f>Data!D366</f>
        <v>1.1488544940948491</v>
      </c>
      <c r="E367">
        <f>Data!E366</f>
        <v>24.33499908447266</v>
      </c>
      <c r="F367">
        <f>Data!F366</f>
        <v>1.169749975204468</v>
      </c>
      <c r="G367">
        <f>Data!G366</f>
        <v>24.780000686645511</v>
      </c>
      <c r="H367">
        <f>Data!H366</f>
        <v>1.192499995231628</v>
      </c>
      <c r="I367">
        <f>Data!I366</f>
        <v>24.27499961853027</v>
      </c>
      <c r="J367">
        <f>Data!J366</f>
        <v>1.15625</v>
      </c>
      <c r="K367">
        <f>Data!K366</f>
        <v>24.672500610351559</v>
      </c>
      <c r="L367">
        <f>Data!L366</f>
        <v>1.15625</v>
      </c>
      <c r="M367">
        <f>Data!M366</f>
        <v>152082000</v>
      </c>
      <c r="N367">
        <f>Data!N366</f>
        <v>475588000</v>
      </c>
      <c r="O367">
        <f>Data!O366</f>
        <v>1.268971036390132E-2</v>
      </c>
      <c r="P367">
        <f>Data!P366</f>
        <v>-1.5191254131935819E-2</v>
      </c>
      <c r="Q367" s="17"/>
      <c r="T367">
        <f t="shared" si="52"/>
        <v>0</v>
      </c>
      <c r="U367" s="50">
        <f t="shared" si="53"/>
        <v>0</v>
      </c>
      <c r="V367">
        <f t="shared" si="54"/>
        <v>0</v>
      </c>
      <c r="W367" t="str">
        <f t="shared" si="55"/>
        <v>Mon</v>
      </c>
      <c r="X367" s="50">
        <f>NETWORKDAYS(B366,B367,'Non trading days US (List)'!$C$13:$C$92)-1</f>
        <v>1</v>
      </c>
      <c r="Z367">
        <f t="shared" si="56"/>
        <v>0</v>
      </c>
      <c r="AA367">
        <f t="shared" si="57"/>
        <v>0</v>
      </c>
      <c r="AB367">
        <f t="shared" si="58"/>
        <v>0</v>
      </c>
      <c r="AC367">
        <f t="shared" si="59"/>
        <v>0</v>
      </c>
      <c r="AD367">
        <f t="shared" si="60"/>
        <v>0</v>
      </c>
      <c r="AE367">
        <f t="shared" si="61"/>
        <v>0</v>
      </c>
    </row>
    <row r="368" spans="1:31" x14ac:dyDescent="0.3">
      <c r="A368" s="1">
        <f>Data!A367</f>
        <v>4137</v>
      </c>
      <c r="B368" s="2">
        <f>Data!B367</f>
        <v>42535</v>
      </c>
      <c r="C368">
        <f>Data!C367</f>
        <v>22.35305023193359</v>
      </c>
      <c r="D368">
        <f>Data!D367</f>
        <v>1.151064395904541</v>
      </c>
      <c r="E368">
        <f>Data!E367</f>
        <v>24.364999771118161</v>
      </c>
      <c r="F368">
        <f>Data!F367</f>
        <v>1.172000050544739</v>
      </c>
      <c r="G368">
        <f>Data!G367</f>
        <v>24.620000839233398</v>
      </c>
      <c r="H368">
        <f>Data!H367</f>
        <v>1.1775000095367429</v>
      </c>
      <c r="I368">
        <f>Data!I367</f>
        <v>24.1875</v>
      </c>
      <c r="J368">
        <f>Data!J367</f>
        <v>1.154000043869019</v>
      </c>
      <c r="K368">
        <f>Data!K367</f>
        <v>24.329999923706051</v>
      </c>
      <c r="L368">
        <f>Data!L367</f>
        <v>1.1670000553131099</v>
      </c>
      <c r="M368">
        <f>Data!M367</f>
        <v>127727600</v>
      </c>
      <c r="N368">
        <f>Data!N367</f>
        <v>298344000</v>
      </c>
      <c r="O368">
        <f>Data!O367</f>
        <v>1.9217047148336959E-3</v>
      </c>
      <c r="P368">
        <f>Data!P367</f>
        <v>1.232061238009231E-3</v>
      </c>
      <c r="Q368" s="17"/>
      <c r="T368">
        <f t="shared" si="52"/>
        <v>0</v>
      </c>
      <c r="U368" s="50">
        <f t="shared" si="53"/>
        <v>0</v>
      </c>
      <c r="V368">
        <f t="shared" si="54"/>
        <v>0</v>
      </c>
      <c r="W368" t="str">
        <f t="shared" si="55"/>
        <v>Tue</v>
      </c>
      <c r="X368" s="50">
        <f>NETWORKDAYS(B367,B368,'Non trading days US (List)'!$C$13:$C$92)-1</f>
        <v>1</v>
      </c>
      <c r="Z368">
        <f t="shared" si="56"/>
        <v>0</v>
      </c>
      <c r="AA368">
        <f t="shared" si="57"/>
        <v>0</v>
      </c>
      <c r="AB368">
        <f t="shared" si="58"/>
        <v>0</v>
      </c>
      <c r="AC368">
        <f t="shared" si="59"/>
        <v>0</v>
      </c>
      <c r="AD368">
        <f t="shared" si="60"/>
        <v>0</v>
      </c>
      <c r="AE368">
        <f t="shared" si="61"/>
        <v>0</v>
      </c>
    </row>
    <row r="369" spans="1:31" x14ac:dyDescent="0.3">
      <c r="A369" s="1">
        <f>Data!A368</f>
        <v>4138</v>
      </c>
      <c r="B369" s="2">
        <f>Data!B368</f>
        <v>42536</v>
      </c>
      <c r="C369">
        <f>Data!C368</f>
        <v>22.2796630859375</v>
      </c>
      <c r="D369">
        <f>Data!D368</f>
        <v>1.162850141525269</v>
      </c>
      <c r="E369">
        <f>Data!E368</f>
        <v>24.284999847412109</v>
      </c>
      <c r="F369">
        <f>Data!F368</f>
        <v>1.1840000152587891</v>
      </c>
      <c r="G369">
        <f>Data!G368</f>
        <v>24.60250091552734</v>
      </c>
      <c r="H369">
        <f>Data!H368</f>
        <v>1.1942499876022341</v>
      </c>
      <c r="I369">
        <f>Data!I368</f>
        <v>24.257499694824219</v>
      </c>
      <c r="J369">
        <f>Data!J368</f>
        <v>1.168750047683716</v>
      </c>
      <c r="K369">
        <f>Data!K368</f>
        <v>24.454999923706051</v>
      </c>
      <c r="L369">
        <f>Data!L368</f>
        <v>1.1817500591278081</v>
      </c>
      <c r="M369">
        <f>Data!M368</f>
        <v>117780800</v>
      </c>
      <c r="N369">
        <f>Data!N368</f>
        <v>301036000</v>
      </c>
      <c r="O369">
        <f>Data!O368</f>
        <v>1.0186815067574521E-2</v>
      </c>
      <c r="P369">
        <f>Data!P368</f>
        <v>-3.2887973870989969E-3</v>
      </c>
      <c r="Q369" s="17"/>
      <c r="T369">
        <f t="shared" si="52"/>
        <v>0</v>
      </c>
      <c r="U369" s="50">
        <f t="shared" si="53"/>
        <v>0</v>
      </c>
      <c r="V369">
        <f t="shared" si="54"/>
        <v>0</v>
      </c>
      <c r="W369" t="str">
        <f t="shared" si="55"/>
        <v>Wed</v>
      </c>
      <c r="X369" s="50">
        <f>NETWORKDAYS(B368,B369,'Non trading days US (List)'!$C$13:$C$92)-1</f>
        <v>1</v>
      </c>
      <c r="Z369">
        <f t="shared" si="56"/>
        <v>0</v>
      </c>
      <c r="AA369">
        <f t="shared" si="57"/>
        <v>0</v>
      </c>
      <c r="AB369">
        <f t="shared" si="58"/>
        <v>0</v>
      </c>
      <c r="AC369">
        <f t="shared" si="59"/>
        <v>0</v>
      </c>
      <c r="AD369">
        <f t="shared" si="60"/>
        <v>0</v>
      </c>
      <c r="AE369">
        <f t="shared" si="61"/>
        <v>0</v>
      </c>
    </row>
    <row r="370" spans="1:31" x14ac:dyDescent="0.3">
      <c r="A370" s="1">
        <f>Data!A369</f>
        <v>4139</v>
      </c>
      <c r="B370" s="2">
        <f>Data!B369</f>
        <v>42537</v>
      </c>
      <c r="C370">
        <f>Data!C369</f>
        <v>22.373691558837891</v>
      </c>
      <c r="D370">
        <f>Data!D369</f>
        <v>1.1675153970718379</v>
      </c>
      <c r="E370">
        <f>Data!E369</f>
        <v>24.38750076293945</v>
      </c>
      <c r="F370">
        <f>Data!F369</f>
        <v>1.188750028610229</v>
      </c>
      <c r="G370">
        <f>Data!G369</f>
        <v>24.4375</v>
      </c>
      <c r="H370">
        <f>Data!H369</f>
        <v>1.1907500028610229</v>
      </c>
      <c r="I370">
        <f>Data!I369</f>
        <v>24.017499923706051</v>
      </c>
      <c r="J370">
        <f>Data!J369</f>
        <v>1.163750052452087</v>
      </c>
      <c r="K370">
        <f>Data!K369</f>
        <v>24.11249923706055</v>
      </c>
      <c r="L370">
        <f>Data!L369</f>
        <v>1.1752500534057619</v>
      </c>
      <c r="M370">
        <f>Data!M369</f>
        <v>125307200</v>
      </c>
      <c r="N370">
        <f>Data!N369</f>
        <v>246456000</v>
      </c>
      <c r="O370">
        <f>Data!O369</f>
        <v>4.003809595648767E-3</v>
      </c>
      <c r="P370">
        <f>Data!P369</f>
        <v>4.2118677187735131E-3</v>
      </c>
      <c r="Q370" s="17"/>
      <c r="T370">
        <f t="shared" si="52"/>
        <v>0</v>
      </c>
      <c r="U370" s="50">
        <f t="shared" si="53"/>
        <v>0</v>
      </c>
      <c r="V370">
        <f t="shared" si="54"/>
        <v>0</v>
      </c>
      <c r="W370" t="str">
        <f t="shared" si="55"/>
        <v>Thu</v>
      </c>
      <c r="X370" s="50">
        <f>NETWORKDAYS(B369,B370,'Non trading days US (List)'!$C$13:$C$92)-1</f>
        <v>1</v>
      </c>
      <c r="Z370">
        <f t="shared" si="56"/>
        <v>0</v>
      </c>
      <c r="AA370">
        <f t="shared" si="57"/>
        <v>0</v>
      </c>
      <c r="AB370">
        <f t="shared" si="58"/>
        <v>0</v>
      </c>
      <c r="AC370">
        <f t="shared" si="59"/>
        <v>0</v>
      </c>
      <c r="AD370">
        <f t="shared" si="60"/>
        <v>0</v>
      </c>
      <c r="AE370">
        <f t="shared" si="61"/>
        <v>0</v>
      </c>
    </row>
    <row r="371" spans="1:31" x14ac:dyDescent="0.3">
      <c r="A371" s="1">
        <f>Data!A370</f>
        <v>4140</v>
      </c>
      <c r="B371" s="2">
        <f>Data!B370</f>
        <v>42538</v>
      </c>
      <c r="C371">
        <f>Data!C370</f>
        <v>21.864522933959961</v>
      </c>
      <c r="D371">
        <f>Data!D370</f>
        <v>1.1471362113952639</v>
      </c>
      <c r="E371">
        <f>Data!E370</f>
        <v>23.832500457763668</v>
      </c>
      <c r="F371">
        <f>Data!F370</f>
        <v>1.1679999828338621</v>
      </c>
      <c r="G371">
        <f>Data!G370</f>
        <v>24.16250038146973</v>
      </c>
      <c r="H371">
        <f>Data!H370</f>
        <v>1.190500020980835</v>
      </c>
      <c r="I371">
        <f>Data!I370</f>
        <v>23.82500076293945</v>
      </c>
      <c r="J371">
        <f>Data!J370</f>
        <v>1.1632499694824221</v>
      </c>
      <c r="K371">
        <f>Data!K370</f>
        <v>24.155000686645511</v>
      </c>
      <c r="L371">
        <f>Data!L370</f>
        <v>1.190250039100647</v>
      </c>
      <c r="M371">
        <f>Data!M370</f>
        <v>244032800</v>
      </c>
      <c r="N371">
        <f>Data!N370</f>
        <v>471000000</v>
      </c>
      <c r="O371">
        <f>Data!O370</f>
        <v>-1.7609489235953821E-2</v>
      </c>
      <c r="P371">
        <f>Data!P370</f>
        <v>-2.3020522640131179E-2</v>
      </c>
      <c r="Q371" s="17"/>
      <c r="T371">
        <f t="shared" si="52"/>
        <v>0</v>
      </c>
      <c r="U371" s="50">
        <f t="shared" si="53"/>
        <v>0</v>
      </c>
      <c r="V371">
        <f t="shared" si="54"/>
        <v>0</v>
      </c>
      <c r="W371" t="str">
        <f t="shared" si="55"/>
        <v>Fri</v>
      </c>
      <c r="X371" s="50">
        <f>NETWORKDAYS(B370,B371,'Non trading days US (List)'!$C$13:$C$92)-1</f>
        <v>1</v>
      </c>
      <c r="Z371">
        <f t="shared" si="56"/>
        <v>0</v>
      </c>
      <c r="AA371">
        <f t="shared" si="57"/>
        <v>0</v>
      </c>
      <c r="AB371">
        <f t="shared" si="58"/>
        <v>0</v>
      </c>
      <c r="AC371">
        <f t="shared" si="59"/>
        <v>0</v>
      </c>
      <c r="AD371">
        <f t="shared" si="60"/>
        <v>0</v>
      </c>
      <c r="AE371">
        <f t="shared" si="61"/>
        <v>0</v>
      </c>
    </row>
    <row r="372" spans="1:31" x14ac:dyDescent="0.3">
      <c r="A372" s="1">
        <f>Data!A371</f>
        <v>4141</v>
      </c>
      <c r="B372" s="2">
        <f>Data!B371</f>
        <v>42541</v>
      </c>
      <c r="C372">
        <f>Data!C371</f>
        <v>21.811771392822269</v>
      </c>
      <c r="D372">
        <f>Data!D371</f>
        <v>1.167761087417603</v>
      </c>
      <c r="E372">
        <f>Data!E371</f>
        <v>23.77499961853027</v>
      </c>
      <c r="F372">
        <f>Data!F371</f>
        <v>1.189000010490417</v>
      </c>
      <c r="G372">
        <f>Data!G371</f>
        <v>24.142499923706051</v>
      </c>
      <c r="H372">
        <f>Data!H371</f>
        <v>1.2042499780654909</v>
      </c>
      <c r="I372">
        <f>Data!I371</f>
        <v>23.757499694824219</v>
      </c>
      <c r="J372">
        <f>Data!J371</f>
        <v>1.185999989509583</v>
      </c>
      <c r="K372">
        <f>Data!K371</f>
        <v>24</v>
      </c>
      <c r="L372">
        <f>Data!L371</f>
        <v>1.186750054359436</v>
      </c>
      <c r="M372">
        <f>Data!M371</f>
        <v>137647600</v>
      </c>
      <c r="N372">
        <f>Data!N371</f>
        <v>293768000</v>
      </c>
      <c r="O372">
        <f>Data!O371</f>
        <v>1.7819756822536351E-2</v>
      </c>
      <c r="P372">
        <f>Data!P371</f>
        <v>-2.4156222066747629E-3</v>
      </c>
      <c r="Q372" s="17"/>
      <c r="T372">
        <f t="shared" si="52"/>
        <v>0</v>
      </c>
      <c r="U372" s="50">
        <f t="shared" si="53"/>
        <v>0</v>
      </c>
      <c r="V372">
        <f t="shared" si="54"/>
        <v>0</v>
      </c>
      <c r="W372" t="str">
        <f t="shared" si="55"/>
        <v>Mon</v>
      </c>
      <c r="X372" s="50">
        <f>NETWORKDAYS(B371,B372,'Non trading days US (List)'!$C$13:$C$92)-1</f>
        <v>1</v>
      </c>
      <c r="Z372">
        <f t="shared" si="56"/>
        <v>0</v>
      </c>
      <c r="AA372">
        <f t="shared" si="57"/>
        <v>0</v>
      </c>
      <c r="AB372">
        <f t="shared" si="58"/>
        <v>0</v>
      </c>
      <c r="AC372">
        <f t="shared" si="59"/>
        <v>0</v>
      </c>
      <c r="AD372">
        <f t="shared" si="60"/>
        <v>0</v>
      </c>
      <c r="AE372">
        <f t="shared" si="61"/>
        <v>0</v>
      </c>
    </row>
    <row r="373" spans="1:31" x14ac:dyDescent="0.3">
      <c r="A373" s="1">
        <f>Data!A372</f>
        <v>4142</v>
      </c>
      <c r="B373" s="2">
        <f>Data!B372</f>
        <v>42542</v>
      </c>
      <c r="C373">
        <f>Data!C372</f>
        <v>21.997549057006839</v>
      </c>
      <c r="D373">
        <f>Data!D372</f>
        <v>1.1606402397155759</v>
      </c>
      <c r="E373">
        <f>Data!E372</f>
        <v>23.97750091552734</v>
      </c>
      <c r="F373">
        <f>Data!F372</f>
        <v>1.1817500591278081</v>
      </c>
      <c r="G373">
        <f>Data!G372</f>
        <v>24.08749961853027</v>
      </c>
      <c r="H373">
        <f>Data!H372</f>
        <v>1.1972500085830691</v>
      </c>
      <c r="I373">
        <f>Data!I372</f>
        <v>23.670000076293949</v>
      </c>
      <c r="J373">
        <f>Data!J372</f>
        <v>1.179999947547913</v>
      </c>
      <c r="K373">
        <f>Data!K372</f>
        <v>23.735000610351559</v>
      </c>
      <c r="L373">
        <f>Data!L372</f>
        <v>1.1940000057220459</v>
      </c>
      <c r="M373">
        <f>Data!M372</f>
        <v>142185600</v>
      </c>
      <c r="N373">
        <f>Data!N372</f>
        <v>212508000</v>
      </c>
      <c r="O373">
        <f>Data!O372</f>
        <v>-6.1161858062199186E-3</v>
      </c>
      <c r="P373">
        <f>Data!P372</f>
        <v>8.4813364162774126E-3</v>
      </c>
      <c r="Q373" s="17"/>
      <c r="T373">
        <f t="shared" si="52"/>
        <v>0</v>
      </c>
      <c r="U373" s="50">
        <f t="shared" si="53"/>
        <v>0</v>
      </c>
      <c r="V373">
        <f t="shared" si="54"/>
        <v>0</v>
      </c>
      <c r="W373" t="str">
        <f t="shared" si="55"/>
        <v>Tue</v>
      </c>
      <c r="X373" s="50">
        <f>NETWORKDAYS(B372,B373,'Non trading days US (List)'!$C$13:$C$92)-1</f>
        <v>1</v>
      </c>
      <c r="Z373">
        <f t="shared" si="56"/>
        <v>0</v>
      </c>
      <c r="AA373">
        <f t="shared" si="57"/>
        <v>0</v>
      </c>
      <c r="AB373">
        <f t="shared" si="58"/>
        <v>0</v>
      </c>
      <c r="AC373">
        <f t="shared" si="59"/>
        <v>0</v>
      </c>
      <c r="AD373">
        <f t="shared" si="60"/>
        <v>0</v>
      </c>
      <c r="AE373">
        <f t="shared" si="61"/>
        <v>0</v>
      </c>
    </row>
    <row r="374" spans="1:31" x14ac:dyDescent="0.3">
      <c r="A374" s="1">
        <f>Data!A373</f>
        <v>4143</v>
      </c>
      <c r="B374" s="2">
        <f>Data!B373</f>
        <v>42543</v>
      </c>
      <c r="C374">
        <f>Data!C373</f>
        <v>21.914983749389648</v>
      </c>
      <c r="D374">
        <f>Data!D373</f>
        <v>1.1596583127975459</v>
      </c>
      <c r="E374">
        <f>Data!E373</f>
        <v>23.88750076293945</v>
      </c>
      <c r="F374">
        <f>Data!F373</f>
        <v>1.1807500123977659</v>
      </c>
      <c r="G374">
        <f>Data!G373</f>
        <v>24.222499847412109</v>
      </c>
      <c r="H374">
        <f>Data!H373</f>
        <v>1.192000031471252</v>
      </c>
      <c r="I374">
        <f>Data!I373</f>
        <v>23.83749961853027</v>
      </c>
      <c r="J374">
        <f>Data!J373</f>
        <v>1.1787500381469731</v>
      </c>
      <c r="K374">
        <f>Data!K373</f>
        <v>24.0625</v>
      </c>
      <c r="L374">
        <f>Data!L373</f>
        <v>1.1842499971389771</v>
      </c>
      <c r="M374">
        <f>Data!M373</f>
        <v>116876400</v>
      </c>
      <c r="N374">
        <f>Data!N373</f>
        <v>202620000</v>
      </c>
      <c r="O374">
        <f>Data!O373</f>
        <v>-8.4660043131872854E-4</v>
      </c>
      <c r="P374">
        <f>Data!P373</f>
        <v>-3.7605872974892859E-3</v>
      </c>
      <c r="Q374" s="17"/>
      <c r="T374">
        <f t="shared" si="52"/>
        <v>0</v>
      </c>
      <c r="U374" s="50">
        <f t="shared" si="53"/>
        <v>0</v>
      </c>
      <c r="V374">
        <f t="shared" si="54"/>
        <v>0</v>
      </c>
      <c r="W374" t="str">
        <f t="shared" si="55"/>
        <v>Wed</v>
      </c>
      <c r="X374" s="50">
        <f>NETWORKDAYS(B373,B374,'Non trading days US (List)'!$C$13:$C$92)-1</f>
        <v>1</v>
      </c>
      <c r="Z374">
        <f t="shared" si="56"/>
        <v>0</v>
      </c>
      <c r="AA374">
        <f t="shared" si="57"/>
        <v>0</v>
      </c>
      <c r="AB374">
        <f t="shared" si="58"/>
        <v>0</v>
      </c>
      <c r="AC374">
        <f t="shared" si="59"/>
        <v>0</v>
      </c>
      <c r="AD374">
        <f t="shared" si="60"/>
        <v>0</v>
      </c>
      <c r="AE374">
        <f t="shared" si="61"/>
        <v>0</v>
      </c>
    </row>
    <row r="375" spans="1:31" x14ac:dyDescent="0.3">
      <c r="A375" s="1">
        <f>Data!A374</f>
        <v>4144</v>
      </c>
      <c r="B375" s="2">
        <f>Data!B374</f>
        <v>42544</v>
      </c>
      <c r="C375">
        <f>Data!C374</f>
        <v>22.041130065917969</v>
      </c>
      <c r="D375">
        <f>Data!D374</f>
        <v>1.190595746040344</v>
      </c>
      <c r="E375">
        <f>Data!E374</f>
        <v>24.02499961853027</v>
      </c>
      <c r="F375">
        <f>Data!F374</f>
        <v>1.2122499942779541</v>
      </c>
      <c r="G375">
        <f>Data!G374</f>
        <v>24.072500228881839</v>
      </c>
      <c r="H375">
        <f>Data!H374</f>
        <v>1.213500022888184</v>
      </c>
      <c r="I375">
        <f>Data!I374</f>
        <v>23.8125</v>
      </c>
      <c r="J375">
        <f>Data!J374</f>
        <v>1.1912499666213989</v>
      </c>
      <c r="K375">
        <f>Data!K374</f>
        <v>23.985000610351559</v>
      </c>
      <c r="L375">
        <f>Data!L374</f>
        <v>1.192000031471252</v>
      </c>
      <c r="M375">
        <f>Data!M374</f>
        <v>128960800</v>
      </c>
      <c r="N375">
        <f>Data!N374</f>
        <v>297880000</v>
      </c>
      <c r="O375">
        <f>Data!O374</f>
        <v>2.6328291989140971E-2</v>
      </c>
      <c r="P375">
        <f>Data!P374</f>
        <v>5.7395974730756402E-3</v>
      </c>
      <c r="Q375" s="17"/>
      <c r="T375">
        <f t="shared" si="52"/>
        <v>0</v>
      </c>
      <c r="U375" s="50">
        <f t="shared" si="53"/>
        <v>0</v>
      </c>
      <c r="V375">
        <f t="shared" si="54"/>
        <v>0</v>
      </c>
      <c r="W375" t="str">
        <f t="shared" si="55"/>
        <v>Thu</v>
      </c>
      <c r="X375" s="50">
        <f>NETWORKDAYS(B374,B375,'Non trading days US (List)'!$C$13:$C$92)-1</f>
        <v>1</v>
      </c>
      <c r="Z375">
        <f t="shared" si="56"/>
        <v>0</v>
      </c>
      <c r="AA375">
        <f t="shared" si="57"/>
        <v>0</v>
      </c>
      <c r="AB375">
        <f t="shared" si="58"/>
        <v>0</v>
      </c>
      <c r="AC375">
        <f t="shared" si="59"/>
        <v>0</v>
      </c>
      <c r="AD375">
        <f t="shared" si="60"/>
        <v>0</v>
      </c>
      <c r="AE375">
        <f t="shared" si="61"/>
        <v>0</v>
      </c>
    </row>
    <row r="376" spans="1:31" x14ac:dyDescent="0.3">
      <c r="A376" s="1">
        <f>Data!A375</f>
        <v>4145</v>
      </c>
      <c r="B376" s="2">
        <f>Data!B375</f>
        <v>42545</v>
      </c>
      <c r="C376">
        <f>Data!C375</f>
        <v>21.421865463256839</v>
      </c>
      <c r="D376">
        <f>Data!D375</f>
        <v>1.1228277683258061</v>
      </c>
      <c r="E376">
        <f>Data!E375</f>
        <v>23.35000038146973</v>
      </c>
      <c r="F376">
        <f>Data!F375</f>
        <v>1.143249988555908</v>
      </c>
      <c r="G376">
        <f>Data!G375</f>
        <v>23.66500091552734</v>
      </c>
      <c r="H376">
        <f>Data!H375</f>
        <v>1.1840000152587891</v>
      </c>
      <c r="I376">
        <f>Data!I375</f>
        <v>23.16250038146973</v>
      </c>
      <c r="J376">
        <f>Data!J375</f>
        <v>1.132500052452087</v>
      </c>
      <c r="K376">
        <f>Data!K375</f>
        <v>23.22750091552734</v>
      </c>
      <c r="L376">
        <f>Data!L375</f>
        <v>1.1625000238418579</v>
      </c>
      <c r="M376">
        <f>Data!M375</f>
        <v>301245600</v>
      </c>
      <c r="N376">
        <f>Data!N375</f>
        <v>1017684000</v>
      </c>
      <c r="O376">
        <f>Data!O375</f>
        <v>-5.8603058737250142E-2</v>
      </c>
      <c r="P376">
        <f>Data!P375</f>
        <v>-2.8497938526384301E-2</v>
      </c>
      <c r="Q376" s="17"/>
      <c r="T376">
        <f t="shared" si="52"/>
        <v>0</v>
      </c>
      <c r="U376" s="50">
        <f t="shared" si="53"/>
        <v>0</v>
      </c>
      <c r="V376">
        <f t="shared" si="54"/>
        <v>0</v>
      </c>
      <c r="W376" t="str">
        <f t="shared" si="55"/>
        <v>Fri</v>
      </c>
      <c r="X376" s="50">
        <f>NETWORKDAYS(B375,B376,'Non trading days US (List)'!$C$13:$C$92)-1</f>
        <v>1</v>
      </c>
      <c r="Z376">
        <f t="shared" si="56"/>
        <v>0</v>
      </c>
      <c r="AA376">
        <f t="shared" si="57"/>
        <v>0</v>
      </c>
      <c r="AB376">
        <f t="shared" si="58"/>
        <v>0</v>
      </c>
      <c r="AC376">
        <f t="shared" si="59"/>
        <v>0</v>
      </c>
      <c r="AD376">
        <f t="shared" si="60"/>
        <v>0</v>
      </c>
      <c r="AE376">
        <f t="shared" si="61"/>
        <v>0</v>
      </c>
    </row>
    <row r="377" spans="1:31" x14ac:dyDescent="0.3">
      <c r="A377" s="1">
        <f>Data!A376</f>
        <v>4146</v>
      </c>
      <c r="B377" s="2">
        <f>Data!B376</f>
        <v>42548</v>
      </c>
      <c r="C377">
        <f>Data!C376</f>
        <v>21.109939575195309</v>
      </c>
      <c r="D377">
        <f>Data!D376</f>
        <v>1.1107969284057619</v>
      </c>
      <c r="E377">
        <f>Data!E376</f>
        <v>23.010000228881839</v>
      </c>
      <c r="F377">
        <f>Data!F376</f>
        <v>1.1310000419616699</v>
      </c>
      <c r="G377">
        <f>Data!G376</f>
        <v>23.26250076293945</v>
      </c>
      <c r="H377">
        <f>Data!H376</f>
        <v>1.142500042915344</v>
      </c>
      <c r="I377">
        <f>Data!I376</f>
        <v>22.875</v>
      </c>
      <c r="J377">
        <f>Data!J376</f>
        <v>1.1142499446868901</v>
      </c>
      <c r="K377">
        <f>Data!K376</f>
        <v>23.25</v>
      </c>
      <c r="L377">
        <f>Data!L376</f>
        <v>1.1337499618530269</v>
      </c>
      <c r="M377">
        <f>Data!M376</f>
        <v>181958400</v>
      </c>
      <c r="N377">
        <f>Data!N376</f>
        <v>449088000</v>
      </c>
      <c r="O377">
        <f>Data!O376</f>
        <v>-1.0772839310517391E-2</v>
      </c>
      <c r="P377">
        <f>Data!P376</f>
        <v>-1.466808645760561E-2</v>
      </c>
      <c r="Q377" s="17"/>
      <c r="T377">
        <f t="shared" si="52"/>
        <v>0</v>
      </c>
      <c r="U377" s="50">
        <f t="shared" si="53"/>
        <v>0</v>
      </c>
      <c r="V377">
        <f t="shared" si="54"/>
        <v>0</v>
      </c>
      <c r="W377" t="str">
        <f t="shared" si="55"/>
        <v>Mon</v>
      </c>
      <c r="X377" s="50">
        <f>NETWORKDAYS(B376,B377,'Non trading days US (List)'!$C$13:$C$92)-1</f>
        <v>1</v>
      </c>
      <c r="Z377">
        <f t="shared" si="56"/>
        <v>0</v>
      </c>
      <c r="AA377">
        <f t="shared" si="57"/>
        <v>0</v>
      </c>
      <c r="AB377">
        <f t="shared" si="58"/>
        <v>0</v>
      </c>
      <c r="AC377">
        <f t="shared" si="59"/>
        <v>0</v>
      </c>
      <c r="AD377">
        <f t="shared" si="60"/>
        <v>0</v>
      </c>
      <c r="AE377">
        <f t="shared" si="61"/>
        <v>0</v>
      </c>
    </row>
    <row r="378" spans="1:31" x14ac:dyDescent="0.3">
      <c r="A378" s="1">
        <f>Data!A377</f>
        <v>4147</v>
      </c>
      <c r="B378" s="2">
        <f>Data!B377</f>
        <v>42549</v>
      </c>
      <c r="C378">
        <f>Data!C377</f>
        <v>21.465444564819339</v>
      </c>
      <c r="D378">
        <f>Data!D377</f>
        <v>1.1270022392272949</v>
      </c>
      <c r="E378">
        <f>Data!E377</f>
        <v>23.39749908447266</v>
      </c>
      <c r="F378">
        <f>Data!F377</f>
        <v>1.1475000381469731</v>
      </c>
      <c r="G378">
        <f>Data!G377</f>
        <v>23.41500091552734</v>
      </c>
      <c r="H378">
        <f>Data!H377</f>
        <v>1.153749942779541</v>
      </c>
      <c r="I378">
        <f>Data!I377</f>
        <v>23.034999847412109</v>
      </c>
      <c r="J378">
        <f>Data!J377</f>
        <v>1.1317499876022341</v>
      </c>
      <c r="K378">
        <f>Data!K377</f>
        <v>23.22500038146973</v>
      </c>
      <c r="L378">
        <f>Data!L377</f>
        <v>1.1525000333786011</v>
      </c>
      <c r="M378">
        <f>Data!M377</f>
        <v>161779600</v>
      </c>
      <c r="N378">
        <f>Data!N377</f>
        <v>381920000</v>
      </c>
      <c r="O378">
        <f>Data!O377</f>
        <v>1.448346196074107E-2</v>
      </c>
      <c r="P378">
        <f>Data!P377</f>
        <v>1.670022592565916E-2</v>
      </c>
      <c r="Q378" s="17"/>
      <c r="T378">
        <f t="shared" si="52"/>
        <v>0</v>
      </c>
      <c r="U378" s="50">
        <f t="shared" si="53"/>
        <v>0</v>
      </c>
      <c r="V378">
        <f t="shared" si="54"/>
        <v>0</v>
      </c>
      <c r="W378" t="str">
        <f t="shared" si="55"/>
        <v>Tue</v>
      </c>
      <c r="X378" s="50">
        <f>NETWORKDAYS(B377,B378,'Non trading days US (List)'!$C$13:$C$92)-1</f>
        <v>1</v>
      </c>
      <c r="Z378">
        <f t="shared" si="56"/>
        <v>0</v>
      </c>
      <c r="AA378">
        <f t="shared" si="57"/>
        <v>0</v>
      </c>
      <c r="AB378">
        <f t="shared" si="58"/>
        <v>0</v>
      </c>
      <c r="AC378">
        <f t="shared" si="59"/>
        <v>0</v>
      </c>
      <c r="AD378">
        <f t="shared" si="60"/>
        <v>0</v>
      </c>
      <c r="AE378">
        <f t="shared" si="61"/>
        <v>0</v>
      </c>
    </row>
    <row r="379" spans="1:31" x14ac:dyDescent="0.3">
      <c r="A379" s="1">
        <f>Data!A378</f>
        <v>4148</v>
      </c>
      <c r="B379" s="2">
        <f>Data!B378</f>
        <v>42550</v>
      </c>
      <c r="C379">
        <f>Data!C378</f>
        <v>21.651212692260739</v>
      </c>
      <c r="D379">
        <f>Data!D378</f>
        <v>1.145417332649231</v>
      </c>
      <c r="E379">
        <f>Data!E378</f>
        <v>23.60000038146973</v>
      </c>
      <c r="F379">
        <f>Data!F378</f>
        <v>1.1662499904632571</v>
      </c>
      <c r="G379">
        <f>Data!G378</f>
        <v>23.63750076293945</v>
      </c>
      <c r="H379">
        <f>Data!H378</f>
        <v>1.1752500534057619</v>
      </c>
      <c r="I379">
        <f>Data!I378</f>
        <v>23.407499313354489</v>
      </c>
      <c r="J379">
        <f>Data!J378</f>
        <v>1.154500007629395</v>
      </c>
      <c r="K379">
        <f>Data!K378</f>
        <v>23.492500305175781</v>
      </c>
      <c r="L379">
        <f>Data!L378</f>
        <v>1.157500028610229</v>
      </c>
      <c r="M379">
        <f>Data!M378</f>
        <v>146124000</v>
      </c>
      <c r="N379">
        <f>Data!N378</f>
        <v>318932000</v>
      </c>
      <c r="O379">
        <f>Data!O378</f>
        <v>1.620776880603295E-2</v>
      </c>
      <c r="P379">
        <f>Data!P378</f>
        <v>8.6175882755426831E-3</v>
      </c>
      <c r="Q379" s="17"/>
      <c r="T379">
        <f t="shared" si="52"/>
        <v>0</v>
      </c>
      <c r="U379" s="50">
        <f t="shared" si="53"/>
        <v>0</v>
      </c>
      <c r="V379">
        <f t="shared" si="54"/>
        <v>0</v>
      </c>
      <c r="W379" t="str">
        <f t="shared" si="55"/>
        <v>Wed</v>
      </c>
      <c r="X379" s="50">
        <f>NETWORKDAYS(B378,B379,'Non trading days US (List)'!$C$13:$C$92)-1</f>
        <v>1</v>
      </c>
      <c r="Z379">
        <f t="shared" si="56"/>
        <v>0</v>
      </c>
      <c r="AA379">
        <f t="shared" si="57"/>
        <v>0</v>
      </c>
      <c r="AB379">
        <f t="shared" si="58"/>
        <v>0</v>
      </c>
      <c r="AC379">
        <f t="shared" si="59"/>
        <v>0</v>
      </c>
      <c r="AD379">
        <f t="shared" si="60"/>
        <v>0</v>
      </c>
      <c r="AE379">
        <f t="shared" si="61"/>
        <v>0</v>
      </c>
    </row>
    <row r="380" spans="1:31" x14ac:dyDescent="0.3">
      <c r="A380" s="1">
        <f>Data!A379</f>
        <v>4149</v>
      </c>
      <c r="B380" s="2">
        <f>Data!B379</f>
        <v>42551</v>
      </c>
      <c r="C380">
        <f>Data!C379</f>
        <v>21.92645263671875</v>
      </c>
      <c r="D380">
        <f>Data!D379</f>
        <v>1.1542564630508421</v>
      </c>
      <c r="E380">
        <f>Data!E379</f>
        <v>23.89999961853027</v>
      </c>
      <c r="F380">
        <f>Data!F379</f>
        <v>1.1752500534057619</v>
      </c>
      <c r="G380">
        <f>Data!G379</f>
        <v>23.942499160766602</v>
      </c>
      <c r="H380">
        <f>Data!H379</f>
        <v>1.182500004768372</v>
      </c>
      <c r="I380">
        <f>Data!I379</f>
        <v>23.57500076293945</v>
      </c>
      <c r="J380">
        <f>Data!J379</f>
        <v>1.158750057220459</v>
      </c>
      <c r="K380">
        <f>Data!K379</f>
        <v>23.610000610351559</v>
      </c>
      <c r="L380">
        <f>Data!L379</f>
        <v>1.1682499647140501</v>
      </c>
      <c r="M380">
        <f>Data!M379</f>
        <v>143345600</v>
      </c>
      <c r="N380">
        <f>Data!N379</f>
        <v>430940000</v>
      </c>
      <c r="O380">
        <f>Data!O379</f>
        <v>7.6874713620006547E-3</v>
      </c>
      <c r="P380">
        <f>Data!P379</f>
        <v>1.2631714780852669E-2</v>
      </c>
      <c r="Q380" s="17"/>
      <c r="T380">
        <f t="shared" si="52"/>
        <v>0</v>
      </c>
      <c r="U380" s="50">
        <f t="shared" si="53"/>
        <v>0</v>
      </c>
      <c r="V380">
        <f t="shared" si="54"/>
        <v>0</v>
      </c>
      <c r="W380" t="str">
        <f t="shared" si="55"/>
        <v>Thu</v>
      </c>
      <c r="X380" s="50">
        <f>NETWORKDAYS(B379,B380,'Non trading days US (List)'!$C$13:$C$92)-1</f>
        <v>1</v>
      </c>
      <c r="Z380">
        <f t="shared" si="56"/>
        <v>0</v>
      </c>
      <c r="AA380">
        <f t="shared" si="57"/>
        <v>0</v>
      </c>
      <c r="AB380">
        <f t="shared" si="58"/>
        <v>0</v>
      </c>
      <c r="AC380">
        <f t="shared" si="59"/>
        <v>0</v>
      </c>
      <c r="AD380">
        <f t="shared" si="60"/>
        <v>0</v>
      </c>
      <c r="AE380">
        <f t="shared" si="61"/>
        <v>0</v>
      </c>
    </row>
    <row r="381" spans="1:31" x14ac:dyDescent="0.3">
      <c r="A381" s="1">
        <f>Data!A380</f>
        <v>4150</v>
      </c>
      <c r="B381" s="2">
        <f>Data!B380</f>
        <v>42552</v>
      </c>
      <c r="C381">
        <f>Data!C380</f>
        <v>21.992963790893551</v>
      </c>
      <c r="D381">
        <f>Data!D380</f>
        <v>1.1456624269485469</v>
      </c>
      <c r="E381">
        <f>Data!E380</f>
        <v>23.972499847412109</v>
      </c>
      <c r="F381">
        <f>Data!F380</f>
        <v>1.166499972343445</v>
      </c>
      <c r="G381">
        <f>Data!G380</f>
        <v>24.117500305175781</v>
      </c>
      <c r="H381">
        <f>Data!H380</f>
        <v>1.1840000152587891</v>
      </c>
      <c r="I381">
        <f>Data!I380</f>
        <v>23.832500457763668</v>
      </c>
      <c r="J381">
        <f>Data!J380</f>
        <v>1.1625000238418579</v>
      </c>
      <c r="K381">
        <f>Data!K380</f>
        <v>23.872499465942379</v>
      </c>
      <c r="L381">
        <f>Data!L380</f>
        <v>1.168750047683716</v>
      </c>
      <c r="M381">
        <f>Data!M380</f>
        <v>104106000</v>
      </c>
      <c r="N381">
        <f>Data!N380</f>
        <v>218488000</v>
      </c>
      <c r="O381">
        <f>Data!O380</f>
        <v>-7.4731475938037738E-3</v>
      </c>
      <c r="P381">
        <f>Data!P380</f>
        <v>3.0288907041886581E-3</v>
      </c>
      <c r="Q381" s="17"/>
      <c r="T381">
        <f t="shared" si="52"/>
        <v>0</v>
      </c>
      <c r="U381" s="50">
        <f t="shared" si="53"/>
        <v>0</v>
      </c>
      <c r="V381">
        <f t="shared" si="54"/>
        <v>0</v>
      </c>
      <c r="W381" t="str">
        <f t="shared" si="55"/>
        <v>Fri</v>
      </c>
      <c r="X381" s="50">
        <f>NETWORKDAYS(B380,B381,'Non trading days US (List)'!$C$13:$C$92)-1</f>
        <v>1</v>
      </c>
      <c r="Z381">
        <f t="shared" si="56"/>
        <v>0</v>
      </c>
      <c r="AA381">
        <f t="shared" si="57"/>
        <v>0</v>
      </c>
      <c r="AB381">
        <f t="shared" si="58"/>
        <v>0</v>
      </c>
      <c r="AC381">
        <f t="shared" si="59"/>
        <v>0</v>
      </c>
      <c r="AD381">
        <f t="shared" si="60"/>
        <v>0</v>
      </c>
      <c r="AE381">
        <f t="shared" si="61"/>
        <v>0</v>
      </c>
    </row>
    <row r="382" spans="1:31" x14ac:dyDescent="0.3">
      <c r="A382" s="1">
        <f>Data!A381</f>
        <v>4151</v>
      </c>
      <c r="B382" s="2">
        <f>Data!B381</f>
        <v>42556</v>
      </c>
      <c r="C382">
        <f>Data!C381</f>
        <v>21.786542892456051</v>
      </c>
      <c r="D382">
        <f>Data!D381</f>
        <v>1.162604808807373</v>
      </c>
      <c r="E382">
        <f>Data!E381</f>
        <v>23.747499465942379</v>
      </c>
      <c r="F382">
        <f>Data!F381</f>
        <v>1.1837500333786011</v>
      </c>
      <c r="G382">
        <f>Data!G381</f>
        <v>23.85000038146973</v>
      </c>
      <c r="H382">
        <f>Data!H381</f>
        <v>1.185750007629395</v>
      </c>
      <c r="I382">
        <f>Data!I381</f>
        <v>23.614999771118161</v>
      </c>
      <c r="J382">
        <f>Data!J381</f>
        <v>1.150750041007996</v>
      </c>
      <c r="K382">
        <f>Data!K381</f>
        <v>23.847499847412109</v>
      </c>
      <c r="L382">
        <f>Data!L381</f>
        <v>1.1599999666213989</v>
      </c>
      <c r="M382">
        <f>Data!M381</f>
        <v>110820800</v>
      </c>
      <c r="N382">
        <f>Data!N381</f>
        <v>371084000</v>
      </c>
      <c r="O382">
        <f>Data!O381</f>
        <v>1.467960494514872E-2</v>
      </c>
      <c r="P382">
        <f>Data!P381</f>
        <v>-9.4300943873806276E-3</v>
      </c>
      <c r="Q382" s="17"/>
      <c r="T382">
        <f t="shared" si="52"/>
        <v>0</v>
      </c>
      <c r="U382" s="50">
        <f t="shared" si="53"/>
        <v>0</v>
      </c>
      <c r="V382">
        <f t="shared" si="54"/>
        <v>0</v>
      </c>
      <c r="W382" t="str">
        <f t="shared" si="55"/>
        <v>Tue</v>
      </c>
      <c r="X382" s="50">
        <f>NETWORKDAYS(B381,B382,'Non trading days US (List)'!$C$13:$C$92)-1</f>
        <v>1</v>
      </c>
      <c r="Z382">
        <f t="shared" si="56"/>
        <v>0</v>
      </c>
      <c r="AA382">
        <f t="shared" si="57"/>
        <v>0</v>
      </c>
      <c r="AB382">
        <f t="shared" si="58"/>
        <v>0</v>
      </c>
      <c r="AC382">
        <f t="shared" si="59"/>
        <v>0</v>
      </c>
      <c r="AD382">
        <f t="shared" si="60"/>
        <v>0</v>
      </c>
      <c r="AE382">
        <f t="shared" si="61"/>
        <v>0</v>
      </c>
    </row>
    <row r="383" spans="1:31" x14ac:dyDescent="0.3">
      <c r="A383" s="1">
        <f>Data!A382</f>
        <v>4152</v>
      </c>
      <c r="B383" s="2">
        <f>Data!B382</f>
        <v>42557</v>
      </c>
      <c r="C383">
        <f>Data!C382</f>
        <v>21.910396575927731</v>
      </c>
      <c r="D383">
        <f>Data!D382</f>
        <v>1.169970750808716</v>
      </c>
      <c r="E383">
        <f>Data!E382</f>
        <v>23.882499694824219</v>
      </c>
      <c r="F383">
        <f>Data!F382</f>
        <v>1.1912499666213989</v>
      </c>
      <c r="G383">
        <f>Data!G382</f>
        <v>23.91500091552734</v>
      </c>
      <c r="H383">
        <f>Data!H382</f>
        <v>1.1982500553131099</v>
      </c>
      <c r="I383">
        <f>Data!I382</f>
        <v>23.592500686645511</v>
      </c>
      <c r="J383">
        <f>Data!J382</f>
        <v>1.16949999332428</v>
      </c>
      <c r="K383">
        <f>Data!K382</f>
        <v>23.64999961853027</v>
      </c>
      <c r="L383">
        <f>Data!L382</f>
        <v>1.1755000352859499</v>
      </c>
      <c r="M383">
        <f>Data!M382</f>
        <v>123796400</v>
      </c>
      <c r="N383">
        <f>Data!N382</f>
        <v>273104000</v>
      </c>
      <c r="O383">
        <f>Data!O382</f>
        <v>6.3157542509719522E-3</v>
      </c>
      <c r="P383">
        <f>Data!P382</f>
        <v>5.6687210906122953E-3</v>
      </c>
      <c r="Q383" s="17"/>
      <c r="T383">
        <f t="shared" si="52"/>
        <v>0</v>
      </c>
      <c r="U383" s="50">
        <f t="shared" si="53"/>
        <v>0</v>
      </c>
      <c r="V383">
        <f t="shared" si="54"/>
        <v>0</v>
      </c>
      <c r="W383" t="str">
        <f t="shared" si="55"/>
        <v>Wed</v>
      </c>
      <c r="X383" s="50">
        <f>NETWORKDAYS(B382,B383,'Non trading days US (List)'!$C$13:$C$92)-1</f>
        <v>1</v>
      </c>
      <c r="Z383">
        <f t="shared" si="56"/>
        <v>0</v>
      </c>
      <c r="AA383">
        <f t="shared" si="57"/>
        <v>0</v>
      </c>
      <c r="AB383">
        <f t="shared" si="58"/>
        <v>0</v>
      </c>
      <c r="AC383">
        <f t="shared" si="59"/>
        <v>0</v>
      </c>
      <c r="AD383">
        <f t="shared" si="60"/>
        <v>0</v>
      </c>
      <c r="AE383">
        <f t="shared" si="61"/>
        <v>0</v>
      </c>
    </row>
    <row r="384" spans="1:31" x14ac:dyDescent="0.3">
      <c r="A384" s="1">
        <f>Data!A383</f>
        <v>4153</v>
      </c>
      <c r="B384" s="2">
        <f>Data!B383</f>
        <v>42558</v>
      </c>
      <c r="C384">
        <f>Data!C383</f>
        <v>22.004426956176761</v>
      </c>
      <c r="D384">
        <f>Data!D383</f>
        <v>1.2004169225692749</v>
      </c>
      <c r="E384">
        <f>Data!E383</f>
        <v>23.985000610351559</v>
      </c>
      <c r="F384">
        <f>Data!F383</f>
        <v>1.2222499847412109</v>
      </c>
      <c r="G384">
        <f>Data!G383</f>
        <v>24.125</v>
      </c>
      <c r="H384">
        <f>Data!H383</f>
        <v>1.2265000343322749</v>
      </c>
      <c r="I384">
        <f>Data!I383</f>
        <v>23.905000686645511</v>
      </c>
      <c r="J384">
        <f>Data!J383</f>
        <v>1.1937500238418579</v>
      </c>
      <c r="K384">
        <f>Data!K383</f>
        <v>23.92499923706055</v>
      </c>
      <c r="L384">
        <f>Data!L383</f>
        <v>1.1992499828338621</v>
      </c>
      <c r="M384">
        <f>Data!M383</f>
        <v>100558400</v>
      </c>
      <c r="N384">
        <f>Data!N383</f>
        <v>395400000</v>
      </c>
      <c r="O384">
        <f>Data!O383</f>
        <v>2.5690262025975429E-2</v>
      </c>
      <c r="P384">
        <f>Data!P383</f>
        <v>4.2827000174379074E-3</v>
      </c>
      <c r="Q384" s="17"/>
      <c r="T384">
        <f t="shared" si="52"/>
        <v>0</v>
      </c>
      <c r="U384" s="50">
        <f t="shared" si="53"/>
        <v>0</v>
      </c>
      <c r="V384">
        <f t="shared" si="54"/>
        <v>0</v>
      </c>
      <c r="W384" t="str">
        <f t="shared" si="55"/>
        <v>Thu</v>
      </c>
      <c r="X384" s="50">
        <f>NETWORKDAYS(B383,B384,'Non trading days US (List)'!$C$13:$C$92)-1</f>
        <v>1</v>
      </c>
      <c r="Z384">
        <f t="shared" si="56"/>
        <v>0</v>
      </c>
      <c r="AA384">
        <f t="shared" si="57"/>
        <v>0</v>
      </c>
      <c r="AB384">
        <f t="shared" si="58"/>
        <v>0</v>
      </c>
      <c r="AC384">
        <f t="shared" si="59"/>
        <v>0</v>
      </c>
      <c r="AD384">
        <f t="shared" si="60"/>
        <v>0</v>
      </c>
      <c r="AE384">
        <f t="shared" si="61"/>
        <v>0</v>
      </c>
    </row>
    <row r="385" spans="1:31" x14ac:dyDescent="0.3">
      <c r="A385" s="1">
        <f>Data!A384</f>
        <v>4154</v>
      </c>
      <c r="B385" s="2">
        <f>Data!B384</f>
        <v>42559</v>
      </c>
      <c r="C385">
        <f>Data!C384</f>
        <v>22.174152374267582</v>
      </c>
      <c r="D385">
        <f>Data!D384</f>
        <v>1.2485412359237671</v>
      </c>
      <c r="E385">
        <f>Data!E384</f>
        <v>24.170000076293949</v>
      </c>
      <c r="F385">
        <f>Data!F384</f>
        <v>1.2712500095367429</v>
      </c>
      <c r="G385">
        <f>Data!G384</f>
        <v>24.222499847412109</v>
      </c>
      <c r="H385">
        <f>Data!H384</f>
        <v>1.2772500514984131</v>
      </c>
      <c r="I385">
        <f>Data!I384</f>
        <v>24.01250076293945</v>
      </c>
      <c r="J385">
        <f>Data!J384</f>
        <v>1.2304999828338621</v>
      </c>
      <c r="K385">
        <f>Data!K384</f>
        <v>24.122499465942379</v>
      </c>
      <c r="L385">
        <f>Data!L384</f>
        <v>1.235249996185303</v>
      </c>
      <c r="M385">
        <f>Data!M384</f>
        <v>115648400</v>
      </c>
      <c r="N385">
        <f>Data!N384</f>
        <v>481932000</v>
      </c>
      <c r="O385">
        <f>Data!O384</f>
        <v>3.9307265890057758E-2</v>
      </c>
      <c r="P385">
        <f>Data!P384</f>
        <v>7.6835374707004741E-3</v>
      </c>
      <c r="Q385" s="17"/>
      <c r="T385">
        <f t="shared" si="52"/>
        <v>0</v>
      </c>
      <c r="U385" s="50">
        <f t="shared" si="53"/>
        <v>0</v>
      </c>
      <c r="V385">
        <f t="shared" si="54"/>
        <v>0</v>
      </c>
      <c r="W385" t="str">
        <f t="shared" si="55"/>
        <v>Fri</v>
      </c>
      <c r="X385" s="50">
        <f>NETWORKDAYS(B384,B385,'Non trading days US (List)'!$C$13:$C$92)-1</f>
        <v>1</v>
      </c>
      <c r="Z385">
        <f t="shared" si="56"/>
        <v>0</v>
      </c>
      <c r="AA385">
        <f t="shared" si="57"/>
        <v>0</v>
      </c>
      <c r="AB385">
        <f t="shared" si="58"/>
        <v>0</v>
      </c>
      <c r="AC385">
        <f t="shared" si="59"/>
        <v>0</v>
      </c>
      <c r="AD385">
        <f t="shared" si="60"/>
        <v>0</v>
      </c>
      <c r="AE385">
        <f t="shared" si="61"/>
        <v>0</v>
      </c>
    </row>
    <row r="386" spans="1:31" x14ac:dyDescent="0.3">
      <c r="A386" s="1">
        <f>Data!A385</f>
        <v>4155</v>
      </c>
      <c r="B386" s="2">
        <f>Data!B385</f>
        <v>42562</v>
      </c>
      <c r="C386">
        <f>Data!C385</f>
        <v>22.242963790893551</v>
      </c>
      <c r="D386">
        <f>Data!D385</f>
        <v>1.2772690057754521</v>
      </c>
      <c r="E386">
        <f>Data!E385</f>
        <v>24.245000839233398</v>
      </c>
      <c r="F386">
        <f>Data!F385</f>
        <v>1.3005000352859499</v>
      </c>
      <c r="G386">
        <f>Data!G385</f>
        <v>24.41250038146973</v>
      </c>
      <c r="H386">
        <f>Data!H385</f>
        <v>1.309999942779541</v>
      </c>
      <c r="I386">
        <f>Data!I385</f>
        <v>24.182500839233398</v>
      </c>
      <c r="J386">
        <f>Data!J385</f>
        <v>1.2879999876022341</v>
      </c>
      <c r="K386">
        <f>Data!K385</f>
        <v>24.1875</v>
      </c>
      <c r="L386">
        <f>Data!L385</f>
        <v>1.2894999980926509</v>
      </c>
      <c r="M386">
        <f>Data!M385</f>
        <v>95179600</v>
      </c>
      <c r="N386">
        <f>Data!N385</f>
        <v>448776000</v>
      </c>
      <c r="O386">
        <f>Data!O385</f>
        <v>2.2748157156675899E-2</v>
      </c>
      <c r="P386">
        <f>Data!P385</f>
        <v>3.0982473000677269E-3</v>
      </c>
      <c r="Q386" s="17"/>
      <c r="T386">
        <f t="shared" si="52"/>
        <v>0</v>
      </c>
      <c r="U386" s="50">
        <f t="shared" si="53"/>
        <v>0</v>
      </c>
      <c r="V386">
        <f t="shared" si="54"/>
        <v>0</v>
      </c>
      <c r="W386" t="str">
        <f t="shared" si="55"/>
        <v>Mon</v>
      </c>
      <c r="X386" s="50">
        <f>NETWORKDAYS(B385,B386,'Non trading days US (List)'!$C$13:$C$92)-1</f>
        <v>1</v>
      </c>
      <c r="Z386">
        <f t="shared" si="56"/>
        <v>0</v>
      </c>
      <c r="AA386">
        <f t="shared" si="57"/>
        <v>0</v>
      </c>
      <c r="AB386">
        <f t="shared" si="58"/>
        <v>0</v>
      </c>
      <c r="AC386">
        <f t="shared" si="59"/>
        <v>0</v>
      </c>
      <c r="AD386">
        <f t="shared" si="60"/>
        <v>0</v>
      </c>
      <c r="AE386">
        <f t="shared" si="61"/>
        <v>0</v>
      </c>
    </row>
    <row r="387" spans="1:31" x14ac:dyDescent="0.3">
      <c r="A387" s="1">
        <f>Data!A386</f>
        <v>4156</v>
      </c>
      <c r="B387" s="2">
        <f>Data!B386</f>
        <v>42563</v>
      </c>
      <c r="C387">
        <f>Data!C386</f>
        <v>22.343881607055661</v>
      </c>
      <c r="D387">
        <f>Data!D386</f>
        <v>1.2964209318161011</v>
      </c>
      <c r="E387">
        <f>Data!E386</f>
        <v>24.354999542236332</v>
      </c>
      <c r="F387">
        <f>Data!F386</f>
        <v>1.320000052452087</v>
      </c>
      <c r="G387">
        <f>Data!G386</f>
        <v>24.42499923706055</v>
      </c>
      <c r="H387">
        <f>Data!H386</f>
        <v>1.3320000171661379</v>
      </c>
      <c r="I387">
        <f>Data!I386</f>
        <v>24.280000686645511</v>
      </c>
      <c r="J387">
        <f>Data!J386</f>
        <v>1.2984999418258669</v>
      </c>
      <c r="K387">
        <f>Data!K386</f>
        <v>24.292499542236332</v>
      </c>
      <c r="L387">
        <f>Data!L386</f>
        <v>1.315000057220459</v>
      </c>
      <c r="M387">
        <f>Data!M386</f>
        <v>96670000</v>
      </c>
      <c r="N387">
        <f>Data!N386</f>
        <v>436760000</v>
      </c>
      <c r="O387">
        <f>Data!O386</f>
        <v>1.4882943295537141E-2</v>
      </c>
      <c r="P387">
        <f>Data!P386</f>
        <v>4.5267032910208532E-3</v>
      </c>
      <c r="Q387" s="17"/>
      <c r="T387">
        <f t="shared" si="52"/>
        <v>0</v>
      </c>
      <c r="U387" s="50">
        <f t="shared" si="53"/>
        <v>0</v>
      </c>
      <c r="V387">
        <f t="shared" si="54"/>
        <v>0</v>
      </c>
      <c r="W387" t="str">
        <f t="shared" si="55"/>
        <v>Tue</v>
      </c>
      <c r="X387" s="50">
        <f>NETWORKDAYS(B386,B387,'Non trading days US (List)'!$C$13:$C$92)-1</f>
        <v>1</v>
      </c>
      <c r="Z387">
        <f t="shared" si="56"/>
        <v>0</v>
      </c>
      <c r="AA387">
        <f t="shared" si="57"/>
        <v>0</v>
      </c>
      <c r="AB387">
        <f t="shared" si="58"/>
        <v>0</v>
      </c>
      <c r="AC387">
        <f t="shared" si="59"/>
        <v>0</v>
      </c>
      <c r="AD387">
        <f t="shared" si="60"/>
        <v>0</v>
      </c>
      <c r="AE387">
        <f t="shared" si="61"/>
        <v>0</v>
      </c>
    </row>
    <row r="388" spans="1:31" x14ac:dyDescent="0.3">
      <c r="A388" s="1">
        <f>Data!A387</f>
        <v>4157</v>
      </c>
      <c r="B388" s="2">
        <f>Data!B387</f>
        <v>42564</v>
      </c>
      <c r="C388">
        <f>Data!C387</f>
        <v>22.217733383178711</v>
      </c>
      <c r="D388">
        <f>Data!D387</f>
        <v>1.295929908752441</v>
      </c>
      <c r="E388">
        <f>Data!E387</f>
        <v>24.217500686645511</v>
      </c>
      <c r="F388">
        <f>Data!F387</f>
        <v>1.3194999694824221</v>
      </c>
      <c r="G388">
        <f>Data!G387</f>
        <v>24.417499542236332</v>
      </c>
      <c r="H388">
        <f>Data!H387</f>
        <v>1.330000042915344</v>
      </c>
      <c r="I388">
        <f>Data!I387</f>
        <v>24.20999908447266</v>
      </c>
      <c r="J388">
        <f>Data!J387</f>
        <v>1.317499995231628</v>
      </c>
      <c r="K388">
        <f>Data!K387</f>
        <v>24.35250091552734</v>
      </c>
      <c r="L388">
        <f>Data!L387</f>
        <v>1.3224999904632571</v>
      </c>
      <c r="M388">
        <f>Data!M387</f>
        <v>103568800</v>
      </c>
      <c r="N388">
        <f>Data!N387</f>
        <v>324604000</v>
      </c>
      <c r="O388">
        <f>Data!O387</f>
        <v>-3.7892250160512491E-4</v>
      </c>
      <c r="P388">
        <f>Data!P387</f>
        <v>-5.661607791355403E-3</v>
      </c>
      <c r="Q388" s="17"/>
      <c r="T388">
        <f t="shared" si="52"/>
        <v>0</v>
      </c>
      <c r="U388" s="50">
        <f t="shared" si="53"/>
        <v>0</v>
      </c>
      <c r="V388">
        <f t="shared" si="54"/>
        <v>0</v>
      </c>
      <c r="W388" t="str">
        <f t="shared" si="55"/>
        <v>Wed</v>
      </c>
      <c r="X388" s="50">
        <f>NETWORKDAYS(B387,B388,'Non trading days US (List)'!$C$13:$C$92)-1</f>
        <v>1</v>
      </c>
      <c r="Z388">
        <f t="shared" si="56"/>
        <v>0</v>
      </c>
      <c r="AA388">
        <f t="shared" si="57"/>
        <v>0</v>
      </c>
      <c r="AB388">
        <f t="shared" si="58"/>
        <v>0</v>
      </c>
      <c r="AC388">
        <f t="shared" si="59"/>
        <v>0</v>
      </c>
      <c r="AD388">
        <f t="shared" si="60"/>
        <v>0</v>
      </c>
      <c r="AE388">
        <f t="shared" si="61"/>
        <v>0</v>
      </c>
    </row>
    <row r="389" spans="1:31" x14ac:dyDescent="0.3">
      <c r="A389" s="1">
        <f>Data!A388</f>
        <v>4158</v>
      </c>
      <c r="B389" s="2">
        <f>Data!B388</f>
        <v>42565</v>
      </c>
      <c r="C389">
        <f>Data!C388</f>
        <v>22.658096313476559</v>
      </c>
      <c r="D389">
        <f>Data!D388</f>
        <v>1.3091887235641479</v>
      </c>
      <c r="E389">
        <f>Data!E388</f>
        <v>24.697500228881839</v>
      </c>
      <c r="F389">
        <f>Data!F388</f>
        <v>1.3329999446868901</v>
      </c>
      <c r="G389">
        <f>Data!G388</f>
        <v>24.747499465942379</v>
      </c>
      <c r="H389">
        <f>Data!H388</f>
        <v>1.345000028610229</v>
      </c>
      <c r="I389">
        <f>Data!I388</f>
        <v>24.329999923706051</v>
      </c>
      <c r="J389">
        <f>Data!J388</f>
        <v>1.315500020980835</v>
      </c>
      <c r="K389">
        <f>Data!K388</f>
        <v>24.347499847412109</v>
      </c>
      <c r="L389">
        <f>Data!L388</f>
        <v>1.3265000581741331</v>
      </c>
      <c r="M389">
        <f>Data!M388</f>
        <v>155676000</v>
      </c>
      <c r="N389">
        <f>Data!N388</f>
        <v>316892000</v>
      </c>
      <c r="O389">
        <f>Data!O388</f>
        <v>1.017914586826082E-2</v>
      </c>
      <c r="P389">
        <f>Data!P388</f>
        <v>1.9626492532220551E-2</v>
      </c>
      <c r="Q389" s="17"/>
      <c r="T389">
        <f t="shared" si="52"/>
        <v>0</v>
      </c>
      <c r="U389" s="50">
        <f t="shared" si="53"/>
        <v>0</v>
      </c>
      <c r="V389">
        <f t="shared" si="54"/>
        <v>0</v>
      </c>
      <c r="W389" t="str">
        <f t="shared" si="55"/>
        <v>Thu</v>
      </c>
      <c r="X389" s="50">
        <f>NETWORKDAYS(B388,B389,'Non trading days US (List)'!$C$13:$C$92)-1</f>
        <v>1</v>
      </c>
      <c r="Z389">
        <f t="shared" si="56"/>
        <v>0</v>
      </c>
      <c r="AA389">
        <f t="shared" si="57"/>
        <v>0</v>
      </c>
      <c r="AB389">
        <f t="shared" si="58"/>
        <v>0</v>
      </c>
      <c r="AC389">
        <f t="shared" si="59"/>
        <v>0</v>
      </c>
      <c r="AD389">
        <f t="shared" si="60"/>
        <v>0</v>
      </c>
      <c r="AE389">
        <f t="shared" si="61"/>
        <v>0</v>
      </c>
    </row>
    <row r="390" spans="1:31" x14ac:dyDescent="0.3">
      <c r="A390" s="1">
        <f>Data!A389</f>
        <v>4159</v>
      </c>
      <c r="B390" s="2">
        <f>Data!B389</f>
        <v>42566</v>
      </c>
      <c r="C390">
        <f>Data!C389</f>
        <v>22.655805587768551</v>
      </c>
      <c r="D390">
        <f>Data!D389</f>
        <v>1.2939655780792241</v>
      </c>
      <c r="E390">
        <f>Data!E389</f>
        <v>24.694999694824219</v>
      </c>
      <c r="F390">
        <f>Data!F389</f>
        <v>1.317499995231628</v>
      </c>
      <c r="G390">
        <f>Data!G389</f>
        <v>24.82500076293945</v>
      </c>
      <c r="H390">
        <f>Data!H389</f>
        <v>1.3235000371932979</v>
      </c>
      <c r="I390">
        <f>Data!I389</f>
        <v>24.625</v>
      </c>
      <c r="J390">
        <f>Data!J389</f>
        <v>1.296000003814697</v>
      </c>
      <c r="K390">
        <f>Data!K389</f>
        <v>24.729999542236332</v>
      </c>
      <c r="L390">
        <f>Data!L389</f>
        <v>1.3159999847412109</v>
      </c>
      <c r="M390">
        <f>Data!M389</f>
        <v>120548000</v>
      </c>
      <c r="N390">
        <f>Data!N389</f>
        <v>428616000</v>
      </c>
      <c r="O390">
        <f>Data!O389</f>
        <v>-1.16960018872412E-2</v>
      </c>
      <c r="P390">
        <f>Data!P389</f>
        <v>-1.0125156910932029E-4</v>
      </c>
      <c r="Q390" s="17"/>
      <c r="T390">
        <f t="shared" ref="T390:T453" si="62">IF(ISNUMBER(B390)=TRUE,0,1)</f>
        <v>0</v>
      </c>
      <c r="U390" s="50">
        <f t="shared" ref="U390:U453" si="63">COUNTIF($B$5:$B$2464,B390)-1</f>
        <v>0</v>
      </c>
      <c r="V390">
        <f t="shared" ref="V390:V453" si="64">IF(ISBLANK(B390)=TRUE,1,0)</f>
        <v>0</v>
      </c>
      <c r="W390" t="str">
        <f t="shared" ref="W390:W453" si="65">TEXT(B390,"ddd")</f>
        <v>Fri</v>
      </c>
      <c r="X390" s="50">
        <f>NETWORKDAYS(B389,B390,'Non trading days US (List)'!$C$13:$C$92)-1</f>
        <v>1</v>
      </c>
      <c r="Z390">
        <f t="shared" ref="Z390:Z453" si="66">IF(ISNUMBER(E390)=TRUE,0,1)</f>
        <v>0</v>
      </c>
      <c r="AA390">
        <f t="shared" ref="AA390:AA453" si="67">IF(ISNUMBER(F390)=TRUE,0,1)</f>
        <v>0</v>
      </c>
      <c r="AB390">
        <f t="shared" ref="AB390:AB453" si="68">IF(ISBLANK(E390)=TRUE,1,0)</f>
        <v>0</v>
      </c>
      <c r="AC390">
        <f t="shared" ref="AC390:AC453" si="69">IF(ISBLANK(F390)=TRUE,1,0)</f>
        <v>0</v>
      </c>
      <c r="AD390">
        <f t="shared" ref="AD390:AD453" si="70">IF((E390)&lt;0,1,0)</f>
        <v>0</v>
      </c>
      <c r="AE390">
        <f t="shared" ref="AE390:AE453" si="71">IF((F390)&lt;0,1,0)</f>
        <v>0</v>
      </c>
    </row>
    <row r="391" spans="1:31" x14ac:dyDescent="0.3">
      <c r="A391" s="1">
        <f>Data!A390</f>
        <v>4160</v>
      </c>
      <c r="B391" s="2">
        <f>Data!B390</f>
        <v>42569</v>
      </c>
      <c r="C391">
        <f>Data!C390</f>
        <v>22.896627426147461</v>
      </c>
      <c r="D391">
        <f>Data!D390</f>
        <v>1.300594806671143</v>
      </c>
      <c r="E391">
        <f>Data!E390</f>
        <v>24.957500457763668</v>
      </c>
      <c r="F391">
        <f>Data!F390</f>
        <v>1.3242499828338621</v>
      </c>
      <c r="G391">
        <f>Data!G390</f>
        <v>25.032499313354489</v>
      </c>
      <c r="H391">
        <f>Data!H390</f>
        <v>1.3357499837875371</v>
      </c>
      <c r="I391">
        <f>Data!I390</f>
        <v>24.64999961853027</v>
      </c>
      <c r="J391">
        <f>Data!J390</f>
        <v>1.3192499876022341</v>
      </c>
      <c r="K391">
        <f>Data!K390</f>
        <v>24.67499923706055</v>
      </c>
      <c r="L391">
        <f>Data!L390</f>
        <v>1.3337500095367429</v>
      </c>
      <c r="M391">
        <f>Data!M390</f>
        <v>145975600</v>
      </c>
      <c r="N391">
        <f>Data!N390</f>
        <v>252992000</v>
      </c>
      <c r="O391">
        <f>Data!O390</f>
        <v>5.1102506654629046E-3</v>
      </c>
      <c r="P391">
        <f>Data!P390</f>
        <v>1.057361493537913E-2</v>
      </c>
      <c r="Q391" s="17"/>
      <c r="T391">
        <f t="shared" si="62"/>
        <v>0</v>
      </c>
      <c r="U391" s="50">
        <f t="shared" si="63"/>
        <v>0</v>
      </c>
      <c r="V391">
        <f t="shared" si="64"/>
        <v>0</v>
      </c>
      <c r="W391" t="str">
        <f t="shared" si="65"/>
        <v>Mon</v>
      </c>
      <c r="X391" s="50">
        <f>NETWORKDAYS(B390,B391,'Non trading days US (List)'!$C$13:$C$92)-1</f>
        <v>1</v>
      </c>
      <c r="Z391">
        <f t="shared" si="66"/>
        <v>0</v>
      </c>
      <c r="AA391">
        <f t="shared" si="67"/>
        <v>0</v>
      </c>
      <c r="AB391">
        <f t="shared" si="68"/>
        <v>0</v>
      </c>
      <c r="AC391">
        <f t="shared" si="69"/>
        <v>0</v>
      </c>
      <c r="AD391">
        <f t="shared" si="70"/>
        <v>0</v>
      </c>
      <c r="AE391">
        <f t="shared" si="71"/>
        <v>0</v>
      </c>
    </row>
    <row r="392" spans="1:31" x14ac:dyDescent="0.3">
      <c r="A392" s="1">
        <f>Data!A391</f>
        <v>4161</v>
      </c>
      <c r="B392" s="2">
        <f>Data!B391</f>
        <v>42570</v>
      </c>
      <c r="C392">
        <f>Data!C391</f>
        <v>22.90579986572266</v>
      </c>
      <c r="D392">
        <f>Data!D391</f>
        <v>1.3140995502471919</v>
      </c>
      <c r="E392">
        <f>Data!E391</f>
        <v>24.967500686645511</v>
      </c>
      <c r="F392">
        <f>Data!F391</f>
        <v>1.3380000591278081</v>
      </c>
      <c r="G392">
        <f>Data!G391</f>
        <v>25</v>
      </c>
      <c r="H392">
        <f>Data!H391</f>
        <v>1.343250036239624</v>
      </c>
      <c r="I392">
        <f>Data!I391</f>
        <v>24.83499908447266</v>
      </c>
      <c r="J392">
        <f>Data!J391</f>
        <v>1.3209999799728389</v>
      </c>
      <c r="K392">
        <f>Data!K391</f>
        <v>24.889999389648441</v>
      </c>
      <c r="L392">
        <f>Data!L391</f>
        <v>1.3235000371932979</v>
      </c>
      <c r="M392">
        <f>Data!M391</f>
        <v>95119600</v>
      </c>
      <c r="N392">
        <f>Data!N391</f>
        <v>382652000</v>
      </c>
      <c r="O392">
        <f>Data!O391</f>
        <v>1.0329757417636551E-2</v>
      </c>
      <c r="P392">
        <f>Data!P391</f>
        <v>4.006100665537119E-4</v>
      </c>
      <c r="Q392" s="17"/>
      <c r="T392">
        <f t="shared" si="62"/>
        <v>0</v>
      </c>
      <c r="U392" s="50">
        <f t="shared" si="63"/>
        <v>0</v>
      </c>
      <c r="V392">
        <f t="shared" si="64"/>
        <v>0</v>
      </c>
      <c r="W392" t="str">
        <f t="shared" si="65"/>
        <v>Tue</v>
      </c>
      <c r="X392" s="50">
        <f>NETWORKDAYS(B391,B392,'Non trading days US (List)'!$C$13:$C$92)-1</f>
        <v>1</v>
      </c>
      <c r="Z392">
        <f t="shared" si="66"/>
        <v>0</v>
      </c>
      <c r="AA392">
        <f t="shared" si="67"/>
        <v>0</v>
      </c>
      <c r="AB392">
        <f t="shared" si="68"/>
        <v>0</v>
      </c>
      <c r="AC392">
        <f t="shared" si="69"/>
        <v>0</v>
      </c>
      <c r="AD392">
        <f t="shared" si="70"/>
        <v>0</v>
      </c>
      <c r="AE392">
        <f t="shared" si="71"/>
        <v>0</v>
      </c>
    </row>
    <row r="393" spans="1:31" x14ac:dyDescent="0.3">
      <c r="A393" s="1">
        <f>Data!A392</f>
        <v>4162</v>
      </c>
      <c r="B393" s="2">
        <f>Data!B392</f>
        <v>42571</v>
      </c>
      <c r="C393">
        <f>Data!C392</f>
        <v>22.926448822021481</v>
      </c>
      <c r="D393">
        <f>Data!D392</f>
        <v>1.3312869071960449</v>
      </c>
      <c r="E393">
        <f>Data!E392</f>
        <v>24.989999771118161</v>
      </c>
      <c r="F393">
        <f>Data!F392</f>
        <v>1.3554999828338621</v>
      </c>
      <c r="G393">
        <f>Data!G392</f>
        <v>25.114999771118161</v>
      </c>
      <c r="H393">
        <f>Data!H392</f>
        <v>1.3627500534057619</v>
      </c>
      <c r="I393">
        <f>Data!I392</f>
        <v>24.934999465942379</v>
      </c>
      <c r="J393">
        <f>Data!J392</f>
        <v>1.3370000123977659</v>
      </c>
      <c r="K393">
        <f>Data!K392</f>
        <v>25</v>
      </c>
      <c r="L393">
        <f>Data!L392</f>
        <v>1.342499971389771</v>
      </c>
      <c r="M393">
        <f>Data!M392</f>
        <v>105104000</v>
      </c>
      <c r="N393">
        <f>Data!N392</f>
        <v>296460000</v>
      </c>
      <c r="O393">
        <f>Data!O392</f>
        <v>1.2994371395297631E-2</v>
      </c>
      <c r="P393">
        <f>Data!P392</f>
        <v>9.0072905119932924E-4</v>
      </c>
      <c r="Q393" s="17"/>
      <c r="T393">
        <f t="shared" si="62"/>
        <v>0</v>
      </c>
      <c r="U393" s="50">
        <f t="shared" si="63"/>
        <v>0</v>
      </c>
      <c r="V393">
        <f t="shared" si="64"/>
        <v>0</v>
      </c>
      <c r="W393" t="str">
        <f t="shared" si="65"/>
        <v>Wed</v>
      </c>
      <c r="X393" s="50">
        <f>NETWORKDAYS(B392,B393,'Non trading days US (List)'!$C$13:$C$92)-1</f>
        <v>1</v>
      </c>
      <c r="Z393">
        <f t="shared" si="66"/>
        <v>0</v>
      </c>
      <c r="AA393">
        <f t="shared" si="67"/>
        <v>0</v>
      </c>
      <c r="AB393">
        <f t="shared" si="68"/>
        <v>0</v>
      </c>
      <c r="AC393">
        <f t="shared" si="69"/>
        <v>0</v>
      </c>
      <c r="AD393">
        <f t="shared" si="70"/>
        <v>0</v>
      </c>
      <c r="AE393">
        <f t="shared" si="71"/>
        <v>0</v>
      </c>
    </row>
    <row r="394" spans="1:31" x14ac:dyDescent="0.3">
      <c r="A394" s="1">
        <f>Data!A393</f>
        <v>4163</v>
      </c>
      <c r="B394" s="2">
        <f>Data!B393</f>
        <v>42572</v>
      </c>
      <c r="C394">
        <f>Data!C393</f>
        <v>22.804887771606449</v>
      </c>
      <c r="D394">
        <f>Data!D393</f>
        <v>1.3067334890365601</v>
      </c>
      <c r="E394">
        <f>Data!E393</f>
        <v>24.857500076293949</v>
      </c>
      <c r="F394">
        <f>Data!F393</f>
        <v>1.33050000667572</v>
      </c>
      <c r="G394">
        <f>Data!G393</f>
        <v>25.25</v>
      </c>
      <c r="H394">
        <f>Data!H393</f>
        <v>1.356750011444092</v>
      </c>
      <c r="I394">
        <f>Data!I393</f>
        <v>24.782499313354489</v>
      </c>
      <c r="J394">
        <f>Data!J393</f>
        <v>1.325999975204468</v>
      </c>
      <c r="K394">
        <f>Data!K393</f>
        <v>24.957500457763668</v>
      </c>
      <c r="L394">
        <f>Data!L393</f>
        <v>1.3524999618530269</v>
      </c>
      <c r="M394">
        <f>Data!M393</f>
        <v>130808000</v>
      </c>
      <c r="N394">
        <f>Data!N393</f>
        <v>361308000</v>
      </c>
      <c r="O394">
        <f>Data!O393</f>
        <v>-1.861556083946081E-2</v>
      </c>
      <c r="P394">
        <f>Data!P393</f>
        <v>-5.3162147465798584E-3</v>
      </c>
      <c r="Q394" s="17"/>
      <c r="T394">
        <f t="shared" si="62"/>
        <v>0</v>
      </c>
      <c r="U394" s="50">
        <f t="shared" si="63"/>
        <v>0</v>
      </c>
      <c r="V394">
        <f t="shared" si="64"/>
        <v>0</v>
      </c>
      <c r="W394" t="str">
        <f t="shared" si="65"/>
        <v>Thu</v>
      </c>
      <c r="X394" s="50">
        <f>NETWORKDAYS(B393,B394,'Non trading days US (List)'!$C$13:$C$92)-1</f>
        <v>1</v>
      </c>
      <c r="Z394">
        <f t="shared" si="66"/>
        <v>0</v>
      </c>
      <c r="AA394">
        <f t="shared" si="67"/>
        <v>0</v>
      </c>
      <c r="AB394">
        <f t="shared" si="68"/>
        <v>0</v>
      </c>
      <c r="AC394">
        <f t="shared" si="69"/>
        <v>0</v>
      </c>
      <c r="AD394">
        <f t="shared" si="70"/>
        <v>0</v>
      </c>
      <c r="AE394">
        <f t="shared" si="71"/>
        <v>0</v>
      </c>
    </row>
    <row r="395" spans="1:31" x14ac:dyDescent="0.3">
      <c r="A395" s="1">
        <f>Data!A394</f>
        <v>4164</v>
      </c>
      <c r="B395" s="2">
        <f>Data!B394</f>
        <v>42573</v>
      </c>
      <c r="C395">
        <f>Data!C394</f>
        <v>22.628280639648441</v>
      </c>
      <c r="D395">
        <f>Data!D394</f>
        <v>1.3423359394073491</v>
      </c>
      <c r="E395">
        <f>Data!E394</f>
        <v>24.66500091552734</v>
      </c>
      <c r="F395">
        <f>Data!F394</f>
        <v>1.3667500019073491</v>
      </c>
      <c r="G395">
        <f>Data!G394</f>
        <v>24.82500076293945</v>
      </c>
      <c r="H395">
        <f>Data!H394</f>
        <v>1.3667500019073491</v>
      </c>
      <c r="I395">
        <f>Data!I394</f>
        <v>24.577499389648441</v>
      </c>
      <c r="J395">
        <f>Data!J394</f>
        <v>1.325500011444092</v>
      </c>
      <c r="K395">
        <f>Data!K394</f>
        <v>24.815000534057621</v>
      </c>
      <c r="L395">
        <f>Data!L394</f>
        <v>1.3352500200271611</v>
      </c>
      <c r="M395">
        <f>Data!M394</f>
        <v>113254800</v>
      </c>
      <c r="N395">
        <f>Data!N394</f>
        <v>315768000</v>
      </c>
      <c r="O395">
        <f>Data!O394</f>
        <v>2.6880843735448419E-2</v>
      </c>
      <c r="P395">
        <f>Data!P394</f>
        <v>-7.7742491371619038E-3</v>
      </c>
      <c r="Q395" s="17"/>
      <c r="T395">
        <f t="shared" si="62"/>
        <v>0</v>
      </c>
      <c r="U395" s="50">
        <f t="shared" si="63"/>
        <v>0</v>
      </c>
      <c r="V395">
        <f t="shared" si="64"/>
        <v>0</v>
      </c>
      <c r="W395" t="str">
        <f t="shared" si="65"/>
        <v>Fri</v>
      </c>
      <c r="X395" s="50">
        <f>NETWORKDAYS(B394,B395,'Non trading days US (List)'!$C$13:$C$92)-1</f>
        <v>1</v>
      </c>
      <c r="Z395">
        <f t="shared" si="66"/>
        <v>0</v>
      </c>
      <c r="AA395">
        <f t="shared" si="67"/>
        <v>0</v>
      </c>
      <c r="AB395">
        <f t="shared" si="68"/>
        <v>0</v>
      </c>
      <c r="AC395">
        <f t="shared" si="69"/>
        <v>0</v>
      </c>
      <c r="AD395">
        <f t="shared" si="70"/>
        <v>0</v>
      </c>
      <c r="AE395">
        <f t="shared" si="71"/>
        <v>0</v>
      </c>
    </row>
    <row r="396" spans="1:31" x14ac:dyDescent="0.3">
      <c r="A396" s="1">
        <f>Data!A395</f>
        <v>4165</v>
      </c>
      <c r="B396" s="2">
        <f>Data!B395</f>
        <v>42576</v>
      </c>
      <c r="C396">
        <f>Data!C395</f>
        <v>22.325532913208011</v>
      </c>
      <c r="D396">
        <f>Data!D395</f>
        <v>1.367135167121887</v>
      </c>
      <c r="E396">
        <f>Data!E395</f>
        <v>24.33499908447266</v>
      </c>
      <c r="F396">
        <f>Data!F395</f>
        <v>1.3919999599456789</v>
      </c>
      <c r="G396">
        <f>Data!G395</f>
        <v>24.70999908447266</v>
      </c>
      <c r="H396">
        <f>Data!H395</f>
        <v>1.3952499628067021</v>
      </c>
      <c r="I396">
        <f>Data!I395</f>
        <v>24.229999542236332</v>
      </c>
      <c r="J396">
        <f>Data!J395</f>
        <v>1.3689999580383301</v>
      </c>
      <c r="K396">
        <f>Data!K395</f>
        <v>24.5625</v>
      </c>
      <c r="L396">
        <f>Data!L395</f>
        <v>1.375</v>
      </c>
      <c r="M396">
        <f>Data!M395</f>
        <v>161531600</v>
      </c>
      <c r="N396">
        <f>Data!N395</f>
        <v>312528000</v>
      </c>
      <c r="O396">
        <f>Data!O395</f>
        <v>1.830587294906396E-2</v>
      </c>
      <c r="P396">
        <f>Data!P395</f>
        <v>-1.346966614059995E-2</v>
      </c>
      <c r="Q396" s="17"/>
      <c r="T396">
        <f t="shared" si="62"/>
        <v>0</v>
      </c>
      <c r="U396" s="50">
        <f t="shared" si="63"/>
        <v>0</v>
      </c>
      <c r="V396">
        <f t="shared" si="64"/>
        <v>0</v>
      </c>
      <c r="W396" t="str">
        <f t="shared" si="65"/>
        <v>Mon</v>
      </c>
      <c r="X396" s="50">
        <f>NETWORKDAYS(B395,B396,'Non trading days US (List)'!$C$13:$C$92)-1</f>
        <v>1</v>
      </c>
      <c r="Z396">
        <f t="shared" si="66"/>
        <v>0</v>
      </c>
      <c r="AA396">
        <f t="shared" si="67"/>
        <v>0</v>
      </c>
      <c r="AB396">
        <f t="shared" si="68"/>
        <v>0</v>
      </c>
      <c r="AC396">
        <f t="shared" si="69"/>
        <v>0</v>
      </c>
      <c r="AD396">
        <f t="shared" si="70"/>
        <v>0</v>
      </c>
      <c r="AE396">
        <f t="shared" si="71"/>
        <v>0</v>
      </c>
    </row>
    <row r="397" spans="1:31" x14ac:dyDescent="0.3">
      <c r="A397" s="1">
        <f>Data!A396</f>
        <v>4166</v>
      </c>
      <c r="B397" s="2">
        <f>Data!B396</f>
        <v>42577</v>
      </c>
      <c r="C397">
        <f>Data!C396</f>
        <v>22.17186164855957</v>
      </c>
      <c r="D397">
        <f>Data!D396</f>
        <v>1.390460729598999</v>
      </c>
      <c r="E397">
        <f>Data!E396</f>
        <v>24.167499542236332</v>
      </c>
      <c r="F397">
        <f>Data!F396</f>
        <v>1.4157500267028811</v>
      </c>
      <c r="G397">
        <f>Data!G396</f>
        <v>24.492500305175781</v>
      </c>
      <c r="H397">
        <f>Data!H396</f>
        <v>1.4229999780654909</v>
      </c>
      <c r="I397">
        <f>Data!I396</f>
        <v>24.104999542236332</v>
      </c>
      <c r="J397">
        <f>Data!J396</f>
        <v>1.4022500514984131</v>
      </c>
      <c r="K397">
        <f>Data!K396</f>
        <v>24.204999923706051</v>
      </c>
      <c r="L397">
        <f>Data!L396</f>
        <v>1.404250025749207</v>
      </c>
      <c r="M397">
        <f>Data!M396</f>
        <v>224959200</v>
      </c>
      <c r="N397">
        <f>Data!N396</f>
        <v>514508000</v>
      </c>
      <c r="O397">
        <f>Data!O396</f>
        <v>1.691791173550259E-2</v>
      </c>
      <c r="P397">
        <f>Data!P396</f>
        <v>-6.9068692482510052E-3</v>
      </c>
      <c r="Q397" s="17"/>
      <c r="T397">
        <f t="shared" si="62"/>
        <v>0</v>
      </c>
      <c r="U397" s="50">
        <f t="shared" si="63"/>
        <v>0</v>
      </c>
      <c r="V397">
        <f t="shared" si="64"/>
        <v>0</v>
      </c>
      <c r="W397" t="str">
        <f t="shared" si="65"/>
        <v>Tue</v>
      </c>
      <c r="X397" s="50">
        <f>NETWORKDAYS(B396,B397,'Non trading days US (List)'!$C$13:$C$92)-1</f>
        <v>1</v>
      </c>
      <c r="Z397">
        <f t="shared" si="66"/>
        <v>0</v>
      </c>
      <c r="AA397">
        <f t="shared" si="67"/>
        <v>0</v>
      </c>
      <c r="AB397">
        <f t="shared" si="68"/>
        <v>0</v>
      </c>
      <c r="AC397">
        <f t="shared" si="69"/>
        <v>0</v>
      </c>
      <c r="AD397">
        <f t="shared" si="70"/>
        <v>0</v>
      </c>
      <c r="AE397">
        <f t="shared" si="71"/>
        <v>0</v>
      </c>
    </row>
    <row r="398" spans="1:31" x14ac:dyDescent="0.3">
      <c r="A398" s="1">
        <f>Data!A397</f>
        <v>4167</v>
      </c>
      <c r="B398" s="2">
        <f>Data!B397</f>
        <v>42578</v>
      </c>
      <c r="C398">
        <f>Data!C397</f>
        <v>23.612215042114261</v>
      </c>
      <c r="D398">
        <f>Data!D397</f>
        <v>1.3764646053314209</v>
      </c>
      <c r="E398">
        <f>Data!E397</f>
        <v>25.73749923706055</v>
      </c>
      <c r="F398">
        <f>Data!F397</f>
        <v>1.40149998664856</v>
      </c>
      <c r="G398">
        <f>Data!G397</f>
        <v>26.08749961853027</v>
      </c>
      <c r="H398">
        <f>Data!H397</f>
        <v>1.4305000305175779</v>
      </c>
      <c r="I398">
        <f>Data!I397</f>
        <v>25.6875</v>
      </c>
      <c r="J398">
        <f>Data!J397</f>
        <v>1.39300000667572</v>
      </c>
      <c r="K398">
        <f>Data!K397</f>
        <v>26.067499160766602</v>
      </c>
      <c r="L398">
        <f>Data!L397</f>
        <v>1.4279999732971189</v>
      </c>
      <c r="M398">
        <f>Data!M397</f>
        <v>369379200</v>
      </c>
      <c r="N398">
        <f>Data!N397</f>
        <v>446676000</v>
      </c>
      <c r="O398">
        <f>Data!O397</f>
        <v>-1.011636277690414E-2</v>
      </c>
      <c r="P398">
        <f>Data!P397</f>
        <v>6.294030629546947E-2</v>
      </c>
      <c r="Q398" s="17"/>
      <c r="T398">
        <f t="shared" si="62"/>
        <v>0</v>
      </c>
      <c r="U398" s="50">
        <f t="shared" si="63"/>
        <v>0</v>
      </c>
      <c r="V398">
        <f t="shared" si="64"/>
        <v>0</v>
      </c>
      <c r="W398" t="str">
        <f t="shared" si="65"/>
        <v>Wed</v>
      </c>
      <c r="X398" s="50">
        <f>NETWORKDAYS(B397,B398,'Non trading days US (List)'!$C$13:$C$92)-1</f>
        <v>1</v>
      </c>
      <c r="Z398">
        <f t="shared" si="66"/>
        <v>0</v>
      </c>
      <c r="AA398">
        <f t="shared" si="67"/>
        <v>0</v>
      </c>
      <c r="AB398">
        <f t="shared" si="68"/>
        <v>0</v>
      </c>
      <c r="AC398">
        <f t="shared" si="69"/>
        <v>0</v>
      </c>
      <c r="AD398">
        <f t="shared" si="70"/>
        <v>0</v>
      </c>
      <c r="AE398">
        <f t="shared" si="71"/>
        <v>0</v>
      </c>
    </row>
    <row r="399" spans="1:31" x14ac:dyDescent="0.3">
      <c r="A399" s="1">
        <f>Data!A398</f>
        <v>4168</v>
      </c>
      <c r="B399" s="2">
        <f>Data!B398</f>
        <v>42579</v>
      </c>
      <c r="C399">
        <f>Data!C398</f>
        <v>23.931024551391602</v>
      </c>
      <c r="D399">
        <f>Data!D398</f>
        <v>1.379411578178406</v>
      </c>
      <c r="E399">
        <f>Data!E398</f>
        <v>26.08499908447266</v>
      </c>
      <c r="F399">
        <f>Data!F398</f>
        <v>1.404500007629395</v>
      </c>
      <c r="G399">
        <f>Data!G398</f>
        <v>26.11249923706055</v>
      </c>
      <c r="H399">
        <f>Data!H398</f>
        <v>1.4149999618530269</v>
      </c>
      <c r="I399">
        <f>Data!I398</f>
        <v>25.704999923706051</v>
      </c>
      <c r="J399">
        <f>Data!J398</f>
        <v>1.4002499580383301</v>
      </c>
      <c r="K399">
        <f>Data!K398</f>
        <v>25.707500457763668</v>
      </c>
      <c r="L399">
        <f>Data!L398</f>
        <v>1.404749989509583</v>
      </c>
      <c r="M399">
        <f>Data!M398</f>
        <v>159479200</v>
      </c>
      <c r="N399">
        <f>Data!N398</f>
        <v>221916000</v>
      </c>
      <c r="O399">
        <f>Data!O398</f>
        <v>2.1382908980987071E-3</v>
      </c>
      <c r="P399">
        <f>Data!P398</f>
        <v>1.3411358665707239E-2</v>
      </c>
      <c r="Q399" s="17"/>
      <c r="T399">
        <f t="shared" si="62"/>
        <v>0</v>
      </c>
      <c r="U399" s="50">
        <f t="shared" si="63"/>
        <v>0</v>
      </c>
      <c r="V399">
        <f t="shared" si="64"/>
        <v>0</v>
      </c>
      <c r="W399" t="str">
        <f t="shared" si="65"/>
        <v>Thu</v>
      </c>
      <c r="X399" s="50">
        <f>NETWORKDAYS(B398,B399,'Non trading days US (List)'!$C$13:$C$92)-1</f>
        <v>1</v>
      </c>
      <c r="Z399">
        <f t="shared" si="66"/>
        <v>0</v>
      </c>
      <c r="AA399">
        <f t="shared" si="67"/>
        <v>0</v>
      </c>
      <c r="AB399">
        <f t="shared" si="68"/>
        <v>0</v>
      </c>
      <c r="AC399">
        <f t="shared" si="69"/>
        <v>0</v>
      </c>
      <c r="AD399">
        <f t="shared" si="70"/>
        <v>0</v>
      </c>
      <c r="AE399">
        <f t="shared" si="71"/>
        <v>0</v>
      </c>
    </row>
    <row r="400" spans="1:31" x14ac:dyDescent="0.3">
      <c r="A400" s="1">
        <f>Data!A399</f>
        <v>4169</v>
      </c>
      <c r="B400" s="2">
        <f>Data!B399</f>
        <v>42580</v>
      </c>
      <c r="C400">
        <f>Data!C399</f>
        <v>23.901205062866211</v>
      </c>
      <c r="D400">
        <f>Data!D399</f>
        <v>1.402000904083252</v>
      </c>
      <c r="E400">
        <f>Data!E399</f>
        <v>26.052499771118161</v>
      </c>
      <c r="F400">
        <f>Data!F399</f>
        <v>1.4275000095367429</v>
      </c>
      <c r="G400">
        <f>Data!G399</f>
        <v>26.13750076293945</v>
      </c>
      <c r="H400">
        <f>Data!H399</f>
        <v>1.4312499761581421</v>
      </c>
      <c r="I400">
        <f>Data!I399</f>
        <v>25.920000076293949</v>
      </c>
      <c r="J400">
        <f>Data!J399</f>
        <v>1.3845000267028811</v>
      </c>
      <c r="K400">
        <f>Data!K399</f>
        <v>26.047500610351559</v>
      </c>
      <c r="L400">
        <f>Data!L399</f>
        <v>1.4097499847412109</v>
      </c>
      <c r="M400">
        <f>Data!M399</f>
        <v>110934800</v>
      </c>
      <c r="N400">
        <f>Data!N399</f>
        <v>409588000</v>
      </c>
      <c r="O400">
        <f>Data!O399</f>
        <v>1.624329623449056E-2</v>
      </c>
      <c r="P400">
        <f>Data!P399</f>
        <v>-1.2466772774705911E-3</v>
      </c>
      <c r="Q400" s="17"/>
      <c r="T400">
        <f t="shared" si="62"/>
        <v>0</v>
      </c>
      <c r="U400" s="50">
        <f t="shared" si="63"/>
        <v>0</v>
      </c>
      <c r="V400">
        <f t="shared" si="64"/>
        <v>0</v>
      </c>
      <c r="W400" t="str">
        <f t="shared" si="65"/>
        <v>Fri</v>
      </c>
      <c r="X400" s="50">
        <f>NETWORKDAYS(B399,B400,'Non trading days US (List)'!$C$13:$C$92)-1</f>
        <v>1</v>
      </c>
      <c r="Z400">
        <f t="shared" si="66"/>
        <v>0</v>
      </c>
      <c r="AA400">
        <f t="shared" si="67"/>
        <v>0</v>
      </c>
      <c r="AB400">
        <f t="shared" si="68"/>
        <v>0</v>
      </c>
      <c r="AC400">
        <f t="shared" si="69"/>
        <v>0</v>
      </c>
      <c r="AD400">
        <f t="shared" si="70"/>
        <v>0</v>
      </c>
      <c r="AE400">
        <f t="shared" si="71"/>
        <v>0</v>
      </c>
    </row>
    <row r="401" spans="1:31" x14ac:dyDescent="0.3">
      <c r="A401" s="1">
        <f>Data!A400</f>
        <v>4170</v>
      </c>
      <c r="B401" s="2">
        <f>Data!B400</f>
        <v>42583</v>
      </c>
      <c r="C401">
        <f>Data!C400</f>
        <v>24.323223114013668</v>
      </c>
      <c r="D401">
        <f>Data!D400</f>
        <v>1.3929159641265869</v>
      </c>
      <c r="E401">
        <f>Data!E400</f>
        <v>26.51250076293945</v>
      </c>
      <c r="F401">
        <f>Data!F400</f>
        <v>1.4182499647140501</v>
      </c>
      <c r="G401">
        <f>Data!G400</f>
        <v>26.53750038146973</v>
      </c>
      <c r="H401">
        <f>Data!H400</f>
        <v>1.438750028610229</v>
      </c>
      <c r="I401">
        <f>Data!I400</f>
        <v>26.10250091552734</v>
      </c>
      <c r="J401">
        <f>Data!J400</f>
        <v>1.409000039100647</v>
      </c>
      <c r="K401">
        <f>Data!K400</f>
        <v>26.10250091552734</v>
      </c>
      <c r="L401">
        <f>Data!L400</f>
        <v>1.4335000514984131</v>
      </c>
      <c r="M401">
        <f>Data!M400</f>
        <v>152671600</v>
      </c>
      <c r="N401">
        <f>Data!N400</f>
        <v>301120000</v>
      </c>
      <c r="O401">
        <f>Data!O400</f>
        <v>-6.5009768841420368E-3</v>
      </c>
      <c r="P401">
        <f>Data!P400</f>
        <v>1.750262456835688E-2</v>
      </c>
      <c r="Q401" s="17"/>
      <c r="T401">
        <f t="shared" si="62"/>
        <v>0</v>
      </c>
      <c r="U401" s="50">
        <f t="shared" si="63"/>
        <v>0</v>
      </c>
      <c r="V401">
        <f t="shared" si="64"/>
        <v>0</v>
      </c>
      <c r="W401" t="str">
        <f t="shared" si="65"/>
        <v>Mon</v>
      </c>
      <c r="X401" s="50">
        <f>NETWORKDAYS(B400,B401,'Non trading days US (List)'!$C$13:$C$92)-1</f>
        <v>1</v>
      </c>
      <c r="Z401">
        <f t="shared" si="66"/>
        <v>0</v>
      </c>
      <c r="AA401">
        <f t="shared" si="67"/>
        <v>0</v>
      </c>
      <c r="AB401">
        <f t="shared" si="68"/>
        <v>0</v>
      </c>
      <c r="AC401">
        <f t="shared" si="69"/>
        <v>0</v>
      </c>
      <c r="AD401">
        <f t="shared" si="70"/>
        <v>0</v>
      </c>
      <c r="AE401">
        <f t="shared" si="71"/>
        <v>0</v>
      </c>
    </row>
    <row r="402" spans="1:31" x14ac:dyDescent="0.3">
      <c r="A402" s="1">
        <f>Data!A401</f>
        <v>4171</v>
      </c>
      <c r="B402" s="2">
        <f>Data!B401</f>
        <v>42584</v>
      </c>
      <c r="C402">
        <f>Data!C401</f>
        <v>23.963136672973629</v>
      </c>
      <c r="D402">
        <f>Data!D401</f>
        <v>1.3759739398956301</v>
      </c>
      <c r="E402">
        <f>Data!E401</f>
        <v>26.120000839233398</v>
      </c>
      <c r="F402">
        <f>Data!F401</f>
        <v>1.401000022888184</v>
      </c>
      <c r="G402">
        <f>Data!G401</f>
        <v>26.517499923706051</v>
      </c>
      <c r="H402">
        <f>Data!H401</f>
        <v>1.4257500171661379</v>
      </c>
      <c r="I402">
        <f>Data!I401</f>
        <v>26</v>
      </c>
      <c r="J402">
        <f>Data!J401</f>
        <v>1.387500047683716</v>
      </c>
      <c r="K402">
        <f>Data!K401</f>
        <v>26.51250076293945</v>
      </c>
      <c r="L402">
        <f>Data!L401</f>
        <v>1.424999952316284</v>
      </c>
      <c r="M402">
        <f>Data!M401</f>
        <v>135266400</v>
      </c>
      <c r="N402">
        <f>Data!N401</f>
        <v>282748000</v>
      </c>
      <c r="O402">
        <f>Data!O401</f>
        <v>-1.223740865271384E-2</v>
      </c>
      <c r="P402">
        <f>Data!P401</f>
        <v>-1.4915012129249059E-2</v>
      </c>
      <c r="Q402" s="17"/>
      <c r="T402">
        <f t="shared" si="62"/>
        <v>0</v>
      </c>
      <c r="U402" s="50">
        <f t="shared" si="63"/>
        <v>0</v>
      </c>
      <c r="V402">
        <f t="shared" si="64"/>
        <v>0</v>
      </c>
      <c r="W402" t="str">
        <f t="shared" si="65"/>
        <v>Tue</v>
      </c>
      <c r="X402" s="50">
        <f>NETWORKDAYS(B401,B402,'Non trading days US (List)'!$C$13:$C$92)-1</f>
        <v>1</v>
      </c>
      <c r="Z402">
        <f t="shared" si="66"/>
        <v>0</v>
      </c>
      <c r="AA402">
        <f t="shared" si="67"/>
        <v>0</v>
      </c>
      <c r="AB402">
        <f t="shared" si="68"/>
        <v>0</v>
      </c>
      <c r="AC402">
        <f t="shared" si="69"/>
        <v>0</v>
      </c>
      <c r="AD402">
        <f t="shared" si="70"/>
        <v>0</v>
      </c>
      <c r="AE402">
        <f t="shared" si="71"/>
        <v>0</v>
      </c>
    </row>
    <row r="403" spans="1:31" x14ac:dyDescent="0.3">
      <c r="A403" s="1">
        <f>Data!A402</f>
        <v>4172</v>
      </c>
      <c r="B403" s="2">
        <f>Data!B402</f>
        <v>42585</v>
      </c>
      <c r="C403">
        <f>Data!C402</f>
        <v>24.263589859008789</v>
      </c>
      <c r="D403">
        <f>Data!D402</f>
        <v>1.3796567916870119</v>
      </c>
      <c r="E403">
        <f>Data!E402</f>
        <v>26.447500228881839</v>
      </c>
      <c r="F403">
        <f>Data!F402</f>
        <v>1.404749989509583</v>
      </c>
      <c r="G403">
        <f>Data!G402</f>
        <v>26.45999908447266</v>
      </c>
      <c r="H403">
        <f>Data!H402</f>
        <v>1.407500028610229</v>
      </c>
      <c r="I403">
        <f>Data!I402</f>
        <v>26.192499160766602</v>
      </c>
      <c r="J403">
        <f>Data!J402</f>
        <v>1.391499996185303</v>
      </c>
      <c r="K403">
        <f>Data!K402</f>
        <v>26.202499389648441</v>
      </c>
      <c r="L403">
        <f>Data!L402</f>
        <v>1.3992500305175779</v>
      </c>
      <c r="M403">
        <f>Data!M402</f>
        <v>120810400</v>
      </c>
      <c r="N403">
        <f>Data!N402</f>
        <v>299828000</v>
      </c>
      <c r="O403">
        <f>Data!O402</f>
        <v>2.6730598504492351E-3</v>
      </c>
      <c r="P403">
        <f>Data!P402</f>
        <v>1.246030799484248E-2</v>
      </c>
      <c r="Q403" s="17"/>
      <c r="T403">
        <f t="shared" si="62"/>
        <v>0</v>
      </c>
      <c r="U403" s="50">
        <f t="shared" si="63"/>
        <v>0</v>
      </c>
      <c r="V403">
        <f t="shared" si="64"/>
        <v>0</v>
      </c>
      <c r="W403" t="str">
        <f t="shared" si="65"/>
        <v>Wed</v>
      </c>
      <c r="X403" s="50">
        <f>NETWORKDAYS(B402,B403,'Non trading days US (List)'!$C$13:$C$92)-1</f>
        <v>1</v>
      </c>
      <c r="Z403">
        <f t="shared" si="66"/>
        <v>0</v>
      </c>
      <c r="AA403">
        <f t="shared" si="67"/>
        <v>0</v>
      </c>
      <c r="AB403">
        <f t="shared" si="68"/>
        <v>0</v>
      </c>
      <c r="AC403">
        <f t="shared" si="69"/>
        <v>0</v>
      </c>
      <c r="AD403">
        <f t="shared" si="70"/>
        <v>0</v>
      </c>
      <c r="AE403">
        <f t="shared" si="71"/>
        <v>0</v>
      </c>
    </row>
    <row r="404" spans="1:31" x14ac:dyDescent="0.3">
      <c r="A404" s="1">
        <f>Data!A403</f>
        <v>4173</v>
      </c>
      <c r="B404" s="2">
        <f>Data!B403</f>
        <v>42586</v>
      </c>
      <c r="C404">
        <f>Data!C403</f>
        <v>24.41347503662109</v>
      </c>
      <c r="D404">
        <f>Data!D403</f>
        <v>1.405192494392395</v>
      </c>
      <c r="E404">
        <f>Data!E403</f>
        <v>26.467500686645511</v>
      </c>
      <c r="F404">
        <f>Data!F403</f>
        <v>1.4307500123977659</v>
      </c>
      <c r="G404">
        <f>Data!G403</f>
        <v>26.5</v>
      </c>
      <c r="H404">
        <f>Data!H403</f>
        <v>1.437250018119812</v>
      </c>
      <c r="I404">
        <f>Data!I403</f>
        <v>26.319999694824219</v>
      </c>
      <c r="J404">
        <f>Data!J403</f>
        <v>1.408750057220459</v>
      </c>
      <c r="K404">
        <f>Data!K403</f>
        <v>26.395000457763668</v>
      </c>
      <c r="L404">
        <f>Data!L403</f>
        <v>1.411499977111816</v>
      </c>
      <c r="M404">
        <f>Data!M403</f>
        <v>109634800</v>
      </c>
      <c r="N404">
        <f>Data!N403</f>
        <v>272712000</v>
      </c>
      <c r="O404">
        <f>Data!O403</f>
        <v>1.8339447429943909E-2</v>
      </c>
      <c r="P404">
        <f>Data!P403</f>
        <v>7.5594664537751105E-4</v>
      </c>
      <c r="Q404" s="17"/>
      <c r="T404">
        <f t="shared" si="62"/>
        <v>0</v>
      </c>
      <c r="U404" s="50">
        <f t="shared" si="63"/>
        <v>0</v>
      </c>
      <c r="V404">
        <f t="shared" si="64"/>
        <v>0</v>
      </c>
      <c r="W404" t="str">
        <f t="shared" si="65"/>
        <v>Thu</v>
      </c>
      <c r="X404" s="50">
        <f>NETWORKDAYS(B403,B404,'Non trading days US (List)'!$C$13:$C$92)-1</f>
        <v>1</v>
      </c>
      <c r="Z404">
        <f t="shared" si="66"/>
        <v>0</v>
      </c>
      <c r="AA404">
        <f t="shared" si="67"/>
        <v>0</v>
      </c>
      <c r="AB404">
        <f t="shared" si="68"/>
        <v>0</v>
      </c>
      <c r="AC404">
        <f t="shared" si="69"/>
        <v>0</v>
      </c>
      <c r="AD404">
        <f t="shared" si="70"/>
        <v>0</v>
      </c>
      <c r="AE404">
        <f t="shared" si="71"/>
        <v>0</v>
      </c>
    </row>
    <row r="405" spans="1:31" x14ac:dyDescent="0.3">
      <c r="A405" s="1">
        <f>Data!A404</f>
        <v>4174</v>
      </c>
      <c r="B405" s="2">
        <f>Data!B404</f>
        <v>42587</v>
      </c>
      <c r="C405">
        <f>Data!C404</f>
        <v>24.784738540649411</v>
      </c>
      <c r="D405">
        <f>Data!D404</f>
        <v>1.4290091991424561</v>
      </c>
      <c r="E405">
        <f>Data!E404</f>
        <v>26.870000839233398</v>
      </c>
      <c r="F405">
        <f>Data!F404</f>
        <v>1.455000042915344</v>
      </c>
      <c r="G405">
        <f>Data!G404</f>
        <v>26.91250038146973</v>
      </c>
      <c r="H405">
        <f>Data!H404</f>
        <v>1.455749988555908</v>
      </c>
      <c r="I405">
        <f>Data!I404</f>
        <v>26.545000076293949</v>
      </c>
      <c r="J405">
        <f>Data!J404</f>
        <v>1.440250039100647</v>
      </c>
      <c r="K405">
        <f>Data!K404</f>
        <v>26.567499160766602</v>
      </c>
      <c r="L405">
        <f>Data!L404</f>
        <v>1.4472500085830691</v>
      </c>
      <c r="M405">
        <f>Data!M404</f>
        <v>162213600</v>
      </c>
      <c r="N405">
        <f>Data!N404</f>
        <v>371588000</v>
      </c>
      <c r="O405">
        <f>Data!O404</f>
        <v>1.6807139146241039E-2</v>
      </c>
      <c r="P405">
        <f>Data!P404</f>
        <v>1.509286268213386E-2</v>
      </c>
      <c r="Q405" s="17"/>
      <c r="T405">
        <f t="shared" si="62"/>
        <v>0</v>
      </c>
      <c r="U405" s="50">
        <f t="shared" si="63"/>
        <v>0</v>
      </c>
      <c r="V405">
        <f t="shared" si="64"/>
        <v>0</v>
      </c>
      <c r="W405" t="str">
        <f t="shared" si="65"/>
        <v>Fri</v>
      </c>
      <c r="X405" s="50">
        <f>NETWORKDAYS(B404,B405,'Non trading days US (List)'!$C$13:$C$92)-1</f>
        <v>1</v>
      </c>
      <c r="Z405">
        <f t="shared" si="66"/>
        <v>0</v>
      </c>
      <c r="AA405">
        <f t="shared" si="67"/>
        <v>0</v>
      </c>
      <c r="AB405">
        <f t="shared" si="68"/>
        <v>0</v>
      </c>
      <c r="AC405">
        <f t="shared" si="69"/>
        <v>0</v>
      </c>
      <c r="AD405">
        <f t="shared" si="70"/>
        <v>0</v>
      </c>
      <c r="AE405">
        <f t="shared" si="71"/>
        <v>0</v>
      </c>
    </row>
    <row r="406" spans="1:31" x14ac:dyDescent="0.3">
      <c r="A406" s="1">
        <f>Data!A405</f>
        <v>4175</v>
      </c>
      <c r="B406" s="2">
        <f>Data!B405</f>
        <v>42590</v>
      </c>
      <c r="C406">
        <f>Data!C405</f>
        <v>24.9899787902832</v>
      </c>
      <c r="D406">
        <f>Data!D405</f>
        <v>1.4422686100006099</v>
      </c>
      <c r="E406">
        <f>Data!E405</f>
        <v>27.092500686645511</v>
      </c>
      <c r="F406">
        <f>Data!F405</f>
        <v>1.468500018119812</v>
      </c>
      <c r="G406">
        <f>Data!G405</f>
        <v>27.092500686645511</v>
      </c>
      <c r="H406">
        <f>Data!H405</f>
        <v>1.4785000085830691</v>
      </c>
      <c r="I406">
        <f>Data!I405</f>
        <v>26.79000091552734</v>
      </c>
      <c r="J406">
        <f>Data!J405</f>
        <v>1.452999949455261</v>
      </c>
      <c r="K406">
        <f>Data!K405</f>
        <v>26.879999160766602</v>
      </c>
      <c r="L406">
        <f>Data!L405</f>
        <v>1.4750000238418579</v>
      </c>
      <c r="M406">
        <f>Data!M405</f>
        <v>112148800</v>
      </c>
      <c r="N406">
        <f>Data!N405</f>
        <v>305064000</v>
      </c>
      <c r="O406">
        <f>Data!O405</f>
        <v>9.2355538769937854E-3</v>
      </c>
      <c r="P406">
        <f>Data!P405</f>
        <v>8.2465082990002062E-3</v>
      </c>
      <c r="Q406" s="17"/>
      <c r="T406">
        <f t="shared" si="62"/>
        <v>0</v>
      </c>
      <c r="U406" s="50">
        <f t="shared" si="63"/>
        <v>0</v>
      </c>
      <c r="V406">
        <f t="shared" si="64"/>
        <v>0</v>
      </c>
      <c r="W406" t="str">
        <f t="shared" si="65"/>
        <v>Mon</v>
      </c>
      <c r="X406" s="50">
        <f>NETWORKDAYS(B405,B406,'Non trading days US (List)'!$C$13:$C$92)-1</f>
        <v>1</v>
      </c>
      <c r="Z406">
        <f t="shared" si="66"/>
        <v>0</v>
      </c>
      <c r="AA406">
        <f t="shared" si="67"/>
        <v>0</v>
      </c>
      <c r="AB406">
        <f t="shared" si="68"/>
        <v>0</v>
      </c>
      <c r="AC406">
        <f t="shared" si="69"/>
        <v>0</v>
      </c>
      <c r="AD406">
        <f t="shared" si="70"/>
        <v>0</v>
      </c>
      <c r="AE406">
        <f t="shared" si="71"/>
        <v>0</v>
      </c>
    </row>
    <row r="407" spans="1:31" x14ac:dyDescent="0.3">
      <c r="A407" s="1">
        <f>Data!A406</f>
        <v>4176</v>
      </c>
      <c r="B407" s="2">
        <f>Data!B406</f>
        <v>42591</v>
      </c>
      <c r="C407">
        <f>Data!C406</f>
        <v>25.091436386108398</v>
      </c>
      <c r="D407">
        <f>Data!D406</f>
        <v>1.445951104164124</v>
      </c>
      <c r="E407">
        <f>Data!E406</f>
        <v>27.202499389648441</v>
      </c>
      <c r="F407">
        <f>Data!F406</f>
        <v>1.4722499847412109</v>
      </c>
      <c r="G407">
        <f>Data!G406</f>
        <v>27.235000610351559</v>
      </c>
      <c r="H407">
        <f>Data!H406</f>
        <v>1.486500024795532</v>
      </c>
      <c r="I407">
        <f>Data!I406</f>
        <v>27.002500534057621</v>
      </c>
      <c r="J407">
        <f>Data!J406</f>
        <v>1.468500018119812</v>
      </c>
      <c r="K407">
        <f>Data!K406</f>
        <v>27.057500839233398</v>
      </c>
      <c r="L407">
        <f>Data!L406</f>
        <v>1.4757499694824221</v>
      </c>
      <c r="M407">
        <f>Data!M406</f>
        <v>105260800</v>
      </c>
      <c r="N407">
        <f>Data!N406</f>
        <v>372344000</v>
      </c>
      <c r="O407">
        <f>Data!O406</f>
        <v>2.5503484827468781E-3</v>
      </c>
      <c r="P407">
        <f>Data!P406</f>
        <v>4.0518962461967923E-3</v>
      </c>
      <c r="Q407" s="17"/>
      <c r="T407">
        <f t="shared" si="62"/>
        <v>0</v>
      </c>
      <c r="U407" s="50">
        <f t="shared" si="63"/>
        <v>0</v>
      </c>
      <c r="V407">
        <f t="shared" si="64"/>
        <v>0</v>
      </c>
      <c r="W407" t="str">
        <f t="shared" si="65"/>
        <v>Tue</v>
      </c>
      <c r="X407" s="50">
        <f>NETWORKDAYS(B406,B407,'Non trading days US (List)'!$C$13:$C$92)-1</f>
        <v>1</v>
      </c>
      <c r="Z407">
        <f t="shared" si="66"/>
        <v>0</v>
      </c>
      <c r="AA407">
        <f t="shared" si="67"/>
        <v>0</v>
      </c>
      <c r="AB407">
        <f t="shared" si="68"/>
        <v>0</v>
      </c>
      <c r="AC407">
        <f t="shared" si="69"/>
        <v>0</v>
      </c>
      <c r="AD407">
        <f t="shared" si="70"/>
        <v>0</v>
      </c>
      <c r="AE407">
        <f t="shared" si="71"/>
        <v>0</v>
      </c>
    </row>
    <row r="408" spans="1:31" x14ac:dyDescent="0.3">
      <c r="A408" s="1">
        <f>Data!A407</f>
        <v>4177</v>
      </c>
      <c r="B408" s="2">
        <f>Data!B407</f>
        <v>42592</v>
      </c>
      <c r="C408">
        <f>Data!C407</f>
        <v>24.904655456542969</v>
      </c>
      <c r="D408">
        <f>Data!D407</f>
        <v>1.4366211891174321</v>
      </c>
      <c r="E408">
        <f>Data!E407</f>
        <v>27</v>
      </c>
      <c r="F408">
        <f>Data!F407</f>
        <v>1.4627499580383301</v>
      </c>
      <c r="G408">
        <f>Data!G407</f>
        <v>27.22500038146973</v>
      </c>
      <c r="H408">
        <f>Data!H407</f>
        <v>1.487499952316284</v>
      </c>
      <c r="I408">
        <f>Data!I407</f>
        <v>26.940000534057621</v>
      </c>
      <c r="J408">
        <f>Data!J407</f>
        <v>1.4579999446868901</v>
      </c>
      <c r="K408">
        <f>Data!K407</f>
        <v>27.177499771118161</v>
      </c>
      <c r="L408">
        <f>Data!L407</f>
        <v>1.485249996185303</v>
      </c>
      <c r="M408">
        <f>Data!M407</f>
        <v>96034000</v>
      </c>
      <c r="N408">
        <f>Data!N407</f>
        <v>375740000</v>
      </c>
      <c r="O408">
        <f>Data!O407</f>
        <v>-6.4736354789064346E-3</v>
      </c>
      <c r="P408">
        <f>Data!P407</f>
        <v>-7.4719924013673077E-3</v>
      </c>
      <c r="Q408" s="17"/>
      <c r="T408">
        <f t="shared" si="62"/>
        <v>0</v>
      </c>
      <c r="U408" s="50">
        <f t="shared" si="63"/>
        <v>0</v>
      </c>
      <c r="V408">
        <f t="shared" si="64"/>
        <v>0</v>
      </c>
      <c r="W408" t="str">
        <f t="shared" si="65"/>
        <v>Wed</v>
      </c>
      <c r="X408" s="50">
        <f>NETWORKDAYS(B407,B408,'Non trading days US (List)'!$C$13:$C$92)-1</f>
        <v>1</v>
      </c>
      <c r="Z408">
        <f t="shared" si="66"/>
        <v>0</v>
      </c>
      <c r="AA408">
        <f t="shared" si="67"/>
        <v>0</v>
      </c>
      <c r="AB408">
        <f t="shared" si="68"/>
        <v>0</v>
      </c>
      <c r="AC408">
        <f t="shared" si="69"/>
        <v>0</v>
      </c>
      <c r="AD408">
        <f t="shared" si="70"/>
        <v>0</v>
      </c>
      <c r="AE408">
        <f t="shared" si="71"/>
        <v>0</v>
      </c>
    </row>
    <row r="409" spans="1:31" x14ac:dyDescent="0.3">
      <c r="A409" s="1">
        <f>Data!A408</f>
        <v>4178</v>
      </c>
      <c r="B409" s="2">
        <f>Data!B408</f>
        <v>42593</v>
      </c>
      <c r="C409">
        <f>Data!C408</f>
        <v>24.88851165771484</v>
      </c>
      <c r="D409">
        <f>Data!D408</f>
        <v>1.465839147567749</v>
      </c>
      <c r="E409">
        <f>Data!E408</f>
        <v>26.982500076293949</v>
      </c>
      <c r="F409">
        <f>Data!F408</f>
        <v>1.492499947547913</v>
      </c>
      <c r="G409">
        <f>Data!G408</f>
        <v>27.232500076293949</v>
      </c>
      <c r="H409">
        <f>Data!H408</f>
        <v>1.498749971389771</v>
      </c>
      <c r="I409">
        <f>Data!I408</f>
        <v>26.96249961853027</v>
      </c>
      <c r="J409">
        <f>Data!J408</f>
        <v>1.467499971389771</v>
      </c>
      <c r="K409">
        <f>Data!K408</f>
        <v>27.129999160766602</v>
      </c>
      <c r="L409">
        <f>Data!L408</f>
        <v>1.470499992370605</v>
      </c>
      <c r="M409">
        <f>Data!M408</f>
        <v>109938000</v>
      </c>
      <c r="N409">
        <f>Data!N408</f>
        <v>681064000</v>
      </c>
      <c r="O409">
        <f>Data!O408</f>
        <v>2.013433414147078E-2</v>
      </c>
      <c r="P409">
        <f>Data!P408</f>
        <v>-6.4835545943044885E-4</v>
      </c>
      <c r="Q409" s="17"/>
      <c r="T409">
        <f t="shared" si="62"/>
        <v>0</v>
      </c>
      <c r="U409" s="50">
        <f t="shared" si="63"/>
        <v>0</v>
      </c>
      <c r="V409">
        <f t="shared" si="64"/>
        <v>0</v>
      </c>
      <c r="W409" t="str">
        <f t="shared" si="65"/>
        <v>Thu</v>
      </c>
      <c r="X409" s="50">
        <f>NETWORKDAYS(B408,B409,'Non trading days US (List)'!$C$13:$C$92)-1</f>
        <v>1</v>
      </c>
      <c r="Z409">
        <f t="shared" si="66"/>
        <v>0</v>
      </c>
      <c r="AA409">
        <f t="shared" si="67"/>
        <v>0</v>
      </c>
      <c r="AB409">
        <f t="shared" si="68"/>
        <v>0</v>
      </c>
      <c r="AC409">
        <f t="shared" si="69"/>
        <v>0</v>
      </c>
      <c r="AD409">
        <f t="shared" si="70"/>
        <v>0</v>
      </c>
      <c r="AE409">
        <f t="shared" si="71"/>
        <v>0</v>
      </c>
    </row>
    <row r="410" spans="1:31" x14ac:dyDescent="0.3">
      <c r="A410" s="1">
        <f>Data!A409</f>
        <v>4179</v>
      </c>
      <c r="B410" s="2">
        <f>Data!B409</f>
        <v>42594</v>
      </c>
      <c r="C410">
        <f>Data!C409</f>
        <v>24.946157455444339</v>
      </c>
      <c r="D410">
        <f>Data!D409</f>
        <v>1.547847986221313</v>
      </c>
      <c r="E410">
        <f>Data!E409</f>
        <v>27.045000076293949</v>
      </c>
      <c r="F410">
        <f>Data!F409</f>
        <v>1.575999975204468</v>
      </c>
      <c r="G410">
        <f>Data!G409</f>
        <v>27.110000610351559</v>
      </c>
      <c r="H410">
        <f>Data!H409</f>
        <v>1.5844999551773069</v>
      </c>
      <c r="I410">
        <f>Data!I409</f>
        <v>26.944999694824219</v>
      </c>
      <c r="J410">
        <f>Data!J409</f>
        <v>1.515750050544739</v>
      </c>
      <c r="K410">
        <f>Data!K409</f>
        <v>26.944999694824219</v>
      </c>
      <c r="L410">
        <f>Data!L409</f>
        <v>1.547500014305115</v>
      </c>
      <c r="M410">
        <f>Data!M409</f>
        <v>74641600</v>
      </c>
      <c r="N410">
        <f>Data!N409</f>
        <v>1425744000</v>
      </c>
      <c r="O410">
        <f>Data!O409</f>
        <v>5.4437444561639223E-2</v>
      </c>
      <c r="P410">
        <f>Data!P409</f>
        <v>2.3136375994916368E-3</v>
      </c>
      <c r="Q410" s="17"/>
      <c r="T410">
        <f t="shared" si="62"/>
        <v>0</v>
      </c>
      <c r="U410" s="50">
        <f t="shared" si="63"/>
        <v>0</v>
      </c>
      <c r="V410">
        <f t="shared" si="64"/>
        <v>0</v>
      </c>
      <c r="W410" t="str">
        <f t="shared" si="65"/>
        <v>Fri</v>
      </c>
      <c r="X410" s="50">
        <f>NETWORKDAYS(B409,B410,'Non trading days US (List)'!$C$13:$C$92)-1</f>
        <v>1</v>
      </c>
      <c r="Z410">
        <f t="shared" si="66"/>
        <v>0</v>
      </c>
      <c r="AA410">
        <f t="shared" si="67"/>
        <v>0</v>
      </c>
      <c r="AB410">
        <f t="shared" si="68"/>
        <v>0</v>
      </c>
      <c r="AC410">
        <f t="shared" si="69"/>
        <v>0</v>
      </c>
      <c r="AD410">
        <f t="shared" si="70"/>
        <v>0</v>
      </c>
      <c r="AE410">
        <f t="shared" si="71"/>
        <v>0</v>
      </c>
    </row>
    <row r="411" spans="1:31" x14ac:dyDescent="0.3">
      <c r="A411" s="1">
        <f>Data!A410</f>
        <v>4180</v>
      </c>
      <c r="B411" s="2">
        <f>Data!B410</f>
        <v>42597</v>
      </c>
      <c r="C411">
        <f>Data!C410</f>
        <v>25.245943069458011</v>
      </c>
      <c r="D411">
        <f>Data!D410</f>
        <v>1.546374917030334</v>
      </c>
      <c r="E411">
        <f>Data!E410</f>
        <v>27.370000839233398</v>
      </c>
      <c r="F411">
        <f>Data!F410</f>
        <v>1.5744999647140501</v>
      </c>
      <c r="G411">
        <f>Data!G410</f>
        <v>27.385000228881839</v>
      </c>
      <c r="H411">
        <f>Data!H410</f>
        <v>1.5874999761581421</v>
      </c>
      <c r="I411">
        <f>Data!I410</f>
        <v>27.020000457763668</v>
      </c>
      <c r="J411">
        <f>Data!J410</f>
        <v>1.5532499551773069</v>
      </c>
      <c r="K411">
        <f>Data!K410</f>
        <v>27.034999847412109</v>
      </c>
      <c r="L411">
        <f>Data!L410</f>
        <v>1.577749967575073</v>
      </c>
      <c r="M411">
        <f>Data!M410</f>
        <v>103472800</v>
      </c>
      <c r="N411">
        <f>Data!N410</f>
        <v>573304000</v>
      </c>
      <c r="O411">
        <f>Data!O410</f>
        <v>-9.5223655443163111E-4</v>
      </c>
      <c r="P411">
        <f>Data!P410</f>
        <v>1.194540557072511E-2</v>
      </c>
      <c r="Q411" s="17"/>
      <c r="T411">
        <f t="shared" si="62"/>
        <v>0</v>
      </c>
      <c r="U411" s="50">
        <f t="shared" si="63"/>
        <v>0</v>
      </c>
      <c r="V411">
        <f t="shared" si="64"/>
        <v>0</v>
      </c>
      <c r="W411" t="str">
        <f t="shared" si="65"/>
        <v>Mon</v>
      </c>
      <c r="X411" s="50">
        <f>NETWORKDAYS(B410,B411,'Non trading days US (List)'!$C$13:$C$92)-1</f>
        <v>1</v>
      </c>
      <c r="Z411">
        <f t="shared" si="66"/>
        <v>0</v>
      </c>
      <c r="AA411">
        <f t="shared" si="67"/>
        <v>0</v>
      </c>
      <c r="AB411">
        <f t="shared" si="68"/>
        <v>0</v>
      </c>
      <c r="AC411">
        <f t="shared" si="69"/>
        <v>0</v>
      </c>
      <c r="AD411">
        <f t="shared" si="70"/>
        <v>0</v>
      </c>
      <c r="AE411">
        <f t="shared" si="71"/>
        <v>0</v>
      </c>
    </row>
    <row r="412" spans="1:31" x14ac:dyDescent="0.3">
      <c r="A412" s="1">
        <f>Data!A411</f>
        <v>4181</v>
      </c>
      <c r="B412" s="2">
        <f>Data!B411</f>
        <v>42598</v>
      </c>
      <c r="C412">
        <f>Data!C411</f>
        <v>25.22287750244141</v>
      </c>
      <c r="D412">
        <f>Data!D411</f>
        <v>1.537044405937195</v>
      </c>
      <c r="E412">
        <f>Data!E411</f>
        <v>27.344999313354489</v>
      </c>
      <c r="F412">
        <f>Data!F411</f>
        <v>1.565000057220459</v>
      </c>
      <c r="G412">
        <f>Data!G411</f>
        <v>27.557500839233398</v>
      </c>
      <c r="H412">
        <f>Data!H411</f>
        <v>1.5747499465942381</v>
      </c>
      <c r="I412">
        <f>Data!I411</f>
        <v>27.302499771118161</v>
      </c>
      <c r="J412">
        <f>Data!J411</f>
        <v>1.560250043869019</v>
      </c>
      <c r="K412">
        <f>Data!K411</f>
        <v>27.407499313354489</v>
      </c>
      <c r="L412">
        <f>Data!L411</f>
        <v>1.5722500085830691</v>
      </c>
      <c r="M412">
        <f>Data!M411</f>
        <v>135177600</v>
      </c>
      <c r="N412">
        <f>Data!N411</f>
        <v>287652000</v>
      </c>
      <c r="O412">
        <f>Data!O411</f>
        <v>-6.0518785933403622E-3</v>
      </c>
      <c r="P412">
        <f>Data!P411</f>
        <v>-9.1388202683894456E-4</v>
      </c>
      <c r="Q412" s="17"/>
      <c r="T412">
        <f t="shared" si="62"/>
        <v>0</v>
      </c>
      <c r="U412" s="50">
        <f t="shared" si="63"/>
        <v>0</v>
      </c>
      <c r="V412">
        <f t="shared" si="64"/>
        <v>0</v>
      </c>
      <c r="W412" t="str">
        <f t="shared" si="65"/>
        <v>Tue</v>
      </c>
      <c r="X412" s="50">
        <f>NETWORKDAYS(B411,B412,'Non trading days US (List)'!$C$13:$C$92)-1</f>
        <v>1</v>
      </c>
      <c r="Z412">
        <f t="shared" si="66"/>
        <v>0</v>
      </c>
      <c r="AA412">
        <f t="shared" si="67"/>
        <v>0</v>
      </c>
      <c r="AB412">
        <f t="shared" si="68"/>
        <v>0</v>
      </c>
      <c r="AC412">
        <f t="shared" si="69"/>
        <v>0</v>
      </c>
      <c r="AD412">
        <f t="shared" si="70"/>
        <v>0</v>
      </c>
      <c r="AE412">
        <f t="shared" si="71"/>
        <v>0</v>
      </c>
    </row>
    <row r="413" spans="1:31" x14ac:dyDescent="0.3">
      <c r="A413" s="1">
        <f>Data!A412</f>
        <v>4182</v>
      </c>
      <c r="B413" s="2">
        <f>Data!B412</f>
        <v>42599</v>
      </c>
      <c r="C413">
        <f>Data!C412</f>
        <v>25.185981750488281</v>
      </c>
      <c r="D413">
        <f>Data!D412</f>
        <v>1.501441955566406</v>
      </c>
      <c r="E413">
        <f>Data!E412</f>
        <v>27.305000305175781</v>
      </c>
      <c r="F413">
        <f>Data!F412</f>
        <v>1.528749942779541</v>
      </c>
      <c r="G413">
        <f>Data!G412</f>
        <v>27.342500686645511</v>
      </c>
      <c r="H413">
        <f>Data!H412</f>
        <v>1.5685000419616699</v>
      </c>
      <c r="I413">
        <f>Data!I412</f>
        <v>27.08499908447266</v>
      </c>
      <c r="J413">
        <f>Data!J412</f>
        <v>1.516499996185303</v>
      </c>
      <c r="K413">
        <f>Data!K412</f>
        <v>27.27499961853027</v>
      </c>
      <c r="L413">
        <f>Data!L412</f>
        <v>1.565000057220459</v>
      </c>
      <c r="M413">
        <f>Data!M412</f>
        <v>101424000</v>
      </c>
      <c r="N413">
        <f>Data!N412</f>
        <v>595212000</v>
      </c>
      <c r="O413">
        <f>Data!O412</f>
        <v>-2.3435489965037609E-2</v>
      </c>
      <c r="P413">
        <f>Data!P412</f>
        <v>-1.463824907606528E-3</v>
      </c>
      <c r="Q413" s="17"/>
      <c r="T413">
        <f t="shared" si="62"/>
        <v>0</v>
      </c>
      <c r="U413" s="50">
        <f t="shared" si="63"/>
        <v>0</v>
      </c>
      <c r="V413">
        <f t="shared" si="64"/>
        <v>0</v>
      </c>
      <c r="W413" t="str">
        <f t="shared" si="65"/>
        <v>Wed</v>
      </c>
      <c r="X413" s="50">
        <f>NETWORKDAYS(B412,B413,'Non trading days US (List)'!$C$13:$C$92)-1</f>
        <v>1</v>
      </c>
      <c r="Z413">
        <f t="shared" si="66"/>
        <v>0</v>
      </c>
      <c r="AA413">
        <f t="shared" si="67"/>
        <v>0</v>
      </c>
      <c r="AB413">
        <f t="shared" si="68"/>
        <v>0</v>
      </c>
      <c r="AC413">
        <f t="shared" si="69"/>
        <v>0</v>
      </c>
      <c r="AD413">
        <f t="shared" si="70"/>
        <v>0</v>
      </c>
      <c r="AE413">
        <f t="shared" si="71"/>
        <v>0</v>
      </c>
    </row>
    <row r="414" spans="1:31" x14ac:dyDescent="0.3">
      <c r="A414" s="1">
        <f>Data!A413</f>
        <v>4183</v>
      </c>
      <c r="B414" s="2">
        <f>Data!B413</f>
        <v>42600</v>
      </c>
      <c r="C414">
        <f>Data!C413</f>
        <v>25.153703689575199</v>
      </c>
      <c r="D414">
        <f>Data!D413</f>
        <v>1.524768114089966</v>
      </c>
      <c r="E414">
        <f>Data!E413</f>
        <v>27.270000457763668</v>
      </c>
      <c r="F414">
        <f>Data!F413</f>
        <v>1.5525000095367429</v>
      </c>
      <c r="G414">
        <f>Data!G413</f>
        <v>27.39999961853027</v>
      </c>
      <c r="H414">
        <f>Data!H413</f>
        <v>1.554999947547913</v>
      </c>
      <c r="I414">
        <f>Data!I413</f>
        <v>27.254999160766602</v>
      </c>
      <c r="J414">
        <f>Data!J413</f>
        <v>1.5204999446868901</v>
      </c>
      <c r="K414">
        <f>Data!K413</f>
        <v>27.307500839233398</v>
      </c>
      <c r="L414">
        <f>Data!L413</f>
        <v>1.52649998664856</v>
      </c>
      <c r="M414">
        <f>Data!M413</f>
        <v>87938800</v>
      </c>
      <c r="N414">
        <f>Data!N413</f>
        <v>331684000</v>
      </c>
      <c r="O414">
        <f>Data!O413</f>
        <v>1.541617037865467E-2</v>
      </c>
      <c r="P414">
        <f>Data!P413</f>
        <v>-1.2826331368263669E-3</v>
      </c>
      <c r="Q414" s="17"/>
      <c r="T414">
        <f t="shared" si="62"/>
        <v>0</v>
      </c>
      <c r="U414" s="50">
        <f t="shared" si="63"/>
        <v>0</v>
      </c>
      <c r="V414">
        <f t="shared" si="64"/>
        <v>0</v>
      </c>
      <c r="W414" t="str">
        <f t="shared" si="65"/>
        <v>Thu</v>
      </c>
      <c r="X414" s="50">
        <f>NETWORKDAYS(B413,B414,'Non trading days US (List)'!$C$13:$C$92)-1</f>
        <v>1</v>
      </c>
      <c r="Z414">
        <f t="shared" si="66"/>
        <v>0</v>
      </c>
      <c r="AA414">
        <f t="shared" si="67"/>
        <v>0</v>
      </c>
      <c r="AB414">
        <f t="shared" si="68"/>
        <v>0</v>
      </c>
      <c r="AC414">
        <f t="shared" si="69"/>
        <v>0</v>
      </c>
      <c r="AD414">
        <f t="shared" si="70"/>
        <v>0</v>
      </c>
      <c r="AE414">
        <f t="shared" si="71"/>
        <v>0</v>
      </c>
    </row>
    <row r="415" spans="1:31" x14ac:dyDescent="0.3">
      <c r="A415" s="1">
        <f>Data!A414</f>
        <v>4184</v>
      </c>
      <c r="B415" s="2">
        <f>Data!B414</f>
        <v>42601</v>
      </c>
      <c r="C415">
        <f>Data!C414</f>
        <v>25.218269348144531</v>
      </c>
      <c r="D415">
        <f>Data!D414</f>
        <v>1.528696656227112</v>
      </c>
      <c r="E415">
        <f>Data!E414</f>
        <v>27.340000152587891</v>
      </c>
      <c r="F415">
        <f>Data!F414</f>
        <v>1.5564999580383301</v>
      </c>
      <c r="G415">
        <f>Data!G414</f>
        <v>27.422500610351559</v>
      </c>
      <c r="H415">
        <f>Data!H414</f>
        <v>1.5682499408721919</v>
      </c>
      <c r="I415">
        <f>Data!I414</f>
        <v>27.090000152587891</v>
      </c>
      <c r="J415">
        <f>Data!J414</f>
        <v>1.544999957084656</v>
      </c>
      <c r="K415">
        <f>Data!K414</f>
        <v>27.192499160766602</v>
      </c>
      <c r="L415">
        <f>Data!L414</f>
        <v>1.5517499446868901</v>
      </c>
      <c r="M415">
        <f>Data!M414</f>
        <v>101472400</v>
      </c>
      <c r="N415">
        <f>Data!N414</f>
        <v>291560000</v>
      </c>
      <c r="O415">
        <f>Data!O414</f>
        <v>2.5731429722075701E-3</v>
      </c>
      <c r="P415">
        <f>Data!P414</f>
        <v>2.563623233082474E-3</v>
      </c>
      <c r="Q415" s="17"/>
      <c r="T415">
        <f t="shared" si="62"/>
        <v>0</v>
      </c>
      <c r="U415" s="50">
        <f t="shared" si="63"/>
        <v>0</v>
      </c>
      <c r="V415">
        <f t="shared" si="64"/>
        <v>0</v>
      </c>
      <c r="W415" t="str">
        <f t="shared" si="65"/>
        <v>Fri</v>
      </c>
      <c r="X415" s="50">
        <f>NETWORKDAYS(B414,B415,'Non trading days US (List)'!$C$13:$C$92)-1</f>
        <v>1</v>
      </c>
      <c r="Z415">
        <f t="shared" si="66"/>
        <v>0</v>
      </c>
      <c r="AA415">
        <f t="shared" si="67"/>
        <v>0</v>
      </c>
      <c r="AB415">
        <f t="shared" si="68"/>
        <v>0</v>
      </c>
      <c r="AC415">
        <f t="shared" si="69"/>
        <v>0</v>
      </c>
      <c r="AD415">
        <f t="shared" si="70"/>
        <v>0</v>
      </c>
      <c r="AE415">
        <f t="shared" si="71"/>
        <v>0</v>
      </c>
    </row>
    <row r="416" spans="1:31" x14ac:dyDescent="0.3">
      <c r="A416" s="1">
        <f>Data!A415</f>
        <v>4185</v>
      </c>
      <c r="B416" s="2">
        <f>Data!B415</f>
        <v>42604</v>
      </c>
      <c r="C416">
        <f>Data!C415</f>
        <v>25.022260665893551</v>
      </c>
      <c r="D416">
        <f>Data!D415</f>
        <v>1.5350800752639771</v>
      </c>
      <c r="E416">
        <f>Data!E415</f>
        <v>27.127500534057621</v>
      </c>
      <c r="F416">
        <f>Data!F415</f>
        <v>1.562999963760376</v>
      </c>
      <c r="G416">
        <f>Data!G415</f>
        <v>27.27499961853027</v>
      </c>
      <c r="H416">
        <f>Data!H415</f>
        <v>1.565250039100647</v>
      </c>
      <c r="I416">
        <f>Data!I415</f>
        <v>26.96249961853027</v>
      </c>
      <c r="J416">
        <f>Data!J415</f>
        <v>1.5427500009536741</v>
      </c>
      <c r="K416">
        <f>Data!K415</f>
        <v>27.215000152587891</v>
      </c>
      <c r="L416">
        <f>Data!L415</f>
        <v>1.561249971389771</v>
      </c>
      <c r="M416">
        <f>Data!M415</f>
        <v>103280800</v>
      </c>
      <c r="N416">
        <f>Data!N415</f>
        <v>244748000</v>
      </c>
      <c r="O416">
        <f>Data!O415</f>
        <v>4.1673443128653481E-3</v>
      </c>
      <c r="P416">
        <f>Data!P415</f>
        <v>-7.8028436777549236E-3</v>
      </c>
      <c r="Q416" s="17"/>
      <c r="T416">
        <f t="shared" si="62"/>
        <v>0</v>
      </c>
      <c r="U416" s="50">
        <f t="shared" si="63"/>
        <v>0</v>
      </c>
      <c r="V416">
        <f t="shared" si="64"/>
        <v>0</v>
      </c>
      <c r="W416" t="str">
        <f t="shared" si="65"/>
        <v>Mon</v>
      </c>
      <c r="X416" s="50">
        <f>NETWORKDAYS(B415,B416,'Non trading days US (List)'!$C$13:$C$92)-1</f>
        <v>1</v>
      </c>
      <c r="Z416">
        <f t="shared" si="66"/>
        <v>0</v>
      </c>
      <c r="AA416">
        <f t="shared" si="67"/>
        <v>0</v>
      </c>
      <c r="AB416">
        <f t="shared" si="68"/>
        <v>0</v>
      </c>
      <c r="AC416">
        <f t="shared" si="69"/>
        <v>0</v>
      </c>
      <c r="AD416">
        <f t="shared" si="70"/>
        <v>0</v>
      </c>
      <c r="AE416">
        <f t="shared" si="71"/>
        <v>0</v>
      </c>
    </row>
    <row r="417" spans="1:31" x14ac:dyDescent="0.3">
      <c r="A417" s="1">
        <f>Data!A416</f>
        <v>4186</v>
      </c>
      <c r="B417" s="2">
        <f>Data!B416</f>
        <v>42605</v>
      </c>
      <c r="C417">
        <f>Data!C416</f>
        <v>25.100662231445309</v>
      </c>
      <c r="D417">
        <f>Data!D416</f>
        <v>1.5475026369094851</v>
      </c>
      <c r="E417">
        <f>Data!E416</f>
        <v>27.21249961853027</v>
      </c>
      <c r="F417">
        <f>Data!F416</f>
        <v>1.572749972343445</v>
      </c>
      <c r="G417">
        <f>Data!G416</f>
        <v>27.329999923706051</v>
      </c>
      <c r="H417">
        <f>Data!H416</f>
        <v>1.5829999446868901</v>
      </c>
      <c r="I417">
        <f>Data!I416</f>
        <v>27.132499694824219</v>
      </c>
      <c r="J417">
        <f>Data!J416</f>
        <v>1.5682499408721919</v>
      </c>
      <c r="K417">
        <f>Data!K416</f>
        <v>27.14749908447266</v>
      </c>
      <c r="L417">
        <f>Data!L416</f>
        <v>1.575999975204468</v>
      </c>
      <c r="M417">
        <f>Data!M416</f>
        <v>85030800</v>
      </c>
      <c r="N417">
        <f>Data!N416</f>
        <v>339764000</v>
      </c>
      <c r="O417">
        <f>Data!O416</f>
        <v>6.218633629763568E-3</v>
      </c>
      <c r="P417">
        <f>Data!P416</f>
        <v>3.1284193433144358E-3</v>
      </c>
      <c r="Q417" s="17"/>
      <c r="T417">
        <f t="shared" si="62"/>
        <v>0</v>
      </c>
      <c r="U417" s="50">
        <f t="shared" si="63"/>
        <v>0</v>
      </c>
      <c r="V417">
        <f t="shared" si="64"/>
        <v>0</v>
      </c>
      <c r="W417" t="str">
        <f t="shared" si="65"/>
        <v>Tue</v>
      </c>
      <c r="X417" s="50">
        <f>NETWORKDAYS(B416,B417,'Non trading days US (List)'!$C$13:$C$92)-1</f>
        <v>1</v>
      </c>
      <c r="Z417">
        <f t="shared" si="66"/>
        <v>0</v>
      </c>
      <c r="AA417">
        <f t="shared" si="67"/>
        <v>0</v>
      </c>
      <c r="AB417">
        <f t="shared" si="68"/>
        <v>0</v>
      </c>
      <c r="AC417">
        <f t="shared" si="69"/>
        <v>0</v>
      </c>
      <c r="AD417">
        <f t="shared" si="70"/>
        <v>0</v>
      </c>
      <c r="AE417">
        <f t="shared" si="71"/>
        <v>0</v>
      </c>
    </row>
    <row r="418" spans="1:31" x14ac:dyDescent="0.3">
      <c r="A418" s="1">
        <f>Data!A417</f>
        <v>4187</v>
      </c>
      <c r="B418" s="2">
        <f>Data!B417</f>
        <v>42606</v>
      </c>
      <c r="C418">
        <f>Data!C417</f>
        <v>24.911575317382809</v>
      </c>
      <c r="D418">
        <f>Data!D417</f>
        <v>1.52364194393158</v>
      </c>
      <c r="E418">
        <f>Data!E417</f>
        <v>27.007499694824219</v>
      </c>
      <c r="F418">
        <f>Data!F417</f>
        <v>1.5484999418258669</v>
      </c>
      <c r="G418">
        <f>Data!G417</f>
        <v>27.1875</v>
      </c>
      <c r="H418">
        <f>Data!H417</f>
        <v>1.578999996185303</v>
      </c>
      <c r="I418">
        <f>Data!I417</f>
        <v>26.920000076293949</v>
      </c>
      <c r="J418">
        <f>Data!J417</f>
        <v>1.5412499904632571</v>
      </c>
      <c r="K418">
        <f>Data!K417</f>
        <v>27.142499923706051</v>
      </c>
      <c r="L418">
        <f>Data!L417</f>
        <v>1.578250050544739</v>
      </c>
      <c r="M418">
        <f>Data!M417</f>
        <v>94700400</v>
      </c>
      <c r="N418">
        <f>Data!N417</f>
        <v>298448000</v>
      </c>
      <c r="O418">
        <f>Data!O417</f>
        <v>-1.55389790200984E-2</v>
      </c>
      <c r="P418">
        <f>Data!P417</f>
        <v>-7.5618186331506453E-3</v>
      </c>
      <c r="Q418" s="17"/>
      <c r="T418">
        <f t="shared" si="62"/>
        <v>0</v>
      </c>
      <c r="U418" s="50">
        <f t="shared" si="63"/>
        <v>0</v>
      </c>
      <c r="V418">
        <f t="shared" si="64"/>
        <v>0</v>
      </c>
      <c r="W418" t="str">
        <f t="shared" si="65"/>
        <v>Wed</v>
      </c>
      <c r="X418" s="50">
        <f>NETWORKDAYS(B417,B418,'Non trading days US (List)'!$C$13:$C$92)-1</f>
        <v>1</v>
      </c>
      <c r="Z418">
        <f t="shared" si="66"/>
        <v>0</v>
      </c>
      <c r="AA418">
        <f t="shared" si="67"/>
        <v>0</v>
      </c>
      <c r="AB418">
        <f t="shared" si="68"/>
        <v>0</v>
      </c>
      <c r="AC418">
        <f t="shared" si="69"/>
        <v>0</v>
      </c>
      <c r="AD418">
        <f t="shared" si="70"/>
        <v>0</v>
      </c>
      <c r="AE418">
        <f t="shared" si="71"/>
        <v>0</v>
      </c>
    </row>
    <row r="419" spans="1:31" x14ac:dyDescent="0.3">
      <c r="A419" s="1">
        <f>Data!A418</f>
        <v>4188</v>
      </c>
      <c r="B419" s="2">
        <f>Data!B418</f>
        <v>42607</v>
      </c>
      <c r="C419">
        <f>Data!C418</f>
        <v>24.805498123168949</v>
      </c>
      <c r="D419">
        <f>Data!D418</f>
        <v>1.513556241989136</v>
      </c>
      <c r="E419">
        <f>Data!E418</f>
        <v>26.892499923706051</v>
      </c>
      <c r="F419">
        <f>Data!F418</f>
        <v>1.5382499694824221</v>
      </c>
      <c r="G419">
        <f>Data!G418</f>
        <v>26.969999313354489</v>
      </c>
      <c r="H419">
        <f>Data!H418</f>
        <v>1.549749970436096</v>
      </c>
      <c r="I419">
        <f>Data!I418</f>
        <v>26.670000076293949</v>
      </c>
      <c r="J419">
        <f>Data!J418</f>
        <v>1.5190000534057619</v>
      </c>
      <c r="K419">
        <f>Data!K418</f>
        <v>26.847499847412109</v>
      </c>
      <c r="L419">
        <f>Data!L418</f>
        <v>1.549000024795532</v>
      </c>
      <c r="M419">
        <f>Data!M418</f>
        <v>100344800</v>
      </c>
      <c r="N419">
        <f>Data!N418</f>
        <v>406032000</v>
      </c>
      <c r="O419">
        <f>Data!O418</f>
        <v>-6.6412960637558648E-3</v>
      </c>
      <c r="P419">
        <f>Data!P418</f>
        <v>-4.2671594223085878E-3</v>
      </c>
      <c r="Q419" s="17"/>
      <c r="T419">
        <f t="shared" si="62"/>
        <v>0</v>
      </c>
      <c r="U419" s="50">
        <f t="shared" si="63"/>
        <v>0</v>
      </c>
      <c r="V419">
        <f t="shared" si="64"/>
        <v>0</v>
      </c>
      <c r="W419" t="str">
        <f t="shared" si="65"/>
        <v>Thu</v>
      </c>
      <c r="X419" s="50">
        <f>NETWORKDAYS(B418,B419,'Non trading days US (List)'!$C$13:$C$92)-1</f>
        <v>1</v>
      </c>
      <c r="Z419">
        <f t="shared" si="66"/>
        <v>0</v>
      </c>
      <c r="AA419">
        <f t="shared" si="67"/>
        <v>0</v>
      </c>
      <c r="AB419">
        <f t="shared" si="68"/>
        <v>0</v>
      </c>
      <c r="AC419">
        <f t="shared" si="69"/>
        <v>0</v>
      </c>
      <c r="AD419">
        <f t="shared" si="70"/>
        <v>0</v>
      </c>
      <c r="AE419">
        <f t="shared" si="71"/>
        <v>0</v>
      </c>
    </row>
    <row r="420" spans="1:31" x14ac:dyDescent="0.3">
      <c r="A420" s="1">
        <f>Data!A419</f>
        <v>4189</v>
      </c>
      <c r="B420" s="2">
        <f>Data!B419</f>
        <v>42608</v>
      </c>
      <c r="C420">
        <f>Data!C419</f>
        <v>24.660219192504879</v>
      </c>
      <c r="D420">
        <f>Data!D419</f>
        <v>1.5258558988571169</v>
      </c>
      <c r="E420">
        <f>Data!E419</f>
        <v>26.735000610351559</v>
      </c>
      <c r="F420">
        <f>Data!F419</f>
        <v>1.5507500171661379</v>
      </c>
      <c r="G420">
        <f>Data!G419</f>
        <v>26.98749923706055</v>
      </c>
      <c r="H420">
        <f>Data!H419</f>
        <v>1.559499979019165</v>
      </c>
      <c r="I420">
        <f>Data!I419</f>
        <v>26.577499389648441</v>
      </c>
      <c r="J420">
        <f>Data!J419</f>
        <v>1.529999971389771</v>
      </c>
      <c r="K420">
        <f>Data!K419</f>
        <v>26.85250091552734</v>
      </c>
      <c r="L420">
        <f>Data!L419</f>
        <v>1.5422500371932979</v>
      </c>
      <c r="M420">
        <f>Data!M419</f>
        <v>111065200</v>
      </c>
      <c r="N420">
        <f>Data!N419</f>
        <v>300024000</v>
      </c>
      <c r="O420">
        <f>Data!O419</f>
        <v>8.0933091413524106E-3</v>
      </c>
      <c r="P420">
        <f>Data!P419</f>
        <v>-5.8738432566491474E-3</v>
      </c>
      <c r="Q420" s="17"/>
      <c r="T420">
        <f t="shared" si="62"/>
        <v>0</v>
      </c>
      <c r="U420" s="50">
        <f t="shared" si="63"/>
        <v>0</v>
      </c>
      <c r="V420">
        <f t="shared" si="64"/>
        <v>0</v>
      </c>
      <c r="W420" t="str">
        <f t="shared" si="65"/>
        <v>Fri</v>
      </c>
      <c r="X420" s="50">
        <f>NETWORKDAYS(B419,B420,'Non trading days US (List)'!$C$13:$C$92)-1</f>
        <v>1</v>
      </c>
      <c r="Z420">
        <f t="shared" si="66"/>
        <v>0</v>
      </c>
      <c r="AA420">
        <f t="shared" si="67"/>
        <v>0</v>
      </c>
      <c r="AB420">
        <f t="shared" si="68"/>
        <v>0</v>
      </c>
      <c r="AC420">
        <f t="shared" si="69"/>
        <v>0</v>
      </c>
      <c r="AD420">
        <f t="shared" si="70"/>
        <v>0</v>
      </c>
      <c r="AE420">
        <f t="shared" si="71"/>
        <v>0</v>
      </c>
    </row>
    <row r="421" spans="1:31" x14ac:dyDescent="0.3">
      <c r="A421" s="1">
        <f>Data!A420</f>
        <v>4190</v>
      </c>
      <c r="B421" s="2">
        <f>Data!B420</f>
        <v>42611</v>
      </c>
      <c r="C421">
        <f>Data!C420</f>
        <v>24.63254547119141</v>
      </c>
      <c r="D421">
        <f>Data!D420</f>
        <v>1.524871945381165</v>
      </c>
      <c r="E421">
        <f>Data!E420</f>
        <v>26.704999923706051</v>
      </c>
      <c r="F421">
        <f>Data!F420</f>
        <v>1.549749970436096</v>
      </c>
      <c r="G421">
        <f>Data!G420</f>
        <v>26.860000610351559</v>
      </c>
      <c r="H421">
        <f>Data!H420</f>
        <v>1.563249945640564</v>
      </c>
      <c r="I421">
        <f>Data!I420</f>
        <v>26.572500228881839</v>
      </c>
      <c r="J421">
        <f>Data!J420</f>
        <v>1.547250032424927</v>
      </c>
      <c r="K421">
        <f>Data!K420</f>
        <v>26.655000686645511</v>
      </c>
      <c r="L421">
        <f>Data!L420</f>
        <v>1.557000041007996</v>
      </c>
      <c r="M421">
        <f>Data!M420</f>
        <v>99881200</v>
      </c>
      <c r="N421">
        <f>Data!N420</f>
        <v>274652000</v>
      </c>
      <c r="O421">
        <f>Data!O420</f>
        <v>-6.4508741733270694E-4</v>
      </c>
      <c r="P421">
        <f>Data!P420</f>
        <v>-1.122780295559632E-3</v>
      </c>
      <c r="Q421" s="17"/>
      <c r="T421">
        <f t="shared" si="62"/>
        <v>0</v>
      </c>
      <c r="U421" s="50">
        <f t="shared" si="63"/>
        <v>0</v>
      </c>
      <c r="V421">
        <f t="shared" si="64"/>
        <v>0</v>
      </c>
      <c r="W421" t="str">
        <f t="shared" si="65"/>
        <v>Mon</v>
      </c>
      <c r="X421" s="50">
        <f>NETWORKDAYS(B420,B421,'Non trading days US (List)'!$C$13:$C$92)-1</f>
        <v>1</v>
      </c>
      <c r="Z421">
        <f t="shared" si="66"/>
        <v>0</v>
      </c>
      <c r="AA421">
        <f t="shared" si="67"/>
        <v>0</v>
      </c>
      <c r="AB421">
        <f t="shared" si="68"/>
        <v>0</v>
      </c>
      <c r="AC421">
        <f t="shared" si="69"/>
        <v>0</v>
      </c>
      <c r="AD421">
        <f t="shared" si="70"/>
        <v>0</v>
      </c>
      <c r="AE421">
        <f t="shared" si="71"/>
        <v>0</v>
      </c>
    </row>
    <row r="422" spans="1:31" x14ac:dyDescent="0.3">
      <c r="A422" s="1">
        <f>Data!A421</f>
        <v>4191</v>
      </c>
      <c r="B422" s="2">
        <f>Data!B421</f>
        <v>42612</v>
      </c>
      <c r="C422">
        <f>Data!C421</f>
        <v>24.443460464477539</v>
      </c>
      <c r="D422">
        <f>Data!D421</f>
        <v>1.516016006469727</v>
      </c>
      <c r="E422">
        <f>Data!E421</f>
        <v>26.5</v>
      </c>
      <c r="F422">
        <f>Data!F421</f>
        <v>1.5407500267028811</v>
      </c>
      <c r="G422">
        <f>Data!G421</f>
        <v>26.625</v>
      </c>
      <c r="H422">
        <f>Data!H421</f>
        <v>1.5559999942779541</v>
      </c>
      <c r="I422">
        <f>Data!I421</f>
        <v>26.375</v>
      </c>
      <c r="J422">
        <f>Data!J421</f>
        <v>1.536499977111816</v>
      </c>
      <c r="K422">
        <f>Data!K421</f>
        <v>26.45000076293945</v>
      </c>
      <c r="L422">
        <f>Data!L421</f>
        <v>1.547749996185303</v>
      </c>
      <c r="M422">
        <f>Data!M421</f>
        <v>99455600</v>
      </c>
      <c r="N422">
        <f>Data!N421</f>
        <v>285544000</v>
      </c>
      <c r="O422">
        <f>Data!O421</f>
        <v>-5.8242803320205164E-3</v>
      </c>
      <c r="P422">
        <f>Data!P421</f>
        <v>-7.7060779426410212E-3</v>
      </c>
      <c r="Q422" s="17"/>
      <c r="T422">
        <f t="shared" si="62"/>
        <v>0</v>
      </c>
      <c r="U422" s="50">
        <f t="shared" si="63"/>
        <v>0</v>
      </c>
      <c r="V422">
        <f t="shared" si="64"/>
        <v>0</v>
      </c>
      <c r="W422" t="str">
        <f t="shared" si="65"/>
        <v>Tue</v>
      </c>
      <c r="X422" s="50">
        <f>NETWORKDAYS(B421,B422,'Non trading days US (List)'!$C$13:$C$92)-1</f>
        <v>1</v>
      </c>
      <c r="Z422">
        <f t="shared" si="66"/>
        <v>0</v>
      </c>
      <c r="AA422">
        <f t="shared" si="67"/>
        <v>0</v>
      </c>
      <c r="AB422">
        <f t="shared" si="68"/>
        <v>0</v>
      </c>
      <c r="AC422">
        <f t="shared" si="69"/>
        <v>0</v>
      </c>
      <c r="AD422">
        <f t="shared" si="70"/>
        <v>0</v>
      </c>
      <c r="AE422">
        <f t="shared" si="71"/>
        <v>0</v>
      </c>
    </row>
    <row r="423" spans="1:31" x14ac:dyDescent="0.3">
      <c r="A423" s="1">
        <f>Data!A422</f>
        <v>4192</v>
      </c>
      <c r="B423" s="2">
        <f>Data!B422</f>
        <v>42613</v>
      </c>
      <c r="C423">
        <f>Data!C422</f>
        <v>24.466520309448239</v>
      </c>
      <c r="D423">
        <f>Data!D422</f>
        <v>1.508882403373718</v>
      </c>
      <c r="E423">
        <f>Data!E422</f>
        <v>26.52499961853027</v>
      </c>
      <c r="F423">
        <f>Data!F422</f>
        <v>1.533499956130981</v>
      </c>
      <c r="G423">
        <f>Data!G422</f>
        <v>26.642499923706051</v>
      </c>
      <c r="H423">
        <f>Data!H422</f>
        <v>1.5479999780654909</v>
      </c>
      <c r="I423">
        <f>Data!I422</f>
        <v>26.409999847412109</v>
      </c>
      <c r="J423">
        <f>Data!J422</f>
        <v>1.529000043869019</v>
      </c>
      <c r="K423">
        <f>Data!K422</f>
        <v>26.41500091552734</v>
      </c>
      <c r="L423">
        <f>Data!L422</f>
        <v>1.543750047683716</v>
      </c>
      <c r="M423">
        <f>Data!M422</f>
        <v>118649600</v>
      </c>
      <c r="N423">
        <f>Data!N422</f>
        <v>388544000</v>
      </c>
      <c r="O423">
        <f>Data!O422</f>
        <v>-4.716652226259185E-3</v>
      </c>
      <c r="P423">
        <f>Data!P422</f>
        <v>9.4293712635371409E-4</v>
      </c>
      <c r="Q423" s="17"/>
      <c r="T423">
        <f t="shared" si="62"/>
        <v>0</v>
      </c>
      <c r="U423" s="50">
        <f t="shared" si="63"/>
        <v>0</v>
      </c>
      <c r="V423">
        <f t="shared" si="64"/>
        <v>0</v>
      </c>
      <c r="W423" t="str">
        <f t="shared" si="65"/>
        <v>Wed</v>
      </c>
      <c r="X423" s="50">
        <f>NETWORKDAYS(B422,B423,'Non trading days US (List)'!$C$13:$C$92)-1</f>
        <v>1</v>
      </c>
      <c r="Z423">
        <f t="shared" si="66"/>
        <v>0</v>
      </c>
      <c r="AA423">
        <f t="shared" si="67"/>
        <v>0</v>
      </c>
      <c r="AB423">
        <f t="shared" si="68"/>
        <v>0</v>
      </c>
      <c r="AC423">
        <f t="shared" si="69"/>
        <v>0</v>
      </c>
      <c r="AD423">
        <f t="shared" si="70"/>
        <v>0</v>
      </c>
      <c r="AE423">
        <f t="shared" si="71"/>
        <v>0</v>
      </c>
    </row>
    <row r="424" spans="1:31" x14ac:dyDescent="0.3">
      <c r="A424" s="1">
        <f>Data!A423</f>
        <v>4193</v>
      </c>
      <c r="B424" s="2">
        <f>Data!B423</f>
        <v>42614</v>
      </c>
      <c r="C424">
        <f>Data!C423</f>
        <v>24.611799240112301</v>
      </c>
      <c r="D424">
        <f>Data!D423</f>
        <v>1.553406238555908</v>
      </c>
      <c r="E424">
        <f>Data!E423</f>
        <v>26.682500839233398</v>
      </c>
      <c r="F424">
        <f>Data!F423</f>
        <v>1.578750014305115</v>
      </c>
      <c r="G424">
        <f>Data!G423</f>
        <v>26.70000076293945</v>
      </c>
      <c r="H424">
        <f>Data!H423</f>
        <v>1.5844999551773069</v>
      </c>
      <c r="I424">
        <f>Data!I423</f>
        <v>26.405000686645511</v>
      </c>
      <c r="J424">
        <f>Data!J423</f>
        <v>1.533499956130981</v>
      </c>
      <c r="K424">
        <f>Data!K423</f>
        <v>26.534999847412109</v>
      </c>
      <c r="L424">
        <f>Data!L423</f>
        <v>1.5347499847412109</v>
      </c>
      <c r="M424">
        <f>Data!M423</f>
        <v>106806000</v>
      </c>
      <c r="N424">
        <f>Data!N423</f>
        <v>428492000</v>
      </c>
      <c r="O424">
        <f>Data!O423</f>
        <v>2.908072777855375E-2</v>
      </c>
      <c r="P424">
        <f>Data!P423</f>
        <v>5.9202811400296878E-3</v>
      </c>
      <c r="Q424" s="17"/>
      <c r="T424">
        <f t="shared" si="62"/>
        <v>0</v>
      </c>
      <c r="U424" s="50">
        <f t="shared" si="63"/>
        <v>0</v>
      </c>
      <c r="V424">
        <f t="shared" si="64"/>
        <v>0</v>
      </c>
      <c r="W424" t="str">
        <f t="shared" si="65"/>
        <v>Thu</v>
      </c>
      <c r="X424" s="50">
        <f>NETWORKDAYS(B423,B424,'Non trading days US (List)'!$C$13:$C$92)-1</f>
        <v>1</v>
      </c>
      <c r="Z424">
        <f t="shared" si="66"/>
        <v>0</v>
      </c>
      <c r="AA424">
        <f t="shared" si="67"/>
        <v>0</v>
      </c>
      <c r="AB424">
        <f t="shared" si="68"/>
        <v>0</v>
      </c>
      <c r="AC424">
        <f t="shared" si="69"/>
        <v>0</v>
      </c>
      <c r="AD424">
        <f t="shared" si="70"/>
        <v>0</v>
      </c>
      <c r="AE424">
        <f t="shared" si="71"/>
        <v>0</v>
      </c>
    </row>
    <row r="425" spans="1:31" x14ac:dyDescent="0.3">
      <c r="A425" s="1">
        <f>Data!A424</f>
        <v>4194</v>
      </c>
      <c r="B425" s="2">
        <f>Data!B424</f>
        <v>42615</v>
      </c>
      <c r="C425">
        <f>Data!C424</f>
        <v>24.842391967773441</v>
      </c>
      <c r="D425">
        <f>Data!D424</f>
        <v>1.538155198097229</v>
      </c>
      <c r="E425">
        <f>Data!E424</f>
        <v>26.932500839233398</v>
      </c>
      <c r="F425">
        <f>Data!F424</f>
        <v>1.563249945640564</v>
      </c>
      <c r="G425">
        <f>Data!G424</f>
        <v>27</v>
      </c>
      <c r="H425">
        <f>Data!H424</f>
        <v>1.5837500095367429</v>
      </c>
      <c r="I425">
        <f>Data!I424</f>
        <v>26.704999923706051</v>
      </c>
      <c r="J425">
        <f>Data!J424</f>
        <v>1.5455000400543211</v>
      </c>
      <c r="K425">
        <f>Data!K424</f>
        <v>26.92499923706055</v>
      </c>
      <c r="L425">
        <f>Data!L424</f>
        <v>1.5820000171661379</v>
      </c>
      <c r="M425">
        <f>Data!M424</f>
        <v>107210000</v>
      </c>
      <c r="N425">
        <f>Data!N424</f>
        <v>323148000</v>
      </c>
      <c r="O425">
        <f>Data!O424</f>
        <v>-9.8664510516805904E-3</v>
      </c>
      <c r="P425">
        <f>Data!P424</f>
        <v>9.3258156882700567E-3</v>
      </c>
      <c r="Q425" s="17"/>
      <c r="T425">
        <f t="shared" si="62"/>
        <v>0</v>
      </c>
      <c r="U425" s="50">
        <f t="shared" si="63"/>
        <v>0</v>
      </c>
      <c r="V425">
        <f t="shared" si="64"/>
        <v>0</v>
      </c>
      <c r="W425" t="str">
        <f t="shared" si="65"/>
        <v>Fri</v>
      </c>
      <c r="X425" s="50">
        <f>NETWORKDAYS(B424,B425,'Non trading days US (List)'!$C$13:$C$92)-1</f>
        <v>1</v>
      </c>
      <c r="Z425">
        <f t="shared" si="66"/>
        <v>0</v>
      </c>
      <c r="AA425">
        <f t="shared" si="67"/>
        <v>0</v>
      </c>
      <c r="AB425">
        <f t="shared" si="68"/>
        <v>0</v>
      </c>
      <c r="AC425">
        <f t="shared" si="69"/>
        <v>0</v>
      </c>
      <c r="AD425">
        <f t="shared" si="70"/>
        <v>0</v>
      </c>
      <c r="AE425">
        <f t="shared" si="71"/>
        <v>0</v>
      </c>
    </row>
    <row r="426" spans="1:31" x14ac:dyDescent="0.3">
      <c r="A426" s="1">
        <f>Data!A425</f>
        <v>4195</v>
      </c>
      <c r="B426" s="2">
        <f>Data!B425</f>
        <v>42619</v>
      </c>
      <c r="C426">
        <f>Data!C425</f>
        <v>24.835475921630859</v>
      </c>
      <c r="D426">
        <f>Data!D425</f>
        <v>1.5526682138442991</v>
      </c>
      <c r="E426">
        <f>Data!E425</f>
        <v>26.92499923706055</v>
      </c>
      <c r="F426">
        <f>Data!F425</f>
        <v>1.577999949455261</v>
      </c>
      <c r="G426">
        <f>Data!G425</f>
        <v>27.07500076293945</v>
      </c>
      <c r="H426">
        <f>Data!H425</f>
        <v>1.577999949455261</v>
      </c>
      <c r="I426">
        <f>Data!I425</f>
        <v>26.877500534057621</v>
      </c>
      <c r="J426">
        <f>Data!J425</f>
        <v>1.560750007629395</v>
      </c>
      <c r="K426">
        <f>Data!K425</f>
        <v>26.97500038146973</v>
      </c>
      <c r="L426">
        <f>Data!L425</f>
        <v>1.5687500238418579</v>
      </c>
      <c r="M426">
        <f>Data!M425</f>
        <v>107521600</v>
      </c>
      <c r="N426">
        <f>Data!N425</f>
        <v>306812000</v>
      </c>
      <c r="O426">
        <f>Data!O425</f>
        <v>9.3912377008737065E-3</v>
      </c>
      <c r="P426">
        <f>Data!P425</f>
        <v>-2.7857224010539432E-4</v>
      </c>
      <c r="Q426" s="17"/>
      <c r="T426">
        <f t="shared" si="62"/>
        <v>0</v>
      </c>
      <c r="U426" s="50">
        <f t="shared" si="63"/>
        <v>0</v>
      </c>
      <c r="V426">
        <f t="shared" si="64"/>
        <v>0</v>
      </c>
      <c r="W426" t="str">
        <f t="shared" si="65"/>
        <v>Tue</v>
      </c>
      <c r="X426" s="50">
        <f>NETWORKDAYS(B425,B426,'Non trading days US (List)'!$C$13:$C$92)-1</f>
        <v>1</v>
      </c>
      <c r="Z426">
        <f t="shared" si="66"/>
        <v>0</v>
      </c>
      <c r="AA426">
        <f t="shared" si="67"/>
        <v>0</v>
      </c>
      <c r="AB426">
        <f t="shared" si="68"/>
        <v>0</v>
      </c>
      <c r="AC426">
        <f t="shared" si="69"/>
        <v>0</v>
      </c>
      <c r="AD426">
        <f t="shared" si="70"/>
        <v>0</v>
      </c>
      <c r="AE426">
        <f t="shared" si="71"/>
        <v>0</v>
      </c>
    </row>
    <row r="427" spans="1:31" x14ac:dyDescent="0.3">
      <c r="A427" s="1">
        <f>Data!A426</f>
        <v>4196</v>
      </c>
      <c r="B427" s="2">
        <f>Data!B426</f>
        <v>42620</v>
      </c>
      <c r="C427">
        <f>Data!C426</f>
        <v>24.987667083740231</v>
      </c>
      <c r="D427">
        <f>Data!D426</f>
        <v>1.5297913551330571</v>
      </c>
      <c r="E427">
        <f>Data!E426</f>
        <v>27.090000152587891</v>
      </c>
      <c r="F427">
        <f>Data!F426</f>
        <v>1.5547499656677251</v>
      </c>
      <c r="G427">
        <f>Data!G426</f>
        <v>27.190000534057621</v>
      </c>
      <c r="H427">
        <f>Data!H426</f>
        <v>1.580749988555908</v>
      </c>
      <c r="I427">
        <f>Data!I426</f>
        <v>26.767499923706051</v>
      </c>
      <c r="J427">
        <f>Data!J426</f>
        <v>1.5457500219345091</v>
      </c>
      <c r="K427">
        <f>Data!K426</f>
        <v>26.957500457763668</v>
      </c>
      <c r="L427">
        <f>Data!L426</f>
        <v>1.572999954223633</v>
      </c>
      <c r="M427">
        <f>Data!M426</f>
        <v>169457200</v>
      </c>
      <c r="N427">
        <f>Data!N426</f>
        <v>397988000</v>
      </c>
      <c r="O427">
        <f>Data!O426</f>
        <v>-1.4843451473118059E-2</v>
      </c>
      <c r="P427">
        <f>Data!P426</f>
        <v>6.1094670229068226E-3</v>
      </c>
      <c r="Q427" s="17"/>
      <c r="T427">
        <f t="shared" si="62"/>
        <v>0</v>
      </c>
      <c r="U427" s="50">
        <f t="shared" si="63"/>
        <v>0</v>
      </c>
      <c r="V427">
        <f t="shared" si="64"/>
        <v>0</v>
      </c>
      <c r="W427" t="str">
        <f t="shared" si="65"/>
        <v>Wed</v>
      </c>
      <c r="X427" s="50">
        <f>NETWORKDAYS(B426,B427,'Non trading days US (List)'!$C$13:$C$92)-1</f>
        <v>1</v>
      </c>
      <c r="Z427">
        <f t="shared" si="66"/>
        <v>0</v>
      </c>
      <c r="AA427">
        <f t="shared" si="67"/>
        <v>0</v>
      </c>
      <c r="AB427">
        <f t="shared" si="68"/>
        <v>0</v>
      </c>
      <c r="AC427">
        <f t="shared" si="69"/>
        <v>0</v>
      </c>
      <c r="AD427">
        <f t="shared" si="70"/>
        <v>0</v>
      </c>
      <c r="AE427">
        <f t="shared" si="71"/>
        <v>0</v>
      </c>
    </row>
    <row r="428" spans="1:31" x14ac:dyDescent="0.3">
      <c r="A428" s="1">
        <f>Data!A427</f>
        <v>4197</v>
      </c>
      <c r="B428" s="2">
        <f>Data!B427</f>
        <v>42621</v>
      </c>
      <c r="C428">
        <f>Data!C427</f>
        <v>24.332767486572269</v>
      </c>
      <c r="D428">
        <f>Data!D427</f>
        <v>1.540861129760742</v>
      </c>
      <c r="E428">
        <f>Data!E427</f>
        <v>26.379999160766602</v>
      </c>
      <c r="F428">
        <f>Data!F427</f>
        <v>1.5659999847412109</v>
      </c>
      <c r="G428">
        <f>Data!G427</f>
        <v>26.817499160766602</v>
      </c>
      <c r="H428">
        <f>Data!H427</f>
        <v>1.5685000419616699</v>
      </c>
      <c r="I428">
        <f>Data!I427</f>
        <v>26.309999465942379</v>
      </c>
      <c r="J428">
        <f>Data!J427</f>
        <v>1.535500049591064</v>
      </c>
      <c r="K428">
        <f>Data!K427</f>
        <v>26.8125</v>
      </c>
      <c r="L428">
        <f>Data!L427</f>
        <v>1.5532499551773069</v>
      </c>
      <c r="M428">
        <f>Data!M427</f>
        <v>212008000</v>
      </c>
      <c r="N428">
        <f>Data!N427</f>
        <v>315808000</v>
      </c>
      <c r="O428">
        <f>Data!O427</f>
        <v>7.2098489051349284E-3</v>
      </c>
      <c r="P428">
        <f>Data!P427</f>
        <v>-2.6558546253708432E-2</v>
      </c>
      <c r="Q428" s="17"/>
      <c r="T428">
        <f t="shared" si="62"/>
        <v>0</v>
      </c>
      <c r="U428" s="50">
        <f t="shared" si="63"/>
        <v>0</v>
      </c>
      <c r="V428">
        <f t="shared" si="64"/>
        <v>0</v>
      </c>
      <c r="W428" t="str">
        <f t="shared" si="65"/>
        <v>Thu</v>
      </c>
      <c r="X428" s="50">
        <f>NETWORKDAYS(B427,B428,'Non trading days US (List)'!$C$13:$C$92)-1</f>
        <v>1</v>
      </c>
      <c r="Z428">
        <f t="shared" si="66"/>
        <v>0</v>
      </c>
      <c r="AA428">
        <f t="shared" si="67"/>
        <v>0</v>
      </c>
      <c r="AB428">
        <f t="shared" si="68"/>
        <v>0</v>
      </c>
      <c r="AC428">
        <f t="shared" si="69"/>
        <v>0</v>
      </c>
      <c r="AD428">
        <f t="shared" si="70"/>
        <v>0</v>
      </c>
      <c r="AE428">
        <f t="shared" si="71"/>
        <v>0</v>
      </c>
    </row>
    <row r="429" spans="1:31" x14ac:dyDescent="0.3">
      <c r="A429" s="1">
        <f>Data!A428</f>
        <v>4198</v>
      </c>
      <c r="B429" s="2">
        <f>Data!B428</f>
        <v>42622</v>
      </c>
      <c r="C429">
        <f>Data!C428</f>
        <v>23.781637191772461</v>
      </c>
      <c r="D429">
        <f>Data!D428</f>
        <v>1.4641128778457639</v>
      </c>
      <c r="E429">
        <f>Data!E428</f>
        <v>25.782499313354489</v>
      </c>
      <c r="F429">
        <f>Data!F428</f>
        <v>1.4880000352859499</v>
      </c>
      <c r="G429">
        <f>Data!G428</f>
        <v>26.430000305175781</v>
      </c>
      <c r="H429">
        <f>Data!H428</f>
        <v>1.557500004768372</v>
      </c>
      <c r="I429">
        <f>Data!I428</f>
        <v>25.782499313354489</v>
      </c>
      <c r="J429">
        <f>Data!J428</f>
        <v>1.4750000238418579</v>
      </c>
      <c r="K429">
        <f>Data!K428</f>
        <v>26.159999847412109</v>
      </c>
      <c r="L429">
        <f>Data!L428</f>
        <v>1.548750042915344</v>
      </c>
      <c r="M429">
        <f>Data!M428</f>
        <v>186228000</v>
      </c>
      <c r="N429">
        <f>Data!N428</f>
        <v>697760000</v>
      </c>
      <c r="O429">
        <f>Data!O428</f>
        <v>-5.1091627700236668E-2</v>
      </c>
      <c r="P429">
        <f>Data!P428</f>
        <v>-2.291017490006806E-2</v>
      </c>
      <c r="Q429" s="17"/>
      <c r="T429">
        <f t="shared" si="62"/>
        <v>0</v>
      </c>
      <c r="U429" s="50">
        <f t="shared" si="63"/>
        <v>0</v>
      </c>
      <c r="V429">
        <f t="shared" si="64"/>
        <v>0</v>
      </c>
      <c r="W429" t="str">
        <f t="shared" si="65"/>
        <v>Fri</v>
      </c>
      <c r="X429" s="50">
        <f>NETWORKDAYS(B428,B429,'Non trading days US (List)'!$C$13:$C$92)-1</f>
        <v>1</v>
      </c>
      <c r="Z429">
        <f t="shared" si="66"/>
        <v>0</v>
      </c>
      <c r="AA429">
        <f t="shared" si="67"/>
        <v>0</v>
      </c>
      <c r="AB429">
        <f t="shared" si="68"/>
        <v>0</v>
      </c>
      <c r="AC429">
        <f t="shared" si="69"/>
        <v>0</v>
      </c>
      <c r="AD429">
        <f t="shared" si="70"/>
        <v>0</v>
      </c>
      <c r="AE429">
        <f t="shared" si="71"/>
        <v>0</v>
      </c>
    </row>
    <row r="430" spans="1:31" x14ac:dyDescent="0.3">
      <c r="A430" s="1">
        <f>Data!A429</f>
        <v>4199</v>
      </c>
      <c r="B430" s="2">
        <f>Data!B429</f>
        <v>42625</v>
      </c>
      <c r="C430">
        <f>Data!C429</f>
        <v>24.31431770324707</v>
      </c>
      <c r="D430">
        <f>Data!D429</f>
        <v>1.4943690299987791</v>
      </c>
      <c r="E430">
        <f>Data!E429</f>
        <v>26.360000610351559</v>
      </c>
      <c r="F430">
        <f>Data!F429</f>
        <v>1.518749952316284</v>
      </c>
      <c r="G430">
        <f>Data!G429</f>
        <v>26.430000305175781</v>
      </c>
      <c r="H430">
        <f>Data!H429</f>
        <v>1.5217499732971189</v>
      </c>
      <c r="I430">
        <f>Data!I429</f>
        <v>25.632499694824219</v>
      </c>
      <c r="J430">
        <f>Data!J429</f>
        <v>1.432999968528748</v>
      </c>
      <c r="K430">
        <f>Data!K429</f>
        <v>25.66250038146973</v>
      </c>
      <c r="L430">
        <f>Data!L429</f>
        <v>1.468250036239624</v>
      </c>
      <c r="M430">
        <f>Data!M429</f>
        <v>181171200</v>
      </c>
      <c r="N430">
        <f>Data!N429</f>
        <v>598260000</v>
      </c>
      <c r="O430">
        <f>Data!O429</f>
        <v>2.0454636585460061E-2</v>
      </c>
      <c r="P430">
        <f>Data!P429</f>
        <v>2.2151792212910859E-2</v>
      </c>
      <c r="Q430" s="17"/>
      <c r="T430">
        <f t="shared" si="62"/>
        <v>0</v>
      </c>
      <c r="U430" s="50">
        <f t="shared" si="63"/>
        <v>0</v>
      </c>
      <c r="V430">
        <f t="shared" si="64"/>
        <v>0</v>
      </c>
      <c r="W430" t="str">
        <f t="shared" si="65"/>
        <v>Mon</v>
      </c>
      <c r="X430" s="50">
        <f>NETWORKDAYS(B429,B430,'Non trading days US (List)'!$C$13:$C$92)-1</f>
        <v>1</v>
      </c>
      <c r="Z430">
        <f t="shared" si="66"/>
        <v>0</v>
      </c>
      <c r="AA430">
        <f t="shared" si="67"/>
        <v>0</v>
      </c>
      <c r="AB430">
        <f t="shared" si="68"/>
        <v>0</v>
      </c>
      <c r="AC430">
        <f t="shared" si="69"/>
        <v>0</v>
      </c>
      <c r="AD430">
        <f t="shared" si="70"/>
        <v>0</v>
      </c>
      <c r="AE430">
        <f t="shared" si="71"/>
        <v>0</v>
      </c>
    </row>
    <row r="431" spans="1:31" x14ac:dyDescent="0.3">
      <c r="A431" s="1">
        <f>Data!A430</f>
        <v>4200</v>
      </c>
      <c r="B431" s="2">
        <f>Data!B430</f>
        <v>42626</v>
      </c>
      <c r="C431">
        <f>Data!C430</f>
        <v>24.893121719360352</v>
      </c>
      <c r="D431">
        <f>Data!D430</f>
        <v>1.47272253036499</v>
      </c>
      <c r="E431">
        <f>Data!E430</f>
        <v>26.98749923706055</v>
      </c>
      <c r="F431">
        <f>Data!F430</f>
        <v>1.4967499971389771</v>
      </c>
      <c r="G431">
        <f>Data!G430</f>
        <v>27.197500228881839</v>
      </c>
      <c r="H431">
        <f>Data!H430</f>
        <v>1.532500028610229</v>
      </c>
      <c r="I431">
        <f>Data!I430</f>
        <v>26.809999465942379</v>
      </c>
      <c r="J431">
        <f>Data!J430</f>
        <v>1.4882500171661379</v>
      </c>
      <c r="K431">
        <f>Data!K430</f>
        <v>26.877500534057621</v>
      </c>
      <c r="L431">
        <f>Data!L430</f>
        <v>1.514999985694885</v>
      </c>
      <c r="M431">
        <f>Data!M430</f>
        <v>248704800</v>
      </c>
      <c r="N431">
        <f>Data!N430</f>
        <v>471768000</v>
      </c>
      <c r="O431">
        <f>Data!O430</f>
        <v>-1.4591507798201529E-2</v>
      </c>
      <c r="P431">
        <f>Data!P430</f>
        <v>2.3526034782054409E-2</v>
      </c>
      <c r="Q431" s="17"/>
      <c r="T431">
        <f t="shared" si="62"/>
        <v>0</v>
      </c>
      <c r="U431" s="50">
        <f t="shared" si="63"/>
        <v>0</v>
      </c>
      <c r="V431">
        <f t="shared" si="64"/>
        <v>0</v>
      </c>
      <c r="W431" t="str">
        <f t="shared" si="65"/>
        <v>Tue</v>
      </c>
      <c r="X431" s="50">
        <f>NETWORKDAYS(B430,B431,'Non trading days US (List)'!$C$13:$C$92)-1</f>
        <v>1</v>
      </c>
      <c r="Z431">
        <f t="shared" si="66"/>
        <v>0</v>
      </c>
      <c r="AA431">
        <f t="shared" si="67"/>
        <v>0</v>
      </c>
      <c r="AB431">
        <f t="shared" si="68"/>
        <v>0</v>
      </c>
      <c r="AC431">
        <f t="shared" si="69"/>
        <v>0</v>
      </c>
      <c r="AD431">
        <f t="shared" si="70"/>
        <v>0</v>
      </c>
      <c r="AE431">
        <f t="shared" si="71"/>
        <v>0</v>
      </c>
    </row>
    <row r="432" spans="1:31" x14ac:dyDescent="0.3">
      <c r="A432" s="1">
        <f>Data!A431</f>
        <v>4201</v>
      </c>
      <c r="B432" s="2">
        <f>Data!B431</f>
        <v>42627</v>
      </c>
      <c r="C432">
        <f>Data!C431</f>
        <v>25.774007797241211</v>
      </c>
      <c r="D432">
        <f>Data!D431</f>
        <v>1.4857597351074221</v>
      </c>
      <c r="E432">
        <f>Data!E431</f>
        <v>27.942499160766602</v>
      </c>
      <c r="F432">
        <f>Data!F431</f>
        <v>1.5099999904632571</v>
      </c>
      <c r="G432">
        <f>Data!G431</f>
        <v>28.257499694824219</v>
      </c>
      <c r="H432">
        <f>Data!H431</f>
        <v>1.514999985694885</v>
      </c>
      <c r="I432">
        <f>Data!I431</f>
        <v>27.14999961853027</v>
      </c>
      <c r="J432">
        <f>Data!J431</f>
        <v>1.4877500534057619</v>
      </c>
      <c r="K432">
        <f>Data!K431</f>
        <v>27.182500839233398</v>
      </c>
      <c r="L432">
        <f>Data!L431</f>
        <v>1.500249981880188</v>
      </c>
      <c r="M432">
        <f>Data!M431</f>
        <v>443554800</v>
      </c>
      <c r="N432">
        <f>Data!N431</f>
        <v>319048000</v>
      </c>
      <c r="O432">
        <f>Data!O431</f>
        <v>8.8135555992748232E-3</v>
      </c>
      <c r="P432">
        <f>Data!P431</f>
        <v>3.4775029672509512E-2</v>
      </c>
      <c r="Q432" s="17"/>
      <c r="T432">
        <f t="shared" si="62"/>
        <v>0</v>
      </c>
      <c r="U432" s="50">
        <f t="shared" si="63"/>
        <v>0</v>
      </c>
      <c r="V432">
        <f t="shared" si="64"/>
        <v>0</v>
      </c>
      <c r="W432" t="str">
        <f t="shared" si="65"/>
        <v>Wed</v>
      </c>
      <c r="X432" s="50">
        <f>NETWORKDAYS(B431,B432,'Non trading days US (List)'!$C$13:$C$92)-1</f>
        <v>1</v>
      </c>
      <c r="Z432">
        <f t="shared" si="66"/>
        <v>0</v>
      </c>
      <c r="AA432">
        <f t="shared" si="67"/>
        <v>0</v>
      </c>
      <c r="AB432">
        <f t="shared" si="68"/>
        <v>0</v>
      </c>
      <c r="AC432">
        <f t="shared" si="69"/>
        <v>0</v>
      </c>
      <c r="AD432">
        <f t="shared" si="70"/>
        <v>0</v>
      </c>
      <c r="AE432">
        <f t="shared" si="71"/>
        <v>0</v>
      </c>
    </row>
    <row r="433" spans="1:31" x14ac:dyDescent="0.3">
      <c r="A433" s="1">
        <f>Data!A432</f>
        <v>4202</v>
      </c>
      <c r="B433" s="2">
        <f>Data!B432</f>
        <v>42628</v>
      </c>
      <c r="C433">
        <f>Data!C432</f>
        <v>26.650285720825199</v>
      </c>
      <c r="D433">
        <f>Data!D432</f>
        <v>1.5420911312103269</v>
      </c>
      <c r="E433">
        <f>Data!E432</f>
        <v>28.892499923706051</v>
      </c>
      <c r="F433">
        <f>Data!F432</f>
        <v>1.56725001335144</v>
      </c>
      <c r="G433">
        <f>Data!G432</f>
        <v>28.932500839233398</v>
      </c>
      <c r="H433">
        <f>Data!H432</f>
        <v>1.5690000057220459</v>
      </c>
      <c r="I433">
        <f>Data!I432</f>
        <v>28.372499465942379</v>
      </c>
      <c r="J433">
        <f>Data!J432</f>
        <v>1.5089999437332151</v>
      </c>
      <c r="K433">
        <f>Data!K432</f>
        <v>28.465000152587891</v>
      </c>
      <c r="L433">
        <f>Data!L432</f>
        <v>1.512500047683716</v>
      </c>
      <c r="M433">
        <f>Data!M432</f>
        <v>359934400</v>
      </c>
      <c r="N433">
        <f>Data!N432</f>
        <v>515212000</v>
      </c>
      <c r="O433">
        <f>Data!O432</f>
        <v>3.721285517985589E-2</v>
      </c>
      <c r="P433">
        <f>Data!P432</f>
        <v>3.3433245983515013E-2</v>
      </c>
      <c r="Q433" s="17"/>
      <c r="T433">
        <f t="shared" si="62"/>
        <v>0</v>
      </c>
      <c r="U433" s="50">
        <f t="shared" si="63"/>
        <v>0</v>
      </c>
      <c r="V433">
        <f t="shared" si="64"/>
        <v>0</v>
      </c>
      <c r="W433" t="str">
        <f t="shared" si="65"/>
        <v>Thu</v>
      </c>
      <c r="X433" s="50">
        <f>NETWORKDAYS(B432,B433,'Non trading days US (List)'!$C$13:$C$92)-1</f>
        <v>1</v>
      </c>
      <c r="Z433">
        <f t="shared" si="66"/>
        <v>0</v>
      </c>
      <c r="AA433">
        <f t="shared" si="67"/>
        <v>0</v>
      </c>
      <c r="AB433">
        <f t="shared" si="68"/>
        <v>0</v>
      </c>
      <c r="AC433">
        <f t="shared" si="69"/>
        <v>0</v>
      </c>
      <c r="AD433">
        <f t="shared" si="70"/>
        <v>0</v>
      </c>
      <c r="AE433">
        <f t="shared" si="71"/>
        <v>0</v>
      </c>
    </row>
    <row r="434" spans="1:31" x14ac:dyDescent="0.3">
      <c r="A434" s="1">
        <f>Data!A433</f>
        <v>4203</v>
      </c>
      <c r="B434" s="2">
        <f>Data!B433</f>
        <v>42629</v>
      </c>
      <c r="C434">
        <f>Data!C433</f>
        <v>26.500396728515621</v>
      </c>
      <c r="D434">
        <f>Data!D433</f>
        <v>1.5457806587219241</v>
      </c>
      <c r="E434">
        <f>Data!E433</f>
        <v>28.729999542236332</v>
      </c>
      <c r="F434">
        <f>Data!F433</f>
        <v>1.5709999799728389</v>
      </c>
      <c r="G434">
        <f>Data!G433</f>
        <v>29.032499313354489</v>
      </c>
      <c r="H434">
        <f>Data!H433</f>
        <v>1.581249952316284</v>
      </c>
      <c r="I434">
        <f>Data!I433</f>
        <v>28.510000228881839</v>
      </c>
      <c r="J434">
        <f>Data!J433</f>
        <v>1.5529999732971189</v>
      </c>
      <c r="K434">
        <f>Data!K433</f>
        <v>28.780000686645511</v>
      </c>
      <c r="L434">
        <f>Data!L433</f>
        <v>1.572749972343445</v>
      </c>
      <c r="M434">
        <f>Data!M433</f>
        <v>319547600</v>
      </c>
      <c r="N434">
        <f>Data!N433</f>
        <v>902444000</v>
      </c>
      <c r="O434">
        <f>Data!O433</f>
        <v>2.3898468344857589E-3</v>
      </c>
      <c r="P434">
        <f>Data!P433</f>
        <v>-5.6401861689458254E-3</v>
      </c>
      <c r="Q434" s="17"/>
      <c r="T434">
        <f t="shared" si="62"/>
        <v>0</v>
      </c>
      <c r="U434" s="50">
        <f t="shared" si="63"/>
        <v>0</v>
      </c>
      <c r="V434">
        <f t="shared" si="64"/>
        <v>0</v>
      </c>
      <c r="W434" t="str">
        <f t="shared" si="65"/>
        <v>Fri</v>
      </c>
      <c r="X434" s="50">
        <f>NETWORKDAYS(B433,B434,'Non trading days US (List)'!$C$13:$C$92)-1</f>
        <v>1</v>
      </c>
      <c r="Z434">
        <f t="shared" si="66"/>
        <v>0</v>
      </c>
      <c r="AA434">
        <f t="shared" si="67"/>
        <v>0</v>
      </c>
      <c r="AB434">
        <f t="shared" si="68"/>
        <v>0</v>
      </c>
      <c r="AC434">
        <f t="shared" si="69"/>
        <v>0</v>
      </c>
      <c r="AD434">
        <f t="shared" si="70"/>
        <v>0</v>
      </c>
      <c r="AE434">
        <f t="shared" si="71"/>
        <v>0</v>
      </c>
    </row>
    <row r="435" spans="1:31" x14ac:dyDescent="0.3">
      <c r="A435" s="1">
        <f>Data!A434</f>
        <v>4204</v>
      </c>
      <c r="B435" s="2">
        <f>Data!B434</f>
        <v>42632</v>
      </c>
      <c r="C435">
        <f>Data!C434</f>
        <v>26.191396713256839</v>
      </c>
      <c r="D435">
        <f>Data!D434</f>
        <v>1.566197514533997</v>
      </c>
      <c r="E435">
        <f>Data!E434</f>
        <v>28.395000457763668</v>
      </c>
      <c r="F435">
        <f>Data!F434</f>
        <v>1.591750025749207</v>
      </c>
      <c r="G435">
        <f>Data!G434</f>
        <v>29.045000076293949</v>
      </c>
      <c r="H435">
        <f>Data!H434</f>
        <v>1.6315000057220459</v>
      </c>
      <c r="I435">
        <f>Data!I434</f>
        <v>28.3125</v>
      </c>
      <c r="J435">
        <f>Data!J434</f>
        <v>1.580250024795532</v>
      </c>
      <c r="K435">
        <f>Data!K434</f>
        <v>28.797500610351559</v>
      </c>
      <c r="L435">
        <f>Data!L434</f>
        <v>1.5874999761581421</v>
      </c>
      <c r="M435">
        <f>Data!M434</f>
        <v>188092000</v>
      </c>
      <c r="N435">
        <f>Data!N434</f>
        <v>417128000</v>
      </c>
      <c r="O435">
        <f>Data!O434</f>
        <v>1.3121709566211981E-2</v>
      </c>
      <c r="P435">
        <f>Data!P434</f>
        <v>-1.172876760722627E-2</v>
      </c>
      <c r="Q435" s="17"/>
      <c r="T435">
        <f t="shared" si="62"/>
        <v>0</v>
      </c>
      <c r="U435" s="50">
        <f t="shared" si="63"/>
        <v>0</v>
      </c>
      <c r="V435">
        <f t="shared" si="64"/>
        <v>0</v>
      </c>
      <c r="W435" t="str">
        <f t="shared" si="65"/>
        <v>Mon</v>
      </c>
      <c r="X435" s="50">
        <f>NETWORKDAYS(B434,B435,'Non trading days US (List)'!$C$13:$C$92)-1</f>
        <v>1</v>
      </c>
      <c r="Z435">
        <f t="shared" si="66"/>
        <v>0</v>
      </c>
      <c r="AA435">
        <f t="shared" si="67"/>
        <v>0</v>
      </c>
      <c r="AB435">
        <f t="shared" si="68"/>
        <v>0</v>
      </c>
      <c r="AC435">
        <f t="shared" si="69"/>
        <v>0</v>
      </c>
      <c r="AD435">
        <f t="shared" si="70"/>
        <v>0</v>
      </c>
      <c r="AE435">
        <f t="shared" si="71"/>
        <v>0</v>
      </c>
    </row>
    <row r="436" spans="1:31" x14ac:dyDescent="0.3">
      <c r="A436" s="1">
        <f>Data!A435</f>
        <v>4205</v>
      </c>
      <c r="B436" s="2">
        <f>Data!B435</f>
        <v>42633</v>
      </c>
      <c r="C436">
        <f>Data!C435</f>
        <v>26.1890869140625</v>
      </c>
      <c r="D436">
        <f>Data!D435</f>
        <v>1.5519300699234011</v>
      </c>
      <c r="E436">
        <f>Data!E435</f>
        <v>28.392499923706051</v>
      </c>
      <c r="F436">
        <f>Data!F435</f>
        <v>1.577250003814697</v>
      </c>
      <c r="G436">
        <f>Data!G435</f>
        <v>28.530000686645511</v>
      </c>
      <c r="H436">
        <f>Data!H435</f>
        <v>1.610000014305115</v>
      </c>
      <c r="I436">
        <f>Data!I435</f>
        <v>28.127500534057621</v>
      </c>
      <c r="J436">
        <f>Data!J435</f>
        <v>1.5685000419616699</v>
      </c>
      <c r="K436">
        <f>Data!K435</f>
        <v>28.26250076293945</v>
      </c>
      <c r="L436">
        <f>Data!L435</f>
        <v>1.610000014305115</v>
      </c>
      <c r="M436">
        <f>Data!M435</f>
        <v>138057200</v>
      </c>
      <c r="N436">
        <f>Data!N435</f>
        <v>331112000</v>
      </c>
      <c r="O436">
        <f>Data!O435</f>
        <v>-9.1512294043058062E-3</v>
      </c>
      <c r="P436">
        <f>Data!P435</f>
        <v>-8.8066354125008038E-5</v>
      </c>
      <c r="Q436" s="17"/>
      <c r="T436">
        <f t="shared" si="62"/>
        <v>0</v>
      </c>
      <c r="U436" s="50">
        <f t="shared" si="63"/>
        <v>0</v>
      </c>
      <c r="V436">
        <f t="shared" si="64"/>
        <v>0</v>
      </c>
      <c r="W436" t="str">
        <f t="shared" si="65"/>
        <v>Tue</v>
      </c>
      <c r="X436" s="50">
        <f>NETWORKDAYS(B435,B436,'Non trading days US (List)'!$C$13:$C$92)-1</f>
        <v>1</v>
      </c>
      <c r="Z436">
        <f t="shared" si="66"/>
        <v>0</v>
      </c>
      <c r="AA436">
        <f t="shared" si="67"/>
        <v>0</v>
      </c>
      <c r="AB436">
        <f t="shared" si="68"/>
        <v>0</v>
      </c>
      <c r="AC436">
        <f t="shared" si="69"/>
        <v>0</v>
      </c>
      <c r="AD436">
        <f t="shared" si="70"/>
        <v>0</v>
      </c>
      <c r="AE436">
        <f t="shared" si="71"/>
        <v>0</v>
      </c>
    </row>
    <row r="437" spans="1:31" x14ac:dyDescent="0.3">
      <c r="A437" s="1">
        <f>Data!A436</f>
        <v>4206</v>
      </c>
      <c r="B437" s="2">
        <f>Data!B436</f>
        <v>42634</v>
      </c>
      <c r="C437">
        <f>Data!C436</f>
        <v>26.184474945068359</v>
      </c>
      <c r="D437">
        <f>Data!D436</f>
        <v>1.5954699516296389</v>
      </c>
      <c r="E437">
        <f>Data!E436</f>
        <v>28.38750076293945</v>
      </c>
      <c r="F437">
        <f>Data!F436</f>
        <v>1.6215000152587891</v>
      </c>
      <c r="G437">
        <f>Data!G436</f>
        <v>28.497499465942379</v>
      </c>
      <c r="H437">
        <f>Data!H436</f>
        <v>1.624500036239624</v>
      </c>
      <c r="I437">
        <f>Data!I436</f>
        <v>28.110000610351559</v>
      </c>
      <c r="J437">
        <f>Data!J436</f>
        <v>1.5817500352859499</v>
      </c>
      <c r="K437">
        <f>Data!K436</f>
        <v>28.46249961853027</v>
      </c>
      <c r="L437">
        <f>Data!L436</f>
        <v>1.5820000171661379</v>
      </c>
      <c r="M437">
        <f>Data!M436</f>
        <v>144012800</v>
      </c>
      <c r="N437">
        <f>Data!N436</f>
        <v>336212000</v>
      </c>
      <c r="O437">
        <f>Data!O436</f>
        <v>2.7668829488171232E-2</v>
      </c>
      <c r="P437">
        <f>Data!P436</f>
        <v>-1.760887889771874E-4</v>
      </c>
      <c r="Q437" s="17"/>
      <c r="T437">
        <f t="shared" si="62"/>
        <v>0</v>
      </c>
      <c r="U437" s="50">
        <f t="shared" si="63"/>
        <v>0</v>
      </c>
      <c r="V437">
        <f t="shared" si="64"/>
        <v>0</v>
      </c>
      <c r="W437" t="str">
        <f t="shared" si="65"/>
        <v>Wed</v>
      </c>
      <c r="X437" s="50">
        <f>NETWORKDAYS(B436,B437,'Non trading days US (List)'!$C$13:$C$92)-1</f>
        <v>1</v>
      </c>
      <c r="Z437">
        <f t="shared" si="66"/>
        <v>0</v>
      </c>
      <c r="AA437">
        <f t="shared" si="67"/>
        <v>0</v>
      </c>
      <c r="AB437">
        <f t="shared" si="68"/>
        <v>0</v>
      </c>
      <c r="AC437">
        <f t="shared" si="69"/>
        <v>0</v>
      </c>
      <c r="AD437">
        <f t="shared" si="70"/>
        <v>0</v>
      </c>
      <c r="AE437">
        <f t="shared" si="71"/>
        <v>0</v>
      </c>
    </row>
    <row r="438" spans="1:31" x14ac:dyDescent="0.3">
      <c r="A438" s="1">
        <f>Data!A437</f>
        <v>4207</v>
      </c>
      <c r="B438" s="2">
        <f>Data!B437</f>
        <v>42635</v>
      </c>
      <c r="C438">
        <f>Data!C437</f>
        <v>26.431217193603519</v>
      </c>
      <c r="D438">
        <f>Data!D437</f>
        <v>1.5994055271148679</v>
      </c>
      <c r="E438">
        <f>Data!E437</f>
        <v>28.655000686645511</v>
      </c>
      <c r="F438">
        <f>Data!F437</f>
        <v>1.625499963760376</v>
      </c>
      <c r="G438">
        <f>Data!G437</f>
        <v>28.735000610351559</v>
      </c>
      <c r="H438">
        <f>Data!H437</f>
        <v>1.6360000371932979</v>
      </c>
      <c r="I438">
        <f>Data!I437</f>
        <v>28.5</v>
      </c>
      <c r="J438">
        <f>Data!J437</f>
        <v>1.6162500381469731</v>
      </c>
      <c r="K438">
        <f>Data!K437</f>
        <v>28.58749961853027</v>
      </c>
      <c r="L438">
        <f>Data!L437</f>
        <v>1.6310000419616699</v>
      </c>
      <c r="M438">
        <f>Data!M437</f>
        <v>124296000</v>
      </c>
      <c r="N438">
        <f>Data!N437</f>
        <v>308732000</v>
      </c>
      <c r="O438">
        <f>Data!O437</f>
        <v>2.4637822918476158E-3</v>
      </c>
      <c r="P438">
        <f>Data!P437</f>
        <v>9.3790376586319994E-3</v>
      </c>
      <c r="Q438" s="17"/>
      <c r="T438">
        <f t="shared" si="62"/>
        <v>0</v>
      </c>
      <c r="U438" s="50">
        <f t="shared" si="63"/>
        <v>0</v>
      </c>
      <c r="V438">
        <f t="shared" si="64"/>
        <v>0</v>
      </c>
      <c r="W438" t="str">
        <f t="shared" si="65"/>
        <v>Thu</v>
      </c>
      <c r="X438" s="50">
        <f>NETWORKDAYS(B437,B438,'Non trading days US (List)'!$C$13:$C$92)-1</f>
        <v>1</v>
      </c>
      <c r="Z438">
        <f t="shared" si="66"/>
        <v>0</v>
      </c>
      <c r="AA438">
        <f t="shared" si="67"/>
        <v>0</v>
      </c>
      <c r="AB438">
        <f t="shared" si="68"/>
        <v>0</v>
      </c>
      <c r="AC438">
        <f t="shared" si="69"/>
        <v>0</v>
      </c>
      <c r="AD438">
        <f t="shared" si="70"/>
        <v>0</v>
      </c>
      <c r="AE438">
        <f t="shared" si="71"/>
        <v>0</v>
      </c>
    </row>
    <row r="439" spans="1:31" x14ac:dyDescent="0.3">
      <c r="A439" s="1">
        <f>Data!A438</f>
        <v>4208</v>
      </c>
      <c r="B439" s="2">
        <f>Data!B438</f>
        <v>42636</v>
      </c>
      <c r="C439">
        <f>Data!C438</f>
        <v>25.990774154663089</v>
      </c>
      <c r="D439">
        <f>Data!D438</f>
        <v>1.5976835489273069</v>
      </c>
      <c r="E439">
        <f>Data!E438</f>
        <v>28.177499771118161</v>
      </c>
      <c r="F439">
        <f>Data!F438</f>
        <v>1.623749971389771</v>
      </c>
      <c r="G439">
        <f>Data!G438</f>
        <v>28.697500228881839</v>
      </c>
      <c r="H439">
        <f>Data!H438</f>
        <v>1.6322499513626101</v>
      </c>
      <c r="I439">
        <f>Data!I438</f>
        <v>27.88750076293945</v>
      </c>
      <c r="J439">
        <f>Data!J438</f>
        <v>1.6165000200271611</v>
      </c>
      <c r="K439">
        <f>Data!K438</f>
        <v>28.604999542236332</v>
      </c>
      <c r="L439">
        <f>Data!L438</f>
        <v>1.627500057220459</v>
      </c>
      <c r="M439">
        <f>Data!M438</f>
        <v>209924800</v>
      </c>
      <c r="N439">
        <f>Data!N438</f>
        <v>276132000</v>
      </c>
      <c r="O439">
        <f>Data!O438</f>
        <v>-1.0771670845521799E-3</v>
      </c>
      <c r="P439">
        <f>Data!P438</f>
        <v>-1.6804192954964599E-2</v>
      </c>
      <c r="Q439" s="17"/>
      <c r="T439">
        <f t="shared" si="62"/>
        <v>0</v>
      </c>
      <c r="U439" s="50">
        <f t="shared" si="63"/>
        <v>0</v>
      </c>
      <c r="V439">
        <f t="shared" si="64"/>
        <v>0</v>
      </c>
      <c r="W439" t="str">
        <f t="shared" si="65"/>
        <v>Fri</v>
      </c>
      <c r="X439" s="50">
        <f>NETWORKDAYS(B438,B439,'Non trading days US (List)'!$C$13:$C$92)-1</f>
        <v>1</v>
      </c>
      <c r="Z439">
        <f t="shared" si="66"/>
        <v>0</v>
      </c>
      <c r="AA439">
        <f t="shared" si="67"/>
        <v>0</v>
      </c>
      <c r="AB439">
        <f t="shared" si="68"/>
        <v>0</v>
      </c>
      <c r="AC439">
        <f t="shared" si="69"/>
        <v>0</v>
      </c>
      <c r="AD439">
        <f t="shared" si="70"/>
        <v>0</v>
      </c>
      <c r="AE439">
        <f t="shared" si="71"/>
        <v>0</v>
      </c>
    </row>
    <row r="440" spans="1:31" x14ac:dyDescent="0.3">
      <c r="A440" s="1">
        <f>Data!A439</f>
        <v>4209</v>
      </c>
      <c r="B440" s="2">
        <f>Data!B439</f>
        <v>42639</v>
      </c>
      <c r="C440">
        <f>Data!C439</f>
        <v>26.029977798461911</v>
      </c>
      <c r="D440">
        <f>Data!D439</f>
        <v>1.582678556442261</v>
      </c>
      <c r="E440">
        <f>Data!E439</f>
        <v>28.219999313354489</v>
      </c>
      <c r="F440">
        <f>Data!F439</f>
        <v>1.608500003814697</v>
      </c>
      <c r="G440">
        <f>Data!G439</f>
        <v>28.347499847412109</v>
      </c>
      <c r="H440">
        <f>Data!H439</f>
        <v>1.6150000095367429</v>
      </c>
      <c r="I440">
        <f>Data!I439</f>
        <v>27.88750076293945</v>
      </c>
      <c r="J440">
        <f>Data!J439</f>
        <v>1.588250041007996</v>
      </c>
      <c r="K440">
        <f>Data!K439</f>
        <v>27.909999847412109</v>
      </c>
      <c r="L440">
        <f>Data!L439</f>
        <v>1.6052500009536741</v>
      </c>
      <c r="M440">
        <f>Data!M439</f>
        <v>119477600</v>
      </c>
      <c r="N440">
        <f>Data!N439</f>
        <v>230040000</v>
      </c>
      <c r="O440">
        <f>Data!O439</f>
        <v>-9.4362013142925208E-3</v>
      </c>
      <c r="P440">
        <f>Data!P439</f>
        <v>1.507143081554402E-3</v>
      </c>
      <c r="Q440" s="17"/>
      <c r="T440">
        <f t="shared" si="62"/>
        <v>0</v>
      </c>
      <c r="U440" s="50">
        <f t="shared" si="63"/>
        <v>0</v>
      </c>
      <c r="V440">
        <f t="shared" si="64"/>
        <v>0</v>
      </c>
      <c r="W440" t="str">
        <f t="shared" si="65"/>
        <v>Mon</v>
      </c>
      <c r="X440" s="50">
        <f>NETWORKDAYS(B439,B440,'Non trading days US (List)'!$C$13:$C$92)-1</f>
        <v>1</v>
      </c>
      <c r="Z440">
        <f t="shared" si="66"/>
        <v>0</v>
      </c>
      <c r="AA440">
        <f t="shared" si="67"/>
        <v>0</v>
      </c>
      <c r="AB440">
        <f t="shared" si="68"/>
        <v>0</v>
      </c>
      <c r="AC440">
        <f t="shared" si="69"/>
        <v>0</v>
      </c>
      <c r="AD440">
        <f t="shared" si="70"/>
        <v>0</v>
      </c>
      <c r="AE440">
        <f t="shared" si="71"/>
        <v>0</v>
      </c>
    </row>
    <row r="441" spans="1:31" x14ac:dyDescent="0.3">
      <c r="A441" s="1">
        <f>Data!A440</f>
        <v>4210</v>
      </c>
      <c r="B441" s="2">
        <f>Data!B440</f>
        <v>42640</v>
      </c>
      <c r="C441">
        <f>Data!C440</f>
        <v>26.078395843505859</v>
      </c>
      <c r="D441">
        <f>Data!D440</f>
        <v>1.63679575920105</v>
      </c>
      <c r="E441">
        <f>Data!E440</f>
        <v>28.27249908447266</v>
      </c>
      <c r="F441">
        <f>Data!F440</f>
        <v>1.6634999513626101</v>
      </c>
      <c r="G441">
        <f>Data!G440</f>
        <v>28.295000076293949</v>
      </c>
      <c r="H441">
        <f>Data!H440</f>
        <v>1.6660000085830691</v>
      </c>
      <c r="I441">
        <f>Data!I440</f>
        <v>28.08499908447266</v>
      </c>
      <c r="J441">
        <f>Data!J440</f>
        <v>1.6015000343322749</v>
      </c>
      <c r="K441">
        <f>Data!K440</f>
        <v>28.25</v>
      </c>
      <c r="L441">
        <f>Data!L440</f>
        <v>1.6022499799728389</v>
      </c>
      <c r="M441">
        <f>Data!M440</f>
        <v>98429600</v>
      </c>
      <c r="N441">
        <f>Data!N440</f>
        <v>402752000</v>
      </c>
      <c r="O441">
        <f>Data!O440</f>
        <v>3.3621717169876893E-2</v>
      </c>
      <c r="P441">
        <f>Data!P440</f>
        <v>1.8586462882952341E-3</v>
      </c>
      <c r="Q441" s="17"/>
      <c r="T441">
        <f t="shared" si="62"/>
        <v>0</v>
      </c>
      <c r="U441" s="50">
        <f t="shared" si="63"/>
        <v>0</v>
      </c>
      <c r="V441">
        <f t="shared" si="64"/>
        <v>0</v>
      </c>
      <c r="W441" t="str">
        <f t="shared" si="65"/>
        <v>Tue</v>
      </c>
      <c r="X441" s="50">
        <f>NETWORKDAYS(B440,B441,'Non trading days US (List)'!$C$13:$C$92)-1</f>
        <v>1</v>
      </c>
      <c r="Z441">
        <f t="shared" si="66"/>
        <v>0</v>
      </c>
      <c r="AA441">
        <f t="shared" si="67"/>
        <v>0</v>
      </c>
      <c r="AB441">
        <f t="shared" si="68"/>
        <v>0</v>
      </c>
      <c r="AC441">
        <f t="shared" si="69"/>
        <v>0</v>
      </c>
      <c r="AD441">
        <f t="shared" si="70"/>
        <v>0</v>
      </c>
      <c r="AE441">
        <f t="shared" si="71"/>
        <v>0</v>
      </c>
    </row>
    <row r="442" spans="1:31" x14ac:dyDescent="0.3">
      <c r="A442" s="1">
        <f>Data!A441</f>
        <v>4211</v>
      </c>
      <c r="B442" s="2">
        <f>Data!B441</f>
        <v>42641</v>
      </c>
      <c r="C442">
        <f>Data!C441</f>
        <v>26.276716232299801</v>
      </c>
      <c r="D442">
        <f>Data!D441</f>
        <v>1.6426994800567629</v>
      </c>
      <c r="E442">
        <f>Data!E441</f>
        <v>28.48749923706055</v>
      </c>
      <c r="F442">
        <f>Data!F441</f>
        <v>1.66949999332428</v>
      </c>
      <c r="G442">
        <f>Data!G441</f>
        <v>28.659999847412109</v>
      </c>
      <c r="H442">
        <f>Data!H441</f>
        <v>1.6707500219345091</v>
      </c>
      <c r="I442">
        <f>Data!I441</f>
        <v>28.357500076293949</v>
      </c>
      <c r="J442">
        <f>Data!J441</f>
        <v>1.6482499837875371</v>
      </c>
      <c r="K442">
        <f>Data!K441</f>
        <v>28.422500610351559</v>
      </c>
      <c r="L442">
        <f>Data!L441</f>
        <v>1.6660000085830691</v>
      </c>
      <c r="M442">
        <f>Data!M441</f>
        <v>118564400</v>
      </c>
      <c r="N442">
        <f>Data!N441</f>
        <v>319788000</v>
      </c>
      <c r="O442">
        <f>Data!O441</f>
        <v>3.6003891645299351E-3</v>
      </c>
      <c r="P442">
        <f>Data!P441</f>
        <v>7.575799409162625E-3</v>
      </c>
      <c r="Q442" s="17"/>
      <c r="T442">
        <f t="shared" si="62"/>
        <v>0</v>
      </c>
      <c r="U442" s="50">
        <f t="shared" si="63"/>
        <v>0</v>
      </c>
      <c r="V442">
        <f t="shared" si="64"/>
        <v>0</v>
      </c>
      <c r="W442" t="str">
        <f t="shared" si="65"/>
        <v>Wed</v>
      </c>
      <c r="X442" s="50">
        <f>NETWORKDAYS(B441,B442,'Non trading days US (List)'!$C$13:$C$92)-1</f>
        <v>1</v>
      </c>
      <c r="Z442">
        <f t="shared" si="66"/>
        <v>0</v>
      </c>
      <c r="AA442">
        <f t="shared" si="67"/>
        <v>0</v>
      </c>
      <c r="AB442">
        <f t="shared" si="68"/>
        <v>0</v>
      </c>
      <c r="AC442">
        <f t="shared" si="69"/>
        <v>0</v>
      </c>
      <c r="AD442">
        <f t="shared" si="70"/>
        <v>0</v>
      </c>
      <c r="AE442">
        <f t="shared" si="71"/>
        <v>0</v>
      </c>
    </row>
    <row r="443" spans="1:31" x14ac:dyDescent="0.3">
      <c r="A443" s="1">
        <f>Data!A442</f>
        <v>4212</v>
      </c>
      <c r="B443" s="2">
        <f>Data!B442</f>
        <v>42642</v>
      </c>
      <c r="C443">
        <f>Data!C442</f>
        <v>25.86855506896973</v>
      </c>
      <c r="D443">
        <f>Data!D442</f>
        <v>1.6579505205154419</v>
      </c>
      <c r="E443">
        <f>Data!E442</f>
        <v>28.045000076293949</v>
      </c>
      <c r="F443">
        <f>Data!F442</f>
        <v>1.684999942779541</v>
      </c>
      <c r="G443">
        <f>Data!G442</f>
        <v>28.45000076293945</v>
      </c>
      <c r="H443">
        <f>Data!H442</f>
        <v>1.690250039100647</v>
      </c>
      <c r="I443">
        <f>Data!I442</f>
        <v>27.95000076293945</v>
      </c>
      <c r="J443">
        <f>Data!J442</f>
        <v>1.651250004768372</v>
      </c>
      <c r="K443">
        <f>Data!K442</f>
        <v>28.29000091552734</v>
      </c>
      <c r="L443">
        <f>Data!L442</f>
        <v>1.666749954223633</v>
      </c>
      <c r="M443">
        <f>Data!M442</f>
        <v>143548000</v>
      </c>
      <c r="N443">
        <f>Data!N442</f>
        <v>336684000</v>
      </c>
      <c r="O443">
        <f>Data!O442</f>
        <v>9.2413534426574913E-3</v>
      </c>
      <c r="P443">
        <f>Data!P442</f>
        <v>-1.5655002109538761E-2</v>
      </c>
      <c r="Q443" s="17"/>
      <c r="T443">
        <f t="shared" si="62"/>
        <v>0</v>
      </c>
      <c r="U443" s="50">
        <f t="shared" si="63"/>
        <v>0</v>
      </c>
      <c r="V443">
        <f t="shared" si="64"/>
        <v>0</v>
      </c>
      <c r="W443" t="str">
        <f t="shared" si="65"/>
        <v>Thu</v>
      </c>
      <c r="X443" s="50">
        <f>NETWORKDAYS(B442,B443,'Non trading days US (List)'!$C$13:$C$92)-1</f>
        <v>1</v>
      </c>
      <c r="Z443">
        <f t="shared" si="66"/>
        <v>0</v>
      </c>
      <c r="AA443">
        <f t="shared" si="67"/>
        <v>0</v>
      </c>
      <c r="AB443">
        <f t="shared" si="68"/>
        <v>0</v>
      </c>
      <c r="AC443">
        <f t="shared" si="69"/>
        <v>0</v>
      </c>
      <c r="AD443">
        <f t="shared" si="70"/>
        <v>0</v>
      </c>
      <c r="AE443">
        <f t="shared" si="71"/>
        <v>0</v>
      </c>
    </row>
    <row r="444" spans="1:31" x14ac:dyDescent="0.3">
      <c r="A444" s="1">
        <f>Data!A443</f>
        <v>4213</v>
      </c>
      <c r="B444" s="2">
        <f>Data!B443</f>
        <v>42643</v>
      </c>
      <c r="C444">
        <f>Data!C443</f>
        <v>26.069173812866211</v>
      </c>
      <c r="D444">
        <f>Data!D443</f>
        <v>1.6855010986328121</v>
      </c>
      <c r="E444">
        <f>Data!E443</f>
        <v>28.26250076293945</v>
      </c>
      <c r="F444">
        <f>Data!F443</f>
        <v>1.7130000591278081</v>
      </c>
      <c r="G444">
        <f>Data!G443</f>
        <v>28.342500686645511</v>
      </c>
      <c r="H444">
        <f>Data!H443</f>
        <v>1.7297500371932979</v>
      </c>
      <c r="I444">
        <f>Data!I443</f>
        <v>27.95000076293945</v>
      </c>
      <c r="J444">
        <f>Data!J443</f>
        <v>1.6842499971389771</v>
      </c>
      <c r="K444">
        <f>Data!K443</f>
        <v>28.114999771118161</v>
      </c>
      <c r="L444">
        <f>Data!L443</f>
        <v>1.6942499876022341</v>
      </c>
      <c r="M444">
        <f>Data!M443</f>
        <v>145516400</v>
      </c>
      <c r="N444">
        <f>Data!N443</f>
        <v>429932000</v>
      </c>
      <c r="O444">
        <f>Data!O443</f>
        <v>1.6480724013496199E-2</v>
      </c>
      <c r="P444">
        <f>Data!P443</f>
        <v>7.7254989181377931E-3</v>
      </c>
      <c r="Q444" s="17"/>
      <c r="T444">
        <f t="shared" si="62"/>
        <v>0</v>
      </c>
      <c r="U444" s="50">
        <f t="shared" si="63"/>
        <v>0</v>
      </c>
      <c r="V444">
        <f t="shared" si="64"/>
        <v>0</v>
      </c>
      <c r="W444" t="str">
        <f t="shared" si="65"/>
        <v>Fri</v>
      </c>
      <c r="X444" s="50">
        <f>NETWORKDAYS(B443,B444,'Non trading days US (List)'!$C$13:$C$92)-1</f>
        <v>1</v>
      </c>
      <c r="Z444">
        <f t="shared" si="66"/>
        <v>0</v>
      </c>
      <c r="AA444">
        <f t="shared" si="67"/>
        <v>0</v>
      </c>
      <c r="AB444">
        <f t="shared" si="68"/>
        <v>0</v>
      </c>
      <c r="AC444">
        <f t="shared" si="69"/>
        <v>0</v>
      </c>
      <c r="AD444">
        <f t="shared" si="70"/>
        <v>0</v>
      </c>
      <c r="AE444">
        <f t="shared" si="71"/>
        <v>0</v>
      </c>
    </row>
    <row r="445" spans="1:31" x14ac:dyDescent="0.3">
      <c r="A445" s="1">
        <f>Data!A444</f>
        <v>4214</v>
      </c>
      <c r="B445" s="2">
        <f>Data!B444</f>
        <v>42646</v>
      </c>
      <c r="C445">
        <f>Data!C444</f>
        <v>25.946958541870121</v>
      </c>
      <c r="D445">
        <f>Data!D444</f>
        <v>1.683779120445251</v>
      </c>
      <c r="E445">
        <f>Data!E444</f>
        <v>28.129999160766602</v>
      </c>
      <c r="F445">
        <f>Data!F444</f>
        <v>1.711249947547913</v>
      </c>
      <c r="G445">
        <f>Data!G444</f>
        <v>28.26250076293945</v>
      </c>
      <c r="H445">
        <f>Data!H444</f>
        <v>1.7377500534057619</v>
      </c>
      <c r="I445">
        <f>Data!I444</f>
        <v>28.069999694824219</v>
      </c>
      <c r="J445">
        <f>Data!J444</f>
        <v>1.708250045776367</v>
      </c>
      <c r="K445">
        <f>Data!K444</f>
        <v>28.177499771118161</v>
      </c>
      <c r="L445">
        <f>Data!L444</f>
        <v>1.7130000591278081</v>
      </c>
      <c r="M445">
        <f>Data!M444</f>
        <v>86807200</v>
      </c>
      <c r="N445">
        <f>Data!N444</f>
        <v>242596000</v>
      </c>
      <c r="O445">
        <f>Data!O444</f>
        <v>-1.022186889899461E-3</v>
      </c>
      <c r="P445">
        <f>Data!P444</f>
        <v>-4.6992719311904291E-3</v>
      </c>
      <c r="Q445" s="17"/>
      <c r="T445">
        <f t="shared" si="62"/>
        <v>0</v>
      </c>
      <c r="U445" s="50">
        <f t="shared" si="63"/>
        <v>0</v>
      </c>
      <c r="V445">
        <f t="shared" si="64"/>
        <v>0</v>
      </c>
      <c r="W445" t="str">
        <f t="shared" si="65"/>
        <v>Mon</v>
      </c>
      <c r="X445" s="50">
        <f>NETWORKDAYS(B444,B445,'Non trading days US (List)'!$C$13:$C$92)-1</f>
        <v>1</v>
      </c>
      <c r="Z445">
        <f t="shared" si="66"/>
        <v>0</v>
      </c>
      <c r="AA445">
        <f t="shared" si="67"/>
        <v>0</v>
      </c>
      <c r="AB445">
        <f t="shared" si="68"/>
        <v>0</v>
      </c>
      <c r="AC445">
        <f t="shared" si="69"/>
        <v>0</v>
      </c>
      <c r="AD445">
        <f t="shared" si="70"/>
        <v>0</v>
      </c>
      <c r="AE445">
        <f t="shared" si="71"/>
        <v>0</v>
      </c>
    </row>
    <row r="446" spans="1:31" x14ac:dyDescent="0.3">
      <c r="A446" s="1">
        <f>Data!A445</f>
        <v>4215</v>
      </c>
      <c r="B446" s="2">
        <f>Data!B445</f>
        <v>42647</v>
      </c>
      <c r="C446">
        <f>Data!C445</f>
        <v>26.057638168334961</v>
      </c>
      <c r="D446">
        <f>Data!D445</f>
        <v>1.680089473724365</v>
      </c>
      <c r="E446">
        <f>Data!E445</f>
        <v>28.25</v>
      </c>
      <c r="F446">
        <f>Data!F445</f>
        <v>1.7074999809265139</v>
      </c>
      <c r="G446">
        <f>Data!G445</f>
        <v>28.577499389648441</v>
      </c>
      <c r="H446">
        <f>Data!H445</f>
        <v>1.742499947547913</v>
      </c>
      <c r="I446">
        <f>Data!I445</f>
        <v>28.157499313354489</v>
      </c>
      <c r="J446">
        <f>Data!J445</f>
        <v>1.6947499513626101</v>
      </c>
      <c r="K446">
        <f>Data!K445</f>
        <v>28.264999389648441</v>
      </c>
      <c r="L446">
        <f>Data!L445</f>
        <v>1.713750004768372</v>
      </c>
      <c r="M446">
        <f>Data!M445</f>
        <v>118947200</v>
      </c>
      <c r="N446">
        <f>Data!N445</f>
        <v>281624000</v>
      </c>
      <c r="O446">
        <f>Data!O445</f>
        <v>-2.193765676800281E-3</v>
      </c>
      <c r="P446">
        <f>Data!P445</f>
        <v>4.2568649247907223E-3</v>
      </c>
      <c r="Q446" s="17"/>
      <c r="T446">
        <f t="shared" si="62"/>
        <v>0</v>
      </c>
      <c r="U446" s="50">
        <f t="shared" si="63"/>
        <v>0</v>
      </c>
      <c r="V446">
        <f t="shared" si="64"/>
        <v>0</v>
      </c>
      <c r="W446" t="str">
        <f t="shared" si="65"/>
        <v>Tue</v>
      </c>
      <c r="X446" s="50">
        <f>NETWORKDAYS(B445,B446,'Non trading days US (List)'!$C$13:$C$92)-1</f>
        <v>1</v>
      </c>
      <c r="Z446">
        <f t="shared" si="66"/>
        <v>0</v>
      </c>
      <c r="AA446">
        <f t="shared" si="67"/>
        <v>0</v>
      </c>
      <c r="AB446">
        <f t="shared" si="68"/>
        <v>0</v>
      </c>
      <c r="AC446">
        <f t="shared" si="69"/>
        <v>0</v>
      </c>
      <c r="AD446">
        <f t="shared" si="70"/>
        <v>0</v>
      </c>
      <c r="AE446">
        <f t="shared" si="71"/>
        <v>0</v>
      </c>
    </row>
    <row r="447" spans="1:31" x14ac:dyDescent="0.3">
      <c r="A447" s="1">
        <f>Data!A446</f>
        <v>4216</v>
      </c>
      <c r="B447" s="2">
        <f>Data!B446</f>
        <v>42648</v>
      </c>
      <c r="C447">
        <f>Data!C446</f>
        <v>26.069173812866211</v>
      </c>
      <c r="D447">
        <f>Data!D446</f>
        <v>1.6783673763275151</v>
      </c>
      <c r="E447">
        <f>Data!E446</f>
        <v>28.26250076293945</v>
      </c>
      <c r="F447">
        <f>Data!F446</f>
        <v>1.705749988555908</v>
      </c>
      <c r="G447">
        <f>Data!G446</f>
        <v>28.41500091552734</v>
      </c>
      <c r="H447">
        <f>Data!H446</f>
        <v>1.739500045776367</v>
      </c>
      <c r="I447">
        <f>Data!I446</f>
        <v>28.172500610351559</v>
      </c>
      <c r="J447">
        <f>Data!J446</f>
        <v>1.700500011444092</v>
      </c>
      <c r="K447">
        <f>Data!K446</f>
        <v>28.35000038146973</v>
      </c>
      <c r="L447">
        <f>Data!L446</f>
        <v>1.7220000028610229</v>
      </c>
      <c r="M447">
        <f>Data!M446</f>
        <v>85812400</v>
      </c>
      <c r="N447">
        <f>Data!N446</f>
        <v>305440000</v>
      </c>
      <c r="O447">
        <f>Data!O446</f>
        <v>-1.025411288121522E-3</v>
      </c>
      <c r="P447">
        <f>Data!P446</f>
        <v>4.4240700639963952E-4</v>
      </c>
      <c r="Q447" s="17"/>
      <c r="T447">
        <f t="shared" si="62"/>
        <v>0</v>
      </c>
      <c r="U447" s="50">
        <f t="shared" si="63"/>
        <v>0</v>
      </c>
      <c r="V447">
        <f t="shared" si="64"/>
        <v>0</v>
      </c>
      <c r="W447" t="str">
        <f t="shared" si="65"/>
        <v>Wed</v>
      </c>
      <c r="X447" s="50">
        <f>NETWORKDAYS(B446,B447,'Non trading days US (List)'!$C$13:$C$92)-1</f>
        <v>1</v>
      </c>
      <c r="Z447">
        <f t="shared" si="66"/>
        <v>0</v>
      </c>
      <c r="AA447">
        <f t="shared" si="67"/>
        <v>0</v>
      </c>
      <c r="AB447">
        <f t="shared" si="68"/>
        <v>0</v>
      </c>
      <c r="AC447">
        <f t="shared" si="69"/>
        <v>0</v>
      </c>
      <c r="AD447">
        <f t="shared" si="70"/>
        <v>0</v>
      </c>
      <c r="AE447">
        <f t="shared" si="71"/>
        <v>0</v>
      </c>
    </row>
    <row r="448" spans="1:31" x14ac:dyDescent="0.3">
      <c r="A448" s="1">
        <f>Data!A447</f>
        <v>4217</v>
      </c>
      <c r="B448" s="2">
        <f>Data!B447</f>
        <v>42649</v>
      </c>
      <c r="C448">
        <f>Data!C447</f>
        <v>26.262880325317379</v>
      </c>
      <c r="D448">
        <f>Data!D447</f>
        <v>1.656474828720093</v>
      </c>
      <c r="E448">
        <f>Data!E447</f>
        <v>28.472499847412109</v>
      </c>
      <c r="F448">
        <f>Data!F447</f>
        <v>1.6835000514984131</v>
      </c>
      <c r="G448">
        <f>Data!G447</f>
        <v>28.58499908447266</v>
      </c>
      <c r="H448">
        <f>Data!H447</f>
        <v>1.6957499980926509</v>
      </c>
      <c r="I448">
        <f>Data!I447</f>
        <v>28.282499313354489</v>
      </c>
      <c r="J448">
        <f>Data!J447</f>
        <v>1.656499981880188</v>
      </c>
      <c r="K448">
        <f>Data!K447</f>
        <v>28.42499923706055</v>
      </c>
      <c r="L448">
        <f>Data!L447</f>
        <v>1.685250043869019</v>
      </c>
      <c r="M448">
        <f>Data!M447</f>
        <v>115117200</v>
      </c>
      <c r="N448">
        <f>Data!N447</f>
        <v>360212000</v>
      </c>
      <c r="O448">
        <f>Data!O447</f>
        <v>-1.3129899795190201E-2</v>
      </c>
      <c r="P448">
        <f>Data!P447</f>
        <v>7.4028392083873148E-3</v>
      </c>
      <c r="Q448" s="17"/>
      <c r="T448">
        <f t="shared" si="62"/>
        <v>0</v>
      </c>
      <c r="U448" s="50">
        <f t="shared" si="63"/>
        <v>0</v>
      </c>
      <c r="V448">
        <f t="shared" si="64"/>
        <v>0</v>
      </c>
      <c r="W448" t="str">
        <f t="shared" si="65"/>
        <v>Thu</v>
      </c>
      <c r="X448" s="50">
        <f>NETWORKDAYS(B447,B448,'Non trading days US (List)'!$C$13:$C$92)-1</f>
        <v>1</v>
      </c>
      <c r="Z448">
        <f t="shared" si="66"/>
        <v>0</v>
      </c>
      <c r="AA448">
        <f t="shared" si="67"/>
        <v>0</v>
      </c>
      <c r="AB448">
        <f t="shared" si="68"/>
        <v>0</v>
      </c>
      <c r="AC448">
        <f t="shared" si="69"/>
        <v>0</v>
      </c>
      <c r="AD448">
        <f t="shared" si="70"/>
        <v>0</v>
      </c>
      <c r="AE448">
        <f t="shared" si="71"/>
        <v>0</v>
      </c>
    </row>
    <row r="449" spans="1:31" x14ac:dyDescent="0.3">
      <c r="A449" s="1">
        <f>Data!A448</f>
        <v>4218</v>
      </c>
      <c r="B449" s="2">
        <f>Data!B448</f>
        <v>42650</v>
      </c>
      <c r="C449">
        <f>Data!C448</f>
        <v>26.30207633972168</v>
      </c>
      <c r="D449">
        <f>Data!D448</f>
        <v>1.644421339035034</v>
      </c>
      <c r="E449">
        <f>Data!E448</f>
        <v>28.514999389648441</v>
      </c>
      <c r="F449">
        <f>Data!F448</f>
        <v>1.671249985694885</v>
      </c>
      <c r="G449">
        <f>Data!G448</f>
        <v>28.639999389648441</v>
      </c>
      <c r="H449">
        <f>Data!H448</f>
        <v>1.6992499828338621</v>
      </c>
      <c r="I449">
        <f>Data!I448</f>
        <v>28.377500534057621</v>
      </c>
      <c r="J449">
        <f>Data!J448</f>
        <v>1.666499972343445</v>
      </c>
      <c r="K449">
        <f>Data!K448</f>
        <v>28.577499389648441</v>
      </c>
      <c r="L449">
        <f>Data!L448</f>
        <v>1.6947499513626101</v>
      </c>
      <c r="M449">
        <f>Data!M448</f>
        <v>97433600</v>
      </c>
      <c r="N449">
        <f>Data!N448</f>
        <v>286260000</v>
      </c>
      <c r="O449">
        <f>Data!O448</f>
        <v>-7.3031493345939317E-3</v>
      </c>
      <c r="P449">
        <f>Data!P448</f>
        <v>1.4915393966863689E-3</v>
      </c>
      <c r="Q449" s="17"/>
      <c r="T449">
        <f t="shared" si="62"/>
        <v>0</v>
      </c>
      <c r="U449" s="50">
        <f t="shared" si="63"/>
        <v>0</v>
      </c>
      <c r="V449">
        <f t="shared" si="64"/>
        <v>0</v>
      </c>
      <c r="W449" t="str">
        <f t="shared" si="65"/>
        <v>Fri</v>
      </c>
      <c r="X449" s="50">
        <f>NETWORKDAYS(B448,B449,'Non trading days US (List)'!$C$13:$C$92)-1</f>
        <v>1</v>
      </c>
      <c r="Z449">
        <f t="shared" si="66"/>
        <v>0</v>
      </c>
      <c r="AA449">
        <f t="shared" si="67"/>
        <v>0</v>
      </c>
      <c r="AB449">
        <f t="shared" si="68"/>
        <v>0</v>
      </c>
      <c r="AC449">
        <f t="shared" si="69"/>
        <v>0</v>
      </c>
      <c r="AD449">
        <f t="shared" si="70"/>
        <v>0</v>
      </c>
      <c r="AE449">
        <f t="shared" si="71"/>
        <v>0</v>
      </c>
    </row>
    <row r="450" spans="1:31" x14ac:dyDescent="0.3">
      <c r="A450" s="1">
        <f>Data!A449</f>
        <v>4219</v>
      </c>
      <c r="B450" s="2">
        <f>Data!B449</f>
        <v>42653</v>
      </c>
      <c r="C450">
        <f>Data!C449</f>
        <v>26.760976791381839</v>
      </c>
      <c r="D450">
        <f>Data!D449</f>
        <v>1.6505711078643801</v>
      </c>
      <c r="E450">
        <f>Data!E449</f>
        <v>29.01250076293945</v>
      </c>
      <c r="F450">
        <f>Data!F449</f>
        <v>1.6775000095367429</v>
      </c>
      <c r="G450">
        <f>Data!G449</f>
        <v>29.1875</v>
      </c>
      <c r="H450">
        <f>Data!H449</f>
        <v>1.689000010490417</v>
      </c>
      <c r="I450">
        <f>Data!I449</f>
        <v>28.680000305175781</v>
      </c>
      <c r="J450">
        <f>Data!J449</f>
        <v>1.661749958992004</v>
      </c>
      <c r="K450">
        <f>Data!K449</f>
        <v>28.754999160766602</v>
      </c>
      <c r="L450">
        <f>Data!L449</f>
        <v>1.679999947547913</v>
      </c>
      <c r="M450">
        <f>Data!M449</f>
        <v>144944000</v>
      </c>
      <c r="N450">
        <f>Data!N449</f>
        <v>287876000</v>
      </c>
      <c r="O450">
        <f>Data!O449</f>
        <v>3.7327546743069571E-3</v>
      </c>
      <c r="P450">
        <f>Data!P449</f>
        <v>1.7296554693554098E-2</v>
      </c>
      <c r="Q450" s="17"/>
      <c r="T450">
        <f t="shared" si="62"/>
        <v>0</v>
      </c>
      <c r="U450" s="50">
        <f t="shared" si="63"/>
        <v>0</v>
      </c>
      <c r="V450">
        <f t="shared" si="64"/>
        <v>0</v>
      </c>
      <c r="W450" t="str">
        <f t="shared" si="65"/>
        <v>Mon</v>
      </c>
      <c r="X450" s="50">
        <f>NETWORKDAYS(B449,B450,'Non trading days US (List)'!$C$13:$C$92)-1</f>
        <v>1</v>
      </c>
      <c r="Z450">
        <f t="shared" si="66"/>
        <v>0</v>
      </c>
      <c r="AA450">
        <f t="shared" si="67"/>
        <v>0</v>
      </c>
      <c r="AB450">
        <f t="shared" si="68"/>
        <v>0</v>
      </c>
      <c r="AC450">
        <f t="shared" si="69"/>
        <v>0</v>
      </c>
      <c r="AD450">
        <f t="shared" si="70"/>
        <v>0</v>
      </c>
      <c r="AE450">
        <f t="shared" si="71"/>
        <v>0</v>
      </c>
    </row>
    <row r="451" spans="1:31" x14ac:dyDescent="0.3">
      <c r="A451" s="1">
        <f>Data!A450</f>
        <v>4220</v>
      </c>
      <c r="B451" s="2">
        <f>Data!B450</f>
        <v>42654</v>
      </c>
      <c r="C451">
        <f>Data!C450</f>
        <v>26.818620681762699</v>
      </c>
      <c r="D451">
        <f>Data!D450</f>
        <v>1.6267102956771851</v>
      </c>
      <c r="E451">
        <f>Data!E450</f>
        <v>29.07500076293945</v>
      </c>
      <c r="F451">
        <f>Data!F450</f>
        <v>1.653249979019165</v>
      </c>
      <c r="G451">
        <f>Data!G450</f>
        <v>29.672500610351559</v>
      </c>
      <c r="H451">
        <f>Data!H450</f>
        <v>1.674499988555908</v>
      </c>
      <c r="I451">
        <f>Data!I450</f>
        <v>29.04999923706055</v>
      </c>
      <c r="J451">
        <f>Data!J450</f>
        <v>1.640499949455261</v>
      </c>
      <c r="K451">
        <f>Data!K450</f>
        <v>29.42499923706055</v>
      </c>
      <c r="L451">
        <f>Data!L450</f>
        <v>1.672000050544739</v>
      </c>
      <c r="M451">
        <f>Data!M450</f>
        <v>256164000</v>
      </c>
      <c r="N451">
        <f>Data!N450</f>
        <v>388540000</v>
      </c>
      <c r="O451">
        <f>Data!O450</f>
        <v>-1.456156066681881E-2</v>
      </c>
      <c r="P451">
        <f>Data!P450</f>
        <v>2.151926747644424E-3</v>
      </c>
      <c r="Q451" s="17"/>
      <c r="T451">
        <f t="shared" si="62"/>
        <v>0</v>
      </c>
      <c r="U451" s="50">
        <f t="shared" si="63"/>
        <v>0</v>
      </c>
      <c r="V451">
        <f t="shared" si="64"/>
        <v>0</v>
      </c>
      <c r="W451" t="str">
        <f t="shared" si="65"/>
        <v>Tue</v>
      </c>
      <c r="X451" s="50">
        <f>NETWORKDAYS(B450,B451,'Non trading days US (List)'!$C$13:$C$92)-1</f>
        <v>1</v>
      </c>
      <c r="Z451">
        <f t="shared" si="66"/>
        <v>0</v>
      </c>
      <c r="AA451">
        <f t="shared" si="67"/>
        <v>0</v>
      </c>
      <c r="AB451">
        <f t="shared" si="68"/>
        <v>0</v>
      </c>
      <c r="AC451">
        <f t="shared" si="69"/>
        <v>0</v>
      </c>
      <c r="AD451">
        <f t="shared" si="70"/>
        <v>0</v>
      </c>
      <c r="AE451">
        <f t="shared" si="71"/>
        <v>0</v>
      </c>
    </row>
    <row r="452" spans="1:31" x14ac:dyDescent="0.3">
      <c r="A452" s="1">
        <f>Data!A451</f>
        <v>4221</v>
      </c>
      <c r="B452" s="2">
        <f>Data!B451</f>
        <v>42655</v>
      </c>
      <c r="C452">
        <f>Data!C451</f>
        <v>27.058443069458011</v>
      </c>
      <c r="D452">
        <f>Data!D451</f>
        <v>1.6340899467468259</v>
      </c>
      <c r="E452">
        <f>Data!E451</f>
        <v>29.33499908447266</v>
      </c>
      <c r="F452">
        <f>Data!F451</f>
        <v>1.660750031471252</v>
      </c>
      <c r="G452">
        <f>Data!G451</f>
        <v>29.495000839233398</v>
      </c>
      <c r="H452">
        <f>Data!H451</f>
        <v>1.66949999332428</v>
      </c>
      <c r="I452">
        <f>Data!I451</f>
        <v>29.1875</v>
      </c>
      <c r="J452">
        <f>Data!J451</f>
        <v>1.6327500343322749</v>
      </c>
      <c r="K452">
        <f>Data!K451</f>
        <v>29.33749961853027</v>
      </c>
      <c r="L452">
        <f>Data!L451</f>
        <v>1.6464999914169309</v>
      </c>
      <c r="M452">
        <f>Data!M451</f>
        <v>150347200</v>
      </c>
      <c r="N452">
        <f>Data!N451</f>
        <v>419920000</v>
      </c>
      <c r="O452">
        <f>Data!O451</f>
        <v>4.5262916312634443E-3</v>
      </c>
      <c r="P452">
        <f>Data!P451</f>
        <v>8.9025865233148937E-3</v>
      </c>
      <c r="Q452" s="17"/>
      <c r="T452">
        <f t="shared" si="62"/>
        <v>0</v>
      </c>
      <c r="U452" s="50">
        <f t="shared" si="63"/>
        <v>0</v>
      </c>
      <c r="V452">
        <f t="shared" si="64"/>
        <v>0</v>
      </c>
      <c r="W452" t="str">
        <f t="shared" si="65"/>
        <v>Wed</v>
      </c>
      <c r="X452" s="50">
        <f>NETWORKDAYS(B451,B452,'Non trading days US (List)'!$C$13:$C$92)-1</f>
        <v>1</v>
      </c>
      <c r="Z452">
        <f t="shared" si="66"/>
        <v>0</v>
      </c>
      <c r="AA452">
        <f t="shared" si="67"/>
        <v>0</v>
      </c>
      <c r="AB452">
        <f t="shared" si="68"/>
        <v>0</v>
      </c>
      <c r="AC452">
        <f t="shared" si="69"/>
        <v>0</v>
      </c>
      <c r="AD452">
        <f t="shared" si="70"/>
        <v>0</v>
      </c>
      <c r="AE452">
        <f t="shared" si="71"/>
        <v>0</v>
      </c>
    </row>
    <row r="453" spans="1:31" x14ac:dyDescent="0.3">
      <c r="A453" s="1">
        <f>Data!A452</f>
        <v>4222</v>
      </c>
      <c r="B453" s="2">
        <f>Data!B452</f>
        <v>42656</v>
      </c>
      <c r="C453">
        <f>Data!C452</f>
        <v>26.975431442260739</v>
      </c>
      <c r="D453">
        <f>Data!D452</f>
        <v>1.6075229644775391</v>
      </c>
      <c r="E453">
        <f>Data!E452</f>
        <v>29.245000839233398</v>
      </c>
      <c r="F453">
        <f>Data!F452</f>
        <v>1.6337499618530269</v>
      </c>
      <c r="G453">
        <f>Data!G452</f>
        <v>29.360000610351559</v>
      </c>
      <c r="H453">
        <f>Data!H452</f>
        <v>1.6449999809265139</v>
      </c>
      <c r="I453">
        <f>Data!I452</f>
        <v>28.930000305175781</v>
      </c>
      <c r="J453">
        <f>Data!J452</f>
        <v>1.592499971389771</v>
      </c>
      <c r="K453">
        <f>Data!K452</f>
        <v>29.197500228881839</v>
      </c>
      <c r="L453">
        <f>Data!L452</f>
        <v>1.641250014305115</v>
      </c>
      <c r="M453">
        <f>Data!M452</f>
        <v>140769600</v>
      </c>
      <c r="N453">
        <f>Data!N452</f>
        <v>390116000</v>
      </c>
      <c r="O453">
        <f>Data!O452</f>
        <v>-1.639136390627596E-2</v>
      </c>
      <c r="P453">
        <f>Data!P452</f>
        <v>-3.072663576802285E-3</v>
      </c>
      <c r="Q453" s="17"/>
      <c r="T453">
        <f t="shared" si="62"/>
        <v>0</v>
      </c>
      <c r="U453" s="50">
        <f t="shared" si="63"/>
        <v>0</v>
      </c>
      <c r="V453">
        <f t="shared" si="64"/>
        <v>0</v>
      </c>
      <c r="W453" t="str">
        <f t="shared" si="65"/>
        <v>Thu</v>
      </c>
      <c r="X453" s="50">
        <f>NETWORKDAYS(B452,B453,'Non trading days US (List)'!$C$13:$C$92)-1</f>
        <v>1</v>
      </c>
      <c r="Z453">
        <f t="shared" si="66"/>
        <v>0</v>
      </c>
      <c r="AA453">
        <f t="shared" si="67"/>
        <v>0</v>
      </c>
      <c r="AB453">
        <f t="shared" si="68"/>
        <v>0</v>
      </c>
      <c r="AC453">
        <f t="shared" si="69"/>
        <v>0</v>
      </c>
      <c r="AD453">
        <f t="shared" si="70"/>
        <v>0</v>
      </c>
      <c r="AE453">
        <f t="shared" si="71"/>
        <v>0</v>
      </c>
    </row>
    <row r="454" spans="1:31" x14ac:dyDescent="0.3">
      <c r="A454" s="1">
        <f>Data!A453</f>
        <v>4223</v>
      </c>
      <c r="B454" s="2">
        <f>Data!B453</f>
        <v>42657</v>
      </c>
      <c r="C454">
        <f>Data!C453</f>
        <v>27.125320434570309</v>
      </c>
      <c r="D454">
        <f>Data!D453</f>
        <v>1.623266339302063</v>
      </c>
      <c r="E454">
        <f>Data!E453</f>
        <v>29.407499313354489</v>
      </c>
      <c r="F454">
        <f>Data!F453</f>
        <v>1.6497499942779541</v>
      </c>
      <c r="G454">
        <f>Data!G453</f>
        <v>29.542499542236332</v>
      </c>
      <c r="H454">
        <f>Data!H453</f>
        <v>1.6649999618530269</v>
      </c>
      <c r="I454">
        <f>Data!I453</f>
        <v>29.282499313354489</v>
      </c>
      <c r="J454">
        <f>Data!J453</f>
        <v>1.639999985694885</v>
      </c>
      <c r="K454">
        <f>Data!K453</f>
        <v>29.469999313354489</v>
      </c>
      <c r="L454">
        <f>Data!L453</f>
        <v>1.653749942779541</v>
      </c>
      <c r="M454">
        <f>Data!M453</f>
        <v>142608800</v>
      </c>
      <c r="N454">
        <f>Data!N453</f>
        <v>330636000</v>
      </c>
      <c r="O454">
        <f>Data!O453</f>
        <v>9.7457952060002757E-3</v>
      </c>
      <c r="P454">
        <f>Data!P453</f>
        <v>5.5410729114919836E-3</v>
      </c>
      <c r="Q454" s="17"/>
      <c r="T454">
        <f t="shared" ref="T454:T517" si="72">IF(ISNUMBER(B454)=TRUE,0,1)</f>
        <v>0</v>
      </c>
      <c r="U454" s="50">
        <f t="shared" ref="U454:U517" si="73">COUNTIF($B$5:$B$2464,B454)-1</f>
        <v>0</v>
      </c>
      <c r="V454">
        <f t="shared" ref="V454:V517" si="74">IF(ISBLANK(B454)=TRUE,1,0)</f>
        <v>0</v>
      </c>
      <c r="W454" t="str">
        <f t="shared" ref="W454:W517" si="75">TEXT(B454,"ddd")</f>
        <v>Fri</v>
      </c>
      <c r="X454" s="50">
        <f>NETWORKDAYS(B453,B454,'Non trading days US (List)'!$C$13:$C$92)-1</f>
        <v>1</v>
      </c>
      <c r="Z454">
        <f t="shared" ref="Z454:Z517" si="76">IF(ISNUMBER(E454)=TRUE,0,1)</f>
        <v>0</v>
      </c>
      <c r="AA454">
        <f t="shared" ref="AA454:AA517" si="77">IF(ISNUMBER(F454)=TRUE,0,1)</f>
        <v>0</v>
      </c>
      <c r="AB454">
        <f t="shared" ref="AB454:AB517" si="78">IF(ISBLANK(E454)=TRUE,1,0)</f>
        <v>0</v>
      </c>
      <c r="AC454">
        <f t="shared" ref="AC454:AC517" si="79">IF(ISBLANK(F454)=TRUE,1,0)</f>
        <v>0</v>
      </c>
      <c r="AD454">
        <f t="shared" ref="AD454:AD517" si="80">IF((E454)&lt;0,1,0)</f>
        <v>0</v>
      </c>
      <c r="AE454">
        <f t="shared" ref="AE454:AE517" si="81">IF((F454)&lt;0,1,0)</f>
        <v>0</v>
      </c>
    </row>
    <row r="455" spans="1:31" x14ac:dyDescent="0.3">
      <c r="A455" s="1">
        <f>Data!A454</f>
        <v>4224</v>
      </c>
      <c r="B455" s="2">
        <f>Data!B454</f>
        <v>42660</v>
      </c>
      <c r="C455">
        <f>Data!C454</f>
        <v>27.106870651245121</v>
      </c>
      <c r="D455">
        <f>Data!D454</f>
        <v>1.6139190196990969</v>
      </c>
      <c r="E455">
        <f>Data!E454</f>
        <v>29.38750076293945</v>
      </c>
      <c r="F455">
        <f>Data!F454</f>
        <v>1.640249967575073</v>
      </c>
      <c r="G455">
        <f>Data!G454</f>
        <v>29.45999908447266</v>
      </c>
      <c r="H455">
        <f>Data!H454</f>
        <v>1.6649999618530269</v>
      </c>
      <c r="I455">
        <f>Data!I454</f>
        <v>29.194999694824219</v>
      </c>
      <c r="J455">
        <f>Data!J454</f>
        <v>1.638000011444092</v>
      </c>
      <c r="K455">
        <f>Data!K454</f>
        <v>29.332500457763668</v>
      </c>
      <c r="L455">
        <f>Data!L454</f>
        <v>1.6495000123977659</v>
      </c>
      <c r="M455">
        <f>Data!M454</f>
        <v>94499600</v>
      </c>
      <c r="N455">
        <f>Data!N454</f>
        <v>195328000</v>
      </c>
      <c r="O455">
        <f>Data!O454</f>
        <v>-5.7751083383955218E-3</v>
      </c>
      <c r="P455">
        <f>Data!P454</f>
        <v>-6.8028067557906156E-4</v>
      </c>
      <c r="Q455" s="17"/>
      <c r="T455">
        <f t="shared" si="72"/>
        <v>0</v>
      </c>
      <c r="U455" s="50">
        <f t="shared" si="73"/>
        <v>0</v>
      </c>
      <c r="V455">
        <f t="shared" si="74"/>
        <v>0</v>
      </c>
      <c r="W455" t="str">
        <f t="shared" si="75"/>
        <v>Mon</v>
      </c>
      <c r="X455" s="50">
        <f>NETWORKDAYS(B454,B455,'Non trading days US (List)'!$C$13:$C$92)-1</f>
        <v>1</v>
      </c>
      <c r="Z455">
        <f t="shared" si="76"/>
        <v>0</v>
      </c>
      <c r="AA455">
        <f t="shared" si="77"/>
        <v>0</v>
      </c>
      <c r="AB455">
        <f t="shared" si="78"/>
        <v>0</v>
      </c>
      <c r="AC455">
        <f t="shared" si="79"/>
        <v>0</v>
      </c>
      <c r="AD455">
        <f t="shared" si="80"/>
        <v>0</v>
      </c>
      <c r="AE455">
        <f t="shared" si="81"/>
        <v>0</v>
      </c>
    </row>
    <row r="456" spans="1:31" x14ac:dyDescent="0.3">
      <c r="A456" s="1">
        <f>Data!A455</f>
        <v>4225</v>
      </c>
      <c r="B456" s="2">
        <f>Data!B455</f>
        <v>42661</v>
      </c>
      <c r="C456">
        <f>Data!C455</f>
        <v>27.088418960571289</v>
      </c>
      <c r="D456">
        <f>Data!D455</f>
        <v>1.6385177373886111</v>
      </c>
      <c r="E456">
        <f>Data!E455</f>
        <v>29.367500305175781</v>
      </c>
      <c r="F456">
        <f>Data!F455</f>
        <v>1.6652499437332151</v>
      </c>
      <c r="G456">
        <f>Data!G455</f>
        <v>29.552499771118161</v>
      </c>
      <c r="H456">
        <f>Data!H455</f>
        <v>1.674749970436096</v>
      </c>
      <c r="I456">
        <f>Data!I455</f>
        <v>29.36249923706055</v>
      </c>
      <c r="J456">
        <f>Data!J455</f>
        <v>1.65625</v>
      </c>
      <c r="K456">
        <f>Data!K455</f>
        <v>29.545000076293949</v>
      </c>
      <c r="L456">
        <f>Data!L455</f>
        <v>1.6629999876022341</v>
      </c>
      <c r="M456">
        <f>Data!M455</f>
        <v>98214000</v>
      </c>
      <c r="N456">
        <f>Data!N455</f>
        <v>269372000</v>
      </c>
      <c r="O456">
        <f>Data!O455</f>
        <v>1.5126579047793571E-2</v>
      </c>
      <c r="P456">
        <f>Data!P455</f>
        <v>-6.8080872002718488E-4</v>
      </c>
      <c r="Q456" s="17"/>
      <c r="T456">
        <f t="shared" si="72"/>
        <v>0</v>
      </c>
      <c r="U456" s="50">
        <f t="shared" si="73"/>
        <v>0</v>
      </c>
      <c r="V456">
        <f t="shared" si="74"/>
        <v>0</v>
      </c>
      <c r="W456" t="str">
        <f t="shared" si="75"/>
        <v>Tue</v>
      </c>
      <c r="X456" s="50">
        <f>NETWORKDAYS(B455,B456,'Non trading days US (List)'!$C$13:$C$92)-1</f>
        <v>1</v>
      </c>
      <c r="Z456">
        <f t="shared" si="76"/>
        <v>0</v>
      </c>
      <c r="AA456">
        <f t="shared" si="77"/>
        <v>0</v>
      </c>
      <c r="AB456">
        <f t="shared" si="78"/>
        <v>0</v>
      </c>
      <c r="AC456">
        <f t="shared" si="79"/>
        <v>0</v>
      </c>
      <c r="AD456">
        <f t="shared" si="80"/>
        <v>0</v>
      </c>
      <c r="AE456">
        <f t="shared" si="81"/>
        <v>0</v>
      </c>
    </row>
    <row r="457" spans="1:31" x14ac:dyDescent="0.3">
      <c r="A457" s="1">
        <f>Data!A456</f>
        <v>4226</v>
      </c>
      <c r="B457" s="2">
        <f>Data!B456</f>
        <v>42662</v>
      </c>
      <c r="C457">
        <f>Data!C456</f>
        <v>27.007709503173832</v>
      </c>
      <c r="D457">
        <f>Data!D456</f>
        <v>1.6350739002227781</v>
      </c>
      <c r="E457">
        <f>Data!E456</f>
        <v>29.280000686645511</v>
      </c>
      <c r="F457">
        <f>Data!F456</f>
        <v>1.661749958992004</v>
      </c>
      <c r="G457">
        <f>Data!G456</f>
        <v>29.440000534057621</v>
      </c>
      <c r="H457">
        <f>Data!H456</f>
        <v>1.66949999332428</v>
      </c>
      <c r="I457">
        <f>Data!I456</f>
        <v>28.45000076293945</v>
      </c>
      <c r="J457">
        <f>Data!J456</f>
        <v>1.6454999446868901</v>
      </c>
      <c r="K457">
        <f>Data!K456</f>
        <v>29.3125</v>
      </c>
      <c r="L457">
        <f>Data!L456</f>
        <v>1.654000043869019</v>
      </c>
      <c r="M457">
        <f>Data!M456</f>
        <v>80138400</v>
      </c>
      <c r="N457">
        <f>Data!N456</f>
        <v>199060000</v>
      </c>
      <c r="O457">
        <f>Data!O456</f>
        <v>-2.1039892604022732E-3</v>
      </c>
      <c r="P457">
        <f>Data!P456</f>
        <v>-2.983918563401564E-3</v>
      </c>
      <c r="Q457" s="17"/>
      <c r="T457">
        <f t="shared" si="72"/>
        <v>0</v>
      </c>
      <c r="U457" s="50">
        <f t="shared" si="73"/>
        <v>0</v>
      </c>
      <c r="V457">
        <f t="shared" si="74"/>
        <v>0</v>
      </c>
      <c r="W457" t="str">
        <f t="shared" si="75"/>
        <v>Wed</v>
      </c>
      <c r="X457" s="50">
        <f>NETWORKDAYS(B456,B457,'Non trading days US (List)'!$C$13:$C$92)-1</f>
        <v>1</v>
      </c>
      <c r="Z457">
        <f t="shared" si="76"/>
        <v>0</v>
      </c>
      <c r="AA457">
        <f t="shared" si="77"/>
        <v>0</v>
      </c>
      <c r="AB457">
        <f t="shared" si="78"/>
        <v>0</v>
      </c>
      <c r="AC457">
        <f t="shared" si="79"/>
        <v>0</v>
      </c>
      <c r="AD457">
        <f t="shared" si="80"/>
        <v>0</v>
      </c>
      <c r="AE457">
        <f t="shared" si="81"/>
        <v>0</v>
      </c>
    </row>
    <row r="458" spans="1:31" x14ac:dyDescent="0.3">
      <c r="A458" s="1">
        <f>Data!A457</f>
        <v>4227</v>
      </c>
      <c r="B458" s="2">
        <f>Data!B457</f>
        <v>42663</v>
      </c>
      <c r="C458">
        <f>Data!C457</f>
        <v>26.993869781494141</v>
      </c>
      <c r="D458">
        <f>Data!D457</f>
        <v>1.666067957878113</v>
      </c>
      <c r="E458">
        <f>Data!E457</f>
        <v>29.264999389648441</v>
      </c>
      <c r="F458">
        <f>Data!F457</f>
        <v>1.6932499408721919</v>
      </c>
      <c r="G458">
        <f>Data!G457</f>
        <v>29.344999313354489</v>
      </c>
      <c r="H458">
        <f>Data!H457</f>
        <v>1.6987500190734861</v>
      </c>
      <c r="I458">
        <f>Data!I457</f>
        <v>29.082500457763668</v>
      </c>
      <c r="J458">
        <f>Data!J457</f>
        <v>1.657500028610229</v>
      </c>
      <c r="K458">
        <f>Data!K457</f>
        <v>29.215000152587891</v>
      </c>
      <c r="L458">
        <f>Data!L457</f>
        <v>1.6812499761581421</v>
      </c>
      <c r="M458">
        <f>Data!M457</f>
        <v>96503200</v>
      </c>
      <c r="N458">
        <f>Data!N457</f>
        <v>312084000</v>
      </c>
      <c r="O458">
        <f>Data!O457</f>
        <v>1.8778484931202551E-2</v>
      </c>
      <c r="P458">
        <f>Data!P457</f>
        <v>-5.1247065695897919E-4</v>
      </c>
      <c r="Q458" s="17"/>
      <c r="T458">
        <f t="shared" si="72"/>
        <v>0</v>
      </c>
      <c r="U458" s="50">
        <f t="shared" si="73"/>
        <v>0</v>
      </c>
      <c r="V458">
        <f t="shared" si="74"/>
        <v>0</v>
      </c>
      <c r="W458" t="str">
        <f t="shared" si="75"/>
        <v>Thu</v>
      </c>
      <c r="X458" s="50">
        <f>NETWORKDAYS(B457,B458,'Non trading days US (List)'!$C$13:$C$92)-1</f>
        <v>1</v>
      </c>
      <c r="Z458">
        <f t="shared" si="76"/>
        <v>0</v>
      </c>
      <c r="AA458">
        <f t="shared" si="77"/>
        <v>0</v>
      </c>
      <c r="AB458">
        <f t="shared" si="78"/>
        <v>0</v>
      </c>
      <c r="AC458">
        <f t="shared" si="79"/>
        <v>0</v>
      </c>
      <c r="AD458">
        <f t="shared" si="80"/>
        <v>0</v>
      </c>
      <c r="AE458">
        <f t="shared" si="81"/>
        <v>0</v>
      </c>
    </row>
    <row r="459" spans="1:31" x14ac:dyDescent="0.3">
      <c r="A459" s="1">
        <f>Data!A458</f>
        <v>4228</v>
      </c>
      <c r="B459" s="2">
        <f>Data!B458</f>
        <v>42664</v>
      </c>
      <c r="C459">
        <f>Data!C458</f>
        <v>26.887802124023441</v>
      </c>
      <c r="D459">
        <f>Data!D458</f>
        <v>1.661394596099854</v>
      </c>
      <c r="E459">
        <f>Data!E458</f>
        <v>29.14999961853027</v>
      </c>
      <c r="F459">
        <f>Data!F458</f>
        <v>1.6885000467300419</v>
      </c>
      <c r="G459">
        <f>Data!G458</f>
        <v>29.22750091552734</v>
      </c>
      <c r="H459">
        <f>Data!H458</f>
        <v>1.6914999485015869</v>
      </c>
      <c r="I459">
        <f>Data!I458</f>
        <v>29.069999694824219</v>
      </c>
      <c r="J459">
        <f>Data!J458</f>
        <v>1.672500014305115</v>
      </c>
      <c r="K459">
        <f>Data!K458</f>
        <v>29.202499389648441</v>
      </c>
      <c r="L459">
        <f>Data!L458</f>
        <v>1.687250018119812</v>
      </c>
      <c r="M459">
        <f>Data!M458</f>
        <v>92770800</v>
      </c>
      <c r="N459">
        <f>Data!N458</f>
        <v>279508000</v>
      </c>
      <c r="O459">
        <f>Data!O458</f>
        <v>-2.8091356741991799E-3</v>
      </c>
      <c r="P459">
        <f>Data!P458</f>
        <v>-3.9373421770980696E-3</v>
      </c>
      <c r="Q459" s="17"/>
      <c r="T459">
        <f t="shared" si="72"/>
        <v>0</v>
      </c>
      <c r="U459" s="50">
        <f t="shared" si="73"/>
        <v>0</v>
      </c>
      <c r="V459">
        <f t="shared" si="74"/>
        <v>0</v>
      </c>
      <c r="W459" t="str">
        <f t="shared" si="75"/>
        <v>Fri</v>
      </c>
      <c r="X459" s="50">
        <f>NETWORKDAYS(B458,B459,'Non trading days US (List)'!$C$13:$C$92)-1</f>
        <v>1</v>
      </c>
      <c r="Z459">
        <f t="shared" si="76"/>
        <v>0</v>
      </c>
      <c r="AA459">
        <f t="shared" si="77"/>
        <v>0</v>
      </c>
      <c r="AB459">
        <f t="shared" si="78"/>
        <v>0</v>
      </c>
      <c r="AC459">
        <f t="shared" si="79"/>
        <v>0</v>
      </c>
      <c r="AD459">
        <f t="shared" si="80"/>
        <v>0</v>
      </c>
      <c r="AE459">
        <f t="shared" si="81"/>
        <v>0</v>
      </c>
    </row>
    <row r="460" spans="1:31" x14ac:dyDescent="0.3">
      <c r="A460" s="1">
        <f>Data!A459</f>
        <v>4229</v>
      </c>
      <c r="B460" s="2">
        <f>Data!B459</f>
        <v>42667</v>
      </c>
      <c r="C460">
        <f>Data!C459</f>
        <v>27.12993049621582</v>
      </c>
      <c r="D460">
        <f>Data!D459</f>
        <v>1.7393724918365481</v>
      </c>
      <c r="E460">
        <f>Data!E459</f>
        <v>29.41250038146973</v>
      </c>
      <c r="F460">
        <f>Data!F459</f>
        <v>1.767750024795532</v>
      </c>
      <c r="G460">
        <f>Data!G459</f>
        <v>29.434999465942379</v>
      </c>
      <c r="H460">
        <f>Data!H459</f>
        <v>1.7697499990463259</v>
      </c>
      <c r="I460">
        <f>Data!I459</f>
        <v>29.25</v>
      </c>
      <c r="J460">
        <f>Data!J459</f>
        <v>1.6997499465942381</v>
      </c>
      <c r="K460">
        <f>Data!K459</f>
        <v>29.27499961853027</v>
      </c>
      <c r="L460">
        <f>Data!L459</f>
        <v>1.700000047683716</v>
      </c>
      <c r="M460">
        <f>Data!M459</f>
        <v>94154800</v>
      </c>
      <c r="N460">
        <f>Data!N459</f>
        <v>339836000</v>
      </c>
      <c r="O460">
        <f>Data!O459</f>
        <v>4.5866977009857549E-2</v>
      </c>
      <c r="P460">
        <f>Data!P459</f>
        <v>8.9648673130660658E-3</v>
      </c>
      <c r="Q460" s="17"/>
      <c r="T460">
        <f t="shared" si="72"/>
        <v>0</v>
      </c>
      <c r="U460" s="50">
        <f t="shared" si="73"/>
        <v>0</v>
      </c>
      <c r="V460">
        <f t="shared" si="74"/>
        <v>0</v>
      </c>
      <c r="W460" t="str">
        <f t="shared" si="75"/>
        <v>Mon</v>
      </c>
      <c r="X460" s="50">
        <f>NETWORKDAYS(B459,B460,'Non trading days US (List)'!$C$13:$C$92)-1</f>
        <v>1</v>
      </c>
      <c r="Z460">
        <f t="shared" si="76"/>
        <v>0</v>
      </c>
      <c r="AA460">
        <f t="shared" si="77"/>
        <v>0</v>
      </c>
      <c r="AB460">
        <f t="shared" si="78"/>
        <v>0</v>
      </c>
      <c r="AC460">
        <f t="shared" si="79"/>
        <v>0</v>
      </c>
      <c r="AD460">
        <f t="shared" si="80"/>
        <v>0</v>
      </c>
      <c r="AE460">
        <f t="shared" si="81"/>
        <v>0</v>
      </c>
    </row>
    <row r="461" spans="1:31" x14ac:dyDescent="0.3">
      <c r="A461" s="1">
        <f>Data!A460</f>
        <v>4230</v>
      </c>
      <c r="B461" s="2">
        <f>Data!B460</f>
        <v>42668</v>
      </c>
      <c r="C461">
        <f>Data!C460</f>
        <v>27.268289566040039</v>
      </c>
      <c r="D461">
        <f>Data!D460</f>
        <v>1.7679064273834231</v>
      </c>
      <c r="E461">
        <f>Data!E460</f>
        <v>29.5625</v>
      </c>
      <c r="F461">
        <f>Data!F460</f>
        <v>1.796749949455261</v>
      </c>
      <c r="G461">
        <f>Data!G460</f>
        <v>29.590000152587891</v>
      </c>
      <c r="H461">
        <f>Data!H460</f>
        <v>1.807500004768372</v>
      </c>
      <c r="I461">
        <f>Data!I460</f>
        <v>29.327499389648441</v>
      </c>
      <c r="J461">
        <f>Data!J460</f>
        <v>1.7562500238418579</v>
      </c>
      <c r="K461">
        <f>Data!K460</f>
        <v>29.48749923706055</v>
      </c>
      <c r="L461">
        <f>Data!L460</f>
        <v>1.764750003814697</v>
      </c>
      <c r="M461">
        <f>Data!M460</f>
        <v>192516000</v>
      </c>
      <c r="N461">
        <f>Data!N460</f>
        <v>397460000</v>
      </c>
      <c r="O461">
        <f>Data!O460</f>
        <v>1.627188370639289E-2</v>
      </c>
      <c r="P461">
        <f>Data!P460</f>
        <v>5.0868992290245578E-3</v>
      </c>
      <c r="Q461" s="17"/>
      <c r="T461">
        <f t="shared" si="72"/>
        <v>0</v>
      </c>
      <c r="U461" s="50">
        <f t="shared" si="73"/>
        <v>0</v>
      </c>
      <c r="V461">
        <f t="shared" si="74"/>
        <v>0</v>
      </c>
      <c r="W461" t="str">
        <f t="shared" si="75"/>
        <v>Tue</v>
      </c>
      <c r="X461" s="50">
        <f>NETWORKDAYS(B460,B461,'Non trading days US (List)'!$C$13:$C$92)-1</f>
        <v>1</v>
      </c>
      <c r="Z461">
        <f t="shared" si="76"/>
        <v>0</v>
      </c>
      <c r="AA461">
        <f t="shared" si="77"/>
        <v>0</v>
      </c>
      <c r="AB461">
        <f t="shared" si="78"/>
        <v>0</v>
      </c>
      <c r="AC461">
        <f t="shared" si="79"/>
        <v>0</v>
      </c>
      <c r="AD461">
        <f t="shared" si="80"/>
        <v>0</v>
      </c>
      <c r="AE461">
        <f t="shared" si="81"/>
        <v>0</v>
      </c>
    </row>
    <row r="462" spans="1:31" x14ac:dyDescent="0.3">
      <c r="A462" s="1">
        <f>Data!A461</f>
        <v>4231</v>
      </c>
      <c r="B462" s="2">
        <f>Data!B461</f>
        <v>42669</v>
      </c>
      <c r="C462">
        <f>Data!C461</f>
        <v>26.654897689819339</v>
      </c>
      <c r="D462">
        <f>Data!D461</f>
        <v>1.7750401496887209</v>
      </c>
      <c r="E462">
        <f>Data!E461</f>
        <v>28.89749908447266</v>
      </c>
      <c r="F462">
        <f>Data!F461</f>
        <v>1.8040000200271611</v>
      </c>
      <c r="G462">
        <f>Data!G461</f>
        <v>28.92499923706055</v>
      </c>
      <c r="H462">
        <f>Data!H461</f>
        <v>1.8237500190734861</v>
      </c>
      <c r="I462">
        <f>Data!I461</f>
        <v>28.327499389648441</v>
      </c>
      <c r="J462">
        <f>Data!J461</f>
        <v>1.779999971389771</v>
      </c>
      <c r="K462">
        <f>Data!K461</f>
        <v>28.577499389648441</v>
      </c>
      <c r="L462">
        <f>Data!L461</f>
        <v>1.781749963760376</v>
      </c>
      <c r="M462">
        <f>Data!M461</f>
        <v>264536800</v>
      </c>
      <c r="N462">
        <f>Data!N461</f>
        <v>333792000</v>
      </c>
      <c r="O462">
        <f>Data!O461</f>
        <v>4.0269835067503991E-3</v>
      </c>
      <c r="P462">
        <f>Data!P461</f>
        <v>-2.2751611747754419E-2</v>
      </c>
      <c r="Q462" s="17"/>
      <c r="T462">
        <f t="shared" si="72"/>
        <v>0</v>
      </c>
      <c r="U462" s="50">
        <f t="shared" si="73"/>
        <v>0</v>
      </c>
      <c r="V462">
        <f t="shared" si="74"/>
        <v>0</v>
      </c>
      <c r="W462" t="str">
        <f t="shared" si="75"/>
        <v>Wed</v>
      </c>
      <c r="X462" s="50">
        <f>NETWORKDAYS(B461,B462,'Non trading days US (List)'!$C$13:$C$92)-1</f>
        <v>1</v>
      </c>
      <c r="Z462">
        <f t="shared" si="76"/>
        <v>0</v>
      </c>
      <c r="AA462">
        <f t="shared" si="77"/>
        <v>0</v>
      </c>
      <c r="AB462">
        <f t="shared" si="78"/>
        <v>0</v>
      </c>
      <c r="AC462">
        <f t="shared" si="79"/>
        <v>0</v>
      </c>
      <c r="AD462">
        <f t="shared" si="80"/>
        <v>0</v>
      </c>
      <c r="AE462">
        <f t="shared" si="81"/>
        <v>0</v>
      </c>
    </row>
    <row r="463" spans="1:31" x14ac:dyDescent="0.3">
      <c r="A463" s="1">
        <f>Data!A462</f>
        <v>4232</v>
      </c>
      <c r="B463" s="2">
        <f>Data!B462</f>
        <v>42670</v>
      </c>
      <c r="C463">
        <f>Data!C462</f>
        <v>26.398927688598629</v>
      </c>
      <c r="D463">
        <f>Data!D462</f>
        <v>1.7386341094970701</v>
      </c>
      <c r="E463">
        <f>Data!E462</f>
        <v>28.620000839233398</v>
      </c>
      <c r="F463">
        <f>Data!F462</f>
        <v>1.7669999599456789</v>
      </c>
      <c r="G463">
        <f>Data!G462</f>
        <v>28.965000152587891</v>
      </c>
      <c r="H463">
        <f>Data!H462</f>
        <v>1.8212499618530269</v>
      </c>
      <c r="I463">
        <f>Data!I462</f>
        <v>28.52499961853027</v>
      </c>
      <c r="J463">
        <f>Data!J462</f>
        <v>1.7597500085830691</v>
      </c>
      <c r="K463">
        <f>Data!K462</f>
        <v>28.847499847412109</v>
      </c>
      <c r="L463">
        <f>Data!L462</f>
        <v>1.817749977111816</v>
      </c>
      <c r="M463">
        <f>Data!M462</f>
        <v>138248000</v>
      </c>
      <c r="N463">
        <f>Data!N462</f>
        <v>388664000</v>
      </c>
      <c r="O463">
        <f>Data!O462</f>
        <v>-2.072326207238338E-2</v>
      </c>
      <c r="P463">
        <f>Data!P462</f>
        <v>-9.6492510527735591E-3</v>
      </c>
      <c r="Q463" s="17"/>
      <c r="T463">
        <f t="shared" si="72"/>
        <v>0</v>
      </c>
      <c r="U463" s="50">
        <f t="shared" si="73"/>
        <v>0</v>
      </c>
      <c r="V463">
        <f t="shared" si="74"/>
        <v>0</v>
      </c>
      <c r="W463" t="str">
        <f t="shared" si="75"/>
        <v>Thu</v>
      </c>
      <c r="X463" s="50">
        <f>NETWORKDAYS(B462,B463,'Non trading days US (List)'!$C$13:$C$92)-1</f>
        <v>1</v>
      </c>
      <c r="Z463">
        <f t="shared" si="76"/>
        <v>0</v>
      </c>
      <c r="AA463">
        <f t="shared" si="77"/>
        <v>0</v>
      </c>
      <c r="AB463">
        <f t="shared" si="78"/>
        <v>0</v>
      </c>
      <c r="AC463">
        <f t="shared" si="79"/>
        <v>0</v>
      </c>
      <c r="AD463">
        <f t="shared" si="80"/>
        <v>0</v>
      </c>
      <c r="AE463">
        <f t="shared" si="81"/>
        <v>0</v>
      </c>
    </row>
    <row r="464" spans="1:31" x14ac:dyDescent="0.3">
      <c r="A464" s="1">
        <f>Data!A463</f>
        <v>4233</v>
      </c>
      <c r="B464" s="2">
        <f>Data!B463</f>
        <v>42671</v>
      </c>
      <c r="C464">
        <f>Data!C463</f>
        <v>26.223678588867191</v>
      </c>
      <c r="D464">
        <f>Data!D463</f>
        <v>1.735682606697083</v>
      </c>
      <c r="E464">
        <f>Data!E463</f>
        <v>28.430000305175781</v>
      </c>
      <c r="F464">
        <f>Data!F463</f>
        <v>1.7640000581741331</v>
      </c>
      <c r="G464">
        <f>Data!G463</f>
        <v>28.802499771118161</v>
      </c>
      <c r="H464">
        <f>Data!H463</f>
        <v>1.8025000095367429</v>
      </c>
      <c r="I464">
        <f>Data!I463</f>
        <v>28.36249923706055</v>
      </c>
      <c r="J464">
        <f>Data!J463</f>
        <v>1.7607500553131099</v>
      </c>
      <c r="K464">
        <f>Data!K463</f>
        <v>28.467500686645511</v>
      </c>
      <c r="L464">
        <f>Data!L463</f>
        <v>1.7755000591278081</v>
      </c>
      <c r="M464">
        <f>Data!M463</f>
        <v>151446800</v>
      </c>
      <c r="N464">
        <f>Data!N463</f>
        <v>290856000</v>
      </c>
      <c r="O464">
        <f>Data!O463</f>
        <v>-1.6991801064461241E-3</v>
      </c>
      <c r="P464">
        <f>Data!P463</f>
        <v>-6.6608670544282622E-3</v>
      </c>
      <c r="Q464" s="17"/>
      <c r="T464">
        <f t="shared" si="72"/>
        <v>0</v>
      </c>
      <c r="U464" s="50">
        <f t="shared" si="73"/>
        <v>0</v>
      </c>
      <c r="V464">
        <f t="shared" si="74"/>
        <v>0</v>
      </c>
      <c r="W464" t="str">
        <f t="shared" si="75"/>
        <v>Fri</v>
      </c>
      <c r="X464" s="50">
        <f>NETWORKDAYS(B463,B464,'Non trading days US (List)'!$C$13:$C$92)-1</f>
        <v>1</v>
      </c>
      <c r="Z464">
        <f t="shared" si="76"/>
        <v>0</v>
      </c>
      <c r="AA464">
        <f t="shared" si="77"/>
        <v>0</v>
      </c>
      <c r="AB464">
        <f t="shared" si="78"/>
        <v>0</v>
      </c>
      <c r="AC464">
        <f t="shared" si="79"/>
        <v>0</v>
      </c>
      <c r="AD464">
        <f t="shared" si="80"/>
        <v>0</v>
      </c>
      <c r="AE464">
        <f t="shared" si="81"/>
        <v>0</v>
      </c>
    </row>
    <row r="465" spans="1:31" x14ac:dyDescent="0.3">
      <c r="A465" s="1">
        <f>Data!A464</f>
        <v>4234</v>
      </c>
      <c r="B465" s="2">
        <f>Data!B464</f>
        <v>42674</v>
      </c>
      <c r="C465">
        <f>Data!C464</f>
        <v>26.182170867919918</v>
      </c>
      <c r="D465">
        <f>Data!D464</f>
        <v>1.7504416704177861</v>
      </c>
      <c r="E465">
        <f>Data!E464</f>
        <v>28.385000228881839</v>
      </c>
      <c r="F465">
        <f>Data!F464</f>
        <v>1.779000043869019</v>
      </c>
      <c r="G465">
        <f>Data!G464</f>
        <v>28.557500839233398</v>
      </c>
      <c r="H465">
        <f>Data!H464</f>
        <v>1.7907500267028811</v>
      </c>
      <c r="I465">
        <f>Data!I464</f>
        <v>28.29999923706055</v>
      </c>
      <c r="J465">
        <f>Data!J464</f>
        <v>1.768749952316284</v>
      </c>
      <c r="K465">
        <f>Data!K464</f>
        <v>28.41250038146973</v>
      </c>
      <c r="L465">
        <f>Data!L464</f>
        <v>1.7697499990463259</v>
      </c>
      <c r="M465">
        <f>Data!M464</f>
        <v>105677600</v>
      </c>
      <c r="N465">
        <f>Data!N464</f>
        <v>252388000</v>
      </c>
      <c r="O465">
        <f>Data!O464</f>
        <v>8.4674427799347578E-3</v>
      </c>
      <c r="P465">
        <f>Data!P464</f>
        <v>-1.5840917110274771E-3</v>
      </c>
      <c r="Q465" s="17"/>
      <c r="T465">
        <f t="shared" si="72"/>
        <v>0</v>
      </c>
      <c r="U465" s="50">
        <f t="shared" si="73"/>
        <v>0</v>
      </c>
      <c r="V465">
        <f t="shared" si="74"/>
        <v>0</v>
      </c>
      <c r="W465" t="str">
        <f t="shared" si="75"/>
        <v>Mon</v>
      </c>
      <c r="X465" s="50">
        <f>NETWORKDAYS(B464,B465,'Non trading days US (List)'!$C$13:$C$92)-1</f>
        <v>1</v>
      </c>
      <c r="Z465">
        <f t="shared" si="76"/>
        <v>0</v>
      </c>
      <c r="AA465">
        <f t="shared" si="77"/>
        <v>0</v>
      </c>
      <c r="AB465">
        <f t="shared" si="78"/>
        <v>0</v>
      </c>
      <c r="AC465">
        <f t="shared" si="79"/>
        <v>0</v>
      </c>
      <c r="AD465">
        <f t="shared" si="80"/>
        <v>0</v>
      </c>
      <c r="AE465">
        <f t="shared" si="81"/>
        <v>0</v>
      </c>
    </row>
    <row r="466" spans="1:31" x14ac:dyDescent="0.3">
      <c r="A466" s="1">
        <f>Data!A465</f>
        <v>4235</v>
      </c>
      <c r="B466" s="2">
        <f>Data!B465</f>
        <v>42675</v>
      </c>
      <c r="C466">
        <f>Data!C465</f>
        <v>25.70944976806641</v>
      </c>
      <c r="D466">
        <f>Data!D465</f>
        <v>1.6985383033752439</v>
      </c>
      <c r="E466">
        <f>Data!E465</f>
        <v>27.872499465942379</v>
      </c>
      <c r="F466">
        <f>Data!F465</f>
        <v>1.726250052452087</v>
      </c>
      <c r="G466">
        <f>Data!G465</f>
        <v>28.442499160766602</v>
      </c>
      <c r="H466">
        <f>Data!H465</f>
        <v>1.7952500581741331</v>
      </c>
      <c r="I466">
        <f>Data!I465</f>
        <v>27.632499694824219</v>
      </c>
      <c r="J466">
        <f>Data!J465</f>
        <v>1.7072499990463259</v>
      </c>
      <c r="K466">
        <f>Data!K465</f>
        <v>28.364999771118161</v>
      </c>
      <c r="L466">
        <f>Data!L465</f>
        <v>1.785500049591064</v>
      </c>
      <c r="M466">
        <f>Data!M465</f>
        <v>175303200</v>
      </c>
      <c r="N466">
        <f>Data!N465</f>
        <v>473224000</v>
      </c>
      <c r="O466">
        <f>Data!O465</f>
        <v>-3.0099977216714011E-2</v>
      </c>
      <c r="P466">
        <f>Data!P465</f>
        <v>-1.8220324187314729E-2</v>
      </c>
      <c r="Q466" s="17"/>
      <c r="T466">
        <f t="shared" si="72"/>
        <v>0</v>
      </c>
      <c r="U466" s="50">
        <f t="shared" si="73"/>
        <v>0</v>
      </c>
      <c r="V466">
        <f t="shared" si="74"/>
        <v>0</v>
      </c>
      <c r="W466" t="str">
        <f t="shared" si="75"/>
        <v>Tue</v>
      </c>
      <c r="X466" s="50">
        <f>NETWORKDAYS(B465,B466,'Non trading days US (List)'!$C$13:$C$92)-1</f>
        <v>1</v>
      </c>
      <c r="Z466">
        <f t="shared" si="76"/>
        <v>0</v>
      </c>
      <c r="AA466">
        <f t="shared" si="77"/>
        <v>0</v>
      </c>
      <c r="AB466">
        <f t="shared" si="78"/>
        <v>0</v>
      </c>
      <c r="AC466">
        <f t="shared" si="79"/>
        <v>0</v>
      </c>
      <c r="AD466">
        <f t="shared" si="80"/>
        <v>0</v>
      </c>
      <c r="AE466">
        <f t="shared" si="81"/>
        <v>0</v>
      </c>
    </row>
    <row r="467" spans="1:31" x14ac:dyDescent="0.3">
      <c r="A467" s="1">
        <f>Data!A466</f>
        <v>4236</v>
      </c>
      <c r="B467" s="2">
        <f>Data!B466</f>
        <v>42676</v>
      </c>
      <c r="C467">
        <f>Data!C466</f>
        <v>25.732501983642582</v>
      </c>
      <c r="D467">
        <f>Data!D466</f>
        <v>1.6914049386978149</v>
      </c>
      <c r="E467">
        <f>Data!E466</f>
        <v>27.89749908447266</v>
      </c>
      <c r="F467">
        <f>Data!F466</f>
        <v>1.718999981880188</v>
      </c>
      <c r="G467">
        <f>Data!G466</f>
        <v>28.08749961853027</v>
      </c>
      <c r="H467">
        <f>Data!H466</f>
        <v>1.763000011444092</v>
      </c>
      <c r="I467">
        <f>Data!I466</f>
        <v>27.807500839233398</v>
      </c>
      <c r="J467">
        <f>Data!J466</f>
        <v>1.715999960899353</v>
      </c>
      <c r="K467">
        <f>Data!K466</f>
        <v>27.85000038146973</v>
      </c>
      <c r="L467">
        <f>Data!L466</f>
        <v>1.739500045776367</v>
      </c>
      <c r="M467">
        <f>Data!M466</f>
        <v>113326800</v>
      </c>
      <c r="N467">
        <f>Data!N466</f>
        <v>295848000</v>
      </c>
      <c r="O467">
        <f>Data!O466</f>
        <v>-4.208740266544159E-3</v>
      </c>
      <c r="P467">
        <f>Data!P466</f>
        <v>8.9652576132465633E-4</v>
      </c>
      <c r="Q467" s="17"/>
      <c r="T467">
        <f t="shared" si="72"/>
        <v>0</v>
      </c>
      <c r="U467" s="50">
        <f t="shared" si="73"/>
        <v>0</v>
      </c>
      <c r="V467">
        <f t="shared" si="74"/>
        <v>0</v>
      </c>
      <c r="W467" t="str">
        <f t="shared" si="75"/>
        <v>Wed</v>
      </c>
      <c r="X467" s="50">
        <f>NETWORKDAYS(B466,B467,'Non trading days US (List)'!$C$13:$C$92)-1</f>
        <v>1</v>
      </c>
      <c r="Z467">
        <f t="shared" si="76"/>
        <v>0</v>
      </c>
      <c r="AA467">
        <f t="shared" si="77"/>
        <v>0</v>
      </c>
      <c r="AB467">
        <f t="shared" si="78"/>
        <v>0</v>
      </c>
      <c r="AC467">
        <f t="shared" si="79"/>
        <v>0</v>
      </c>
      <c r="AD467">
        <f t="shared" si="80"/>
        <v>0</v>
      </c>
      <c r="AE467">
        <f t="shared" si="81"/>
        <v>0</v>
      </c>
    </row>
    <row r="468" spans="1:31" x14ac:dyDescent="0.3">
      <c r="A468" s="1">
        <f>Data!A467</f>
        <v>4237</v>
      </c>
      <c r="B468" s="2">
        <f>Data!B467</f>
        <v>42677</v>
      </c>
      <c r="C468">
        <f>Data!C467</f>
        <v>25.456680297851559</v>
      </c>
      <c r="D468">
        <f>Data!D467</f>
        <v>1.671725869178772</v>
      </c>
      <c r="E468">
        <f>Data!E467</f>
        <v>27.457500457763668</v>
      </c>
      <c r="F468">
        <f>Data!F467</f>
        <v>1.6990000009536741</v>
      </c>
      <c r="G468">
        <f>Data!G467</f>
        <v>27.864999771118161</v>
      </c>
      <c r="H468">
        <f>Data!H467</f>
        <v>1.7285000085830691</v>
      </c>
      <c r="I468">
        <f>Data!I467</f>
        <v>27.38750076293945</v>
      </c>
      <c r="J468">
        <f>Data!J467</f>
        <v>1.6660000085830691</v>
      </c>
      <c r="K468">
        <f>Data!K467</f>
        <v>27.745000839233398</v>
      </c>
      <c r="L468">
        <f>Data!L467</f>
        <v>1.7269999980926509</v>
      </c>
      <c r="M468">
        <f>Data!M467</f>
        <v>107730400</v>
      </c>
      <c r="N468">
        <f>Data!N467</f>
        <v>309664000</v>
      </c>
      <c r="O468">
        <f>Data!O467</f>
        <v>-1.170287260869928E-2</v>
      </c>
      <c r="P468">
        <f>Data!P467</f>
        <v>-1.5897674908097029E-2</v>
      </c>
      <c r="Q468" s="17"/>
      <c r="T468">
        <f t="shared" si="72"/>
        <v>0</v>
      </c>
      <c r="U468" s="50">
        <f t="shared" si="73"/>
        <v>0</v>
      </c>
      <c r="V468">
        <f t="shared" si="74"/>
        <v>0</v>
      </c>
      <c r="W468" t="str">
        <f t="shared" si="75"/>
        <v>Thu</v>
      </c>
      <c r="X468" s="50">
        <f>NETWORKDAYS(B467,B468,'Non trading days US (List)'!$C$13:$C$92)-1</f>
        <v>1</v>
      </c>
      <c r="Z468">
        <f t="shared" si="76"/>
        <v>0</v>
      </c>
      <c r="AA468">
        <f t="shared" si="77"/>
        <v>0</v>
      </c>
      <c r="AB468">
        <f t="shared" si="78"/>
        <v>0</v>
      </c>
      <c r="AC468">
        <f t="shared" si="79"/>
        <v>0</v>
      </c>
      <c r="AD468">
        <f t="shared" si="80"/>
        <v>0</v>
      </c>
      <c r="AE468">
        <f t="shared" si="81"/>
        <v>0</v>
      </c>
    </row>
    <row r="469" spans="1:31" x14ac:dyDescent="0.3">
      <c r="A469" s="1">
        <f>Data!A468</f>
        <v>4238</v>
      </c>
      <c r="B469" s="2">
        <f>Data!B468</f>
        <v>42678</v>
      </c>
      <c r="C469">
        <f>Data!C468</f>
        <v>25.22721099853516</v>
      </c>
      <c r="D469">
        <f>Data!D468</f>
        <v>1.6621323823928831</v>
      </c>
      <c r="E469">
        <f>Data!E468</f>
        <v>27.20999908447266</v>
      </c>
      <c r="F469">
        <f>Data!F468</f>
        <v>1.689249992370605</v>
      </c>
      <c r="G469">
        <f>Data!G468</f>
        <v>27.5625</v>
      </c>
      <c r="H469">
        <f>Data!H468</f>
        <v>1.718250036239624</v>
      </c>
      <c r="I469">
        <f>Data!I468</f>
        <v>27.027500152587891</v>
      </c>
      <c r="J469">
        <f>Data!J468</f>
        <v>1.6644999980926509</v>
      </c>
      <c r="K469">
        <f>Data!K468</f>
        <v>27.132499694824219</v>
      </c>
      <c r="L469">
        <f>Data!L468</f>
        <v>1.687749981880188</v>
      </c>
      <c r="M469">
        <f>Data!M468</f>
        <v>123348000</v>
      </c>
      <c r="N469">
        <f>Data!N468</f>
        <v>328780000</v>
      </c>
      <c r="O469">
        <f>Data!O468</f>
        <v>-5.7552043174021366E-3</v>
      </c>
      <c r="P469">
        <f>Data!P468</f>
        <v>-9.0548522036498647E-3</v>
      </c>
      <c r="Q469" s="17"/>
      <c r="T469">
        <f t="shared" si="72"/>
        <v>0</v>
      </c>
      <c r="U469" s="50">
        <f t="shared" si="73"/>
        <v>0</v>
      </c>
      <c r="V469">
        <f t="shared" si="74"/>
        <v>0</v>
      </c>
      <c r="W469" t="str">
        <f t="shared" si="75"/>
        <v>Fri</v>
      </c>
      <c r="X469" s="50">
        <f>NETWORKDAYS(B468,B469,'Non trading days US (List)'!$C$13:$C$92)-1</f>
        <v>1</v>
      </c>
      <c r="Z469">
        <f t="shared" si="76"/>
        <v>0</v>
      </c>
      <c r="AA469">
        <f t="shared" si="77"/>
        <v>0</v>
      </c>
      <c r="AB469">
        <f t="shared" si="78"/>
        <v>0</v>
      </c>
      <c r="AC469">
        <f t="shared" si="79"/>
        <v>0</v>
      </c>
      <c r="AD469">
        <f t="shared" si="80"/>
        <v>0</v>
      </c>
      <c r="AE469">
        <f t="shared" si="81"/>
        <v>0</v>
      </c>
    </row>
    <row r="470" spans="1:31" x14ac:dyDescent="0.3">
      <c r="A470" s="1">
        <f>Data!A469</f>
        <v>4239</v>
      </c>
      <c r="B470" s="2">
        <f>Data!B469</f>
        <v>42681</v>
      </c>
      <c r="C470">
        <f>Data!C469</f>
        <v>25.591117858886719</v>
      </c>
      <c r="D470">
        <f>Data!D469</f>
        <v>1.7531474828720091</v>
      </c>
      <c r="E470">
        <f>Data!E469</f>
        <v>27.60250091552734</v>
      </c>
      <c r="F470">
        <f>Data!F469</f>
        <v>1.781749963760376</v>
      </c>
      <c r="G470">
        <f>Data!G469</f>
        <v>27.627500534057621</v>
      </c>
      <c r="H470">
        <f>Data!H469</f>
        <v>1.7929999828338621</v>
      </c>
      <c r="I470">
        <f>Data!I469</f>
        <v>27.364999771118161</v>
      </c>
      <c r="J470">
        <f>Data!J469</f>
        <v>1.737499952316284</v>
      </c>
      <c r="K470">
        <f>Data!K469</f>
        <v>27.520000457763668</v>
      </c>
      <c r="L470">
        <f>Data!L469</f>
        <v>1.7387499809265139</v>
      </c>
      <c r="M470">
        <f>Data!M469</f>
        <v>130240000</v>
      </c>
      <c r="N470">
        <f>Data!N469</f>
        <v>487580000</v>
      </c>
      <c r="O470">
        <f>Data!O469</f>
        <v>5.3311368126792172E-2</v>
      </c>
      <c r="P470">
        <f>Data!P469</f>
        <v>1.432186235099975E-2</v>
      </c>
      <c r="Q470" s="17"/>
      <c r="T470">
        <f t="shared" si="72"/>
        <v>0</v>
      </c>
      <c r="U470" s="50">
        <f t="shared" si="73"/>
        <v>0</v>
      </c>
      <c r="V470">
        <f t="shared" si="74"/>
        <v>0</v>
      </c>
      <c r="W470" t="str">
        <f t="shared" si="75"/>
        <v>Mon</v>
      </c>
      <c r="X470" s="50">
        <f>NETWORKDAYS(B469,B470,'Non trading days US (List)'!$C$13:$C$92)-1</f>
        <v>1</v>
      </c>
      <c r="Z470">
        <f t="shared" si="76"/>
        <v>0</v>
      </c>
      <c r="AA470">
        <f t="shared" si="77"/>
        <v>0</v>
      </c>
      <c r="AB470">
        <f t="shared" si="78"/>
        <v>0</v>
      </c>
      <c r="AC470">
        <f t="shared" si="79"/>
        <v>0</v>
      </c>
      <c r="AD470">
        <f t="shared" si="80"/>
        <v>0</v>
      </c>
      <c r="AE470">
        <f t="shared" si="81"/>
        <v>0</v>
      </c>
    </row>
    <row r="471" spans="1:31" x14ac:dyDescent="0.3">
      <c r="A471" s="1">
        <f>Data!A470</f>
        <v>4240</v>
      </c>
      <c r="B471" s="2">
        <f>Data!B470</f>
        <v>42682</v>
      </c>
      <c r="C471">
        <f>Data!C470</f>
        <v>25.741775512695309</v>
      </c>
      <c r="D471">
        <f>Data!D470</f>
        <v>1.7504416704177861</v>
      </c>
      <c r="E471">
        <f>Data!E470</f>
        <v>27.764999389648441</v>
      </c>
      <c r="F471">
        <f>Data!F470</f>
        <v>1.779000043869019</v>
      </c>
      <c r="G471">
        <f>Data!G470</f>
        <v>27.930000305175781</v>
      </c>
      <c r="H471">
        <f>Data!H470</f>
        <v>1.794250011444092</v>
      </c>
      <c r="I471">
        <f>Data!I470</f>
        <v>27.42499923706055</v>
      </c>
      <c r="J471">
        <f>Data!J470</f>
        <v>1.762500047683716</v>
      </c>
      <c r="K471">
        <f>Data!K470</f>
        <v>27.577499389648441</v>
      </c>
      <c r="L471">
        <f>Data!L470</f>
        <v>1.7884999513626101</v>
      </c>
      <c r="M471">
        <f>Data!M470</f>
        <v>97016800</v>
      </c>
      <c r="N471">
        <f>Data!N470</f>
        <v>429884000</v>
      </c>
      <c r="O471">
        <f>Data!O470</f>
        <v>-1.544573717432614E-3</v>
      </c>
      <c r="P471">
        <f>Data!P470</f>
        <v>5.8698312113714081E-3</v>
      </c>
      <c r="Q471" s="17"/>
      <c r="T471">
        <f t="shared" si="72"/>
        <v>0</v>
      </c>
      <c r="U471" s="50">
        <f t="shared" si="73"/>
        <v>0</v>
      </c>
      <c r="V471">
        <f t="shared" si="74"/>
        <v>0</v>
      </c>
      <c r="W471" t="str">
        <f t="shared" si="75"/>
        <v>Tue</v>
      </c>
      <c r="X471" s="50">
        <f>NETWORKDAYS(B470,B471,'Non trading days US (List)'!$C$13:$C$92)-1</f>
        <v>1</v>
      </c>
      <c r="Z471">
        <f t="shared" si="76"/>
        <v>0</v>
      </c>
      <c r="AA471">
        <f t="shared" si="77"/>
        <v>0</v>
      </c>
      <c r="AB471">
        <f t="shared" si="78"/>
        <v>0</v>
      </c>
      <c r="AC471">
        <f t="shared" si="79"/>
        <v>0</v>
      </c>
      <c r="AD471">
        <f t="shared" si="80"/>
        <v>0</v>
      </c>
      <c r="AE471">
        <f t="shared" si="81"/>
        <v>0</v>
      </c>
    </row>
    <row r="472" spans="1:31" x14ac:dyDescent="0.3">
      <c r="A472" s="1">
        <f>Data!A471</f>
        <v>4241</v>
      </c>
      <c r="B472" s="2">
        <f>Data!B471</f>
        <v>42683</v>
      </c>
      <c r="C472">
        <f>Data!C471</f>
        <v>25.700054168701168</v>
      </c>
      <c r="D472">
        <f>Data!D471</f>
        <v>1.720923066139221</v>
      </c>
      <c r="E472">
        <f>Data!E471</f>
        <v>27.719999313354489</v>
      </c>
      <c r="F472">
        <f>Data!F471</f>
        <v>1.7489999532699581</v>
      </c>
      <c r="G472">
        <f>Data!G471</f>
        <v>27.829999923706051</v>
      </c>
      <c r="H472">
        <f>Data!H471</f>
        <v>1.7725000381469731</v>
      </c>
      <c r="I472">
        <f>Data!I471</f>
        <v>27.01250076293945</v>
      </c>
      <c r="J472">
        <f>Data!J471</f>
        <v>1.718000054359436</v>
      </c>
      <c r="K472">
        <f>Data!K471</f>
        <v>27.469999313354489</v>
      </c>
      <c r="L472">
        <f>Data!L471</f>
        <v>1.7307499647140501</v>
      </c>
      <c r="M472">
        <f>Data!M471</f>
        <v>236705600</v>
      </c>
      <c r="N472">
        <f>Data!N471</f>
        <v>456532000</v>
      </c>
      <c r="O472">
        <f>Data!O471</f>
        <v>-1.7007264024751109E-2</v>
      </c>
      <c r="P472">
        <f>Data!P471</f>
        <v>-1.6220631598612479E-3</v>
      </c>
      <c r="Q472" s="17"/>
      <c r="T472">
        <f t="shared" si="72"/>
        <v>0</v>
      </c>
      <c r="U472" s="50">
        <f t="shared" si="73"/>
        <v>0</v>
      </c>
      <c r="V472">
        <f t="shared" si="74"/>
        <v>0</v>
      </c>
      <c r="W472" t="str">
        <f t="shared" si="75"/>
        <v>Wed</v>
      </c>
      <c r="X472" s="50">
        <f>NETWORKDAYS(B471,B472,'Non trading days US (List)'!$C$13:$C$92)-1</f>
        <v>1</v>
      </c>
      <c r="Z472">
        <f t="shared" si="76"/>
        <v>0</v>
      </c>
      <c r="AA472">
        <f t="shared" si="77"/>
        <v>0</v>
      </c>
      <c r="AB472">
        <f t="shared" si="78"/>
        <v>0</v>
      </c>
      <c r="AC472">
        <f t="shared" si="79"/>
        <v>0</v>
      </c>
      <c r="AD472">
        <f t="shared" si="80"/>
        <v>0</v>
      </c>
      <c r="AE472">
        <f t="shared" si="81"/>
        <v>0</v>
      </c>
    </row>
    <row r="473" spans="1:31" x14ac:dyDescent="0.3">
      <c r="A473" s="1">
        <f>Data!A472</f>
        <v>4242</v>
      </c>
      <c r="B473" s="2">
        <f>Data!B472</f>
        <v>42684</v>
      </c>
      <c r="C473">
        <f>Data!C472</f>
        <v>24.983840942382809</v>
      </c>
      <c r="D473">
        <f>Data!D472</f>
        <v>1.667052030563354</v>
      </c>
      <c r="E473">
        <f>Data!E472</f>
        <v>26.947500228881839</v>
      </c>
      <c r="F473">
        <f>Data!F472</f>
        <v>1.6942499876022341</v>
      </c>
      <c r="G473">
        <f>Data!G472</f>
        <v>27.77249908447266</v>
      </c>
      <c r="H473">
        <f>Data!H472</f>
        <v>1.7875000238418579</v>
      </c>
      <c r="I473">
        <f>Data!I472</f>
        <v>26.457500457763668</v>
      </c>
      <c r="J473">
        <f>Data!J472</f>
        <v>1.669000029563904</v>
      </c>
      <c r="K473">
        <f>Data!K472</f>
        <v>27.77249908447266</v>
      </c>
      <c r="L473">
        <f>Data!L472</f>
        <v>1.7872500419616699</v>
      </c>
      <c r="M473">
        <f>Data!M472</f>
        <v>228538000</v>
      </c>
      <c r="N473">
        <f>Data!N472</f>
        <v>869280000</v>
      </c>
      <c r="O473">
        <f>Data!O472</f>
        <v>-3.1804011601785177E-2</v>
      </c>
      <c r="P473">
        <f>Data!P472</f>
        <v>-2.8263612383673881E-2</v>
      </c>
      <c r="Q473" s="17"/>
      <c r="T473">
        <f t="shared" si="72"/>
        <v>0</v>
      </c>
      <c r="U473" s="50">
        <f t="shared" si="73"/>
        <v>0</v>
      </c>
      <c r="V473">
        <f t="shared" si="74"/>
        <v>0</v>
      </c>
      <c r="W473" t="str">
        <f t="shared" si="75"/>
        <v>Thu</v>
      </c>
      <c r="X473" s="50">
        <f>NETWORKDAYS(B472,B473,'Non trading days US (List)'!$C$13:$C$92)-1</f>
        <v>1</v>
      </c>
      <c r="Z473">
        <f t="shared" si="76"/>
        <v>0</v>
      </c>
      <c r="AA473">
        <f t="shared" si="77"/>
        <v>0</v>
      </c>
      <c r="AB473">
        <f t="shared" si="78"/>
        <v>0</v>
      </c>
      <c r="AC473">
        <f t="shared" si="79"/>
        <v>0</v>
      </c>
      <c r="AD473">
        <f t="shared" si="80"/>
        <v>0</v>
      </c>
      <c r="AE473">
        <f t="shared" si="81"/>
        <v>0</v>
      </c>
    </row>
    <row r="474" spans="1:31" x14ac:dyDescent="0.3">
      <c r="A474" s="1">
        <f>Data!A473</f>
        <v>4243</v>
      </c>
      <c r="B474" s="2">
        <f>Data!B473</f>
        <v>42685</v>
      </c>
      <c r="C474">
        <f>Data!C473</f>
        <v>25.132184982299801</v>
      </c>
      <c r="D474">
        <f>Data!D473</f>
        <v>2.1639454364776611</v>
      </c>
      <c r="E474">
        <f>Data!E473</f>
        <v>27.107500076293949</v>
      </c>
      <c r="F474">
        <f>Data!F473</f>
        <v>2.1992499828338619</v>
      </c>
      <c r="G474">
        <f>Data!G473</f>
        <v>27.217500686645511</v>
      </c>
      <c r="H474">
        <f>Data!H473</f>
        <v>2.219249963760376</v>
      </c>
      <c r="I474">
        <f>Data!I473</f>
        <v>26.63750076293945</v>
      </c>
      <c r="J474">
        <f>Data!J473</f>
        <v>1.9624999761581421</v>
      </c>
      <c r="K474">
        <f>Data!K473</f>
        <v>26.780000686645511</v>
      </c>
      <c r="L474">
        <f>Data!L473</f>
        <v>1.9877500534057619</v>
      </c>
      <c r="M474">
        <f>Data!M473</f>
        <v>136575600</v>
      </c>
      <c r="N474">
        <f>Data!N473</f>
        <v>2175344000</v>
      </c>
      <c r="O474">
        <f>Data!O473</f>
        <v>0.26087622762866503</v>
      </c>
      <c r="P474">
        <f>Data!P473</f>
        <v>5.919908011428927E-3</v>
      </c>
      <c r="Q474" s="17"/>
      <c r="T474">
        <f t="shared" si="72"/>
        <v>0</v>
      </c>
      <c r="U474" s="50">
        <f t="shared" si="73"/>
        <v>0</v>
      </c>
      <c r="V474">
        <f t="shared" si="74"/>
        <v>0</v>
      </c>
      <c r="W474" t="str">
        <f t="shared" si="75"/>
        <v>Fri</v>
      </c>
      <c r="X474" s="50">
        <f>NETWORKDAYS(B473,B474,'Non trading days US (List)'!$C$13:$C$92)-1</f>
        <v>1</v>
      </c>
      <c r="Z474">
        <f t="shared" si="76"/>
        <v>0</v>
      </c>
      <c r="AA474">
        <f t="shared" si="77"/>
        <v>0</v>
      </c>
      <c r="AB474">
        <f t="shared" si="78"/>
        <v>0</v>
      </c>
      <c r="AC474">
        <f t="shared" si="79"/>
        <v>0</v>
      </c>
      <c r="AD474">
        <f t="shared" si="80"/>
        <v>0</v>
      </c>
      <c r="AE474">
        <f t="shared" si="81"/>
        <v>0</v>
      </c>
    </row>
    <row r="475" spans="1:31" x14ac:dyDescent="0.3">
      <c r="A475" s="1">
        <f>Data!A474</f>
        <v>4244</v>
      </c>
      <c r="B475" s="2">
        <f>Data!B474</f>
        <v>42688</v>
      </c>
      <c r="C475">
        <f>Data!C474</f>
        <v>24.50173187255859</v>
      </c>
      <c r="D475">
        <f>Data!D474</f>
        <v>2.0574333667755131</v>
      </c>
      <c r="E475">
        <f>Data!E474</f>
        <v>26.427499771118161</v>
      </c>
      <c r="F475">
        <f>Data!F474</f>
        <v>2.091000080108643</v>
      </c>
      <c r="G475">
        <f>Data!G474</f>
        <v>26.952499389648441</v>
      </c>
      <c r="H475">
        <f>Data!H474</f>
        <v>2.2047500610351558</v>
      </c>
      <c r="I475">
        <f>Data!I474</f>
        <v>26.020000457763668</v>
      </c>
      <c r="J475">
        <f>Data!J474</f>
        <v>2.090500116348267</v>
      </c>
      <c r="K475">
        <f>Data!K474</f>
        <v>26.927499771118161</v>
      </c>
      <c r="L475">
        <f>Data!L474</f>
        <v>2.2022500038146968</v>
      </c>
      <c r="M475">
        <f>Data!M474</f>
        <v>204702000</v>
      </c>
      <c r="N475">
        <f>Data!N474</f>
        <v>1348796000</v>
      </c>
      <c r="O475">
        <f>Data!O474</f>
        <v>-5.0473926587536848E-2</v>
      </c>
      <c r="P475">
        <f>Data!P474</f>
        <v>-2.5405319178759659E-2</v>
      </c>
      <c r="Q475" s="17"/>
      <c r="T475">
        <f t="shared" si="72"/>
        <v>0</v>
      </c>
      <c r="U475" s="50">
        <f t="shared" si="73"/>
        <v>0</v>
      </c>
      <c r="V475">
        <f t="shared" si="74"/>
        <v>0</v>
      </c>
      <c r="W475" t="str">
        <f t="shared" si="75"/>
        <v>Mon</v>
      </c>
      <c r="X475" s="50">
        <f>NETWORKDAYS(B474,B475,'Non trading days US (List)'!$C$13:$C$92)-1</f>
        <v>1</v>
      </c>
      <c r="Z475">
        <f t="shared" si="76"/>
        <v>0</v>
      </c>
      <c r="AA475">
        <f t="shared" si="77"/>
        <v>0</v>
      </c>
      <c r="AB475">
        <f t="shared" si="78"/>
        <v>0</v>
      </c>
      <c r="AC475">
        <f t="shared" si="79"/>
        <v>0</v>
      </c>
      <c r="AD475">
        <f t="shared" si="80"/>
        <v>0</v>
      </c>
      <c r="AE475">
        <f t="shared" si="81"/>
        <v>0</v>
      </c>
    </row>
    <row r="476" spans="1:31" x14ac:dyDescent="0.3">
      <c r="A476" s="1">
        <f>Data!A475</f>
        <v>4245</v>
      </c>
      <c r="B476" s="2">
        <f>Data!B475</f>
        <v>42689</v>
      </c>
      <c r="C476">
        <f>Data!C475</f>
        <v>24.82623291015625</v>
      </c>
      <c r="D476">
        <f>Data!D475</f>
        <v>2.1201586723327641</v>
      </c>
      <c r="E476">
        <f>Data!E475</f>
        <v>26.777500152587891</v>
      </c>
      <c r="F476">
        <f>Data!F475</f>
        <v>2.1547501087188721</v>
      </c>
      <c r="G476">
        <f>Data!G475</f>
        <v>26.920000076293949</v>
      </c>
      <c r="H476">
        <f>Data!H475</f>
        <v>2.186249971389771</v>
      </c>
      <c r="I476">
        <f>Data!I475</f>
        <v>26.54000091552734</v>
      </c>
      <c r="J476">
        <f>Data!J475</f>
        <v>2.0982499122619629</v>
      </c>
      <c r="K476">
        <f>Data!K475</f>
        <v>26.642499923706051</v>
      </c>
      <c r="L476">
        <f>Data!L475</f>
        <v>2.1072499752044682</v>
      </c>
      <c r="M476">
        <f>Data!M475</f>
        <v>129058000</v>
      </c>
      <c r="N476">
        <f>Data!N475</f>
        <v>626092000</v>
      </c>
      <c r="O476">
        <f>Data!O475</f>
        <v>3.0032299243157021E-2</v>
      </c>
      <c r="P476">
        <f>Data!P475</f>
        <v>1.315686235507366E-2</v>
      </c>
      <c r="Q476" s="17"/>
      <c r="T476">
        <f t="shared" si="72"/>
        <v>0</v>
      </c>
      <c r="U476" s="50">
        <f t="shared" si="73"/>
        <v>0</v>
      </c>
      <c r="V476">
        <f t="shared" si="74"/>
        <v>0</v>
      </c>
      <c r="W476" t="str">
        <f t="shared" si="75"/>
        <v>Tue</v>
      </c>
      <c r="X476" s="50">
        <f>NETWORKDAYS(B475,B476,'Non trading days US (List)'!$C$13:$C$92)-1</f>
        <v>1</v>
      </c>
      <c r="Z476">
        <f t="shared" si="76"/>
        <v>0</v>
      </c>
      <c r="AA476">
        <f t="shared" si="77"/>
        <v>0</v>
      </c>
      <c r="AB476">
        <f t="shared" si="78"/>
        <v>0</v>
      </c>
      <c r="AC476">
        <f t="shared" si="79"/>
        <v>0</v>
      </c>
      <c r="AD476">
        <f t="shared" si="80"/>
        <v>0</v>
      </c>
      <c r="AE476">
        <f t="shared" si="81"/>
        <v>0</v>
      </c>
    </row>
    <row r="477" spans="1:31" x14ac:dyDescent="0.3">
      <c r="A477" s="1">
        <f>Data!A476</f>
        <v>4246</v>
      </c>
      <c r="B477" s="2">
        <f>Data!B476</f>
        <v>42690</v>
      </c>
      <c r="C477">
        <f>Data!C476</f>
        <v>25.493766784667969</v>
      </c>
      <c r="D477">
        <f>Data!D476</f>
        <v>2.2539761066436772</v>
      </c>
      <c r="E477">
        <f>Data!E476</f>
        <v>27.497499465942379</v>
      </c>
      <c r="F477">
        <f>Data!F476</f>
        <v>2.2907500267028809</v>
      </c>
      <c r="G477">
        <f>Data!G476</f>
        <v>27.557500839233398</v>
      </c>
      <c r="H477">
        <f>Data!H476</f>
        <v>2.3139998912811279</v>
      </c>
      <c r="I477">
        <f>Data!I476</f>
        <v>26.64999961853027</v>
      </c>
      <c r="J477">
        <f>Data!J476</f>
        <v>2.158750057220459</v>
      </c>
      <c r="K477">
        <f>Data!K476</f>
        <v>26.67499923706055</v>
      </c>
      <c r="L477">
        <f>Data!L476</f>
        <v>2.1835000514984131</v>
      </c>
      <c r="M477">
        <f>Data!M476</f>
        <v>235362000</v>
      </c>
      <c r="N477">
        <f>Data!N476</f>
        <v>987984000</v>
      </c>
      <c r="O477">
        <f>Data!O476</f>
        <v>6.120452851919831E-2</v>
      </c>
      <c r="P477">
        <f>Data!P476</f>
        <v>2.6533083672082111E-2</v>
      </c>
      <c r="Q477" s="17"/>
      <c r="T477">
        <f t="shared" si="72"/>
        <v>0</v>
      </c>
      <c r="U477" s="50">
        <f t="shared" si="73"/>
        <v>0</v>
      </c>
      <c r="V477">
        <f t="shared" si="74"/>
        <v>0</v>
      </c>
      <c r="W477" t="str">
        <f t="shared" si="75"/>
        <v>Wed</v>
      </c>
      <c r="X477" s="50">
        <f>NETWORKDAYS(B476,B477,'Non trading days US (List)'!$C$13:$C$92)-1</f>
        <v>1</v>
      </c>
      <c r="Z477">
        <f t="shared" si="76"/>
        <v>0</v>
      </c>
      <c r="AA477">
        <f t="shared" si="77"/>
        <v>0</v>
      </c>
      <c r="AB477">
        <f t="shared" si="78"/>
        <v>0</v>
      </c>
      <c r="AC477">
        <f t="shared" si="79"/>
        <v>0</v>
      </c>
      <c r="AD477">
        <f t="shared" si="80"/>
        <v>0</v>
      </c>
      <c r="AE477">
        <f t="shared" si="81"/>
        <v>0</v>
      </c>
    </row>
    <row r="478" spans="1:31" x14ac:dyDescent="0.3">
      <c r="A478" s="1">
        <f>Data!A477</f>
        <v>4247</v>
      </c>
      <c r="B478" s="2">
        <f>Data!B477</f>
        <v>42691</v>
      </c>
      <c r="C478">
        <f>Data!C477</f>
        <v>25.484493255615231</v>
      </c>
      <c r="D478">
        <f>Data!D477</f>
        <v>2.272671222686768</v>
      </c>
      <c r="E478">
        <f>Data!E477</f>
        <v>27.48749923706055</v>
      </c>
      <c r="F478">
        <f>Data!F477</f>
        <v>2.309750080108643</v>
      </c>
      <c r="G478">
        <f>Data!G477</f>
        <v>27.58749961853027</v>
      </c>
      <c r="H478">
        <f>Data!H477</f>
        <v>2.369750022888184</v>
      </c>
      <c r="I478">
        <f>Data!I477</f>
        <v>27.207500457763668</v>
      </c>
      <c r="J478">
        <f>Data!J477</f>
        <v>2.2662498950958252</v>
      </c>
      <c r="K478">
        <f>Data!K477</f>
        <v>27.452499389648441</v>
      </c>
      <c r="L478">
        <f>Data!L477</f>
        <v>2.30774998664856</v>
      </c>
      <c r="M478">
        <f>Data!M477</f>
        <v>110528000</v>
      </c>
      <c r="N478">
        <f>Data!N477</f>
        <v>832988000</v>
      </c>
      <c r="O478">
        <f>Data!O477</f>
        <v>8.2600417315220748E-3</v>
      </c>
      <c r="P478">
        <f>Data!P477</f>
        <v>-3.6374390208174831E-4</v>
      </c>
      <c r="Q478" s="17"/>
      <c r="T478">
        <f t="shared" si="72"/>
        <v>0</v>
      </c>
      <c r="U478" s="50">
        <f t="shared" si="73"/>
        <v>0</v>
      </c>
      <c r="V478">
        <f t="shared" si="74"/>
        <v>0</v>
      </c>
      <c r="W478" t="str">
        <f t="shared" si="75"/>
        <v>Thu</v>
      </c>
      <c r="X478" s="50">
        <f>NETWORKDAYS(B477,B478,'Non trading days US (List)'!$C$13:$C$92)-1</f>
        <v>1</v>
      </c>
      <c r="Z478">
        <f t="shared" si="76"/>
        <v>0</v>
      </c>
      <c r="AA478">
        <f t="shared" si="77"/>
        <v>0</v>
      </c>
      <c r="AB478">
        <f t="shared" si="78"/>
        <v>0</v>
      </c>
      <c r="AC478">
        <f t="shared" si="79"/>
        <v>0</v>
      </c>
      <c r="AD478">
        <f t="shared" si="80"/>
        <v>0</v>
      </c>
      <c r="AE478">
        <f t="shared" si="81"/>
        <v>0</v>
      </c>
    </row>
    <row r="479" spans="1:31" x14ac:dyDescent="0.3">
      <c r="A479" s="1">
        <f>Data!A478</f>
        <v>4248</v>
      </c>
      <c r="B479" s="2">
        <f>Data!B478</f>
        <v>42692</v>
      </c>
      <c r="C479">
        <f>Data!C478</f>
        <v>25.509994506835941</v>
      </c>
      <c r="D479">
        <f>Data!D478</f>
        <v>2.2965319156646729</v>
      </c>
      <c r="E479">
        <f>Data!E478</f>
        <v>27.514999389648441</v>
      </c>
      <c r="F479">
        <f>Data!F478</f>
        <v>2.3340001106262211</v>
      </c>
      <c r="G479">
        <f>Data!G478</f>
        <v>27.635000228881839</v>
      </c>
      <c r="H479">
        <f>Data!H478</f>
        <v>2.3582499027252202</v>
      </c>
      <c r="I479">
        <f>Data!I478</f>
        <v>27.41500091552734</v>
      </c>
      <c r="J479">
        <f>Data!J478</f>
        <v>2.2950000762939449</v>
      </c>
      <c r="K479">
        <f>Data!K478</f>
        <v>27.430000305175781</v>
      </c>
      <c r="L479">
        <f>Data!L478</f>
        <v>2.309750080108643</v>
      </c>
      <c r="M479">
        <f>Data!M478</f>
        <v>113715600</v>
      </c>
      <c r="N479">
        <f>Data!N478</f>
        <v>576060000</v>
      </c>
      <c r="O479">
        <f>Data!O478</f>
        <v>1.044425301052185E-2</v>
      </c>
      <c r="P479">
        <f>Data!P478</f>
        <v>9.9996020420902083E-4</v>
      </c>
      <c r="Q479" s="17"/>
      <c r="T479">
        <f t="shared" si="72"/>
        <v>0</v>
      </c>
      <c r="U479" s="50">
        <f t="shared" si="73"/>
        <v>0</v>
      </c>
      <c r="V479">
        <f t="shared" si="74"/>
        <v>0</v>
      </c>
      <c r="W479" t="str">
        <f t="shared" si="75"/>
        <v>Fri</v>
      </c>
      <c r="X479" s="50">
        <f>NETWORKDAYS(B478,B479,'Non trading days US (List)'!$C$13:$C$92)-1</f>
        <v>1</v>
      </c>
      <c r="Z479">
        <f t="shared" si="76"/>
        <v>0</v>
      </c>
      <c r="AA479">
        <f t="shared" si="77"/>
        <v>0</v>
      </c>
      <c r="AB479">
        <f t="shared" si="78"/>
        <v>0</v>
      </c>
      <c r="AC479">
        <f t="shared" si="79"/>
        <v>0</v>
      </c>
      <c r="AD479">
        <f t="shared" si="80"/>
        <v>0</v>
      </c>
      <c r="AE479">
        <f t="shared" si="81"/>
        <v>0</v>
      </c>
    </row>
    <row r="480" spans="1:31" x14ac:dyDescent="0.3">
      <c r="A480" s="1">
        <f>Data!A479</f>
        <v>4249</v>
      </c>
      <c r="B480" s="2">
        <f>Data!B479</f>
        <v>42695</v>
      </c>
      <c r="C480">
        <f>Data!C479</f>
        <v>25.89706993103027</v>
      </c>
      <c r="D480">
        <f>Data!D479</f>
        <v>2.2871842384338379</v>
      </c>
      <c r="E480">
        <f>Data!E479</f>
        <v>27.932500839233398</v>
      </c>
      <c r="F480">
        <f>Data!F479</f>
        <v>2.3245000839233398</v>
      </c>
      <c r="G480">
        <f>Data!G479</f>
        <v>27.997499465942379</v>
      </c>
      <c r="H480">
        <f>Data!H479</f>
        <v>2.3587501049041748</v>
      </c>
      <c r="I480">
        <f>Data!I479</f>
        <v>27.502500534057621</v>
      </c>
      <c r="J480">
        <f>Data!J479</f>
        <v>2.309999942779541</v>
      </c>
      <c r="K480">
        <f>Data!K479</f>
        <v>27.530000686645511</v>
      </c>
      <c r="L480">
        <f>Data!L479</f>
        <v>2.3522500991821289</v>
      </c>
      <c r="M480">
        <f>Data!M479</f>
        <v>117058400</v>
      </c>
      <c r="N480">
        <f>Data!N479</f>
        <v>436436000</v>
      </c>
      <c r="O480">
        <f>Data!O479</f>
        <v>-4.0785830097321962E-3</v>
      </c>
      <c r="P480">
        <f>Data!P479</f>
        <v>1.505962715518769E-2</v>
      </c>
      <c r="Q480" s="17"/>
      <c r="T480">
        <f t="shared" si="72"/>
        <v>0</v>
      </c>
      <c r="U480" s="50">
        <f t="shared" si="73"/>
        <v>0</v>
      </c>
      <c r="V480">
        <f t="shared" si="74"/>
        <v>0</v>
      </c>
      <c r="W480" t="str">
        <f t="shared" si="75"/>
        <v>Mon</v>
      </c>
      <c r="X480" s="50">
        <f>NETWORKDAYS(B479,B480,'Non trading days US (List)'!$C$13:$C$92)-1</f>
        <v>1</v>
      </c>
      <c r="Z480">
        <f t="shared" si="76"/>
        <v>0</v>
      </c>
      <c r="AA480">
        <f t="shared" si="77"/>
        <v>0</v>
      </c>
      <c r="AB480">
        <f t="shared" si="78"/>
        <v>0</v>
      </c>
      <c r="AC480">
        <f t="shared" si="79"/>
        <v>0</v>
      </c>
      <c r="AD480">
        <f t="shared" si="80"/>
        <v>0</v>
      </c>
      <c r="AE480">
        <f t="shared" si="81"/>
        <v>0</v>
      </c>
    </row>
    <row r="481" spans="1:31" x14ac:dyDescent="0.3">
      <c r="A481" s="1">
        <f>Data!A480</f>
        <v>4250</v>
      </c>
      <c r="B481" s="2">
        <f>Data!B480</f>
        <v>42696</v>
      </c>
      <c r="C481">
        <f>Data!C480</f>
        <v>25.913297653198239</v>
      </c>
      <c r="D481">
        <f>Data!D480</f>
        <v>2.3036658763885498</v>
      </c>
      <c r="E481">
        <f>Data!E480</f>
        <v>27.95000076293945</v>
      </c>
      <c r="F481">
        <f>Data!F480</f>
        <v>2.341249942779541</v>
      </c>
      <c r="G481">
        <f>Data!G480</f>
        <v>28.104999542236332</v>
      </c>
      <c r="H481">
        <f>Data!H480</f>
        <v>2.343499898910522</v>
      </c>
      <c r="I481">
        <f>Data!I480</f>
        <v>27.85000038146973</v>
      </c>
      <c r="J481">
        <f>Data!J480</f>
        <v>2.309499979019165</v>
      </c>
      <c r="K481">
        <f>Data!K480</f>
        <v>27.98749923706055</v>
      </c>
      <c r="L481">
        <f>Data!L480</f>
        <v>2.3324999809265141</v>
      </c>
      <c r="M481">
        <f>Data!M480</f>
        <v>103862000</v>
      </c>
      <c r="N481">
        <f>Data!N480</f>
        <v>330368000</v>
      </c>
      <c r="O481">
        <f>Data!O480</f>
        <v>7.1799520837027564E-3</v>
      </c>
      <c r="P481">
        <f>Data!P480</f>
        <v>6.2631141328231511E-4</v>
      </c>
      <c r="Q481" s="17"/>
      <c r="T481">
        <f t="shared" si="72"/>
        <v>0</v>
      </c>
      <c r="U481" s="50">
        <f t="shared" si="73"/>
        <v>0</v>
      </c>
      <c r="V481">
        <f t="shared" si="74"/>
        <v>0</v>
      </c>
      <c r="W481" t="str">
        <f t="shared" si="75"/>
        <v>Tue</v>
      </c>
      <c r="X481" s="50">
        <f>NETWORKDAYS(B480,B481,'Non trading days US (List)'!$C$13:$C$92)-1</f>
        <v>1</v>
      </c>
      <c r="Z481">
        <f t="shared" si="76"/>
        <v>0</v>
      </c>
      <c r="AA481">
        <f t="shared" si="77"/>
        <v>0</v>
      </c>
      <c r="AB481">
        <f t="shared" si="78"/>
        <v>0</v>
      </c>
      <c r="AC481">
        <f t="shared" si="79"/>
        <v>0</v>
      </c>
      <c r="AD481">
        <f t="shared" si="80"/>
        <v>0</v>
      </c>
      <c r="AE481">
        <f t="shared" si="81"/>
        <v>0</v>
      </c>
    </row>
    <row r="482" spans="1:31" x14ac:dyDescent="0.3">
      <c r="A482" s="1">
        <f>Data!A481</f>
        <v>4251</v>
      </c>
      <c r="B482" s="2">
        <f>Data!B481</f>
        <v>42697</v>
      </c>
      <c r="C482">
        <f>Data!C481</f>
        <v>25.781181335449219</v>
      </c>
      <c r="D482">
        <f>Data!D481</f>
        <v>2.3149983882904048</v>
      </c>
      <c r="E482">
        <f>Data!E481</f>
        <v>27.807500839233398</v>
      </c>
      <c r="F482">
        <f>Data!F481</f>
        <v>2.3492500782012939</v>
      </c>
      <c r="G482">
        <f>Data!G481</f>
        <v>27.877500534057621</v>
      </c>
      <c r="H482">
        <f>Data!H481</f>
        <v>2.3812499046325679</v>
      </c>
      <c r="I482">
        <f>Data!I481</f>
        <v>27.582500457763668</v>
      </c>
      <c r="J482">
        <f>Data!J481</f>
        <v>2.319250106811523</v>
      </c>
      <c r="K482">
        <f>Data!K481</f>
        <v>27.840000152587891</v>
      </c>
      <c r="L482">
        <f>Data!L481</f>
        <v>2.342999935150146</v>
      </c>
      <c r="M482">
        <f>Data!M481</f>
        <v>109705600</v>
      </c>
      <c r="N482">
        <f>Data!N481</f>
        <v>443236000</v>
      </c>
      <c r="O482">
        <f>Data!O481</f>
        <v>3.411211232777888E-3</v>
      </c>
      <c r="P482">
        <f>Data!P481</f>
        <v>-5.1114282335328618E-3</v>
      </c>
      <c r="Q482" s="17"/>
      <c r="T482">
        <f t="shared" si="72"/>
        <v>0</v>
      </c>
      <c r="U482" s="50">
        <f t="shared" si="73"/>
        <v>0</v>
      </c>
      <c r="V482">
        <f t="shared" si="74"/>
        <v>0</v>
      </c>
      <c r="W482" t="str">
        <f t="shared" si="75"/>
        <v>Wed</v>
      </c>
      <c r="X482" s="50">
        <f>NETWORKDAYS(B481,B482,'Non trading days US (List)'!$C$13:$C$92)-1</f>
        <v>1</v>
      </c>
      <c r="Z482">
        <f t="shared" si="76"/>
        <v>0</v>
      </c>
      <c r="AA482">
        <f t="shared" si="77"/>
        <v>0</v>
      </c>
      <c r="AB482">
        <f t="shared" si="78"/>
        <v>0</v>
      </c>
      <c r="AC482">
        <f t="shared" si="79"/>
        <v>0</v>
      </c>
      <c r="AD482">
        <f t="shared" si="80"/>
        <v>0</v>
      </c>
      <c r="AE482">
        <f t="shared" si="81"/>
        <v>0</v>
      </c>
    </row>
    <row r="483" spans="1:31" x14ac:dyDescent="0.3">
      <c r="A483" s="1">
        <f>Data!A482</f>
        <v>4252</v>
      </c>
      <c r="B483" s="2">
        <f>Data!B482</f>
        <v>42699</v>
      </c>
      <c r="C483">
        <f>Data!C482</f>
        <v>25.91097259521484</v>
      </c>
      <c r="D483">
        <f>Data!D482</f>
        <v>2.3196794986724849</v>
      </c>
      <c r="E483">
        <f>Data!E482</f>
        <v>27.947500228881839</v>
      </c>
      <c r="F483">
        <f>Data!F482</f>
        <v>2.3540000915527339</v>
      </c>
      <c r="G483">
        <f>Data!G482</f>
        <v>27.967500686645511</v>
      </c>
      <c r="H483">
        <f>Data!H482</f>
        <v>2.377500057220459</v>
      </c>
      <c r="I483">
        <f>Data!I482</f>
        <v>27.73749923706055</v>
      </c>
      <c r="J483">
        <f>Data!J482</f>
        <v>2.3352499008178711</v>
      </c>
      <c r="K483">
        <f>Data!K482</f>
        <v>27.782499313354489</v>
      </c>
      <c r="L483">
        <f>Data!L482</f>
        <v>2.3605000972747798</v>
      </c>
      <c r="M483">
        <f>Data!M482</f>
        <v>45903600</v>
      </c>
      <c r="N483">
        <f>Data!N482</f>
        <v>195564000</v>
      </c>
      <c r="O483">
        <f>Data!O482</f>
        <v>2.01988616168784E-3</v>
      </c>
      <c r="P483">
        <f>Data!P482</f>
        <v>5.0219596878941586E-3</v>
      </c>
      <c r="Q483" s="17"/>
      <c r="T483">
        <f t="shared" si="72"/>
        <v>0</v>
      </c>
      <c r="U483" s="50">
        <f t="shared" si="73"/>
        <v>0</v>
      </c>
      <c r="V483">
        <f t="shared" si="74"/>
        <v>0</v>
      </c>
      <c r="W483" t="str">
        <f t="shared" si="75"/>
        <v>Fri</v>
      </c>
      <c r="X483" s="50">
        <f>NETWORKDAYS(B482,B483,'Non trading days US (List)'!$C$13:$C$92)-1</f>
        <v>1</v>
      </c>
      <c r="Z483">
        <f t="shared" si="76"/>
        <v>0</v>
      </c>
      <c r="AA483">
        <f t="shared" si="77"/>
        <v>0</v>
      </c>
      <c r="AB483">
        <f t="shared" si="78"/>
        <v>0</v>
      </c>
      <c r="AC483">
        <f t="shared" si="79"/>
        <v>0</v>
      </c>
      <c r="AD483">
        <f t="shared" si="80"/>
        <v>0</v>
      </c>
      <c r="AE483">
        <f t="shared" si="81"/>
        <v>0</v>
      </c>
    </row>
    <row r="484" spans="1:31" x14ac:dyDescent="0.3">
      <c r="A484" s="1">
        <f>Data!A483</f>
        <v>4253</v>
      </c>
      <c r="B484" s="2">
        <f>Data!B483</f>
        <v>42702</v>
      </c>
      <c r="C484">
        <f>Data!C483</f>
        <v>25.859983444213871</v>
      </c>
      <c r="D484">
        <f>Data!D483</f>
        <v>2.3184471130371089</v>
      </c>
      <c r="E484">
        <f>Data!E483</f>
        <v>27.892499923706051</v>
      </c>
      <c r="F484">
        <f>Data!F483</f>
        <v>2.3527500629425049</v>
      </c>
      <c r="G484">
        <f>Data!G483</f>
        <v>28.117500305175781</v>
      </c>
      <c r="H484">
        <f>Data!H483</f>
        <v>2.3684999942779541</v>
      </c>
      <c r="I484">
        <f>Data!I483</f>
        <v>27.847499847412109</v>
      </c>
      <c r="J484">
        <f>Data!J483</f>
        <v>2.339999914169312</v>
      </c>
      <c r="K484">
        <f>Data!K483</f>
        <v>27.857500076293949</v>
      </c>
      <c r="L484">
        <f>Data!L483</f>
        <v>2.346750020980835</v>
      </c>
      <c r="M484">
        <f>Data!M483</f>
        <v>108776000</v>
      </c>
      <c r="N484">
        <f>Data!N483</f>
        <v>278736000</v>
      </c>
      <c r="O484">
        <f>Data!O483</f>
        <v>-5.3116422099670551E-4</v>
      </c>
      <c r="P484">
        <f>Data!P483</f>
        <v>-1.9699256021382988E-3</v>
      </c>
      <c r="Q484" s="17"/>
      <c r="T484">
        <f t="shared" si="72"/>
        <v>0</v>
      </c>
      <c r="U484" s="50">
        <f t="shared" si="73"/>
        <v>0</v>
      </c>
      <c r="V484">
        <f t="shared" si="74"/>
        <v>0</v>
      </c>
      <c r="W484" t="str">
        <f t="shared" si="75"/>
        <v>Mon</v>
      </c>
      <c r="X484" s="50">
        <f>NETWORKDAYS(B483,B484,'Non trading days US (List)'!$C$13:$C$92)-1</f>
        <v>1</v>
      </c>
      <c r="Z484">
        <f t="shared" si="76"/>
        <v>0</v>
      </c>
      <c r="AA484">
        <f t="shared" si="77"/>
        <v>0</v>
      </c>
      <c r="AB484">
        <f t="shared" si="78"/>
        <v>0</v>
      </c>
      <c r="AC484">
        <f t="shared" si="79"/>
        <v>0</v>
      </c>
      <c r="AD484">
        <f t="shared" si="80"/>
        <v>0</v>
      </c>
      <c r="AE484">
        <f t="shared" si="81"/>
        <v>0</v>
      </c>
    </row>
    <row r="485" spans="1:31" x14ac:dyDescent="0.3">
      <c r="A485" s="1">
        <f>Data!A484</f>
        <v>4254</v>
      </c>
      <c r="B485" s="2">
        <f>Data!B484</f>
        <v>42703</v>
      </c>
      <c r="C485">
        <f>Data!C484</f>
        <v>25.834487915039059</v>
      </c>
      <c r="D485">
        <f>Data!D484</f>
        <v>2.297260046005249</v>
      </c>
      <c r="E485">
        <f>Data!E484</f>
        <v>27.864999771118161</v>
      </c>
      <c r="F485">
        <f>Data!F484</f>
        <v>2.3312499523162842</v>
      </c>
      <c r="G485">
        <f>Data!G484</f>
        <v>28.007499694824219</v>
      </c>
      <c r="H485">
        <f>Data!H484</f>
        <v>2.3610000610351558</v>
      </c>
      <c r="I485">
        <f>Data!I484</f>
        <v>27.517499923706051</v>
      </c>
      <c r="J485">
        <f>Data!J484</f>
        <v>2.313250064849854</v>
      </c>
      <c r="K485">
        <f>Data!K484</f>
        <v>27.694999694824219</v>
      </c>
      <c r="L485">
        <f>Data!L484</f>
        <v>2.3499999046325679</v>
      </c>
      <c r="M485">
        <f>Data!M484</f>
        <v>114115200</v>
      </c>
      <c r="N485">
        <f>Data!N484</f>
        <v>444568000</v>
      </c>
      <c r="O485">
        <f>Data!O484</f>
        <v>-9.1802995536504374E-3</v>
      </c>
      <c r="P485">
        <f>Data!P484</f>
        <v>-9.8641994236712237E-4</v>
      </c>
      <c r="Q485" s="17"/>
      <c r="T485">
        <f t="shared" si="72"/>
        <v>0</v>
      </c>
      <c r="U485" s="50">
        <f t="shared" si="73"/>
        <v>0</v>
      </c>
      <c r="V485">
        <f t="shared" si="74"/>
        <v>0</v>
      </c>
      <c r="W485" t="str">
        <f t="shared" si="75"/>
        <v>Tue</v>
      </c>
      <c r="X485" s="50">
        <f>NETWORKDAYS(B484,B485,'Non trading days US (List)'!$C$13:$C$92)-1</f>
        <v>1</v>
      </c>
      <c r="Z485">
        <f t="shared" si="76"/>
        <v>0</v>
      </c>
      <c r="AA485">
        <f t="shared" si="77"/>
        <v>0</v>
      </c>
      <c r="AB485">
        <f t="shared" si="78"/>
        <v>0</v>
      </c>
      <c r="AC485">
        <f t="shared" si="79"/>
        <v>0</v>
      </c>
      <c r="AD485">
        <f t="shared" si="80"/>
        <v>0</v>
      </c>
      <c r="AE485">
        <f t="shared" si="81"/>
        <v>0</v>
      </c>
    </row>
    <row r="486" spans="1:31" x14ac:dyDescent="0.3">
      <c r="A486" s="1">
        <f>Data!A485</f>
        <v>4255</v>
      </c>
      <c r="B486" s="2">
        <f>Data!B485</f>
        <v>42704</v>
      </c>
      <c r="C486">
        <f>Data!C485</f>
        <v>25.616611480712891</v>
      </c>
      <c r="D486">
        <f>Data!D485</f>
        <v>2.2713935375213619</v>
      </c>
      <c r="E486">
        <f>Data!E485</f>
        <v>27.629999160766602</v>
      </c>
      <c r="F486">
        <f>Data!F485</f>
        <v>2.3050000667572021</v>
      </c>
      <c r="G486">
        <f>Data!G485</f>
        <v>28.04999923706055</v>
      </c>
      <c r="H486">
        <f>Data!H485</f>
        <v>2.3540000915527339</v>
      </c>
      <c r="I486">
        <f>Data!I485</f>
        <v>27.567499160766602</v>
      </c>
      <c r="J486">
        <f>Data!J485</f>
        <v>2.3025000095367432</v>
      </c>
      <c r="K486">
        <f>Data!K485</f>
        <v>27.89999961853027</v>
      </c>
      <c r="L486">
        <f>Data!L485</f>
        <v>2.339999914169312</v>
      </c>
      <c r="M486">
        <f>Data!M485</f>
        <v>144649200</v>
      </c>
      <c r="N486">
        <f>Data!N485</f>
        <v>440500000</v>
      </c>
      <c r="O486">
        <f>Data!O485</f>
        <v>-1.1323878545326359E-2</v>
      </c>
      <c r="P486">
        <f>Data!P485</f>
        <v>-8.4693042462126427E-3</v>
      </c>
      <c r="Q486" s="17"/>
      <c r="T486">
        <f t="shared" si="72"/>
        <v>0</v>
      </c>
      <c r="U486" s="50">
        <f t="shared" si="73"/>
        <v>0</v>
      </c>
      <c r="V486">
        <f t="shared" si="74"/>
        <v>0</v>
      </c>
      <c r="W486" t="str">
        <f t="shared" si="75"/>
        <v>Wed</v>
      </c>
      <c r="X486" s="50">
        <f>NETWORKDAYS(B485,B486,'Non trading days US (List)'!$C$13:$C$92)-1</f>
        <v>1</v>
      </c>
      <c r="Z486">
        <f t="shared" si="76"/>
        <v>0</v>
      </c>
      <c r="AA486">
        <f t="shared" si="77"/>
        <v>0</v>
      </c>
      <c r="AB486">
        <f t="shared" si="78"/>
        <v>0</v>
      </c>
      <c r="AC486">
        <f t="shared" si="79"/>
        <v>0</v>
      </c>
      <c r="AD486">
        <f t="shared" si="80"/>
        <v>0</v>
      </c>
      <c r="AE486">
        <f t="shared" si="81"/>
        <v>0</v>
      </c>
    </row>
    <row r="487" spans="1:31" x14ac:dyDescent="0.3">
      <c r="A487" s="1">
        <f>Data!A486</f>
        <v>4256</v>
      </c>
      <c r="B487" s="2">
        <f>Data!B486</f>
        <v>42705</v>
      </c>
      <c r="C487">
        <f>Data!C486</f>
        <v>25.377872467041019</v>
      </c>
      <c r="D487">
        <f>Data!D486</f>
        <v>2.1590557098388672</v>
      </c>
      <c r="E487">
        <f>Data!E486</f>
        <v>27.372499465942379</v>
      </c>
      <c r="F487">
        <f>Data!F486</f>
        <v>2.1909999847412109</v>
      </c>
      <c r="G487">
        <f>Data!G486</f>
        <v>27.735000610351559</v>
      </c>
      <c r="H487">
        <f>Data!H486</f>
        <v>2.3042500019073491</v>
      </c>
      <c r="I487">
        <f>Data!I486</f>
        <v>27.257499694824219</v>
      </c>
      <c r="J487">
        <f>Data!J486</f>
        <v>2.1192500591278081</v>
      </c>
      <c r="K487">
        <f>Data!K486</f>
        <v>27.592500686645511</v>
      </c>
      <c r="L487">
        <f>Data!L486</f>
        <v>2.3025000095367432</v>
      </c>
      <c r="M487">
        <f>Data!M486</f>
        <v>148347600</v>
      </c>
      <c r="N487">
        <f>Data!N486</f>
        <v>1035524000</v>
      </c>
      <c r="O487">
        <f>Data!O486</f>
        <v>-5.072265176149536E-2</v>
      </c>
      <c r="P487">
        <f>Data!P486</f>
        <v>-9.3632683066258281E-3</v>
      </c>
      <c r="Q487" s="17"/>
      <c r="T487">
        <f t="shared" si="72"/>
        <v>0</v>
      </c>
      <c r="U487" s="50">
        <f t="shared" si="73"/>
        <v>0</v>
      </c>
      <c r="V487">
        <f t="shared" si="74"/>
        <v>0</v>
      </c>
      <c r="W487" t="str">
        <f t="shared" si="75"/>
        <v>Thu</v>
      </c>
      <c r="X487" s="50">
        <f>NETWORKDAYS(B486,B487,'Non trading days US (List)'!$C$13:$C$92)-1</f>
        <v>1</v>
      </c>
      <c r="Z487">
        <f t="shared" si="76"/>
        <v>0</v>
      </c>
      <c r="AA487">
        <f t="shared" si="77"/>
        <v>0</v>
      </c>
      <c r="AB487">
        <f t="shared" si="78"/>
        <v>0</v>
      </c>
      <c r="AC487">
        <f t="shared" si="79"/>
        <v>0</v>
      </c>
      <c r="AD487">
        <f t="shared" si="80"/>
        <v>0</v>
      </c>
      <c r="AE487">
        <f t="shared" si="81"/>
        <v>0</v>
      </c>
    </row>
    <row r="488" spans="1:31" x14ac:dyDescent="0.3">
      <c r="A488" s="1">
        <f>Data!A487</f>
        <v>4257</v>
      </c>
      <c r="B488" s="2">
        <f>Data!B487</f>
        <v>42706</v>
      </c>
      <c r="C488">
        <f>Data!C487</f>
        <v>25.472906112670898</v>
      </c>
      <c r="D488">
        <f>Data!D487</f>
        <v>2.1790099143981929</v>
      </c>
      <c r="E488">
        <f>Data!E487</f>
        <v>27.47500038146973</v>
      </c>
      <c r="F488">
        <f>Data!F487</f>
        <v>2.2112500667572021</v>
      </c>
      <c r="G488">
        <f>Data!G487</f>
        <v>27.52249908447266</v>
      </c>
      <c r="H488">
        <f>Data!H487</f>
        <v>2.220000028610229</v>
      </c>
      <c r="I488">
        <f>Data!I487</f>
        <v>27.21249961853027</v>
      </c>
      <c r="J488">
        <f>Data!J487</f>
        <v>2.128000020980835</v>
      </c>
      <c r="K488">
        <f>Data!K487</f>
        <v>27.292499542236332</v>
      </c>
      <c r="L488">
        <f>Data!L487</f>
        <v>2.15625</v>
      </c>
      <c r="M488">
        <f>Data!M487</f>
        <v>106112000</v>
      </c>
      <c r="N488">
        <f>Data!N487</f>
        <v>478292000</v>
      </c>
      <c r="O488">
        <f>Data!O487</f>
        <v>9.1999430326347512E-3</v>
      </c>
      <c r="P488">
        <f>Data!P487</f>
        <v>3.737673919226575E-3</v>
      </c>
      <c r="Q488" s="17"/>
      <c r="T488">
        <f t="shared" si="72"/>
        <v>0</v>
      </c>
      <c r="U488" s="50">
        <f t="shared" si="73"/>
        <v>0</v>
      </c>
      <c r="V488">
        <f t="shared" si="74"/>
        <v>0</v>
      </c>
      <c r="W488" t="str">
        <f t="shared" si="75"/>
        <v>Fri</v>
      </c>
      <c r="X488" s="50">
        <f>NETWORKDAYS(B487,B488,'Non trading days US (List)'!$C$13:$C$92)-1</f>
        <v>1</v>
      </c>
      <c r="Z488">
        <f t="shared" si="76"/>
        <v>0</v>
      </c>
      <c r="AA488">
        <f t="shared" si="77"/>
        <v>0</v>
      </c>
      <c r="AB488">
        <f t="shared" si="78"/>
        <v>0</v>
      </c>
      <c r="AC488">
        <f t="shared" si="79"/>
        <v>0</v>
      </c>
      <c r="AD488">
        <f t="shared" si="80"/>
        <v>0</v>
      </c>
      <c r="AE488">
        <f t="shared" si="81"/>
        <v>0</v>
      </c>
    </row>
    <row r="489" spans="1:31" x14ac:dyDescent="0.3">
      <c r="A489" s="1">
        <f>Data!A488</f>
        <v>4258</v>
      </c>
      <c r="B489" s="2">
        <f>Data!B488</f>
        <v>42709</v>
      </c>
      <c r="C489">
        <f>Data!C488</f>
        <v>25.289802551269531</v>
      </c>
      <c r="D489">
        <f>Data!D488</f>
        <v>2.2635097503662109</v>
      </c>
      <c r="E489">
        <f>Data!E488</f>
        <v>27.277500152587891</v>
      </c>
      <c r="F489">
        <f>Data!F488</f>
        <v>2.2969999313354492</v>
      </c>
      <c r="G489">
        <f>Data!G488</f>
        <v>27.507499694824219</v>
      </c>
      <c r="H489">
        <f>Data!H488</f>
        <v>2.315249919891357</v>
      </c>
      <c r="I489">
        <f>Data!I488</f>
        <v>27.0625</v>
      </c>
      <c r="J489">
        <f>Data!J488</f>
        <v>2.2249999046325679</v>
      </c>
      <c r="K489">
        <f>Data!K488</f>
        <v>27.5</v>
      </c>
      <c r="L489">
        <f>Data!L488</f>
        <v>2.249749898910522</v>
      </c>
      <c r="M489">
        <f>Data!M488</f>
        <v>137298000</v>
      </c>
      <c r="N489">
        <f>Data!N488</f>
        <v>602284000</v>
      </c>
      <c r="O489">
        <f>Data!O488</f>
        <v>3.8045897132156559E-2</v>
      </c>
      <c r="P489">
        <f>Data!P488</f>
        <v>-7.214322032906284E-3</v>
      </c>
      <c r="Q489" s="17"/>
      <c r="T489">
        <f t="shared" si="72"/>
        <v>0</v>
      </c>
      <c r="U489" s="50">
        <f t="shared" si="73"/>
        <v>0</v>
      </c>
      <c r="V489">
        <f t="shared" si="74"/>
        <v>0</v>
      </c>
      <c r="W489" t="str">
        <f t="shared" si="75"/>
        <v>Mon</v>
      </c>
      <c r="X489" s="50">
        <f>NETWORKDAYS(B488,B489,'Non trading days US (List)'!$C$13:$C$92)-1</f>
        <v>1</v>
      </c>
      <c r="Z489">
        <f t="shared" si="76"/>
        <v>0</v>
      </c>
      <c r="AA489">
        <f t="shared" si="77"/>
        <v>0</v>
      </c>
      <c r="AB489">
        <f t="shared" si="78"/>
        <v>0</v>
      </c>
      <c r="AC489">
        <f t="shared" si="79"/>
        <v>0</v>
      </c>
      <c r="AD489">
        <f t="shared" si="80"/>
        <v>0</v>
      </c>
      <c r="AE489">
        <f t="shared" si="81"/>
        <v>0</v>
      </c>
    </row>
    <row r="490" spans="1:31" x14ac:dyDescent="0.3">
      <c r="A490" s="1">
        <f>Data!A489</f>
        <v>4259</v>
      </c>
      <c r="B490" s="2">
        <f>Data!B489</f>
        <v>42710</v>
      </c>
      <c r="C490">
        <f>Data!C489</f>
        <v>25.484493255615231</v>
      </c>
      <c r="D490">
        <f>Data!D489</f>
        <v>2.30070948600769</v>
      </c>
      <c r="E490">
        <f>Data!E489</f>
        <v>27.48749923706055</v>
      </c>
      <c r="F490">
        <f>Data!F489</f>
        <v>2.3347499370574951</v>
      </c>
      <c r="G490">
        <f>Data!G489</f>
        <v>27.590000152587891</v>
      </c>
      <c r="H490">
        <f>Data!H489</f>
        <v>2.343250036239624</v>
      </c>
      <c r="I490">
        <f>Data!I489</f>
        <v>27.297500610351559</v>
      </c>
      <c r="J490">
        <f>Data!J489</f>
        <v>2.2892498970031738</v>
      </c>
      <c r="K490">
        <f>Data!K489</f>
        <v>27.375</v>
      </c>
      <c r="L490">
        <f>Data!L489</f>
        <v>2.305249929428101</v>
      </c>
      <c r="M490">
        <f>Data!M489</f>
        <v>104782000</v>
      </c>
      <c r="N490">
        <f>Data!N489</f>
        <v>498796000</v>
      </c>
      <c r="O490">
        <f>Data!O489</f>
        <v>1.6300898234881369E-2</v>
      </c>
      <c r="P490">
        <f>Data!P489</f>
        <v>7.6691359839830388E-3</v>
      </c>
      <c r="Q490" s="17"/>
      <c r="T490">
        <f t="shared" si="72"/>
        <v>0</v>
      </c>
      <c r="U490" s="50">
        <f t="shared" si="73"/>
        <v>0</v>
      </c>
      <c r="V490">
        <f t="shared" si="74"/>
        <v>0</v>
      </c>
      <c r="W490" t="str">
        <f t="shared" si="75"/>
        <v>Tue</v>
      </c>
      <c r="X490" s="50">
        <f>NETWORKDAYS(B489,B490,'Non trading days US (List)'!$C$13:$C$92)-1</f>
        <v>1</v>
      </c>
      <c r="Z490">
        <f t="shared" si="76"/>
        <v>0</v>
      </c>
      <c r="AA490">
        <f t="shared" si="77"/>
        <v>0</v>
      </c>
      <c r="AB490">
        <f t="shared" si="78"/>
        <v>0</v>
      </c>
      <c r="AC490">
        <f t="shared" si="79"/>
        <v>0</v>
      </c>
      <c r="AD490">
        <f t="shared" si="80"/>
        <v>0</v>
      </c>
      <c r="AE490">
        <f t="shared" si="81"/>
        <v>0</v>
      </c>
    </row>
    <row r="491" spans="1:31" x14ac:dyDescent="0.3">
      <c r="A491" s="1">
        <f>Data!A490</f>
        <v>4260</v>
      </c>
      <c r="B491" s="2">
        <f>Data!B490</f>
        <v>42711</v>
      </c>
      <c r="C491">
        <f>Data!C490</f>
        <v>25.73482513427734</v>
      </c>
      <c r="D491">
        <f>Data!D490</f>
        <v>2.3420975208282471</v>
      </c>
      <c r="E491">
        <f>Data!E490</f>
        <v>27.757499694824219</v>
      </c>
      <c r="F491">
        <f>Data!F490</f>
        <v>2.376749992370605</v>
      </c>
      <c r="G491">
        <f>Data!G490</f>
        <v>27.797500610351559</v>
      </c>
      <c r="H491">
        <f>Data!H490</f>
        <v>2.3824999332427979</v>
      </c>
      <c r="I491">
        <f>Data!I490</f>
        <v>27.29000091552734</v>
      </c>
      <c r="J491">
        <f>Data!J490</f>
        <v>2.3025000095367432</v>
      </c>
      <c r="K491">
        <f>Data!K490</f>
        <v>27.315000534057621</v>
      </c>
      <c r="L491">
        <f>Data!L490</f>
        <v>2.3210000991821289</v>
      </c>
      <c r="M491">
        <f>Data!M490</f>
        <v>119994800</v>
      </c>
      <c r="N491">
        <f>Data!N490</f>
        <v>480804000</v>
      </c>
      <c r="O491">
        <f>Data!O490</f>
        <v>1.7829212998292779E-2</v>
      </c>
      <c r="P491">
        <f>Data!P490</f>
        <v>9.7747348269196389E-3</v>
      </c>
      <c r="Q491" s="17"/>
      <c r="T491">
        <f t="shared" si="72"/>
        <v>0</v>
      </c>
      <c r="U491" s="50">
        <f t="shared" si="73"/>
        <v>0</v>
      </c>
      <c r="V491">
        <f t="shared" si="74"/>
        <v>0</v>
      </c>
      <c r="W491" t="str">
        <f t="shared" si="75"/>
        <v>Wed</v>
      </c>
      <c r="X491" s="50">
        <f>NETWORKDAYS(B490,B491,'Non trading days US (List)'!$C$13:$C$92)-1</f>
        <v>1</v>
      </c>
      <c r="Z491">
        <f t="shared" si="76"/>
        <v>0</v>
      </c>
      <c r="AA491">
        <f t="shared" si="77"/>
        <v>0</v>
      </c>
      <c r="AB491">
        <f t="shared" si="78"/>
        <v>0</v>
      </c>
      <c r="AC491">
        <f t="shared" si="79"/>
        <v>0</v>
      </c>
      <c r="AD491">
        <f t="shared" si="80"/>
        <v>0</v>
      </c>
      <c r="AE491">
        <f t="shared" si="81"/>
        <v>0</v>
      </c>
    </row>
    <row r="492" spans="1:31" x14ac:dyDescent="0.3">
      <c r="A492" s="1">
        <f>Data!A491</f>
        <v>4261</v>
      </c>
      <c r="B492" s="2">
        <f>Data!B491</f>
        <v>42712</v>
      </c>
      <c r="C492">
        <f>Data!C491</f>
        <v>25.98746299743652</v>
      </c>
      <c r="D492">
        <f>Data!D491</f>
        <v>2.302926778793335</v>
      </c>
      <c r="E492">
        <f>Data!E491</f>
        <v>28.030000686645511</v>
      </c>
      <c r="F492">
        <f>Data!F491</f>
        <v>2.336999893188477</v>
      </c>
      <c r="G492">
        <f>Data!G491</f>
        <v>28.107500076293949</v>
      </c>
      <c r="H492">
        <f>Data!H491</f>
        <v>2.4154999256134029</v>
      </c>
      <c r="I492">
        <f>Data!I491</f>
        <v>27.64999961853027</v>
      </c>
      <c r="J492">
        <f>Data!J491</f>
        <v>2.3262500762939449</v>
      </c>
      <c r="K492">
        <f>Data!K491</f>
        <v>27.715000152587891</v>
      </c>
      <c r="L492">
        <f>Data!L491</f>
        <v>2.37975001335144</v>
      </c>
      <c r="M492">
        <f>Data!M491</f>
        <v>108273200</v>
      </c>
      <c r="N492">
        <f>Data!N491</f>
        <v>381544000</v>
      </c>
      <c r="O492">
        <f>Data!O491</f>
        <v>-1.686599519481732E-2</v>
      </c>
      <c r="P492">
        <f>Data!P491</f>
        <v>9.7693267215741581E-3</v>
      </c>
      <c r="Q492" s="17"/>
      <c r="T492">
        <f t="shared" si="72"/>
        <v>0</v>
      </c>
      <c r="U492" s="50">
        <f t="shared" si="73"/>
        <v>0</v>
      </c>
      <c r="V492">
        <f t="shared" si="74"/>
        <v>0</v>
      </c>
      <c r="W492" t="str">
        <f t="shared" si="75"/>
        <v>Thu</v>
      </c>
      <c r="X492" s="50">
        <f>NETWORKDAYS(B491,B492,'Non trading days US (List)'!$C$13:$C$92)-1</f>
        <v>1</v>
      </c>
      <c r="Z492">
        <f t="shared" si="76"/>
        <v>0</v>
      </c>
      <c r="AA492">
        <f t="shared" si="77"/>
        <v>0</v>
      </c>
      <c r="AB492">
        <f t="shared" si="78"/>
        <v>0</v>
      </c>
      <c r="AC492">
        <f t="shared" si="79"/>
        <v>0</v>
      </c>
      <c r="AD492">
        <f t="shared" si="80"/>
        <v>0</v>
      </c>
      <c r="AE492">
        <f t="shared" si="81"/>
        <v>0</v>
      </c>
    </row>
    <row r="493" spans="1:31" x14ac:dyDescent="0.3">
      <c r="A493" s="1">
        <f>Data!A492</f>
        <v>4262</v>
      </c>
      <c r="B493" s="2">
        <f>Data!B492</f>
        <v>42713</v>
      </c>
      <c r="C493">
        <f>Data!C492</f>
        <v>26.411626815795898</v>
      </c>
      <c r="D493">
        <f>Data!D492</f>
        <v>2.262032032012939</v>
      </c>
      <c r="E493">
        <f>Data!E492</f>
        <v>28.48749923706055</v>
      </c>
      <c r="F493">
        <f>Data!F492</f>
        <v>2.2955000400543208</v>
      </c>
      <c r="G493">
        <f>Data!G492</f>
        <v>28.67499923706055</v>
      </c>
      <c r="H493">
        <f>Data!H492</f>
        <v>2.3567500114440918</v>
      </c>
      <c r="I493">
        <f>Data!I492</f>
        <v>28.077499389648441</v>
      </c>
      <c r="J493">
        <f>Data!J492</f>
        <v>2.2677500247955318</v>
      </c>
      <c r="K493">
        <f>Data!K492</f>
        <v>28.077499389648441</v>
      </c>
      <c r="L493">
        <f>Data!L492</f>
        <v>2.3550000190734859</v>
      </c>
      <c r="M493">
        <f>Data!M492</f>
        <v>137610400</v>
      </c>
      <c r="N493">
        <f>Data!N492</f>
        <v>382312000</v>
      </c>
      <c r="O493">
        <f>Data!O492</f>
        <v>-1.7917307695972811E-2</v>
      </c>
      <c r="P493">
        <f>Data!P492</f>
        <v>1.6189978116746662E-2</v>
      </c>
      <c r="Q493" s="17"/>
      <c r="T493">
        <f t="shared" si="72"/>
        <v>0</v>
      </c>
      <c r="U493" s="50">
        <f t="shared" si="73"/>
        <v>0</v>
      </c>
      <c r="V493">
        <f t="shared" si="74"/>
        <v>0</v>
      </c>
      <c r="W493" t="str">
        <f t="shared" si="75"/>
        <v>Fri</v>
      </c>
      <c r="X493" s="50">
        <f>NETWORKDAYS(B492,B493,'Non trading days US (List)'!$C$13:$C$92)-1</f>
        <v>1</v>
      </c>
      <c r="Z493">
        <f t="shared" si="76"/>
        <v>0</v>
      </c>
      <c r="AA493">
        <f t="shared" si="77"/>
        <v>0</v>
      </c>
      <c r="AB493">
        <f t="shared" si="78"/>
        <v>0</v>
      </c>
      <c r="AC493">
        <f t="shared" si="79"/>
        <v>0</v>
      </c>
      <c r="AD493">
        <f t="shared" si="80"/>
        <v>0</v>
      </c>
      <c r="AE493">
        <f t="shared" si="81"/>
        <v>0</v>
      </c>
    </row>
    <row r="494" spans="1:31" x14ac:dyDescent="0.3">
      <c r="A494" s="1">
        <f>Data!A493</f>
        <v>4263</v>
      </c>
      <c r="B494" s="2">
        <f>Data!B493</f>
        <v>42716</v>
      </c>
      <c r="C494">
        <f>Data!C493</f>
        <v>26.26096153259277</v>
      </c>
      <c r="D494">
        <f>Data!D493</f>
        <v>2.207094669342041</v>
      </c>
      <c r="E494">
        <f>Data!E493</f>
        <v>28.32500076293945</v>
      </c>
      <c r="F494">
        <f>Data!F493</f>
        <v>2.2397499084472661</v>
      </c>
      <c r="G494">
        <f>Data!G493</f>
        <v>28.75</v>
      </c>
      <c r="H494">
        <f>Data!H493</f>
        <v>2.248749971389771</v>
      </c>
      <c r="I494">
        <f>Data!I493</f>
        <v>28.122499465942379</v>
      </c>
      <c r="J494">
        <f>Data!J493</f>
        <v>2.188499927520752</v>
      </c>
      <c r="K494">
        <f>Data!K493</f>
        <v>28.322500228881839</v>
      </c>
      <c r="L494">
        <f>Data!L493</f>
        <v>2.246249914169312</v>
      </c>
      <c r="M494">
        <f>Data!M493</f>
        <v>105497600</v>
      </c>
      <c r="N494">
        <f>Data!N493</f>
        <v>601332000</v>
      </c>
      <c r="O494">
        <f>Data!O493</f>
        <v>-2.4586490536969881E-2</v>
      </c>
      <c r="P494">
        <f>Data!P493</f>
        <v>-5.7205339409840076E-3</v>
      </c>
      <c r="Q494" s="17"/>
      <c r="T494">
        <f t="shared" si="72"/>
        <v>0</v>
      </c>
      <c r="U494" s="50">
        <f t="shared" si="73"/>
        <v>0</v>
      </c>
      <c r="V494">
        <f t="shared" si="74"/>
        <v>0</v>
      </c>
      <c r="W494" t="str">
        <f t="shared" si="75"/>
        <v>Mon</v>
      </c>
      <c r="X494" s="50">
        <f>NETWORKDAYS(B493,B494,'Non trading days US (List)'!$C$13:$C$92)-1</f>
        <v>1</v>
      </c>
      <c r="Z494">
        <f t="shared" si="76"/>
        <v>0</v>
      </c>
      <c r="AA494">
        <f t="shared" si="77"/>
        <v>0</v>
      </c>
      <c r="AB494">
        <f t="shared" si="78"/>
        <v>0</v>
      </c>
      <c r="AC494">
        <f t="shared" si="79"/>
        <v>0</v>
      </c>
      <c r="AD494">
        <f t="shared" si="80"/>
        <v>0</v>
      </c>
      <c r="AE494">
        <f t="shared" si="81"/>
        <v>0</v>
      </c>
    </row>
    <row r="495" spans="1:31" x14ac:dyDescent="0.3">
      <c r="A495" s="1">
        <f>Data!A494</f>
        <v>4264</v>
      </c>
      <c r="B495" s="2">
        <f>Data!B494</f>
        <v>42717</v>
      </c>
      <c r="C495">
        <f>Data!C494</f>
        <v>26.69903564453125</v>
      </c>
      <c r="D495">
        <f>Data!D494</f>
        <v>2.2460188865661621</v>
      </c>
      <c r="E495">
        <f>Data!E494</f>
        <v>28.797500610351559</v>
      </c>
      <c r="F495">
        <f>Data!F494</f>
        <v>2.279249906539917</v>
      </c>
      <c r="G495">
        <f>Data!G494</f>
        <v>28.979999542236332</v>
      </c>
      <c r="H495">
        <f>Data!H494</f>
        <v>2.307250022888184</v>
      </c>
      <c r="I495">
        <f>Data!I494</f>
        <v>28.4375</v>
      </c>
      <c r="J495">
        <f>Data!J494</f>
        <v>2.251250028610229</v>
      </c>
      <c r="K495">
        <f>Data!K494</f>
        <v>28.45999908447266</v>
      </c>
      <c r="L495">
        <f>Data!L494</f>
        <v>2.252249956130981</v>
      </c>
      <c r="M495">
        <f>Data!M494</f>
        <v>174935200</v>
      </c>
      <c r="N495">
        <f>Data!N494</f>
        <v>387796000</v>
      </c>
      <c r="O495">
        <f>Data!O494</f>
        <v>1.7482188858890049E-2</v>
      </c>
      <c r="P495">
        <f>Data!P494</f>
        <v>1.6543765163859969E-2</v>
      </c>
      <c r="Q495" s="17"/>
      <c r="T495">
        <f t="shared" si="72"/>
        <v>0</v>
      </c>
      <c r="U495" s="50">
        <f t="shared" si="73"/>
        <v>0</v>
      </c>
      <c r="V495">
        <f t="shared" si="74"/>
        <v>0</v>
      </c>
      <c r="W495" t="str">
        <f t="shared" si="75"/>
        <v>Tue</v>
      </c>
      <c r="X495" s="50">
        <f>NETWORKDAYS(B494,B495,'Non trading days US (List)'!$C$13:$C$92)-1</f>
        <v>1</v>
      </c>
      <c r="Z495">
        <f t="shared" si="76"/>
        <v>0</v>
      </c>
      <c r="AA495">
        <f t="shared" si="77"/>
        <v>0</v>
      </c>
      <c r="AB495">
        <f t="shared" si="78"/>
        <v>0</v>
      </c>
      <c r="AC495">
        <f t="shared" si="79"/>
        <v>0</v>
      </c>
      <c r="AD495">
        <f t="shared" si="80"/>
        <v>0</v>
      </c>
      <c r="AE495">
        <f t="shared" si="81"/>
        <v>0</v>
      </c>
    </row>
    <row r="496" spans="1:31" x14ac:dyDescent="0.3">
      <c r="A496" s="1">
        <f>Data!A495</f>
        <v>4265</v>
      </c>
      <c r="B496" s="2">
        <f>Data!B495</f>
        <v>42718</v>
      </c>
      <c r="C496">
        <f>Data!C495</f>
        <v>26.69903564453125</v>
      </c>
      <c r="D496">
        <f>Data!D495</f>
        <v>2.3760943412780762</v>
      </c>
      <c r="E496">
        <f>Data!E495</f>
        <v>28.797500610351559</v>
      </c>
      <c r="F496">
        <f>Data!F495</f>
        <v>2.411250114440918</v>
      </c>
      <c r="G496">
        <f>Data!G495</f>
        <v>29.04999923706055</v>
      </c>
      <c r="H496">
        <f>Data!H495</f>
        <v>2.4277501106262211</v>
      </c>
      <c r="I496">
        <f>Data!I495</f>
        <v>28.745000839233398</v>
      </c>
      <c r="J496">
        <f>Data!J495</f>
        <v>2.2892498970031738</v>
      </c>
      <c r="K496">
        <f>Data!K495</f>
        <v>28.760000228881839</v>
      </c>
      <c r="L496">
        <f>Data!L495</f>
        <v>2.313499927520752</v>
      </c>
      <c r="M496">
        <f>Data!M495</f>
        <v>136127200</v>
      </c>
      <c r="N496">
        <f>Data!N495</f>
        <v>983980000</v>
      </c>
      <c r="O496">
        <f>Data!O495</f>
        <v>5.6298932220920472E-2</v>
      </c>
      <c r="P496">
        <f>Data!P495</f>
        <v>0</v>
      </c>
      <c r="Q496" s="17"/>
      <c r="T496">
        <f t="shared" si="72"/>
        <v>0</v>
      </c>
      <c r="U496" s="50">
        <f t="shared" si="73"/>
        <v>0</v>
      </c>
      <c r="V496">
        <f t="shared" si="74"/>
        <v>0</v>
      </c>
      <c r="W496" t="str">
        <f t="shared" si="75"/>
        <v>Wed</v>
      </c>
      <c r="X496" s="50">
        <f>NETWORKDAYS(B495,B496,'Non trading days US (List)'!$C$13:$C$92)-1</f>
        <v>1</v>
      </c>
      <c r="Z496">
        <f t="shared" si="76"/>
        <v>0</v>
      </c>
      <c r="AA496">
        <f t="shared" si="77"/>
        <v>0</v>
      </c>
      <c r="AB496">
        <f t="shared" si="78"/>
        <v>0</v>
      </c>
      <c r="AC496">
        <f t="shared" si="79"/>
        <v>0</v>
      </c>
      <c r="AD496">
        <f t="shared" si="80"/>
        <v>0</v>
      </c>
      <c r="AE496">
        <f t="shared" si="81"/>
        <v>0</v>
      </c>
    </row>
    <row r="497" spans="1:31" x14ac:dyDescent="0.3">
      <c r="A497" s="1">
        <f>Data!A496</f>
        <v>4266</v>
      </c>
      <c r="B497" s="2">
        <f>Data!B496</f>
        <v>42719</v>
      </c>
      <c r="C497">
        <f>Data!C496</f>
        <v>26.84505653381348</v>
      </c>
      <c r="D497">
        <f>Data!D496</f>
        <v>2.4317700862884521</v>
      </c>
      <c r="E497">
        <f>Data!E496</f>
        <v>28.954999923706051</v>
      </c>
      <c r="F497">
        <f>Data!F496</f>
        <v>2.467750072479248</v>
      </c>
      <c r="G497">
        <f>Data!G496</f>
        <v>29.182500839233398</v>
      </c>
      <c r="H497">
        <f>Data!H496</f>
        <v>2.4985001087188721</v>
      </c>
      <c r="I497">
        <f>Data!I496</f>
        <v>28.807500839233398</v>
      </c>
      <c r="J497">
        <f>Data!J496</f>
        <v>2.4149999618530269</v>
      </c>
      <c r="K497">
        <f>Data!K496</f>
        <v>28.844999313354489</v>
      </c>
      <c r="L497">
        <f>Data!L496</f>
        <v>2.4224998950958252</v>
      </c>
      <c r="M497">
        <f>Data!M496</f>
        <v>186098000</v>
      </c>
      <c r="N497">
        <f>Data!N496</f>
        <v>746548000</v>
      </c>
      <c r="O497">
        <f>Data!O496</f>
        <v>2.3161500987397721E-2</v>
      </c>
      <c r="P497">
        <f>Data!P496</f>
        <v>5.4542990297122493E-3</v>
      </c>
      <c r="Q497" s="17"/>
      <c r="T497">
        <f t="shared" si="72"/>
        <v>0</v>
      </c>
      <c r="U497" s="50">
        <f t="shared" si="73"/>
        <v>0</v>
      </c>
      <c r="V497">
        <f t="shared" si="74"/>
        <v>0</v>
      </c>
      <c r="W497" t="str">
        <f t="shared" si="75"/>
        <v>Thu</v>
      </c>
      <c r="X497" s="50">
        <f>NETWORKDAYS(B496,B497,'Non trading days US (List)'!$C$13:$C$92)-1</f>
        <v>1</v>
      </c>
      <c r="Z497">
        <f t="shared" si="76"/>
        <v>0</v>
      </c>
      <c r="AA497">
        <f t="shared" si="77"/>
        <v>0</v>
      </c>
      <c r="AB497">
        <f t="shared" si="78"/>
        <v>0</v>
      </c>
      <c r="AC497">
        <f t="shared" si="79"/>
        <v>0</v>
      </c>
      <c r="AD497">
        <f t="shared" si="80"/>
        <v>0</v>
      </c>
      <c r="AE497">
        <f t="shared" si="81"/>
        <v>0</v>
      </c>
    </row>
    <row r="498" spans="1:31" x14ac:dyDescent="0.3">
      <c r="A498" s="1">
        <f>Data!A497</f>
        <v>4267</v>
      </c>
      <c r="B498" s="2">
        <f>Data!B497</f>
        <v>42720</v>
      </c>
      <c r="C498">
        <f>Data!C497</f>
        <v>26.879825592041019</v>
      </c>
      <c r="D498">
        <f>Data!D497</f>
        <v>2.4736506938934331</v>
      </c>
      <c r="E498">
        <f>Data!E497</f>
        <v>28.992500305175781</v>
      </c>
      <c r="F498">
        <f>Data!F497</f>
        <v>2.5102500915527339</v>
      </c>
      <c r="G498">
        <f>Data!G497</f>
        <v>29.125</v>
      </c>
      <c r="H498">
        <f>Data!H497</f>
        <v>2.5174999237060551</v>
      </c>
      <c r="I498">
        <f>Data!I497</f>
        <v>28.91250038146973</v>
      </c>
      <c r="J498">
        <f>Data!J497</f>
        <v>2.4432499408721919</v>
      </c>
      <c r="K498">
        <f>Data!K497</f>
        <v>29.117500305175781</v>
      </c>
      <c r="L498">
        <f>Data!L497</f>
        <v>2.495749950408936</v>
      </c>
      <c r="M498">
        <f>Data!M497</f>
        <v>177404400</v>
      </c>
      <c r="N498">
        <f>Data!N497</f>
        <v>1089528000</v>
      </c>
      <c r="O498">
        <f>Data!O497</f>
        <v>1.7075552562528701E-2</v>
      </c>
      <c r="P498">
        <f>Data!P497</f>
        <v>1.294288331907387E-3</v>
      </c>
      <c r="Q498" s="17"/>
      <c r="T498">
        <f t="shared" si="72"/>
        <v>0</v>
      </c>
      <c r="U498" s="50">
        <f t="shared" si="73"/>
        <v>0</v>
      </c>
      <c r="V498">
        <f t="shared" si="74"/>
        <v>0</v>
      </c>
      <c r="W498" t="str">
        <f t="shared" si="75"/>
        <v>Fri</v>
      </c>
      <c r="X498" s="50">
        <f>NETWORKDAYS(B497,B498,'Non trading days US (List)'!$C$13:$C$92)-1</f>
        <v>1</v>
      </c>
      <c r="Z498">
        <f t="shared" si="76"/>
        <v>0</v>
      </c>
      <c r="AA498">
        <f t="shared" si="77"/>
        <v>0</v>
      </c>
      <c r="AB498">
        <f t="shared" si="78"/>
        <v>0</v>
      </c>
      <c r="AC498">
        <f t="shared" si="79"/>
        <v>0</v>
      </c>
      <c r="AD498">
        <f t="shared" si="80"/>
        <v>0</v>
      </c>
      <c r="AE498">
        <f t="shared" si="81"/>
        <v>0</v>
      </c>
    </row>
    <row r="499" spans="1:31" x14ac:dyDescent="0.3">
      <c r="A499" s="1">
        <f>Data!A498</f>
        <v>4268</v>
      </c>
      <c r="B499" s="2">
        <f>Data!B498</f>
        <v>42723</v>
      </c>
      <c r="C499">
        <f>Data!C498</f>
        <v>27.03512001037598</v>
      </c>
      <c r="D499">
        <f>Data!D498</f>
        <v>2.5037059783935551</v>
      </c>
      <c r="E499">
        <f>Data!E498</f>
        <v>29.159999847412109</v>
      </c>
      <c r="F499">
        <f>Data!F498</f>
        <v>2.5407500267028809</v>
      </c>
      <c r="G499">
        <f>Data!G498</f>
        <v>29.344999313354489</v>
      </c>
      <c r="H499">
        <f>Data!H498</f>
        <v>2.561249971389771</v>
      </c>
      <c r="I499">
        <f>Data!I498</f>
        <v>28.9375</v>
      </c>
      <c r="J499">
        <f>Data!J498</f>
        <v>2.4749999046325679</v>
      </c>
      <c r="K499">
        <f>Data!K498</f>
        <v>28.95000076293945</v>
      </c>
      <c r="L499">
        <f>Data!L498</f>
        <v>2.4925000667572021</v>
      </c>
      <c r="M499">
        <f>Data!M498</f>
        <v>111117600</v>
      </c>
      <c r="N499">
        <f>Data!N498</f>
        <v>744656000</v>
      </c>
      <c r="O499">
        <f>Data!O498</f>
        <v>1.207693729661242E-2</v>
      </c>
      <c r="P499">
        <f>Data!P498</f>
        <v>5.7607155329303262E-3</v>
      </c>
      <c r="Q499" s="17"/>
      <c r="T499">
        <f t="shared" si="72"/>
        <v>0</v>
      </c>
      <c r="U499" s="50">
        <f t="shared" si="73"/>
        <v>0</v>
      </c>
      <c r="V499">
        <f t="shared" si="74"/>
        <v>0</v>
      </c>
      <c r="W499" t="str">
        <f t="shared" si="75"/>
        <v>Mon</v>
      </c>
      <c r="X499" s="50">
        <f>NETWORKDAYS(B498,B499,'Non trading days US (List)'!$C$13:$C$92)-1</f>
        <v>1</v>
      </c>
      <c r="Z499">
        <f t="shared" si="76"/>
        <v>0</v>
      </c>
      <c r="AA499">
        <f t="shared" si="77"/>
        <v>0</v>
      </c>
      <c r="AB499">
        <f t="shared" si="78"/>
        <v>0</v>
      </c>
      <c r="AC499">
        <f t="shared" si="79"/>
        <v>0</v>
      </c>
      <c r="AD499">
        <f t="shared" si="80"/>
        <v>0</v>
      </c>
      <c r="AE499">
        <f t="shared" si="81"/>
        <v>0</v>
      </c>
    </row>
    <row r="500" spans="1:31" x14ac:dyDescent="0.3">
      <c r="A500" s="1">
        <f>Data!A499</f>
        <v>4269</v>
      </c>
      <c r="B500" s="2">
        <f>Data!B499</f>
        <v>42724</v>
      </c>
      <c r="C500">
        <f>Data!C499</f>
        <v>27.106973648071289</v>
      </c>
      <c r="D500">
        <f>Data!D499</f>
        <v>2.5909159183502202</v>
      </c>
      <c r="E500">
        <f>Data!E499</f>
        <v>29.23749923706055</v>
      </c>
      <c r="F500">
        <f>Data!F499</f>
        <v>2.629250049591064</v>
      </c>
      <c r="G500">
        <f>Data!G499</f>
        <v>29.375</v>
      </c>
      <c r="H500">
        <f>Data!H499</f>
        <v>2.653249979019165</v>
      </c>
      <c r="I500">
        <f>Data!I499</f>
        <v>29.170000076293949</v>
      </c>
      <c r="J500">
        <f>Data!J499</f>
        <v>2.6029999256134029</v>
      </c>
      <c r="K500">
        <f>Data!K499</f>
        <v>29.184999465942379</v>
      </c>
      <c r="L500">
        <f>Data!L499</f>
        <v>2.6145000457763672</v>
      </c>
      <c r="M500">
        <f>Data!M499</f>
        <v>85700000</v>
      </c>
      <c r="N500">
        <f>Data!N499</f>
        <v>848056000</v>
      </c>
      <c r="O500">
        <f>Data!O499</f>
        <v>3.4239329733716621E-2</v>
      </c>
      <c r="P500">
        <f>Data!P499</f>
        <v>2.6542039080689381E-3</v>
      </c>
      <c r="Q500" s="17"/>
      <c r="T500">
        <f t="shared" si="72"/>
        <v>0</v>
      </c>
      <c r="U500" s="50">
        <f t="shared" si="73"/>
        <v>0</v>
      </c>
      <c r="V500">
        <f t="shared" si="74"/>
        <v>0</v>
      </c>
      <c r="W500" t="str">
        <f t="shared" si="75"/>
        <v>Tue</v>
      </c>
      <c r="X500" s="50">
        <f>NETWORKDAYS(B499,B500,'Non trading days US (List)'!$C$13:$C$92)-1</f>
        <v>1</v>
      </c>
      <c r="Z500">
        <f t="shared" si="76"/>
        <v>0</v>
      </c>
      <c r="AA500">
        <f t="shared" si="77"/>
        <v>0</v>
      </c>
      <c r="AB500">
        <f t="shared" si="78"/>
        <v>0</v>
      </c>
      <c r="AC500">
        <f t="shared" si="79"/>
        <v>0</v>
      </c>
      <c r="AD500">
        <f t="shared" si="80"/>
        <v>0</v>
      </c>
      <c r="AE500">
        <f t="shared" si="81"/>
        <v>0</v>
      </c>
    </row>
    <row r="501" spans="1:31" x14ac:dyDescent="0.3">
      <c r="A501" s="1">
        <f>Data!A500</f>
        <v>4270</v>
      </c>
      <c r="B501" s="2">
        <f>Data!B500</f>
        <v>42725</v>
      </c>
      <c r="C501">
        <f>Data!C500</f>
        <v>27.132461547851559</v>
      </c>
      <c r="D501">
        <f>Data!D500</f>
        <v>2.6071751117706299</v>
      </c>
      <c r="E501">
        <f>Data!E500</f>
        <v>29.264999389648441</v>
      </c>
      <c r="F501">
        <f>Data!F500</f>
        <v>2.6457500457763672</v>
      </c>
      <c r="G501">
        <f>Data!G500</f>
        <v>29.35000038146973</v>
      </c>
      <c r="H501">
        <f>Data!H500</f>
        <v>2.6487500667572021</v>
      </c>
      <c r="I501">
        <f>Data!I500</f>
        <v>29.194999694824219</v>
      </c>
      <c r="J501">
        <f>Data!J500</f>
        <v>2.592750072479248</v>
      </c>
      <c r="K501">
        <f>Data!K500</f>
        <v>29.20000076293945</v>
      </c>
      <c r="L501">
        <f>Data!L500</f>
        <v>2.6410000324249272</v>
      </c>
      <c r="M501">
        <f>Data!M500</f>
        <v>95132800</v>
      </c>
      <c r="N501">
        <f>Data!N500</f>
        <v>576136000</v>
      </c>
      <c r="O501">
        <f>Data!O500</f>
        <v>6.2559430142483481E-3</v>
      </c>
      <c r="P501">
        <f>Data!P500</f>
        <v>9.4013607141379702E-4</v>
      </c>
      <c r="Q501" s="17"/>
      <c r="T501">
        <f t="shared" si="72"/>
        <v>0</v>
      </c>
      <c r="U501" s="50">
        <f t="shared" si="73"/>
        <v>0</v>
      </c>
      <c r="V501">
        <f t="shared" si="74"/>
        <v>0</v>
      </c>
      <c r="W501" t="str">
        <f t="shared" si="75"/>
        <v>Wed</v>
      </c>
      <c r="X501" s="50">
        <f>NETWORKDAYS(B500,B501,'Non trading days US (List)'!$C$13:$C$92)-1</f>
        <v>1</v>
      </c>
      <c r="Z501">
        <f t="shared" si="76"/>
        <v>0</v>
      </c>
      <c r="AA501">
        <f t="shared" si="77"/>
        <v>0</v>
      </c>
      <c r="AB501">
        <f t="shared" si="78"/>
        <v>0</v>
      </c>
      <c r="AC501">
        <f t="shared" si="79"/>
        <v>0</v>
      </c>
      <c r="AD501">
        <f t="shared" si="80"/>
        <v>0</v>
      </c>
      <c r="AE501">
        <f t="shared" si="81"/>
        <v>0</v>
      </c>
    </row>
    <row r="502" spans="1:31" x14ac:dyDescent="0.3">
      <c r="A502" s="1">
        <f>Data!A501</f>
        <v>4271</v>
      </c>
      <c r="B502" s="2">
        <f>Data!B501</f>
        <v>42726</v>
      </c>
      <c r="C502">
        <f>Data!C501</f>
        <v>26.95399284362793</v>
      </c>
      <c r="D502">
        <f>Data!D501</f>
        <v>2.6387078762054439</v>
      </c>
      <c r="E502">
        <f>Data!E501</f>
        <v>29.072500228881839</v>
      </c>
      <c r="F502">
        <f>Data!F501</f>
        <v>2.6777501106262211</v>
      </c>
      <c r="G502">
        <f>Data!G501</f>
        <v>29.127500534057621</v>
      </c>
      <c r="H502">
        <f>Data!H501</f>
        <v>2.721750020980835</v>
      </c>
      <c r="I502">
        <f>Data!I501</f>
        <v>28.909999847412109</v>
      </c>
      <c r="J502">
        <f>Data!J501</f>
        <v>2.6632499694824219</v>
      </c>
      <c r="K502">
        <f>Data!K501</f>
        <v>29.08749961853027</v>
      </c>
      <c r="L502">
        <f>Data!L501</f>
        <v>2.6705000400543208</v>
      </c>
      <c r="M502">
        <f>Data!M501</f>
        <v>104343600</v>
      </c>
      <c r="N502">
        <f>Data!N501</f>
        <v>718612000</v>
      </c>
      <c r="O502">
        <f>Data!O501</f>
        <v>1.2022334682180389E-2</v>
      </c>
      <c r="P502">
        <f>Data!P501</f>
        <v>-6.5995238293030433E-3</v>
      </c>
      <c r="Q502" s="17"/>
      <c r="T502">
        <f t="shared" si="72"/>
        <v>0</v>
      </c>
      <c r="U502" s="50">
        <f t="shared" si="73"/>
        <v>0</v>
      </c>
      <c r="V502">
        <f t="shared" si="74"/>
        <v>0</v>
      </c>
      <c r="W502" t="str">
        <f t="shared" si="75"/>
        <v>Thu</v>
      </c>
      <c r="X502" s="50">
        <f>NETWORKDAYS(B501,B502,'Non trading days US (List)'!$C$13:$C$92)-1</f>
        <v>1</v>
      </c>
      <c r="Z502">
        <f t="shared" si="76"/>
        <v>0</v>
      </c>
      <c r="AA502">
        <f t="shared" si="77"/>
        <v>0</v>
      </c>
      <c r="AB502">
        <f t="shared" si="78"/>
        <v>0</v>
      </c>
      <c r="AC502">
        <f t="shared" si="79"/>
        <v>0</v>
      </c>
      <c r="AD502">
        <f t="shared" si="80"/>
        <v>0</v>
      </c>
      <c r="AE502">
        <f t="shared" si="81"/>
        <v>0</v>
      </c>
    </row>
    <row r="503" spans="1:31" x14ac:dyDescent="0.3">
      <c r="A503" s="1">
        <f>Data!A502</f>
        <v>4272</v>
      </c>
      <c r="B503" s="2">
        <f>Data!B502</f>
        <v>42727</v>
      </c>
      <c r="C503">
        <f>Data!C502</f>
        <v>27.007303237915039</v>
      </c>
      <c r="D503">
        <f>Data!D502</f>
        <v>2.704485416412354</v>
      </c>
      <c r="E503">
        <f>Data!E502</f>
        <v>29.129999160766602</v>
      </c>
      <c r="F503">
        <f>Data!F502</f>
        <v>2.7444999217987061</v>
      </c>
      <c r="G503">
        <f>Data!G502</f>
        <v>29.129999160766602</v>
      </c>
      <c r="H503">
        <f>Data!H502</f>
        <v>2.7460000514984131</v>
      </c>
      <c r="I503">
        <f>Data!I502</f>
        <v>28.89749908447266</v>
      </c>
      <c r="J503">
        <f>Data!J502</f>
        <v>2.656749963760376</v>
      </c>
      <c r="K503">
        <f>Data!K502</f>
        <v>28.89749908447266</v>
      </c>
      <c r="L503">
        <f>Data!L502</f>
        <v>2.659499883651733</v>
      </c>
      <c r="M503">
        <f>Data!M502</f>
        <v>56998000</v>
      </c>
      <c r="N503">
        <f>Data!N502</f>
        <v>647692000</v>
      </c>
      <c r="O503">
        <f>Data!O502</f>
        <v>2.4621949538258431E-2</v>
      </c>
      <c r="P503">
        <f>Data!P502</f>
        <v>1.9758241035517641E-3</v>
      </c>
      <c r="Q503" s="17"/>
      <c r="T503">
        <f t="shared" si="72"/>
        <v>0</v>
      </c>
      <c r="U503" s="50">
        <f t="shared" si="73"/>
        <v>0</v>
      </c>
      <c r="V503">
        <f t="shared" si="74"/>
        <v>0</v>
      </c>
      <c r="W503" t="str">
        <f t="shared" si="75"/>
        <v>Fri</v>
      </c>
      <c r="X503" s="50">
        <f>NETWORKDAYS(B502,B503,'Non trading days US (List)'!$C$13:$C$92)-1</f>
        <v>1</v>
      </c>
      <c r="Z503">
        <f t="shared" si="76"/>
        <v>0</v>
      </c>
      <c r="AA503">
        <f t="shared" si="77"/>
        <v>0</v>
      </c>
      <c r="AB503">
        <f t="shared" si="78"/>
        <v>0</v>
      </c>
      <c r="AC503">
        <f t="shared" si="79"/>
        <v>0</v>
      </c>
      <c r="AD503">
        <f t="shared" si="80"/>
        <v>0</v>
      </c>
      <c r="AE503">
        <f t="shared" si="81"/>
        <v>0</v>
      </c>
    </row>
    <row r="504" spans="1:31" x14ac:dyDescent="0.3">
      <c r="A504" s="1">
        <f>Data!A503</f>
        <v>4273</v>
      </c>
      <c r="B504" s="2">
        <f>Data!B503</f>
        <v>42731</v>
      </c>
      <c r="C504">
        <f>Data!C503</f>
        <v>27.178823471069339</v>
      </c>
      <c r="D504">
        <f>Data!D503</f>
        <v>2.8902373313903809</v>
      </c>
      <c r="E504">
        <f>Data!E503</f>
        <v>29.315000534057621</v>
      </c>
      <c r="F504">
        <f>Data!F503</f>
        <v>2.9330000877380371</v>
      </c>
      <c r="G504">
        <f>Data!G503</f>
        <v>29.45000076293945</v>
      </c>
      <c r="H504">
        <f>Data!H503</f>
        <v>2.9340000152587891</v>
      </c>
      <c r="I504">
        <f>Data!I503</f>
        <v>29.122499465942379</v>
      </c>
      <c r="J504">
        <f>Data!J503</f>
        <v>2.780499935150146</v>
      </c>
      <c r="K504">
        <f>Data!K503</f>
        <v>29.129999160766602</v>
      </c>
      <c r="L504">
        <f>Data!L503</f>
        <v>2.8015000820159912</v>
      </c>
      <c r="M504">
        <f>Data!M503</f>
        <v>73187600</v>
      </c>
      <c r="N504">
        <f>Data!N503</f>
        <v>1194272000</v>
      </c>
      <c r="O504">
        <f>Data!O503</f>
        <v>6.6426939395422782E-2</v>
      </c>
      <c r="P504">
        <f>Data!P503</f>
        <v>6.3308064726660352E-3</v>
      </c>
      <c r="Q504" s="17"/>
      <c r="T504">
        <f t="shared" si="72"/>
        <v>0</v>
      </c>
      <c r="U504" s="50">
        <f t="shared" si="73"/>
        <v>0</v>
      </c>
      <c r="V504">
        <f t="shared" si="74"/>
        <v>0</v>
      </c>
      <c r="W504" t="str">
        <f t="shared" si="75"/>
        <v>Tue</v>
      </c>
      <c r="X504" s="50">
        <f>NETWORKDAYS(B503,B504,'Non trading days US (List)'!$C$13:$C$92)-1</f>
        <v>2</v>
      </c>
      <c r="Z504">
        <f t="shared" si="76"/>
        <v>0</v>
      </c>
      <c r="AA504">
        <f t="shared" si="77"/>
        <v>0</v>
      </c>
      <c r="AB504">
        <f t="shared" si="78"/>
        <v>0</v>
      </c>
      <c r="AC504">
        <f t="shared" si="79"/>
        <v>0</v>
      </c>
      <c r="AD504">
        <f t="shared" si="80"/>
        <v>0</v>
      </c>
      <c r="AE504">
        <f t="shared" si="81"/>
        <v>0</v>
      </c>
    </row>
    <row r="505" spans="1:31" x14ac:dyDescent="0.3">
      <c r="A505" s="1">
        <f>Data!A504</f>
        <v>4274</v>
      </c>
      <c r="B505" s="2">
        <f>Data!B504</f>
        <v>42732</v>
      </c>
      <c r="C505">
        <f>Data!C504</f>
        <v>27.062936782836911</v>
      </c>
      <c r="D505">
        <f>Data!D504</f>
        <v>2.691428422927856</v>
      </c>
      <c r="E505">
        <f>Data!E504</f>
        <v>29.190000534057621</v>
      </c>
      <c r="F505">
        <f>Data!F504</f>
        <v>2.7312500476837158</v>
      </c>
      <c r="G505">
        <f>Data!G504</f>
        <v>29.504999160766602</v>
      </c>
      <c r="H505">
        <f>Data!H504</f>
        <v>2.998250007629395</v>
      </c>
      <c r="I505">
        <f>Data!I504</f>
        <v>29.04999923706055</v>
      </c>
      <c r="J505">
        <f>Data!J504</f>
        <v>2.7172501087188721</v>
      </c>
      <c r="K505">
        <f>Data!K504</f>
        <v>29.379999160766602</v>
      </c>
      <c r="L505">
        <f>Data!L504</f>
        <v>2.9900000095367432</v>
      </c>
      <c r="M505">
        <f>Data!M504</f>
        <v>83623600</v>
      </c>
      <c r="N505">
        <f>Data!N504</f>
        <v>2295764000</v>
      </c>
      <c r="O505">
        <f>Data!O504</f>
        <v>-7.126642258907552E-2</v>
      </c>
      <c r="P505">
        <f>Data!P504</f>
        <v>-4.2731454721407257E-3</v>
      </c>
      <c r="Q505" s="17"/>
      <c r="T505">
        <f t="shared" si="72"/>
        <v>0</v>
      </c>
      <c r="U505" s="50">
        <f t="shared" si="73"/>
        <v>0</v>
      </c>
      <c r="V505">
        <f t="shared" si="74"/>
        <v>0</v>
      </c>
      <c r="W505" t="str">
        <f t="shared" si="75"/>
        <v>Wed</v>
      </c>
      <c r="X505" s="50">
        <f>NETWORKDAYS(B504,B505,'Non trading days US (List)'!$C$13:$C$92)-1</f>
        <v>1</v>
      </c>
      <c r="Z505">
        <f t="shared" si="76"/>
        <v>0</v>
      </c>
      <c r="AA505">
        <f t="shared" si="77"/>
        <v>0</v>
      </c>
      <c r="AB505">
        <f t="shared" si="78"/>
        <v>0</v>
      </c>
      <c r="AC505">
        <f t="shared" si="79"/>
        <v>0</v>
      </c>
      <c r="AD505">
        <f t="shared" si="80"/>
        <v>0</v>
      </c>
      <c r="AE505">
        <f t="shared" si="81"/>
        <v>0</v>
      </c>
    </row>
    <row r="506" spans="1:31" x14ac:dyDescent="0.3">
      <c r="A506" s="1">
        <f>Data!A505</f>
        <v>4275</v>
      </c>
      <c r="B506" s="2">
        <f>Data!B505</f>
        <v>42733</v>
      </c>
      <c r="C506">
        <f>Data!C505</f>
        <v>27.05598068237305</v>
      </c>
      <c r="D506">
        <f>Data!D505</f>
        <v>2.7451341152191162</v>
      </c>
      <c r="E506">
        <f>Data!E505</f>
        <v>29.182500839233398</v>
      </c>
      <c r="F506">
        <f>Data!F505</f>
        <v>2.7857499122619629</v>
      </c>
      <c r="G506">
        <f>Data!G505</f>
        <v>29.277500152587891</v>
      </c>
      <c r="H506">
        <f>Data!H505</f>
        <v>2.7872500419616699</v>
      </c>
      <c r="I506">
        <f>Data!I505</f>
        <v>29.10000038146973</v>
      </c>
      <c r="J506">
        <f>Data!J505</f>
        <v>2.5699999332427979</v>
      </c>
      <c r="K506">
        <f>Data!K505</f>
        <v>29.11249923706055</v>
      </c>
      <c r="L506">
        <f>Data!L505</f>
        <v>2.622499942779541</v>
      </c>
      <c r="M506">
        <f>Data!M505</f>
        <v>60158000</v>
      </c>
      <c r="N506">
        <f>Data!N505</f>
        <v>2175368000</v>
      </c>
      <c r="O506">
        <f>Data!O505</f>
        <v>1.97577081293921E-2</v>
      </c>
      <c r="P506">
        <f>Data!P505</f>
        <v>-2.5695985914756539E-4</v>
      </c>
      <c r="Q506" s="17"/>
      <c r="T506">
        <f t="shared" si="72"/>
        <v>0</v>
      </c>
      <c r="U506" s="50">
        <f t="shared" si="73"/>
        <v>0</v>
      </c>
      <c r="V506">
        <f t="shared" si="74"/>
        <v>0</v>
      </c>
      <c r="W506" t="str">
        <f t="shared" si="75"/>
        <v>Thu</v>
      </c>
      <c r="X506" s="50">
        <f>NETWORKDAYS(B505,B506,'Non trading days US (List)'!$C$13:$C$92)-1</f>
        <v>1</v>
      </c>
      <c r="Z506">
        <f t="shared" si="76"/>
        <v>0</v>
      </c>
      <c r="AA506">
        <f t="shared" si="77"/>
        <v>0</v>
      </c>
      <c r="AB506">
        <f t="shared" si="78"/>
        <v>0</v>
      </c>
      <c r="AC506">
        <f t="shared" si="79"/>
        <v>0</v>
      </c>
      <c r="AD506">
        <f t="shared" si="80"/>
        <v>0</v>
      </c>
      <c r="AE506">
        <f t="shared" si="81"/>
        <v>0</v>
      </c>
    </row>
    <row r="507" spans="1:31" x14ac:dyDescent="0.3">
      <c r="A507" s="1">
        <f>Data!A506</f>
        <v>4276</v>
      </c>
      <c r="B507" s="2">
        <f>Data!B506</f>
        <v>42734</v>
      </c>
      <c r="C507">
        <f>Data!C506</f>
        <v>26.84505653381348</v>
      </c>
      <c r="D507">
        <f>Data!D506</f>
        <v>2.6295928955078121</v>
      </c>
      <c r="E507">
        <f>Data!E506</f>
        <v>28.954999923706051</v>
      </c>
      <c r="F507">
        <f>Data!F506</f>
        <v>2.6684999465942378</v>
      </c>
      <c r="G507">
        <f>Data!G506</f>
        <v>29.29999923706055</v>
      </c>
      <c r="H507">
        <f>Data!H506</f>
        <v>2.7980000972747798</v>
      </c>
      <c r="I507">
        <f>Data!I506</f>
        <v>28.857500076293949</v>
      </c>
      <c r="J507">
        <f>Data!J506</f>
        <v>2.657500028610229</v>
      </c>
      <c r="K507">
        <f>Data!K506</f>
        <v>29.16250038146973</v>
      </c>
      <c r="L507">
        <f>Data!L506</f>
        <v>2.783750057220459</v>
      </c>
      <c r="M507">
        <f>Data!M506</f>
        <v>122345200</v>
      </c>
      <c r="N507">
        <f>Data!N506</f>
        <v>1212932000</v>
      </c>
      <c r="O507">
        <f>Data!O506</f>
        <v>-4.3000608671263103E-2</v>
      </c>
      <c r="P507">
        <f>Data!P506</f>
        <v>-7.8263452599470762E-3</v>
      </c>
      <c r="Q507" s="17"/>
      <c r="T507">
        <f t="shared" si="72"/>
        <v>0</v>
      </c>
      <c r="U507" s="50">
        <f t="shared" si="73"/>
        <v>0</v>
      </c>
      <c r="V507">
        <f t="shared" si="74"/>
        <v>0</v>
      </c>
      <c r="W507" t="str">
        <f t="shared" si="75"/>
        <v>Fri</v>
      </c>
      <c r="X507" s="50">
        <f>NETWORKDAYS(B506,B507,'Non trading days US (List)'!$C$13:$C$92)-1</f>
        <v>1</v>
      </c>
      <c r="Z507">
        <f t="shared" si="76"/>
        <v>0</v>
      </c>
      <c r="AA507">
        <f t="shared" si="77"/>
        <v>0</v>
      </c>
      <c r="AB507">
        <f t="shared" si="78"/>
        <v>0</v>
      </c>
      <c r="AC507">
        <f t="shared" si="79"/>
        <v>0</v>
      </c>
      <c r="AD507">
        <f t="shared" si="80"/>
        <v>0</v>
      </c>
      <c r="AE507">
        <f t="shared" si="81"/>
        <v>0</v>
      </c>
    </row>
    <row r="508" spans="1:31" x14ac:dyDescent="0.3">
      <c r="A508" s="1">
        <f>Data!A507</f>
        <v>4277</v>
      </c>
      <c r="B508" s="2">
        <f>Data!B507</f>
        <v>42738</v>
      </c>
      <c r="C508">
        <f>Data!C507</f>
        <v>26.92154502868652</v>
      </c>
      <c r="D508">
        <f>Data!D507</f>
        <v>2.513067483901978</v>
      </c>
      <c r="E508">
        <f>Data!E507</f>
        <v>29.03750038146973</v>
      </c>
      <c r="F508">
        <f>Data!F507</f>
        <v>2.5502500534057622</v>
      </c>
      <c r="G508">
        <f>Data!G507</f>
        <v>29.082500457763668</v>
      </c>
      <c r="H508">
        <f>Data!H507</f>
        <v>2.659250020980835</v>
      </c>
      <c r="I508">
        <f>Data!I507</f>
        <v>28.690000534057621</v>
      </c>
      <c r="J508">
        <f>Data!J507</f>
        <v>2.4844999313354492</v>
      </c>
      <c r="K508">
        <f>Data!K507</f>
        <v>28.95000076293945</v>
      </c>
      <c r="L508">
        <f>Data!L507</f>
        <v>2.6099998950958252</v>
      </c>
      <c r="M508">
        <f>Data!M507</f>
        <v>115127600</v>
      </c>
      <c r="N508">
        <f>Data!N507</f>
        <v>1501996000</v>
      </c>
      <c r="O508">
        <f>Data!O507</f>
        <v>-4.532508225658697E-2</v>
      </c>
      <c r="P508">
        <f>Data!P507</f>
        <v>2.8452131908295831E-3</v>
      </c>
      <c r="Q508" s="17"/>
      <c r="T508">
        <f t="shared" si="72"/>
        <v>0</v>
      </c>
      <c r="U508" s="50">
        <f t="shared" si="73"/>
        <v>0</v>
      </c>
      <c r="V508">
        <f t="shared" si="74"/>
        <v>0</v>
      </c>
      <c r="W508" t="str">
        <f t="shared" si="75"/>
        <v>Tue</v>
      </c>
      <c r="X508" s="50">
        <f>NETWORKDAYS(B507,B508,'Non trading days US (List)'!$C$13:$C$92)-1</f>
        <v>2</v>
      </c>
      <c r="Z508">
        <f t="shared" si="76"/>
        <v>0</v>
      </c>
      <c r="AA508">
        <f t="shared" si="77"/>
        <v>0</v>
      </c>
      <c r="AB508">
        <f t="shared" si="78"/>
        <v>0</v>
      </c>
      <c r="AC508">
        <f t="shared" si="79"/>
        <v>0</v>
      </c>
      <c r="AD508">
        <f t="shared" si="80"/>
        <v>0</v>
      </c>
      <c r="AE508">
        <f t="shared" si="81"/>
        <v>0</v>
      </c>
    </row>
    <row r="509" spans="1:31" x14ac:dyDescent="0.3">
      <c r="A509" s="1">
        <f>Data!A508</f>
        <v>4278</v>
      </c>
      <c r="B509" s="2">
        <f>Data!B508</f>
        <v>42739</v>
      </c>
      <c r="C509">
        <f>Data!C508</f>
        <v>26.89141845703125</v>
      </c>
      <c r="D509">
        <f>Data!D508</f>
        <v>2.5717003345489502</v>
      </c>
      <c r="E509">
        <f>Data!E508</f>
        <v>29.004999160766602</v>
      </c>
      <c r="F509">
        <f>Data!F508</f>
        <v>2.6097500324249272</v>
      </c>
      <c r="G509">
        <f>Data!G508</f>
        <v>29.127500534057621</v>
      </c>
      <c r="H509">
        <f>Data!H508</f>
        <v>2.6375000476837158</v>
      </c>
      <c r="I509">
        <f>Data!I508</f>
        <v>28.9375</v>
      </c>
      <c r="J509">
        <f>Data!J508</f>
        <v>2.5382499694824219</v>
      </c>
      <c r="K509">
        <f>Data!K508</f>
        <v>28.96249961853027</v>
      </c>
      <c r="L509">
        <f>Data!L508</f>
        <v>2.5850000381469731</v>
      </c>
      <c r="M509">
        <f>Data!M508</f>
        <v>84472400</v>
      </c>
      <c r="N509">
        <f>Data!N508</f>
        <v>1199220000</v>
      </c>
      <c r="O509">
        <f>Data!O508</f>
        <v>2.3063029208930341E-2</v>
      </c>
      <c r="P509">
        <f>Data!P508</f>
        <v>-1.119911249735049E-3</v>
      </c>
      <c r="Q509" s="17"/>
      <c r="T509">
        <f t="shared" si="72"/>
        <v>0</v>
      </c>
      <c r="U509" s="50">
        <f t="shared" si="73"/>
        <v>0</v>
      </c>
      <c r="V509">
        <f t="shared" si="74"/>
        <v>0</v>
      </c>
      <c r="W509" t="str">
        <f t="shared" si="75"/>
        <v>Wed</v>
      </c>
      <c r="X509" s="50">
        <f>NETWORKDAYS(B508,B509,'Non trading days US (List)'!$C$13:$C$92)-1</f>
        <v>1</v>
      </c>
      <c r="Z509">
        <f t="shared" si="76"/>
        <v>0</v>
      </c>
      <c r="AA509">
        <f t="shared" si="77"/>
        <v>0</v>
      </c>
      <c r="AB509">
        <f t="shared" si="78"/>
        <v>0</v>
      </c>
      <c r="AC509">
        <f t="shared" si="79"/>
        <v>0</v>
      </c>
      <c r="AD509">
        <f t="shared" si="80"/>
        <v>0</v>
      </c>
      <c r="AE509">
        <f t="shared" si="81"/>
        <v>0</v>
      </c>
    </row>
    <row r="510" spans="1:31" x14ac:dyDescent="0.3">
      <c r="A510" s="1">
        <f>Data!A509</f>
        <v>4279</v>
      </c>
      <c r="B510" s="2">
        <f>Data!B509</f>
        <v>42740</v>
      </c>
      <c r="C510">
        <f>Data!C509</f>
        <v>27.028165817260739</v>
      </c>
      <c r="D510">
        <f>Data!D509</f>
        <v>2.5064153671264648</v>
      </c>
      <c r="E510">
        <f>Data!E509</f>
        <v>29.152500152587891</v>
      </c>
      <c r="F510">
        <f>Data!F509</f>
        <v>2.5434999465942378</v>
      </c>
      <c r="G510">
        <f>Data!G509</f>
        <v>29.215000152587891</v>
      </c>
      <c r="H510">
        <f>Data!H509</f>
        <v>2.6454999446868901</v>
      </c>
      <c r="I510">
        <f>Data!I509</f>
        <v>28.952499389648441</v>
      </c>
      <c r="J510">
        <f>Data!J509</f>
        <v>2.526249885559082</v>
      </c>
      <c r="K510">
        <f>Data!K509</f>
        <v>28.979999542236332</v>
      </c>
      <c r="L510">
        <f>Data!L509</f>
        <v>2.6132500171661381</v>
      </c>
      <c r="M510">
        <f>Data!M509</f>
        <v>88774400</v>
      </c>
      <c r="N510">
        <f>Data!N509</f>
        <v>984296000</v>
      </c>
      <c r="O510">
        <f>Data!O509</f>
        <v>-2.571337944707951E-2</v>
      </c>
      <c r="P510">
        <f>Data!P509</f>
        <v>5.0724776625448234E-3</v>
      </c>
      <c r="Q510" s="17"/>
      <c r="T510">
        <f t="shared" si="72"/>
        <v>0</v>
      </c>
      <c r="U510" s="50">
        <f t="shared" si="73"/>
        <v>0</v>
      </c>
      <c r="V510">
        <f t="shared" si="74"/>
        <v>0</v>
      </c>
      <c r="W510" t="str">
        <f t="shared" si="75"/>
        <v>Thu</v>
      </c>
      <c r="X510" s="50">
        <f>NETWORKDAYS(B509,B510,'Non trading days US (List)'!$C$13:$C$92)-1</f>
        <v>1</v>
      </c>
      <c r="Z510">
        <f t="shared" si="76"/>
        <v>0</v>
      </c>
      <c r="AA510">
        <f t="shared" si="77"/>
        <v>0</v>
      </c>
      <c r="AB510">
        <f t="shared" si="78"/>
        <v>0</v>
      </c>
      <c r="AC510">
        <f t="shared" si="79"/>
        <v>0</v>
      </c>
      <c r="AD510">
        <f t="shared" si="80"/>
        <v>0</v>
      </c>
      <c r="AE510">
        <f t="shared" si="81"/>
        <v>0</v>
      </c>
    </row>
    <row r="511" spans="1:31" x14ac:dyDescent="0.3">
      <c r="A511" s="1">
        <f>Data!A510</f>
        <v>4280</v>
      </c>
      <c r="B511" s="2">
        <f>Data!B510</f>
        <v>42741</v>
      </c>
      <c r="C511">
        <f>Data!C510</f>
        <v>27.329484939575199</v>
      </c>
      <c r="D511">
        <f>Data!D510</f>
        <v>2.5399200916290279</v>
      </c>
      <c r="E511">
        <f>Data!E510</f>
        <v>29.47750091552734</v>
      </c>
      <c r="F511">
        <f>Data!F510</f>
        <v>2.5775001049041748</v>
      </c>
      <c r="G511">
        <f>Data!G510</f>
        <v>29.54000091552734</v>
      </c>
      <c r="H511">
        <f>Data!H510</f>
        <v>2.6062500476837158</v>
      </c>
      <c r="I511">
        <f>Data!I510</f>
        <v>29.117500305175781</v>
      </c>
      <c r="J511">
        <f>Data!J510</f>
        <v>2.529999971389771</v>
      </c>
      <c r="K511">
        <f>Data!K510</f>
        <v>29.194999694824219</v>
      </c>
      <c r="L511">
        <f>Data!L510</f>
        <v>2.5712499618530269</v>
      </c>
      <c r="M511">
        <f>Data!M510</f>
        <v>127007600</v>
      </c>
      <c r="N511">
        <f>Data!N510</f>
        <v>822856000</v>
      </c>
      <c r="O511">
        <f>Data!O510</f>
        <v>1.3278913325223209E-2</v>
      </c>
      <c r="P511">
        <f>Data!P510</f>
        <v>1.108661388072682E-2</v>
      </c>
      <c r="Q511" s="17"/>
      <c r="T511">
        <f t="shared" si="72"/>
        <v>0</v>
      </c>
      <c r="U511" s="50">
        <f t="shared" si="73"/>
        <v>0</v>
      </c>
      <c r="V511">
        <f t="shared" si="74"/>
        <v>0</v>
      </c>
      <c r="W511" t="str">
        <f t="shared" si="75"/>
        <v>Fri</v>
      </c>
      <c r="X511" s="50">
        <f>NETWORKDAYS(B510,B511,'Non trading days US (List)'!$C$13:$C$92)-1</f>
        <v>1</v>
      </c>
      <c r="Z511">
        <f t="shared" si="76"/>
        <v>0</v>
      </c>
      <c r="AA511">
        <f t="shared" si="77"/>
        <v>0</v>
      </c>
      <c r="AB511">
        <f t="shared" si="78"/>
        <v>0</v>
      </c>
      <c r="AC511">
        <f t="shared" si="79"/>
        <v>0</v>
      </c>
      <c r="AD511">
        <f t="shared" si="80"/>
        <v>0</v>
      </c>
      <c r="AE511">
        <f t="shared" si="81"/>
        <v>0</v>
      </c>
    </row>
    <row r="512" spans="1:31" x14ac:dyDescent="0.3">
      <c r="A512" s="1">
        <f>Data!A511</f>
        <v>4281</v>
      </c>
      <c r="B512" s="2">
        <f>Data!B511</f>
        <v>42744</v>
      </c>
      <c r="C512">
        <f>Data!C511</f>
        <v>27.57980918884277</v>
      </c>
      <c r="D512">
        <f>Data!D511</f>
        <v>2.6428966522216801</v>
      </c>
      <c r="E512">
        <f>Data!E511</f>
        <v>29.747499465942379</v>
      </c>
      <c r="F512">
        <f>Data!F511</f>
        <v>2.6819999217987061</v>
      </c>
      <c r="G512">
        <f>Data!G511</f>
        <v>29.857500076293949</v>
      </c>
      <c r="H512">
        <f>Data!H511</f>
        <v>2.7000000476837158</v>
      </c>
      <c r="I512">
        <f>Data!I511</f>
        <v>29.485000610351559</v>
      </c>
      <c r="J512">
        <f>Data!J511</f>
        <v>2.5875000953674321</v>
      </c>
      <c r="K512">
        <f>Data!K511</f>
        <v>29.48749923706055</v>
      </c>
      <c r="L512">
        <f>Data!L511</f>
        <v>2.5875000953674321</v>
      </c>
      <c r="M512">
        <f>Data!M511</f>
        <v>134247600</v>
      </c>
      <c r="N512">
        <f>Data!N511</f>
        <v>916248000</v>
      </c>
      <c r="O512">
        <f>Data!O511</f>
        <v>3.9742778092710672E-2</v>
      </c>
      <c r="P512">
        <f>Data!P511</f>
        <v>9.1177853669412445E-3</v>
      </c>
      <c r="Q512" s="17"/>
      <c r="T512">
        <f t="shared" si="72"/>
        <v>0</v>
      </c>
      <c r="U512" s="50">
        <f t="shared" si="73"/>
        <v>0</v>
      </c>
      <c r="V512">
        <f t="shared" si="74"/>
        <v>0</v>
      </c>
      <c r="W512" t="str">
        <f t="shared" si="75"/>
        <v>Mon</v>
      </c>
      <c r="X512" s="50">
        <f>NETWORKDAYS(B511,B512,'Non trading days US (List)'!$C$13:$C$92)-1</f>
        <v>1</v>
      </c>
      <c r="Z512">
        <f t="shared" si="76"/>
        <v>0</v>
      </c>
      <c r="AA512">
        <f t="shared" si="77"/>
        <v>0</v>
      </c>
      <c r="AB512">
        <f t="shared" si="78"/>
        <v>0</v>
      </c>
      <c r="AC512">
        <f t="shared" si="79"/>
        <v>0</v>
      </c>
      <c r="AD512">
        <f t="shared" si="80"/>
        <v>0</v>
      </c>
      <c r="AE512">
        <f t="shared" si="81"/>
        <v>0</v>
      </c>
    </row>
    <row r="513" spans="1:31" x14ac:dyDescent="0.3">
      <c r="A513" s="1">
        <f>Data!A512</f>
        <v>4282</v>
      </c>
      <c r="B513" s="2">
        <f>Data!B512</f>
        <v>42745</v>
      </c>
      <c r="C513">
        <f>Data!C512</f>
        <v>27.607624053955082</v>
      </c>
      <c r="D513">
        <f>Data!D512</f>
        <v>2.6229419708251949</v>
      </c>
      <c r="E513">
        <f>Data!E512</f>
        <v>29.777500152587891</v>
      </c>
      <c r="F513">
        <f>Data!F512</f>
        <v>2.6617500782012939</v>
      </c>
      <c r="G513">
        <f>Data!G512</f>
        <v>29.844999313354489</v>
      </c>
      <c r="H513">
        <f>Data!H512</f>
        <v>2.7297499179840088</v>
      </c>
      <c r="I513">
        <f>Data!I512</f>
        <v>29.57500076293945</v>
      </c>
      <c r="J513">
        <f>Data!J512</f>
        <v>2.6407499313354492</v>
      </c>
      <c r="K513">
        <f>Data!K512</f>
        <v>29.692499160766602</v>
      </c>
      <c r="L513">
        <f>Data!L512</f>
        <v>2.6952500343322749</v>
      </c>
      <c r="M513">
        <f>Data!M512</f>
        <v>97848400</v>
      </c>
      <c r="N513">
        <f>Data!N512</f>
        <v>880920000</v>
      </c>
      <c r="O513">
        <f>Data!O512</f>
        <v>-7.578925109426626E-3</v>
      </c>
      <c r="P513">
        <f>Data!P512</f>
        <v>1.008003003040808E-3</v>
      </c>
      <c r="Q513" s="17"/>
      <c r="T513">
        <f t="shared" si="72"/>
        <v>0</v>
      </c>
      <c r="U513" s="50">
        <f t="shared" si="73"/>
        <v>0</v>
      </c>
      <c r="V513">
        <f t="shared" si="74"/>
        <v>0</v>
      </c>
      <c r="W513" t="str">
        <f t="shared" si="75"/>
        <v>Tue</v>
      </c>
      <c r="X513" s="50">
        <f>NETWORKDAYS(B512,B513,'Non trading days US (List)'!$C$13:$C$92)-1</f>
        <v>1</v>
      </c>
      <c r="Z513">
        <f t="shared" si="76"/>
        <v>0</v>
      </c>
      <c r="AA513">
        <f t="shared" si="77"/>
        <v>0</v>
      </c>
      <c r="AB513">
        <f t="shared" si="78"/>
        <v>0</v>
      </c>
      <c r="AC513">
        <f t="shared" si="79"/>
        <v>0</v>
      </c>
      <c r="AD513">
        <f t="shared" si="80"/>
        <v>0</v>
      </c>
      <c r="AE513">
        <f t="shared" si="81"/>
        <v>0</v>
      </c>
    </row>
    <row r="514" spans="1:31" x14ac:dyDescent="0.3">
      <c r="A514" s="1">
        <f>Data!A513</f>
        <v>4283</v>
      </c>
      <c r="B514" s="2">
        <f>Data!B513</f>
        <v>42746</v>
      </c>
      <c r="C514">
        <f>Data!C513</f>
        <v>27.75595855712891</v>
      </c>
      <c r="D514">
        <f>Data!D513</f>
        <v>2.5906696319580078</v>
      </c>
      <c r="E514">
        <f>Data!E513</f>
        <v>29.9375</v>
      </c>
      <c r="F514">
        <f>Data!F513</f>
        <v>2.6289999485015869</v>
      </c>
      <c r="G514">
        <f>Data!G513</f>
        <v>29.982500076293949</v>
      </c>
      <c r="H514">
        <f>Data!H513</f>
        <v>2.654999971389771</v>
      </c>
      <c r="I514">
        <f>Data!I513</f>
        <v>29.64999961853027</v>
      </c>
      <c r="J514">
        <f>Data!J513</f>
        <v>2.6037499904632568</v>
      </c>
      <c r="K514">
        <f>Data!K513</f>
        <v>29.684999465942379</v>
      </c>
      <c r="L514">
        <f>Data!L513</f>
        <v>2.6500000953674321</v>
      </c>
      <c r="M514">
        <f>Data!M513</f>
        <v>110354400</v>
      </c>
      <c r="N514">
        <f>Data!N513</f>
        <v>525664000</v>
      </c>
      <c r="O514">
        <f>Data!O513</f>
        <v>-1.23803044330819E-2</v>
      </c>
      <c r="P514">
        <f>Data!P513</f>
        <v>5.3587952739471397E-3</v>
      </c>
      <c r="Q514" s="17"/>
      <c r="T514">
        <f t="shared" si="72"/>
        <v>0</v>
      </c>
      <c r="U514" s="50">
        <f t="shared" si="73"/>
        <v>0</v>
      </c>
      <c r="V514">
        <f t="shared" si="74"/>
        <v>0</v>
      </c>
      <c r="W514" t="str">
        <f t="shared" si="75"/>
        <v>Wed</v>
      </c>
      <c r="X514" s="50">
        <f>NETWORKDAYS(B513,B514,'Non trading days US (List)'!$C$13:$C$92)-1</f>
        <v>1</v>
      </c>
      <c r="Z514">
        <f t="shared" si="76"/>
        <v>0</v>
      </c>
      <c r="AA514">
        <f t="shared" si="77"/>
        <v>0</v>
      </c>
      <c r="AB514">
        <f t="shared" si="78"/>
        <v>0</v>
      </c>
      <c r="AC514">
        <f t="shared" si="79"/>
        <v>0</v>
      </c>
      <c r="AD514">
        <f t="shared" si="80"/>
        <v>0</v>
      </c>
      <c r="AE514">
        <f t="shared" si="81"/>
        <v>0</v>
      </c>
    </row>
    <row r="515" spans="1:31" x14ac:dyDescent="0.3">
      <c r="A515" s="1">
        <f>Data!A514</f>
        <v>4284</v>
      </c>
      <c r="B515" s="2">
        <f>Data!B514</f>
        <v>42747</v>
      </c>
      <c r="C515">
        <f>Data!C514</f>
        <v>27.640073776245121</v>
      </c>
      <c r="D515">
        <f>Data!D514</f>
        <v>2.548296451568604</v>
      </c>
      <c r="E515">
        <f>Data!E514</f>
        <v>29.8125</v>
      </c>
      <c r="F515">
        <f>Data!F514</f>
        <v>2.5859999656677251</v>
      </c>
      <c r="G515">
        <f>Data!G514</f>
        <v>29.82500076293945</v>
      </c>
      <c r="H515">
        <f>Data!H514</f>
        <v>2.6175000667572021</v>
      </c>
      <c r="I515">
        <f>Data!I514</f>
        <v>29.552499771118161</v>
      </c>
      <c r="J515">
        <f>Data!J514</f>
        <v>2.5404999256134029</v>
      </c>
      <c r="K515">
        <f>Data!K514</f>
        <v>29.72500038146973</v>
      </c>
      <c r="L515">
        <f>Data!L514</f>
        <v>2.6057500839233398</v>
      </c>
      <c r="M515">
        <f>Data!M514</f>
        <v>108344800</v>
      </c>
      <c r="N515">
        <f>Data!N514</f>
        <v>625616000</v>
      </c>
      <c r="O515">
        <f>Data!O514</f>
        <v>-1.6491259085693061E-2</v>
      </c>
      <c r="P515">
        <f>Data!P514</f>
        <v>-4.1841065225739849E-3</v>
      </c>
      <c r="Q515" s="17"/>
      <c r="T515">
        <f t="shared" si="72"/>
        <v>0</v>
      </c>
      <c r="U515" s="50">
        <f t="shared" si="73"/>
        <v>0</v>
      </c>
      <c r="V515">
        <f t="shared" si="74"/>
        <v>0</v>
      </c>
      <c r="W515" t="str">
        <f t="shared" si="75"/>
        <v>Thu</v>
      </c>
      <c r="X515" s="50">
        <f>NETWORKDAYS(B514,B515,'Non trading days US (List)'!$C$13:$C$92)-1</f>
        <v>1</v>
      </c>
      <c r="Z515">
        <f t="shared" si="76"/>
        <v>0</v>
      </c>
      <c r="AA515">
        <f t="shared" si="77"/>
        <v>0</v>
      </c>
      <c r="AB515">
        <f t="shared" si="78"/>
        <v>0</v>
      </c>
      <c r="AC515">
        <f t="shared" si="79"/>
        <v>0</v>
      </c>
      <c r="AD515">
        <f t="shared" si="80"/>
        <v>0</v>
      </c>
      <c r="AE515">
        <f t="shared" si="81"/>
        <v>0</v>
      </c>
    </row>
    <row r="516" spans="1:31" x14ac:dyDescent="0.3">
      <c r="A516" s="1">
        <f>Data!A515</f>
        <v>4285</v>
      </c>
      <c r="B516" s="2">
        <f>Data!B515</f>
        <v>42748</v>
      </c>
      <c r="C516">
        <f>Data!C515</f>
        <v>27.591402053833011</v>
      </c>
      <c r="D516">
        <f>Data!D515</f>
        <v>2.548049688339233</v>
      </c>
      <c r="E516">
        <f>Data!E515</f>
        <v>29.760000228881839</v>
      </c>
      <c r="F516">
        <f>Data!F515</f>
        <v>2.5857501029968262</v>
      </c>
      <c r="G516">
        <f>Data!G515</f>
        <v>29.905000686645511</v>
      </c>
      <c r="H516">
        <f>Data!H515</f>
        <v>2.625</v>
      </c>
      <c r="I516">
        <f>Data!I515</f>
        <v>29.702499389648441</v>
      </c>
      <c r="J516">
        <f>Data!J515</f>
        <v>2.5764999389648442</v>
      </c>
      <c r="K516">
        <f>Data!K515</f>
        <v>29.777500152587891</v>
      </c>
      <c r="L516">
        <f>Data!L515</f>
        <v>2.589999914169312</v>
      </c>
      <c r="M516">
        <f>Data!M515</f>
        <v>104447600</v>
      </c>
      <c r="N516">
        <f>Data!N515</f>
        <v>457820000</v>
      </c>
      <c r="O516">
        <f>Data!O515</f>
        <v>-9.6625965205332357E-5</v>
      </c>
      <c r="P516">
        <f>Data!P515</f>
        <v>-1.762550992746975E-3</v>
      </c>
      <c r="Q516" s="17"/>
      <c r="T516">
        <f t="shared" si="72"/>
        <v>0</v>
      </c>
      <c r="U516" s="50">
        <f t="shared" si="73"/>
        <v>0</v>
      </c>
      <c r="V516">
        <f t="shared" si="74"/>
        <v>0</v>
      </c>
      <c r="W516" t="str">
        <f t="shared" si="75"/>
        <v>Fri</v>
      </c>
      <c r="X516" s="50">
        <f>NETWORKDAYS(B515,B516,'Non trading days US (List)'!$C$13:$C$92)-1</f>
        <v>1</v>
      </c>
      <c r="Z516">
        <f t="shared" si="76"/>
        <v>0</v>
      </c>
      <c r="AA516">
        <f t="shared" si="77"/>
        <v>0</v>
      </c>
      <c r="AB516">
        <f t="shared" si="78"/>
        <v>0</v>
      </c>
      <c r="AC516">
        <f t="shared" si="79"/>
        <v>0</v>
      </c>
      <c r="AD516">
        <f t="shared" si="80"/>
        <v>0</v>
      </c>
      <c r="AE516">
        <f t="shared" si="81"/>
        <v>0</v>
      </c>
    </row>
    <row r="517" spans="1:31" x14ac:dyDescent="0.3">
      <c r="A517" s="1">
        <f>Data!A516</f>
        <v>4286</v>
      </c>
      <c r="B517" s="2">
        <f>Data!B516</f>
        <v>42752</v>
      </c>
      <c r="C517">
        <f>Data!C516</f>
        <v>27.813909530639648</v>
      </c>
      <c r="D517">
        <f>Data!D516</f>
        <v>2.4908959865570068</v>
      </c>
      <c r="E517">
        <f>Data!E516</f>
        <v>30</v>
      </c>
      <c r="F517">
        <f>Data!F516</f>
        <v>2.5277500152587891</v>
      </c>
      <c r="G517">
        <f>Data!G516</f>
        <v>30.059999465942379</v>
      </c>
      <c r="H517">
        <f>Data!H516</f>
        <v>2.5799999237060551</v>
      </c>
      <c r="I517">
        <f>Data!I516</f>
        <v>29.555000305175781</v>
      </c>
      <c r="J517">
        <f>Data!J516</f>
        <v>2.5142500400543208</v>
      </c>
      <c r="K517">
        <f>Data!K516</f>
        <v>29.58499908447266</v>
      </c>
      <c r="L517">
        <f>Data!L516</f>
        <v>2.5750000476837158</v>
      </c>
      <c r="M517">
        <f>Data!M516</f>
        <v>137759200</v>
      </c>
      <c r="N517">
        <f>Data!N516</f>
        <v>580612000</v>
      </c>
      <c r="O517">
        <f>Data!O516</f>
        <v>-2.2686056082369999E-2</v>
      </c>
      <c r="P517">
        <f>Data!P516</f>
        <v>8.032164006342388E-3</v>
      </c>
      <c r="Q517" s="17"/>
      <c r="T517">
        <f t="shared" si="72"/>
        <v>0</v>
      </c>
      <c r="U517" s="50">
        <f t="shared" si="73"/>
        <v>0</v>
      </c>
      <c r="V517">
        <f t="shared" si="74"/>
        <v>0</v>
      </c>
      <c r="W517" t="str">
        <f t="shared" si="75"/>
        <v>Tue</v>
      </c>
      <c r="X517" s="50">
        <f>NETWORKDAYS(B516,B517,'Non trading days US (List)'!$C$13:$C$92)-1</f>
        <v>1</v>
      </c>
      <c r="Z517">
        <f t="shared" si="76"/>
        <v>0</v>
      </c>
      <c r="AA517">
        <f t="shared" si="77"/>
        <v>0</v>
      </c>
      <c r="AB517">
        <f t="shared" si="78"/>
        <v>0</v>
      </c>
      <c r="AC517">
        <f t="shared" si="79"/>
        <v>0</v>
      </c>
      <c r="AD517">
        <f t="shared" si="80"/>
        <v>0</v>
      </c>
      <c r="AE517">
        <f t="shared" si="81"/>
        <v>0</v>
      </c>
    </row>
    <row r="518" spans="1:31" x14ac:dyDescent="0.3">
      <c r="A518" s="1">
        <f>Data!A517</f>
        <v>4287</v>
      </c>
      <c r="B518" s="2">
        <f>Data!B517</f>
        <v>42753</v>
      </c>
      <c r="C518">
        <f>Data!C517</f>
        <v>27.811590194702148</v>
      </c>
      <c r="D518">
        <f>Data!D517</f>
        <v>2.5362250804901119</v>
      </c>
      <c r="E518">
        <f>Data!E517</f>
        <v>29.997499465942379</v>
      </c>
      <c r="F518">
        <f>Data!F517</f>
        <v>2.5737500190734859</v>
      </c>
      <c r="G518">
        <f>Data!G517</f>
        <v>30.125</v>
      </c>
      <c r="H518">
        <f>Data!H517</f>
        <v>2.5807499885559082</v>
      </c>
      <c r="I518">
        <f>Data!I517</f>
        <v>29.927499771118161</v>
      </c>
      <c r="J518">
        <f>Data!J517</f>
        <v>2.4777500629425049</v>
      </c>
      <c r="K518">
        <f>Data!K517</f>
        <v>30</v>
      </c>
      <c r="L518">
        <f>Data!L517</f>
        <v>2.5060000419616699</v>
      </c>
      <c r="M518">
        <f>Data!M517</f>
        <v>94852000</v>
      </c>
      <c r="N518">
        <f>Data!N517</f>
        <v>654424000</v>
      </c>
      <c r="O518">
        <f>Data!O517</f>
        <v>1.8034401744757001E-2</v>
      </c>
      <c r="P518">
        <f>Data!P517</f>
        <v>-8.3354609152839473E-5</v>
      </c>
      <c r="Q518" s="17"/>
      <c r="T518">
        <f t="shared" ref="T518:T581" si="82">IF(ISNUMBER(B518)=TRUE,0,1)</f>
        <v>0</v>
      </c>
      <c r="U518" s="50">
        <f t="shared" ref="U518:U581" si="83">COUNTIF($B$5:$B$2464,B518)-1</f>
        <v>0</v>
      </c>
      <c r="V518">
        <f t="shared" ref="V518:V581" si="84">IF(ISBLANK(B518)=TRUE,1,0)</f>
        <v>0</v>
      </c>
      <c r="W518" t="str">
        <f t="shared" ref="W518:W581" si="85">TEXT(B518,"ddd")</f>
        <v>Wed</v>
      </c>
      <c r="X518" s="50">
        <f>NETWORKDAYS(B517,B518,'Non trading days US (List)'!$C$13:$C$92)-1</f>
        <v>1</v>
      </c>
      <c r="Z518">
        <f t="shared" ref="Z518:Z581" si="86">IF(ISNUMBER(E518)=TRUE,0,1)</f>
        <v>0</v>
      </c>
      <c r="AA518">
        <f t="shared" ref="AA518:AA581" si="87">IF(ISNUMBER(F518)=TRUE,0,1)</f>
        <v>0</v>
      </c>
      <c r="AB518">
        <f t="shared" ref="AB518:AB581" si="88">IF(ISBLANK(E518)=TRUE,1,0)</f>
        <v>0</v>
      </c>
      <c r="AC518">
        <f t="shared" ref="AC518:AC581" si="89">IF(ISBLANK(F518)=TRUE,1,0)</f>
        <v>0</v>
      </c>
      <c r="AD518">
        <f t="shared" ref="AD518:AD581" si="90">IF((E518)&lt;0,1,0)</f>
        <v>0</v>
      </c>
      <c r="AE518">
        <f t="shared" ref="AE518:AE581" si="91">IF((F518)&lt;0,1,0)</f>
        <v>0</v>
      </c>
    </row>
    <row r="519" spans="1:31" x14ac:dyDescent="0.3">
      <c r="A519" s="1">
        <f>Data!A518</f>
        <v>4288</v>
      </c>
      <c r="B519" s="2">
        <f>Data!B518</f>
        <v>42754</v>
      </c>
      <c r="C519">
        <f>Data!C518</f>
        <v>27.762918472290039</v>
      </c>
      <c r="D519">
        <f>Data!D518</f>
        <v>2.5906696319580078</v>
      </c>
      <c r="E519">
        <f>Data!E518</f>
        <v>29.944999694824219</v>
      </c>
      <c r="F519">
        <f>Data!F518</f>
        <v>2.6289999485015869</v>
      </c>
      <c r="G519">
        <f>Data!G518</f>
        <v>30.02249908447266</v>
      </c>
      <c r="H519">
        <f>Data!H518</f>
        <v>2.661499977111816</v>
      </c>
      <c r="I519">
        <f>Data!I518</f>
        <v>29.842500686645511</v>
      </c>
      <c r="J519">
        <f>Data!J518</f>
        <v>2.5745000839233398</v>
      </c>
      <c r="K519">
        <f>Data!K518</f>
        <v>29.85000038146973</v>
      </c>
      <c r="L519">
        <f>Data!L518</f>
        <v>2.5767500400543208</v>
      </c>
      <c r="M519">
        <f>Data!M518</f>
        <v>102389200</v>
      </c>
      <c r="N519">
        <f>Data!N518</f>
        <v>644872000</v>
      </c>
      <c r="O519">
        <f>Data!O518</f>
        <v>2.1239539388511339E-2</v>
      </c>
      <c r="P519">
        <f>Data!P518</f>
        <v>-1.751671527786821E-3</v>
      </c>
      <c r="Q519" s="17"/>
      <c r="T519">
        <f t="shared" si="82"/>
        <v>0</v>
      </c>
      <c r="U519" s="50">
        <f t="shared" si="83"/>
        <v>0</v>
      </c>
      <c r="V519">
        <f t="shared" si="84"/>
        <v>0</v>
      </c>
      <c r="W519" t="str">
        <f t="shared" si="85"/>
        <v>Thu</v>
      </c>
      <c r="X519" s="50">
        <f>NETWORKDAYS(B518,B519,'Non trading days US (List)'!$C$13:$C$92)-1</f>
        <v>1</v>
      </c>
      <c r="Z519">
        <f t="shared" si="86"/>
        <v>0</v>
      </c>
      <c r="AA519">
        <f t="shared" si="87"/>
        <v>0</v>
      </c>
      <c r="AB519">
        <f t="shared" si="88"/>
        <v>0</v>
      </c>
      <c r="AC519">
        <f t="shared" si="89"/>
        <v>0</v>
      </c>
      <c r="AD519">
        <f t="shared" si="90"/>
        <v>0</v>
      </c>
      <c r="AE519">
        <f t="shared" si="91"/>
        <v>0</v>
      </c>
    </row>
    <row r="520" spans="1:31" x14ac:dyDescent="0.3">
      <c r="A520" s="1">
        <f>Data!A519</f>
        <v>4289</v>
      </c>
      <c r="B520" s="2">
        <f>Data!B519</f>
        <v>42755</v>
      </c>
      <c r="C520">
        <f>Data!C519</f>
        <v>27.813909530639648</v>
      </c>
      <c r="D520">
        <f>Data!D519</f>
        <v>2.5623385906219478</v>
      </c>
      <c r="E520">
        <f>Data!E519</f>
        <v>30</v>
      </c>
      <c r="F520">
        <f>Data!F519</f>
        <v>2.6002500057220459</v>
      </c>
      <c r="G520">
        <f>Data!G519</f>
        <v>30.11249923706055</v>
      </c>
      <c r="H520">
        <f>Data!H519</f>
        <v>2.6700000762939449</v>
      </c>
      <c r="I520">
        <f>Data!I519</f>
        <v>29.932500839233398</v>
      </c>
      <c r="J520">
        <f>Data!J519</f>
        <v>2.5780000686645508</v>
      </c>
      <c r="K520">
        <f>Data!K519</f>
        <v>30.11249923706055</v>
      </c>
      <c r="L520">
        <f>Data!L519</f>
        <v>2.651999950408936</v>
      </c>
      <c r="M520">
        <f>Data!M519</f>
        <v>130391600</v>
      </c>
      <c r="N520">
        <f>Data!N519</f>
        <v>492024000</v>
      </c>
      <c r="O520">
        <f>Data!O519</f>
        <v>-1.0995929707469451E-2</v>
      </c>
      <c r="P520">
        <f>Data!P519</f>
        <v>1.835026136939615E-3</v>
      </c>
      <c r="Q520" s="17"/>
      <c r="T520">
        <f t="shared" si="82"/>
        <v>0</v>
      </c>
      <c r="U520" s="50">
        <f t="shared" si="83"/>
        <v>0</v>
      </c>
      <c r="V520">
        <f t="shared" si="84"/>
        <v>0</v>
      </c>
      <c r="W520" t="str">
        <f t="shared" si="85"/>
        <v>Fri</v>
      </c>
      <c r="X520" s="50">
        <f>NETWORKDAYS(B519,B520,'Non trading days US (List)'!$C$13:$C$92)-1</f>
        <v>1</v>
      </c>
      <c r="Z520">
        <f t="shared" si="86"/>
        <v>0</v>
      </c>
      <c r="AA520">
        <f t="shared" si="87"/>
        <v>0</v>
      </c>
      <c r="AB520">
        <f t="shared" si="88"/>
        <v>0</v>
      </c>
      <c r="AC520">
        <f t="shared" si="89"/>
        <v>0</v>
      </c>
      <c r="AD520">
        <f t="shared" si="90"/>
        <v>0</v>
      </c>
      <c r="AE520">
        <f t="shared" si="91"/>
        <v>0</v>
      </c>
    </row>
    <row r="521" spans="1:31" x14ac:dyDescent="0.3">
      <c r="A521" s="1">
        <f>Data!A520</f>
        <v>4290</v>
      </c>
      <c r="B521" s="2">
        <f>Data!B520</f>
        <v>42758</v>
      </c>
      <c r="C521">
        <f>Data!C520</f>
        <v>27.832452774047852</v>
      </c>
      <c r="D521">
        <f>Data!D520</f>
        <v>2.5889451503753662</v>
      </c>
      <c r="E521">
        <f>Data!E520</f>
        <v>30.020000457763668</v>
      </c>
      <c r="F521">
        <f>Data!F520</f>
        <v>2.627249956130981</v>
      </c>
      <c r="G521">
        <f>Data!G520</f>
        <v>30.202499389648441</v>
      </c>
      <c r="H521">
        <f>Data!H520</f>
        <v>2.6475000381469731</v>
      </c>
      <c r="I521">
        <f>Data!I520</f>
        <v>29.942499160766602</v>
      </c>
      <c r="J521">
        <f>Data!J520</f>
        <v>2.592499971389771</v>
      </c>
      <c r="K521">
        <f>Data!K520</f>
        <v>30</v>
      </c>
      <c r="L521">
        <f>Data!L520</f>
        <v>2.595000028610229</v>
      </c>
      <c r="M521">
        <f>Data!M520</f>
        <v>88200800</v>
      </c>
      <c r="N521">
        <f>Data!N520</f>
        <v>369904000</v>
      </c>
      <c r="O521">
        <f>Data!O520</f>
        <v>1.0330058614193109E-2</v>
      </c>
      <c r="P521">
        <f>Data!P520</f>
        <v>6.6645979178370273E-4</v>
      </c>
      <c r="Q521" s="17"/>
      <c r="T521">
        <f t="shared" si="82"/>
        <v>0</v>
      </c>
      <c r="U521" s="50">
        <f t="shared" si="83"/>
        <v>0</v>
      </c>
      <c r="V521">
        <f t="shared" si="84"/>
        <v>0</v>
      </c>
      <c r="W521" t="str">
        <f t="shared" si="85"/>
        <v>Mon</v>
      </c>
      <c r="X521" s="50">
        <f>NETWORKDAYS(B520,B521,'Non trading days US (List)'!$C$13:$C$92)-1</f>
        <v>1</v>
      </c>
      <c r="Z521">
        <f t="shared" si="86"/>
        <v>0</v>
      </c>
      <c r="AA521">
        <f t="shared" si="87"/>
        <v>0</v>
      </c>
      <c r="AB521">
        <f t="shared" si="88"/>
        <v>0</v>
      </c>
      <c r="AC521">
        <f t="shared" si="89"/>
        <v>0</v>
      </c>
      <c r="AD521">
        <f t="shared" si="90"/>
        <v>0</v>
      </c>
      <c r="AE521">
        <f t="shared" si="91"/>
        <v>0</v>
      </c>
    </row>
    <row r="522" spans="1:31" x14ac:dyDescent="0.3">
      <c r="A522" s="1">
        <f>Data!A521</f>
        <v>4291</v>
      </c>
      <c r="B522" s="2">
        <f>Data!B521</f>
        <v>42759</v>
      </c>
      <c r="C522">
        <f>Data!C521</f>
        <v>27.806961059570309</v>
      </c>
      <c r="D522">
        <f>Data!D521</f>
        <v>2.6441278457641602</v>
      </c>
      <c r="E522">
        <f>Data!E521</f>
        <v>29.992500305175781</v>
      </c>
      <c r="F522">
        <f>Data!F521</f>
        <v>2.683249950408936</v>
      </c>
      <c r="G522">
        <f>Data!G521</f>
        <v>30.02499961853027</v>
      </c>
      <c r="H522">
        <f>Data!H521</f>
        <v>2.689500093460083</v>
      </c>
      <c r="I522">
        <f>Data!I521</f>
        <v>29.875</v>
      </c>
      <c r="J522">
        <f>Data!J521</f>
        <v>2.622499942779541</v>
      </c>
      <c r="K522">
        <f>Data!K521</f>
        <v>29.88750076293945</v>
      </c>
      <c r="L522">
        <f>Data!L521</f>
        <v>2.6375000476837158</v>
      </c>
      <c r="M522">
        <f>Data!M521</f>
        <v>92844000</v>
      </c>
      <c r="N522">
        <f>Data!N521</f>
        <v>428052000</v>
      </c>
      <c r="O522">
        <f>Data!O521</f>
        <v>2.1091072831906619E-2</v>
      </c>
      <c r="P522">
        <f>Data!P521</f>
        <v>-9.164808719233225E-4</v>
      </c>
      <c r="Q522" s="17"/>
      <c r="T522">
        <f t="shared" si="82"/>
        <v>0</v>
      </c>
      <c r="U522" s="50">
        <f t="shared" si="83"/>
        <v>0</v>
      </c>
      <c r="V522">
        <f t="shared" si="84"/>
        <v>0</v>
      </c>
      <c r="W522" t="str">
        <f t="shared" si="85"/>
        <v>Tue</v>
      </c>
      <c r="X522" s="50">
        <f>NETWORKDAYS(B521,B522,'Non trading days US (List)'!$C$13:$C$92)-1</f>
        <v>1</v>
      </c>
      <c r="Z522">
        <f t="shared" si="86"/>
        <v>0</v>
      </c>
      <c r="AA522">
        <f t="shared" si="87"/>
        <v>0</v>
      </c>
      <c r="AB522">
        <f t="shared" si="88"/>
        <v>0</v>
      </c>
      <c r="AC522">
        <f t="shared" si="89"/>
        <v>0</v>
      </c>
      <c r="AD522">
        <f t="shared" si="90"/>
        <v>0</v>
      </c>
      <c r="AE522">
        <f t="shared" si="91"/>
        <v>0</v>
      </c>
    </row>
    <row r="523" spans="1:31" x14ac:dyDescent="0.3">
      <c r="A523" s="1">
        <f>Data!A522</f>
        <v>4292</v>
      </c>
      <c r="B523" s="2">
        <f>Data!B522</f>
        <v>42760</v>
      </c>
      <c r="C523">
        <f>Data!C522</f>
        <v>28.249664306640621</v>
      </c>
      <c r="D523">
        <f>Data!D522</f>
        <v>2.655460119247437</v>
      </c>
      <c r="E523">
        <f>Data!E522</f>
        <v>30.469999313354489</v>
      </c>
      <c r="F523">
        <f>Data!F522</f>
        <v>2.694750070571899</v>
      </c>
      <c r="G523">
        <f>Data!G522</f>
        <v>30.52499961853027</v>
      </c>
      <c r="H523">
        <f>Data!H522</f>
        <v>2.7325000762939449</v>
      </c>
      <c r="I523">
        <f>Data!I522</f>
        <v>30.069999694824219</v>
      </c>
      <c r="J523">
        <f>Data!J522</f>
        <v>2.658250093460083</v>
      </c>
      <c r="K523">
        <f>Data!K522</f>
        <v>30.104999542236332</v>
      </c>
      <c r="L523">
        <f>Data!L522</f>
        <v>2.7262499332427979</v>
      </c>
      <c r="M523">
        <f>Data!M522</f>
        <v>129510400</v>
      </c>
      <c r="N523">
        <f>Data!N522</f>
        <v>522760000</v>
      </c>
      <c r="O523">
        <f>Data!O522</f>
        <v>4.2767339704828352E-3</v>
      </c>
      <c r="P523">
        <f>Data!P522</f>
        <v>1.579520988046839E-2</v>
      </c>
      <c r="Q523" s="17"/>
      <c r="T523">
        <f t="shared" si="82"/>
        <v>0</v>
      </c>
      <c r="U523" s="50">
        <f t="shared" si="83"/>
        <v>0</v>
      </c>
      <c r="V523">
        <f t="shared" si="84"/>
        <v>0</v>
      </c>
      <c r="W523" t="str">
        <f t="shared" si="85"/>
        <v>Wed</v>
      </c>
      <c r="X523" s="50">
        <f>NETWORKDAYS(B522,B523,'Non trading days US (List)'!$C$13:$C$92)-1</f>
        <v>1</v>
      </c>
      <c r="Z523">
        <f t="shared" si="86"/>
        <v>0</v>
      </c>
      <c r="AA523">
        <f t="shared" si="87"/>
        <v>0</v>
      </c>
      <c r="AB523">
        <f t="shared" si="88"/>
        <v>0</v>
      </c>
      <c r="AC523">
        <f t="shared" si="89"/>
        <v>0</v>
      </c>
      <c r="AD523">
        <f t="shared" si="90"/>
        <v>0</v>
      </c>
      <c r="AE523">
        <f t="shared" si="91"/>
        <v>0</v>
      </c>
    </row>
    <row r="524" spans="1:31" x14ac:dyDescent="0.3">
      <c r="A524" s="1">
        <f>Data!A523</f>
        <v>4293</v>
      </c>
      <c r="B524" s="2">
        <f>Data!B523</f>
        <v>42761</v>
      </c>
      <c r="C524">
        <f>Data!C523</f>
        <v>28.263566970825199</v>
      </c>
      <c r="D524">
        <f>Data!D523</f>
        <v>2.7012827396392818</v>
      </c>
      <c r="E524">
        <f>Data!E523</f>
        <v>30.485000610351559</v>
      </c>
      <c r="F524">
        <f>Data!F523</f>
        <v>2.7412500381469731</v>
      </c>
      <c r="G524">
        <f>Data!G523</f>
        <v>30.610000610351559</v>
      </c>
      <c r="H524">
        <f>Data!H523</f>
        <v>2.748749971389771</v>
      </c>
      <c r="I524">
        <f>Data!I523</f>
        <v>30.39999961853027</v>
      </c>
      <c r="J524">
        <f>Data!J523</f>
        <v>2.6675000190734859</v>
      </c>
      <c r="K524">
        <f>Data!K523</f>
        <v>30.417499542236332</v>
      </c>
      <c r="L524">
        <f>Data!L523</f>
        <v>2.6974999904632568</v>
      </c>
      <c r="M524">
        <f>Data!M523</f>
        <v>105350400</v>
      </c>
      <c r="N524">
        <f>Data!N523</f>
        <v>458800000</v>
      </c>
      <c r="O524">
        <f>Data!O523</f>
        <v>1.7108572797601761E-2</v>
      </c>
      <c r="P524">
        <f>Data!P523</f>
        <v>4.9220891866823084E-4</v>
      </c>
      <c r="Q524" s="17"/>
      <c r="T524">
        <f t="shared" si="82"/>
        <v>0</v>
      </c>
      <c r="U524" s="50">
        <f t="shared" si="83"/>
        <v>0</v>
      </c>
      <c r="V524">
        <f t="shared" si="84"/>
        <v>0</v>
      </c>
      <c r="W524" t="str">
        <f t="shared" si="85"/>
        <v>Thu</v>
      </c>
      <c r="X524" s="50">
        <f>NETWORKDAYS(B523,B524,'Non trading days US (List)'!$C$13:$C$92)-1</f>
        <v>1</v>
      </c>
      <c r="Z524">
        <f t="shared" si="86"/>
        <v>0</v>
      </c>
      <c r="AA524">
        <f t="shared" si="87"/>
        <v>0</v>
      </c>
      <c r="AB524">
        <f t="shared" si="88"/>
        <v>0</v>
      </c>
      <c r="AC524">
        <f t="shared" si="89"/>
        <v>0</v>
      </c>
      <c r="AD524">
        <f t="shared" si="90"/>
        <v>0</v>
      </c>
      <c r="AE524">
        <f t="shared" si="91"/>
        <v>0</v>
      </c>
    </row>
    <row r="525" spans="1:31" x14ac:dyDescent="0.3">
      <c r="A525" s="1">
        <f>Data!A524</f>
        <v>4294</v>
      </c>
      <c r="B525" s="2">
        <f>Data!B524</f>
        <v>42762</v>
      </c>
      <c r="C525">
        <f>Data!C524</f>
        <v>28.265888214111332</v>
      </c>
      <c r="D525">
        <f>Data!D524</f>
        <v>2.753510713577271</v>
      </c>
      <c r="E525">
        <f>Data!E524</f>
        <v>30.48749923706055</v>
      </c>
      <c r="F525">
        <f>Data!F524</f>
        <v>2.7942500114440918</v>
      </c>
      <c r="G525">
        <f>Data!G524</f>
        <v>30.58749961853027</v>
      </c>
      <c r="H525">
        <f>Data!H524</f>
        <v>2.7972500324249272</v>
      </c>
      <c r="I525">
        <f>Data!I524</f>
        <v>30.39999961853027</v>
      </c>
      <c r="J525">
        <f>Data!J524</f>
        <v>2.721250057220459</v>
      </c>
      <c r="K525">
        <f>Data!K524</f>
        <v>30.534999847412109</v>
      </c>
      <c r="L525">
        <f>Data!L524</f>
        <v>2.748250007629395</v>
      </c>
      <c r="M525">
        <f>Data!M524</f>
        <v>82251600</v>
      </c>
      <c r="N525">
        <f>Data!N524</f>
        <v>471996000</v>
      </c>
      <c r="O525">
        <f>Data!O524</f>
        <v>1.914970371330493E-2</v>
      </c>
      <c r="P525">
        <f>Data!P524</f>
        <v>8.1959136221519246E-5</v>
      </c>
      <c r="Q525" s="17"/>
      <c r="T525">
        <f t="shared" si="82"/>
        <v>0</v>
      </c>
      <c r="U525" s="50">
        <f t="shared" si="83"/>
        <v>0</v>
      </c>
      <c r="V525">
        <f t="shared" si="84"/>
        <v>0</v>
      </c>
      <c r="W525" t="str">
        <f t="shared" si="85"/>
        <v>Fri</v>
      </c>
      <c r="X525" s="50">
        <f>NETWORKDAYS(B524,B525,'Non trading days US (List)'!$C$13:$C$92)-1</f>
        <v>1</v>
      </c>
      <c r="Z525">
        <f t="shared" si="86"/>
        <v>0</v>
      </c>
      <c r="AA525">
        <f t="shared" si="87"/>
        <v>0</v>
      </c>
      <c r="AB525">
        <f t="shared" si="88"/>
        <v>0</v>
      </c>
      <c r="AC525">
        <f t="shared" si="89"/>
        <v>0</v>
      </c>
      <c r="AD525">
        <f t="shared" si="90"/>
        <v>0</v>
      </c>
      <c r="AE525">
        <f t="shared" si="91"/>
        <v>0</v>
      </c>
    </row>
    <row r="526" spans="1:31" x14ac:dyDescent="0.3">
      <c r="A526" s="1">
        <f>Data!A525</f>
        <v>4295</v>
      </c>
      <c r="B526" s="2">
        <f>Data!B525</f>
        <v>42765</v>
      </c>
      <c r="C526">
        <f>Data!C525</f>
        <v>28.19171142578125</v>
      </c>
      <c r="D526">
        <f>Data!D525</f>
        <v>2.7103977203369141</v>
      </c>
      <c r="E526">
        <f>Data!E525</f>
        <v>30.407499313354489</v>
      </c>
      <c r="F526">
        <f>Data!F525</f>
        <v>2.750499963760376</v>
      </c>
      <c r="G526">
        <f>Data!G525</f>
        <v>30.407499313354489</v>
      </c>
      <c r="H526">
        <f>Data!H525</f>
        <v>2.7752499580383301</v>
      </c>
      <c r="I526">
        <f>Data!I525</f>
        <v>30.16500091552734</v>
      </c>
      <c r="J526">
        <f>Data!J525</f>
        <v>2.6977500915527339</v>
      </c>
      <c r="K526">
        <f>Data!K525</f>
        <v>30.232500076293949</v>
      </c>
      <c r="L526">
        <f>Data!L525</f>
        <v>2.7730000019073491</v>
      </c>
      <c r="M526">
        <f>Data!M525</f>
        <v>121510000</v>
      </c>
      <c r="N526">
        <f>Data!N525</f>
        <v>496004000</v>
      </c>
      <c r="O526">
        <f>Data!O525</f>
        <v>-1.5781038221443919E-2</v>
      </c>
      <c r="P526">
        <f>Data!P525</f>
        <v>-2.6274725883720768E-3</v>
      </c>
      <c r="Q526" s="17"/>
      <c r="T526">
        <f t="shared" si="82"/>
        <v>0</v>
      </c>
      <c r="U526" s="50">
        <f t="shared" si="83"/>
        <v>0</v>
      </c>
      <c r="V526">
        <f t="shared" si="84"/>
        <v>0</v>
      </c>
      <c r="W526" t="str">
        <f t="shared" si="85"/>
        <v>Mon</v>
      </c>
      <c r="X526" s="50">
        <f>NETWORKDAYS(B525,B526,'Non trading days US (List)'!$C$13:$C$92)-1</f>
        <v>1</v>
      </c>
      <c r="Z526">
        <f t="shared" si="86"/>
        <v>0</v>
      </c>
      <c r="AA526">
        <f t="shared" si="87"/>
        <v>0</v>
      </c>
      <c r="AB526">
        <f t="shared" si="88"/>
        <v>0</v>
      </c>
      <c r="AC526">
        <f t="shared" si="89"/>
        <v>0</v>
      </c>
      <c r="AD526">
        <f t="shared" si="90"/>
        <v>0</v>
      </c>
      <c r="AE526">
        <f t="shared" si="91"/>
        <v>0</v>
      </c>
    </row>
    <row r="527" spans="1:31" x14ac:dyDescent="0.3">
      <c r="A527" s="1">
        <f>Data!A526</f>
        <v>4296</v>
      </c>
      <c r="B527" s="2">
        <f>Data!B526</f>
        <v>42766</v>
      </c>
      <c r="C527">
        <f>Data!C526</f>
        <v>28.126815795898441</v>
      </c>
      <c r="D527">
        <f>Data!D526</f>
        <v>2.6897039413452148</v>
      </c>
      <c r="E527">
        <f>Data!E526</f>
        <v>30.33749961853027</v>
      </c>
      <c r="F527">
        <f>Data!F526</f>
        <v>2.7295000553131099</v>
      </c>
      <c r="G527">
        <f>Data!G526</f>
        <v>30.347499847412109</v>
      </c>
      <c r="H527">
        <f>Data!H526</f>
        <v>2.751250028610229</v>
      </c>
      <c r="I527">
        <f>Data!I526</f>
        <v>30.155000686645511</v>
      </c>
      <c r="J527">
        <f>Data!J526</f>
        <v>2.7049999237060551</v>
      </c>
      <c r="K527">
        <f>Data!K526</f>
        <v>30.28750038146973</v>
      </c>
      <c r="L527">
        <f>Data!L526</f>
        <v>2.723750114440918</v>
      </c>
      <c r="M527">
        <f>Data!M526</f>
        <v>196804000</v>
      </c>
      <c r="N527">
        <f>Data!N526</f>
        <v>362756000</v>
      </c>
      <c r="O527">
        <f>Data!O526</f>
        <v>-7.664237653127009E-3</v>
      </c>
      <c r="P527">
        <f>Data!P526</f>
        <v>-2.3047074504800509E-3</v>
      </c>
      <c r="Q527" s="17"/>
      <c r="T527">
        <f t="shared" si="82"/>
        <v>0</v>
      </c>
      <c r="U527" s="50">
        <f t="shared" si="83"/>
        <v>0</v>
      </c>
      <c r="V527">
        <f t="shared" si="84"/>
        <v>0</v>
      </c>
      <c r="W527" t="str">
        <f t="shared" si="85"/>
        <v>Tue</v>
      </c>
      <c r="X527" s="50">
        <f>NETWORKDAYS(B526,B527,'Non trading days US (List)'!$C$13:$C$92)-1</f>
        <v>1</v>
      </c>
      <c r="Z527">
        <f t="shared" si="86"/>
        <v>0</v>
      </c>
      <c r="AA527">
        <f t="shared" si="87"/>
        <v>0</v>
      </c>
      <c r="AB527">
        <f t="shared" si="88"/>
        <v>0</v>
      </c>
      <c r="AC527">
        <f t="shared" si="89"/>
        <v>0</v>
      </c>
      <c r="AD527">
        <f t="shared" si="90"/>
        <v>0</v>
      </c>
      <c r="AE527">
        <f t="shared" si="91"/>
        <v>0</v>
      </c>
    </row>
    <row r="528" spans="1:31" x14ac:dyDescent="0.3">
      <c r="A528" s="1">
        <f>Data!A527</f>
        <v>4297</v>
      </c>
      <c r="B528" s="2">
        <f>Data!B527</f>
        <v>42767</v>
      </c>
      <c r="C528">
        <f>Data!C527</f>
        <v>29.842008590698239</v>
      </c>
      <c r="D528">
        <f>Data!D527</f>
        <v>2.807215690612793</v>
      </c>
      <c r="E528">
        <f>Data!E527</f>
        <v>32.1875</v>
      </c>
      <c r="F528">
        <f>Data!F527</f>
        <v>2.848750114440918</v>
      </c>
      <c r="G528">
        <f>Data!G527</f>
        <v>32.622501373291023</v>
      </c>
      <c r="H528">
        <f>Data!H527</f>
        <v>2.8529999256134029</v>
      </c>
      <c r="I528">
        <f>Data!I527</f>
        <v>31.752500534057621</v>
      </c>
      <c r="J528">
        <f>Data!J527</f>
        <v>2.7465000152587891</v>
      </c>
      <c r="K528">
        <f>Data!K527</f>
        <v>31.757499694824219</v>
      </c>
      <c r="L528">
        <f>Data!L527</f>
        <v>2.7644999027252202</v>
      </c>
      <c r="M528">
        <f>Data!M527</f>
        <v>447940000</v>
      </c>
      <c r="N528">
        <f>Data!N527</f>
        <v>590004000</v>
      </c>
      <c r="O528">
        <f>Data!O527</f>
        <v>4.2761879245484587E-2</v>
      </c>
      <c r="P528">
        <f>Data!P527</f>
        <v>5.9193619945433103E-2</v>
      </c>
      <c r="Q528" s="17"/>
      <c r="T528">
        <f t="shared" si="82"/>
        <v>0</v>
      </c>
      <c r="U528" s="50">
        <f t="shared" si="83"/>
        <v>0</v>
      </c>
      <c r="V528">
        <f t="shared" si="84"/>
        <v>0</v>
      </c>
      <c r="W528" t="str">
        <f t="shared" si="85"/>
        <v>Wed</v>
      </c>
      <c r="X528" s="50">
        <f>NETWORKDAYS(B527,B528,'Non trading days US (List)'!$C$13:$C$92)-1</f>
        <v>1</v>
      </c>
      <c r="Z528">
        <f t="shared" si="86"/>
        <v>0</v>
      </c>
      <c r="AA528">
        <f t="shared" si="87"/>
        <v>0</v>
      </c>
      <c r="AB528">
        <f t="shared" si="88"/>
        <v>0</v>
      </c>
      <c r="AC528">
        <f t="shared" si="89"/>
        <v>0</v>
      </c>
      <c r="AD528">
        <f t="shared" si="90"/>
        <v>0</v>
      </c>
      <c r="AE528">
        <f t="shared" si="91"/>
        <v>0</v>
      </c>
    </row>
    <row r="529" spans="1:31" x14ac:dyDescent="0.3">
      <c r="A529" s="1">
        <f>Data!A528</f>
        <v>4298</v>
      </c>
      <c r="B529" s="2">
        <f>Data!B528</f>
        <v>42768</v>
      </c>
      <c r="C529">
        <f>Data!C528</f>
        <v>29.791011810302731</v>
      </c>
      <c r="D529">
        <f>Data!D528</f>
        <v>2.8426909446716309</v>
      </c>
      <c r="E529">
        <f>Data!E528</f>
        <v>32.132499694824219</v>
      </c>
      <c r="F529">
        <f>Data!F528</f>
        <v>2.8847498893737789</v>
      </c>
      <c r="G529">
        <f>Data!G528</f>
        <v>32.347499847412109</v>
      </c>
      <c r="H529">
        <f>Data!H528</f>
        <v>2.8935000896453862</v>
      </c>
      <c r="I529">
        <f>Data!I528</f>
        <v>31.944999694824219</v>
      </c>
      <c r="J529">
        <f>Data!J528</f>
        <v>2.8015000820159912</v>
      </c>
      <c r="K529">
        <f>Data!K528</f>
        <v>31.995000839233398</v>
      </c>
      <c r="L529">
        <f>Data!L528</f>
        <v>2.8324999809265141</v>
      </c>
      <c r="M529">
        <f>Data!M528</f>
        <v>134841600</v>
      </c>
      <c r="N529">
        <f>Data!N528</f>
        <v>483240000</v>
      </c>
      <c r="O529">
        <f>Data!O528</f>
        <v>1.2557860993922041E-2</v>
      </c>
      <c r="P529">
        <f>Data!P528</f>
        <v>-1.7102089192229609E-3</v>
      </c>
      <c r="Q529" s="17"/>
      <c r="T529">
        <f t="shared" si="82"/>
        <v>0</v>
      </c>
      <c r="U529" s="50">
        <f t="shared" si="83"/>
        <v>0</v>
      </c>
      <c r="V529">
        <f t="shared" si="84"/>
        <v>0</v>
      </c>
      <c r="W529" t="str">
        <f t="shared" si="85"/>
        <v>Thu</v>
      </c>
      <c r="X529" s="50">
        <f>NETWORKDAYS(B528,B529,'Non trading days US (List)'!$C$13:$C$92)-1</f>
        <v>1</v>
      </c>
      <c r="Z529">
        <f t="shared" si="86"/>
        <v>0</v>
      </c>
      <c r="AA529">
        <f t="shared" si="87"/>
        <v>0</v>
      </c>
      <c r="AB529">
        <f t="shared" si="88"/>
        <v>0</v>
      </c>
      <c r="AC529">
        <f t="shared" si="89"/>
        <v>0</v>
      </c>
      <c r="AD529">
        <f t="shared" si="90"/>
        <v>0</v>
      </c>
      <c r="AE529">
        <f t="shared" si="91"/>
        <v>0</v>
      </c>
    </row>
    <row r="530" spans="1:31" x14ac:dyDescent="0.3">
      <c r="A530" s="1">
        <f>Data!A529</f>
        <v>4299</v>
      </c>
      <c r="B530" s="2">
        <f>Data!B529</f>
        <v>42769</v>
      </c>
      <c r="C530">
        <f>Data!C529</f>
        <v>29.918497085571289</v>
      </c>
      <c r="D530">
        <f>Data!D529</f>
        <v>2.8178086280822749</v>
      </c>
      <c r="E530">
        <f>Data!E529</f>
        <v>32.270000457763672</v>
      </c>
      <c r="F530">
        <f>Data!F529</f>
        <v>2.8594999313354492</v>
      </c>
      <c r="G530">
        <f>Data!G529</f>
        <v>32.297500610351563</v>
      </c>
      <c r="H530">
        <f>Data!H529</f>
        <v>2.8975000381469731</v>
      </c>
      <c r="I530">
        <f>Data!I529</f>
        <v>32.040000915527337</v>
      </c>
      <c r="J530">
        <f>Data!J529</f>
        <v>2.847500085830688</v>
      </c>
      <c r="K530">
        <f>Data!K529</f>
        <v>32.077499389648438</v>
      </c>
      <c r="L530">
        <f>Data!L529</f>
        <v>2.8862500190734859</v>
      </c>
      <c r="M530">
        <f>Data!M529</f>
        <v>98029200</v>
      </c>
      <c r="N530">
        <f>Data!N529</f>
        <v>372744000</v>
      </c>
      <c r="O530">
        <f>Data!O529</f>
        <v>-8.7914423835544243E-3</v>
      </c>
      <c r="P530">
        <f>Data!P529</f>
        <v>4.2700507445637857E-3</v>
      </c>
      <c r="Q530" s="17"/>
      <c r="T530">
        <f t="shared" si="82"/>
        <v>0</v>
      </c>
      <c r="U530" s="50">
        <f t="shared" si="83"/>
        <v>0</v>
      </c>
      <c r="V530">
        <f t="shared" si="84"/>
        <v>0</v>
      </c>
      <c r="W530" t="str">
        <f t="shared" si="85"/>
        <v>Fri</v>
      </c>
      <c r="X530" s="50">
        <f>NETWORKDAYS(B529,B530,'Non trading days US (List)'!$C$13:$C$92)-1</f>
        <v>1</v>
      </c>
      <c r="Z530">
        <f t="shared" si="86"/>
        <v>0</v>
      </c>
      <c r="AA530">
        <f t="shared" si="87"/>
        <v>0</v>
      </c>
      <c r="AB530">
        <f t="shared" si="88"/>
        <v>0</v>
      </c>
      <c r="AC530">
        <f t="shared" si="89"/>
        <v>0</v>
      </c>
      <c r="AD530">
        <f t="shared" si="90"/>
        <v>0</v>
      </c>
      <c r="AE530">
        <f t="shared" si="91"/>
        <v>0</v>
      </c>
    </row>
    <row r="531" spans="1:31" x14ac:dyDescent="0.3">
      <c r="A531" s="1">
        <f>Data!A530</f>
        <v>4300</v>
      </c>
      <c r="B531" s="2">
        <f>Data!B530</f>
        <v>42772</v>
      </c>
      <c r="C531">
        <f>Data!C530</f>
        <v>30.198953628540039</v>
      </c>
      <c r="D531">
        <f>Data!D530</f>
        <v>2.889990091323853</v>
      </c>
      <c r="E531">
        <f>Data!E530</f>
        <v>32.572498321533203</v>
      </c>
      <c r="F531">
        <f>Data!F530</f>
        <v>2.93274998664856</v>
      </c>
      <c r="G531">
        <f>Data!G530</f>
        <v>32.625</v>
      </c>
      <c r="H531">
        <f>Data!H530</f>
        <v>2.933249950408936</v>
      </c>
      <c r="I531">
        <f>Data!I530</f>
        <v>32.224998474121087</v>
      </c>
      <c r="J531">
        <f>Data!J530</f>
        <v>2.8499999046325679</v>
      </c>
      <c r="K531">
        <f>Data!K530</f>
        <v>32.282501220703118</v>
      </c>
      <c r="L531">
        <f>Data!L530</f>
        <v>2.8499999046325679</v>
      </c>
      <c r="M531">
        <f>Data!M530</f>
        <v>107383600</v>
      </c>
      <c r="N531">
        <f>Data!N530</f>
        <v>506768000</v>
      </c>
      <c r="O531">
        <f>Data!O530</f>
        <v>2.5293784490708609E-2</v>
      </c>
      <c r="P531">
        <f>Data!P530</f>
        <v>9.330302315472409E-3</v>
      </c>
      <c r="Q531" s="17"/>
      <c r="T531">
        <f t="shared" si="82"/>
        <v>0</v>
      </c>
      <c r="U531" s="50">
        <f t="shared" si="83"/>
        <v>0</v>
      </c>
      <c r="V531">
        <f t="shared" si="84"/>
        <v>0</v>
      </c>
      <c r="W531" t="str">
        <f t="shared" si="85"/>
        <v>Mon</v>
      </c>
      <c r="X531" s="50">
        <f>NETWORKDAYS(B530,B531,'Non trading days US (List)'!$C$13:$C$92)-1</f>
        <v>1</v>
      </c>
      <c r="Z531">
        <f t="shared" si="86"/>
        <v>0</v>
      </c>
      <c r="AA531">
        <f t="shared" si="87"/>
        <v>0</v>
      </c>
      <c r="AB531">
        <f t="shared" si="88"/>
        <v>0</v>
      </c>
      <c r="AC531">
        <f t="shared" si="89"/>
        <v>0</v>
      </c>
      <c r="AD531">
        <f t="shared" si="90"/>
        <v>0</v>
      </c>
      <c r="AE531">
        <f t="shared" si="91"/>
        <v>0</v>
      </c>
    </row>
    <row r="532" spans="1:31" x14ac:dyDescent="0.3">
      <c r="A532" s="1">
        <f>Data!A531</f>
        <v>4301</v>
      </c>
      <c r="B532" s="2">
        <f>Data!B531</f>
        <v>42773</v>
      </c>
      <c r="C532">
        <f>Data!C531</f>
        <v>30.48636436462402</v>
      </c>
      <c r="D532">
        <f>Data!D531</f>
        <v>2.9348280429840088</v>
      </c>
      <c r="E532">
        <f>Data!E531</f>
        <v>32.882499694824219</v>
      </c>
      <c r="F532">
        <f>Data!F531</f>
        <v>2.9782500267028809</v>
      </c>
      <c r="G532">
        <f>Data!G531</f>
        <v>33.022499084472663</v>
      </c>
      <c r="H532">
        <f>Data!H531</f>
        <v>3.0230000019073491</v>
      </c>
      <c r="I532">
        <f>Data!I531</f>
        <v>32.612499237060547</v>
      </c>
      <c r="J532">
        <f>Data!J531</f>
        <v>2.9474999904632568</v>
      </c>
      <c r="K532">
        <f>Data!K531</f>
        <v>32.634998321533203</v>
      </c>
      <c r="L532">
        <f>Data!L531</f>
        <v>2.967499971389771</v>
      </c>
      <c r="M532">
        <f>Data!M531</f>
        <v>152735200</v>
      </c>
      <c r="N532">
        <f>Data!N531</f>
        <v>746224000</v>
      </c>
      <c r="O532">
        <f>Data!O531</f>
        <v>1.5395343812136969E-2</v>
      </c>
      <c r="P532">
        <f>Data!P531</f>
        <v>9.4722695152323413E-3</v>
      </c>
      <c r="Q532" s="17"/>
      <c r="T532">
        <f t="shared" si="82"/>
        <v>0</v>
      </c>
      <c r="U532" s="50">
        <f t="shared" si="83"/>
        <v>0</v>
      </c>
      <c r="V532">
        <f t="shared" si="84"/>
        <v>0</v>
      </c>
      <c r="W532" t="str">
        <f t="shared" si="85"/>
        <v>Tue</v>
      </c>
      <c r="X532" s="50">
        <f>NETWORKDAYS(B531,B532,'Non trading days US (List)'!$C$13:$C$92)-1</f>
        <v>1</v>
      </c>
      <c r="Z532">
        <f t="shared" si="86"/>
        <v>0</v>
      </c>
      <c r="AA532">
        <f t="shared" si="87"/>
        <v>0</v>
      </c>
      <c r="AB532">
        <f t="shared" si="88"/>
        <v>0</v>
      </c>
      <c r="AC532">
        <f t="shared" si="89"/>
        <v>0</v>
      </c>
      <c r="AD532">
        <f t="shared" si="90"/>
        <v>0</v>
      </c>
      <c r="AE532">
        <f t="shared" si="91"/>
        <v>0</v>
      </c>
    </row>
    <row r="533" spans="1:31" x14ac:dyDescent="0.3">
      <c r="A533" s="1">
        <f>Data!A532</f>
        <v>4302</v>
      </c>
      <c r="B533" s="2">
        <f>Data!B532</f>
        <v>42774</v>
      </c>
      <c r="C533">
        <f>Data!C532</f>
        <v>30.60457611083984</v>
      </c>
      <c r="D533">
        <f>Data!D532</f>
        <v>2.922017097473145</v>
      </c>
      <c r="E533">
        <f>Data!E532</f>
        <v>33.009998321533203</v>
      </c>
      <c r="F533">
        <f>Data!F532</f>
        <v>2.9652500152587891</v>
      </c>
      <c r="G533">
        <f>Data!G532</f>
        <v>33.055000305175781</v>
      </c>
      <c r="H533">
        <f>Data!H532</f>
        <v>2.9827499389648442</v>
      </c>
      <c r="I533">
        <f>Data!I532</f>
        <v>32.805000305175781</v>
      </c>
      <c r="J533">
        <f>Data!J532</f>
        <v>2.909499883651733</v>
      </c>
      <c r="K533">
        <f>Data!K532</f>
        <v>32.837501525878913</v>
      </c>
      <c r="L533">
        <f>Data!L532</f>
        <v>2.9600000381469731</v>
      </c>
      <c r="M533">
        <f>Data!M532</f>
        <v>92016400</v>
      </c>
      <c r="N533">
        <f>Data!N532</f>
        <v>449580000</v>
      </c>
      <c r="O533">
        <f>Data!O532</f>
        <v>-4.374537590179509E-3</v>
      </c>
      <c r="P533">
        <f>Data!P532</f>
        <v>3.8699029378781069E-3</v>
      </c>
      <c r="Q533" s="17"/>
      <c r="T533">
        <f t="shared" si="82"/>
        <v>0</v>
      </c>
      <c r="U533" s="50">
        <f t="shared" si="83"/>
        <v>0</v>
      </c>
      <c r="V533">
        <f t="shared" si="84"/>
        <v>0</v>
      </c>
      <c r="W533" t="str">
        <f t="shared" si="85"/>
        <v>Wed</v>
      </c>
      <c r="X533" s="50">
        <f>NETWORKDAYS(B532,B533,'Non trading days US (List)'!$C$13:$C$92)-1</f>
        <v>1</v>
      </c>
      <c r="Z533">
        <f t="shared" si="86"/>
        <v>0</v>
      </c>
      <c r="AA533">
        <f t="shared" si="87"/>
        <v>0</v>
      </c>
      <c r="AB533">
        <f t="shared" si="88"/>
        <v>0</v>
      </c>
      <c r="AC533">
        <f t="shared" si="89"/>
        <v>0</v>
      </c>
      <c r="AD533">
        <f t="shared" si="90"/>
        <v>0</v>
      </c>
      <c r="AE533">
        <f t="shared" si="91"/>
        <v>0</v>
      </c>
    </row>
    <row r="534" spans="1:31" x14ac:dyDescent="0.3">
      <c r="A534" s="1">
        <f>Data!A533</f>
        <v>4303</v>
      </c>
      <c r="B534" s="2">
        <f>Data!B533</f>
        <v>42775</v>
      </c>
      <c r="C534">
        <f>Data!C533</f>
        <v>30.825725555419918</v>
      </c>
      <c r="D534">
        <f>Data!D533</f>
        <v>2.8670790195465088</v>
      </c>
      <c r="E534">
        <f>Data!E533</f>
        <v>33.104999542236328</v>
      </c>
      <c r="F534">
        <f>Data!F533</f>
        <v>2.909499883651733</v>
      </c>
      <c r="G534">
        <f>Data!G533</f>
        <v>33.112499237060547</v>
      </c>
      <c r="H534">
        <f>Data!H533</f>
        <v>2.9765000343322749</v>
      </c>
      <c r="I534">
        <f>Data!I533</f>
        <v>32.779998779296882</v>
      </c>
      <c r="J534">
        <f>Data!J533</f>
        <v>2.8900001049041748</v>
      </c>
      <c r="K534">
        <f>Data!K533</f>
        <v>32.912498474121087</v>
      </c>
      <c r="L534">
        <f>Data!L533</f>
        <v>2.971499919891357</v>
      </c>
      <c r="M534">
        <f>Data!M533</f>
        <v>113399600</v>
      </c>
      <c r="N534">
        <f>Data!N533</f>
        <v>842568000</v>
      </c>
      <c r="O534">
        <f>Data!O533</f>
        <v>-1.8980145947623889E-2</v>
      </c>
      <c r="P534">
        <f>Data!P533</f>
        <v>2.8738195313015411E-3</v>
      </c>
      <c r="Q534" s="17"/>
      <c r="T534">
        <f t="shared" si="82"/>
        <v>0</v>
      </c>
      <c r="U534" s="50">
        <f t="shared" si="83"/>
        <v>0</v>
      </c>
      <c r="V534">
        <f t="shared" si="84"/>
        <v>0</v>
      </c>
      <c r="W534" t="str">
        <f t="shared" si="85"/>
        <v>Thu</v>
      </c>
      <c r="X534" s="50">
        <f>NETWORKDAYS(B533,B534,'Non trading days US (List)'!$C$13:$C$92)-1</f>
        <v>1</v>
      </c>
      <c r="Z534">
        <f t="shared" si="86"/>
        <v>0</v>
      </c>
      <c r="AA534">
        <f t="shared" si="87"/>
        <v>0</v>
      </c>
      <c r="AB534">
        <f t="shared" si="88"/>
        <v>0</v>
      </c>
      <c r="AC534">
        <f t="shared" si="89"/>
        <v>0</v>
      </c>
      <c r="AD534">
        <f t="shared" si="90"/>
        <v>0</v>
      </c>
      <c r="AE534">
        <f t="shared" si="91"/>
        <v>0</v>
      </c>
    </row>
    <row r="535" spans="1:31" x14ac:dyDescent="0.3">
      <c r="A535" s="1">
        <f>Data!A534</f>
        <v>4304</v>
      </c>
      <c r="B535" s="2">
        <f>Data!B534</f>
        <v>42776</v>
      </c>
      <c r="C535">
        <f>Data!C534</f>
        <v>30.755889892578121</v>
      </c>
      <c r="D535">
        <f>Data!D534</f>
        <v>2.7990858554840088</v>
      </c>
      <c r="E535">
        <f>Data!E534</f>
        <v>33.029998779296882</v>
      </c>
      <c r="F535">
        <f>Data!F534</f>
        <v>2.840500116348267</v>
      </c>
      <c r="G535">
        <f>Data!G534</f>
        <v>33.235000610351563</v>
      </c>
      <c r="H535">
        <f>Data!H534</f>
        <v>3.0174999237060551</v>
      </c>
      <c r="I535">
        <f>Data!I534</f>
        <v>33.012500762939453</v>
      </c>
      <c r="J535">
        <f>Data!J534</f>
        <v>2.815000057220459</v>
      </c>
      <c r="K535">
        <f>Data!K534</f>
        <v>33.115001678466797</v>
      </c>
      <c r="L535">
        <f>Data!L534</f>
        <v>2.998250007629395</v>
      </c>
      <c r="M535">
        <f>Data!M534</f>
        <v>80262000</v>
      </c>
      <c r="N535">
        <f>Data!N534</f>
        <v>1651092000</v>
      </c>
      <c r="O535">
        <f>Data!O534</f>
        <v>-2.4001071149961729E-2</v>
      </c>
      <c r="P535">
        <f>Data!P534</f>
        <v>-2.268112103888489E-3</v>
      </c>
      <c r="Q535" s="17"/>
      <c r="T535">
        <f t="shared" si="82"/>
        <v>0</v>
      </c>
      <c r="U535" s="50">
        <f t="shared" si="83"/>
        <v>0</v>
      </c>
      <c r="V535">
        <f t="shared" si="84"/>
        <v>0</v>
      </c>
      <c r="W535" t="str">
        <f t="shared" si="85"/>
        <v>Fri</v>
      </c>
      <c r="X535" s="50">
        <f>NETWORKDAYS(B534,B535,'Non trading days US (List)'!$C$13:$C$92)-1</f>
        <v>1</v>
      </c>
      <c r="Z535">
        <f t="shared" si="86"/>
        <v>0</v>
      </c>
      <c r="AA535">
        <f t="shared" si="87"/>
        <v>0</v>
      </c>
      <c r="AB535">
        <f t="shared" si="88"/>
        <v>0</v>
      </c>
      <c r="AC535">
        <f t="shared" si="89"/>
        <v>0</v>
      </c>
      <c r="AD535">
        <f t="shared" si="90"/>
        <v>0</v>
      </c>
      <c r="AE535">
        <f t="shared" si="91"/>
        <v>0</v>
      </c>
    </row>
    <row r="536" spans="1:31" x14ac:dyDescent="0.3">
      <c r="A536" s="1">
        <f>Data!A535</f>
        <v>4305</v>
      </c>
      <c r="B536" s="2">
        <f>Data!B535</f>
        <v>42779</v>
      </c>
      <c r="C536">
        <f>Data!C535</f>
        <v>31.02824592590332</v>
      </c>
      <c r="D536">
        <f>Data!D535</f>
        <v>2.6699953079223628</v>
      </c>
      <c r="E536">
        <f>Data!E535</f>
        <v>33.322498321533203</v>
      </c>
      <c r="F536">
        <f>Data!F535</f>
        <v>2.7095000743865971</v>
      </c>
      <c r="G536">
        <f>Data!G535</f>
        <v>33.455001831054688</v>
      </c>
      <c r="H536">
        <f>Data!H535</f>
        <v>2.8494999408721919</v>
      </c>
      <c r="I536">
        <f>Data!I535</f>
        <v>33.1875</v>
      </c>
      <c r="J536">
        <f>Data!J535</f>
        <v>2.7049999237060551</v>
      </c>
      <c r="K536">
        <f>Data!K535</f>
        <v>33.270000457763672</v>
      </c>
      <c r="L536">
        <f>Data!L535</f>
        <v>2.8347499370574951</v>
      </c>
      <c r="M536">
        <f>Data!M535</f>
        <v>92141600</v>
      </c>
      <c r="N536">
        <f>Data!N535</f>
        <v>1180724000</v>
      </c>
      <c r="O536">
        <f>Data!O535</f>
        <v>-4.7215990497506348E-2</v>
      </c>
      <c r="P536">
        <f>Data!P535</f>
        <v>8.8165916803692665E-3</v>
      </c>
      <c r="Q536" s="17"/>
      <c r="T536">
        <f t="shared" si="82"/>
        <v>0</v>
      </c>
      <c r="U536" s="50">
        <f t="shared" si="83"/>
        <v>0</v>
      </c>
      <c r="V536">
        <f t="shared" si="84"/>
        <v>0</v>
      </c>
      <c r="W536" t="str">
        <f t="shared" si="85"/>
        <v>Mon</v>
      </c>
      <c r="X536" s="50">
        <f>NETWORKDAYS(B535,B536,'Non trading days US (List)'!$C$13:$C$92)-1</f>
        <v>1</v>
      </c>
      <c r="Z536">
        <f t="shared" si="86"/>
        <v>0</v>
      </c>
      <c r="AA536">
        <f t="shared" si="87"/>
        <v>0</v>
      </c>
      <c r="AB536">
        <f t="shared" si="88"/>
        <v>0</v>
      </c>
      <c r="AC536">
        <f t="shared" si="89"/>
        <v>0</v>
      </c>
      <c r="AD536">
        <f t="shared" si="90"/>
        <v>0</v>
      </c>
      <c r="AE536">
        <f t="shared" si="91"/>
        <v>0</v>
      </c>
    </row>
    <row r="537" spans="1:31" x14ac:dyDescent="0.3">
      <c r="A537" s="1">
        <f>Data!A536</f>
        <v>4306</v>
      </c>
      <c r="B537" s="2">
        <f>Data!B536</f>
        <v>42780</v>
      </c>
      <c r="C537">
        <f>Data!C536</f>
        <v>31.430961608886719</v>
      </c>
      <c r="D537">
        <f>Data!D536</f>
        <v>2.67984938621521</v>
      </c>
      <c r="E537">
        <f>Data!E536</f>
        <v>33.755001068115227</v>
      </c>
      <c r="F537">
        <f>Data!F536</f>
        <v>2.719500064849854</v>
      </c>
      <c r="G537">
        <f>Data!G536</f>
        <v>33.772499084472663</v>
      </c>
      <c r="H537">
        <f>Data!H536</f>
        <v>2.753750085830688</v>
      </c>
      <c r="I537">
        <f>Data!I536</f>
        <v>33.3125</v>
      </c>
      <c r="J537">
        <f>Data!J536</f>
        <v>2.657249927520752</v>
      </c>
      <c r="K537">
        <f>Data!K536</f>
        <v>33.367500305175781</v>
      </c>
      <c r="L537">
        <f>Data!L536</f>
        <v>2.6997499465942378</v>
      </c>
      <c r="M537">
        <f>Data!M536</f>
        <v>132904800</v>
      </c>
      <c r="N537">
        <f>Data!N536</f>
        <v>850632000</v>
      </c>
      <c r="O537">
        <f>Data!O536</f>
        <v>3.6839202490941089E-3</v>
      </c>
      <c r="P537">
        <f>Data!P536</f>
        <v>1.2895792011343551E-2</v>
      </c>
      <c r="Q537" s="17"/>
      <c r="T537">
        <f t="shared" si="82"/>
        <v>0</v>
      </c>
      <c r="U537" s="50">
        <f t="shared" si="83"/>
        <v>0</v>
      </c>
      <c r="V537">
        <f t="shared" si="84"/>
        <v>0</v>
      </c>
      <c r="W537" t="str">
        <f t="shared" si="85"/>
        <v>Tue</v>
      </c>
      <c r="X537" s="50">
        <f>NETWORKDAYS(B536,B537,'Non trading days US (List)'!$C$13:$C$92)-1</f>
        <v>1</v>
      </c>
      <c r="Z537">
        <f t="shared" si="86"/>
        <v>0</v>
      </c>
      <c r="AA537">
        <f t="shared" si="87"/>
        <v>0</v>
      </c>
      <c r="AB537">
        <f t="shared" si="88"/>
        <v>0</v>
      </c>
      <c r="AC537">
        <f t="shared" si="89"/>
        <v>0</v>
      </c>
      <c r="AD537">
        <f t="shared" si="90"/>
        <v>0</v>
      </c>
      <c r="AE537">
        <f t="shared" si="91"/>
        <v>0</v>
      </c>
    </row>
    <row r="538" spans="1:31" x14ac:dyDescent="0.3">
      <c r="A538" s="1">
        <f>Data!A537</f>
        <v>4307</v>
      </c>
      <c r="B538" s="2">
        <f>Data!B537</f>
        <v>42781</v>
      </c>
      <c r="C538">
        <f>Data!C537</f>
        <v>31.545028686523441</v>
      </c>
      <c r="D538">
        <f>Data!D537</f>
        <v>2.6852691173553471</v>
      </c>
      <c r="E538">
        <f>Data!E537</f>
        <v>33.877498626708977</v>
      </c>
      <c r="F538">
        <f>Data!F537</f>
        <v>2.7249999046325679</v>
      </c>
      <c r="G538">
        <f>Data!G537</f>
        <v>34.067501068115227</v>
      </c>
      <c r="H538">
        <f>Data!H537</f>
        <v>2.744999885559082</v>
      </c>
      <c r="I538">
        <f>Data!I537</f>
        <v>33.654998779296882</v>
      </c>
      <c r="J538">
        <f>Data!J537</f>
        <v>2.6940000057220459</v>
      </c>
      <c r="K538">
        <f>Data!K537</f>
        <v>33.880001068115227</v>
      </c>
      <c r="L538">
        <f>Data!L537</f>
        <v>2.722500085830688</v>
      </c>
      <c r="M538">
        <f>Data!M537</f>
        <v>142492400</v>
      </c>
      <c r="N538">
        <f>Data!N537</f>
        <v>373020000</v>
      </c>
      <c r="O538">
        <f>Data!O537</f>
        <v>2.0203293908645659E-3</v>
      </c>
      <c r="P538">
        <f>Data!P537</f>
        <v>3.6224505407623669E-3</v>
      </c>
      <c r="Q538" s="17"/>
      <c r="T538">
        <f t="shared" si="82"/>
        <v>0</v>
      </c>
      <c r="U538" s="50">
        <f t="shared" si="83"/>
        <v>0</v>
      </c>
      <c r="V538">
        <f t="shared" si="84"/>
        <v>0</v>
      </c>
      <c r="W538" t="str">
        <f t="shared" si="85"/>
        <v>Wed</v>
      </c>
      <c r="X538" s="50">
        <f>NETWORKDAYS(B537,B538,'Non trading days US (List)'!$C$13:$C$92)-1</f>
        <v>1</v>
      </c>
      <c r="Z538">
        <f t="shared" si="86"/>
        <v>0</v>
      </c>
      <c r="AA538">
        <f t="shared" si="87"/>
        <v>0</v>
      </c>
      <c r="AB538">
        <f t="shared" si="88"/>
        <v>0</v>
      </c>
      <c r="AC538">
        <f t="shared" si="89"/>
        <v>0</v>
      </c>
      <c r="AD538">
        <f t="shared" si="90"/>
        <v>0</v>
      </c>
      <c r="AE538">
        <f t="shared" si="91"/>
        <v>0</v>
      </c>
    </row>
    <row r="539" spans="1:31" x14ac:dyDescent="0.3">
      <c r="A539" s="1">
        <f>Data!A538</f>
        <v>4308</v>
      </c>
      <c r="B539" s="2">
        <f>Data!B538</f>
        <v>42782</v>
      </c>
      <c r="C539">
        <f>Data!C538</f>
        <v>31.507797241210941</v>
      </c>
      <c r="D539">
        <f>Data!D538</f>
        <v>2.6421575546264648</v>
      </c>
      <c r="E539">
        <f>Data!E538</f>
        <v>33.837501525878913</v>
      </c>
      <c r="F539">
        <f>Data!F538</f>
        <v>2.6812500953674321</v>
      </c>
      <c r="G539">
        <f>Data!G538</f>
        <v>33.974998474121087</v>
      </c>
      <c r="H539">
        <f>Data!H538</f>
        <v>2.7360000610351558</v>
      </c>
      <c r="I539">
        <f>Data!I538</f>
        <v>33.709999084472663</v>
      </c>
      <c r="J539">
        <f>Data!J538</f>
        <v>2.6414999961853032</v>
      </c>
      <c r="K539">
        <f>Data!K538</f>
        <v>33.917499542236328</v>
      </c>
      <c r="L539">
        <f>Data!L538</f>
        <v>2.7347500324249272</v>
      </c>
      <c r="M539">
        <f>Data!M538</f>
        <v>90338400</v>
      </c>
      <c r="N539">
        <f>Data!N538</f>
        <v>647176000</v>
      </c>
      <c r="O539">
        <f>Data!O538</f>
        <v>-1.61852538555219E-2</v>
      </c>
      <c r="P539">
        <f>Data!P538</f>
        <v>-1.1813366430323581E-3</v>
      </c>
      <c r="Q539" s="17"/>
      <c r="T539">
        <f t="shared" si="82"/>
        <v>0</v>
      </c>
      <c r="U539" s="50">
        <f t="shared" si="83"/>
        <v>0</v>
      </c>
      <c r="V539">
        <f t="shared" si="84"/>
        <v>0</v>
      </c>
      <c r="W539" t="str">
        <f t="shared" si="85"/>
        <v>Thu</v>
      </c>
      <c r="X539" s="50">
        <f>NETWORKDAYS(B538,B539,'Non trading days US (List)'!$C$13:$C$92)-1</f>
        <v>1</v>
      </c>
      <c r="Z539">
        <f t="shared" si="86"/>
        <v>0</v>
      </c>
      <c r="AA539">
        <f t="shared" si="87"/>
        <v>0</v>
      </c>
      <c r="AB539">
        <f t="shared" si="88"/>
        <v>0</v>
      </c>
      <c r="AC539">
        <f t="shared" si="89"/>
        <v>0</v>
      </c>
      <c r="AD539">
        <f t="shared" si="90"/>
        <v>0</v>
      </c>
      <c r="AE539">
        <f t="shared" si="91"/>
        <v>0</v>
      </c>
    </row>
    <row r="540" spans="1:31" x14ac:dyDescent="0.3">
      <c r="A540" s="1">
        <f>Data!A539</f>
        <v>4309</v>
      </c>
      <c r="B540" s="2">
        <f>Data!B539</f>
        <v>42783</v>
      </c>
      <c r="C540">
        <f>Data!C539</f>
        <v>31.59391975402832</v>
      </c>
      <c r="D540">
        <f>Data!D539</f>
        <v>2.6416645050048828</v>
      </c>
      <c r="E540">
        <f>Data!E539</f>
        <v>33.930000305175781</v>
      </c>
      <c r="F540">
        <f>Data!F539</f>
        <v>2.680749893188477</v>
      </c>
      <c r="G540">
        <f>Data!G539</f>
        <v>33.957500457763672</v>
      </c>
      <c r="H540">
        <f>Data!H539</f>
        <v>2.685250043869019</v>
      </c>
      <c r="I540">
        <f>Data!I539</f>
        <v>33.775001525878913</v>
      </c>
      <c r="J540">
        <f>Data!J539</f>
        <v>2.619750022888184</v>
      </c>
      <c r="K540">
        <f>Data!K539</f>
        <v>33.775001525878913</v>
      </c>
      <c r="L540">
        <f>Data!L539</f>
        <v>2.6675000190734859</v>
      </c>
      <c r="M540">
        <f>Data!M539</f>
        <v>88792800</v>
      </c>
      <c r="N540">
        <f>Data!N539</f>
        <v>563740000</v>
      </c>
      <c r="O540">
        <f>Data!O539</f>
        <v>-1.8657298824085081E-4</v>
      </c>
      <c r="P540">
        <f>Data!P539</f>
        <v>2.7298877556804798E-3</v>
      </c>
      <c r="Q540" s="17"/>
      <c r="T540">
        <f t="shared" si="82"/>
        <v>0</v>
      </c>
      <c r="U540" s="50">
        <f t="shared" si="83"/>
        <v>0</v>
      </c>
      <c r="V540">
        <f t="shared" si="84"/>
        <v>0</v>
      </c>
      <c r="W540" t="str">
        <f t="shared" si="85"/>
        <v>Fri</v>
      </c>
      <c r="X540" s="50">
        <f>NETWORKDAYS(B539,B540,'Non trading days US (List)'!$C$13:$C$92)-1</f>
        <v>1</v>
      </c>
      <c r="Z540">
        <f t="shared" si="86"/>
        <v>0</v>
      </c>
      <c r="AA540">
        <f t="shared" si="87"/>
        <v>0</v>
      </c>
      <c r="AB540">
        <f t="shared" si="88"/>
        <v>0</v>
      </c>
      <c r="AC540">
        <f t="shared" si="89"/>
        <v>0</v>
      </c>
      <c r="AD540">
        <f t="shared" si="90"/>
        <v>0</v>
      </c>
      <c r="AE540">
        <f t="shared" si="91"/>
        <v>0</v>
      </c>
    </row>
    <row r="541" spans="1:31" x14ac:dyDescent="0.3">
      <c r="A541" s="1">
        <f>Data!A540</f>
        <v>4310</v>
      </c>
      <c r="B541" s="2">
        <f>Data!B540</f>
        <v>42787</v>
      </c>
      <c r="C541">
        <f>Data!C540</f>
        <v>31.822036743164059</v>
      </c>
      <c r="D541">
        <f>Data!D540</f>
        <v>2.7362654209136958</v>
      </c>
      <c r="E541">
        <f>Data!E540</f>
        <v>34.174999237060547</v>
      </c>
      <c r="F541">
        <f>Data!F540</f>
        <v>2.7767500877380371</v>
      </c>
      <c r="G541">
        <f>Data!G540</f>
        <v>34.1875</v>
      </c>
      <c r="H541">
        <f>Data!H540</f>
        <v>2.780750036239624</v>
      </c>
      <c r="I541">
        <f>Data!I540</f>
        <v>33.994998931884773</v>
      </c>
      <c r="J541">
        <f>Data!J540</f>
        <v>2.7054998874664311</v>
      </c>
      <c r="K541">
        <f>Data!K540</f>
        <v>34.057498931884773</v>
      </c>
      <c r="L541">
        <f>Data!L540</f>
        <v>2.7057499885559082</v>
      </c>
      <c r="M541">
        <f>Data!M540</f>
        <v>98028800</v>
      </c>
      <c r="N541">
        <f>Data!N540</f>
        <v>551952000</v>
      </c>
      <c r="O541">
        <f>Data!O540</f>
        <v>3.5184644388254672E-2</v>
      </c>
      <c r="P541">
        <f>Data!P540</f>
        <v>7.1947724951081302E-3</v>
      </c>
      <c r="Q541" s="17"/>
      <c r="T541">
        <f t="shared" si="82"/>
        <v>0</v>
      </c>
      <c r="U541" s="50">
        <f t="shared" si="83"/>
        <v>0</v>
      </c>
      <c r="V541">
        <f t="shared" si="84"/>
        <v>0</v>
      </c>
      <c r="W541" t="str">
        <f t="shared" si="85"/>
        <v>Tue</v>
      </c>
      <c r="X541" s="50">
        <f>NETWORKDAYS(B540,B541,'Non trading days US (List)'!$C$13:$C$92)-1</f>
        <v>1</v>
      </c>
      <c r="Z541">
        <f t="shared" si="86"/>
        <v>0</v>
      </c>
      <c r="AA541">
        <f t="shared" si="87"/>
        <v>0</v>
      </c>
      <c r="AB541">
        <f t="shared" si="88"/>
        <v>0</v>
      </c>
      <c r="AC541">
        <f t="shared" si="89"/>
        <v>0</v>
      </c>
      <c r="AD541">
        <f t="shared" si="90"/>
        <v>0</v>
      </c>
      <c r="AE541">
        <f t="shared" si="91"/>
        <v>0</v>
      </c>
    </row>
    <row r="542" spans="1:31" x14ac:dyDescent="0.3">
      <c r="A542" s="1">
        <f>Data!A541</f>
        <v>4311</v>
      </c>
      <c r="B542" s="2">
        <f>Data!B541</f>
        <v>42788</v>
      </c>
      <c r="C542">
        <f>Data!C541</f>
        <v>31.91750335693359</v>
      </c>
      <c r="D542">
        <f>Data!D541</f>
        <v>2.732072114944458</v>
      </c>
      <c r="E542">
        <f>Data!E541</f>
        <v>34.277500152587891</v>
      </c>
      <c r="F542">
        <f>Data!F541</f>
        <v>2.7690000534057622</v>
      </c>
      <c r="G542">
        <f>Data!G541</f>
        <v>34.279998779296882</v>
      </c>
      <c r="H542">
        <f>Data!H541</f>
        <v>2.7950000762939449</v>
      </c>
      <c r="I542">
        <f>Data!I541</f>
        <v>34.027500152587891</v>
      </c>
      <c r="J542">
        <f>Data!J541</f>
        <v>2.749749898910522</v>
      </c>
      <c r="K542">
        <f>Data!K541</f>
        <v>34.107498168945313</v>
      </c>
      <c r="L542">
        <f>Data!L541</f>
        <v>2.785500049591064</v>
      </c>
      <c r="M542">
        <f>Data!M541</f>
        <v>83347600</v>
      </c>
      <c r="N542">
        <f>Data!N541</f>
        <v>433772000</v>
      </c>
      <c r="O542">
        <f>Data!O541</f>
        <v>-2.7949471866304432E-3</v>
      </c>
      <c r="P542">
        <f>Data!P541</f>
        <v>2.9948064146969348E-3</v>
      </c>
      <c r="Q542" s="17"/>
      <c r="T542">
        <f t="shared" si="82"/>
        <v>0</v>
      </c>
      <c r="U542" s="50">
        <f t="shared" si="83"/>
        <v>0</v>
      </c>
      <c r="V542">
        <f t="shared" si="84"/>
        <v>0</v>
      </c>
      <c r="W542" t="str">
        <f t="shared" si="85"/>
        <v>Wed</v>
      </c>
      <c r="X542" s="50">
        <f>NETWORKDAYS(B541,B542,'Non trading days US (List)'!$C$13:$C$92)-1</f>
        <v>1</v>
      </c>
      <c r="Z542">
        <f t="shared" si="86"/>
        <v>0</v>
      </c>
      <c r="AA542">
        <f t="shared" si="87"/>
        <v>0</v>
      </c>
      <c r="AB542">
        <f t="shared" si="88"/>
        <v>0</v>
      </c>
      <c r="AC542">
        <f t="shared" si="89"/>
        <v>0</v>
      </c>
      <c r="AD542">
        <f t="shared" si="90"/>
        <v>0</v>
      </c>
      <c r="AE542">
        <f t="shared" si="91"/>
        <v>0</v>
      </c>
    </row>
    <row r="543" spans="1:31" x14ac:dyDescent="0.3">
      <c r="A543" s="1">
        <f>Data!A542</f>
        <v>4312</v>
      </c>
      <c r="B543" s="2">
        <f>Data!B542</f>
        <v>42789</v>
      </c>
      <c r="C543">
        <f>Data!C542</f>
        <v>31.782470703125</v>
      </c>
      <c r="D543">
        <f>Data!D542</f>
        <v>2.4787459373474121</v>
      </c>
      <c r="E543">
        <f>Data!E542</f>
        <v>34.132499694824219</v>
      </c>
      <c r="F543">
        <f>Data!F542</f>
        <v>2.5122499465942378</v>
      </c>
      <c r="G543">
        <f>Data!G542</f>
        <v>34.369998931884773</v>
      </c>
      <c r="H543">
        <f>Data!H542</f>
        <v>2.6597499847412109</v>
      </c>
      <c r="I543">
        <f>Data!I542</f>
        <v>34.075000762939453</v>
      </c>
      <c r="J543">
        <f>Data!J542</f>
        <v>2.4920001029968262</v>
      </c>
      <c r="K543">
        <f>Data!K542</f>
        <v>34.345001220703118</v>
      </c>
      <c r="L543">
        <f>Data!L542</f>
        <v>2.6375000476837158</v>
      </c>
      <c r="M543">
        <f>Data!M542</f>
        <v>83152800</v>
      </c>
      <c r="N543">
        <f>Data!N542</f>
        <v>1592888000</v>
      </c>
      <c r="O543">
        <f>Data!O542</f>
        <v>-9.7307518787054778E-2</v>
      </c>
      <c r="P543">
        <f>Data!P542</f>
        <v>-4.2391660643650254E-3</v>
      </c>
      <c r="Q543" s="17"/>
      <c r="T543">
        <f t="shared" si="82"/>
        <v>0</v>
      </c>
      <c r="U543" s="50">
        <f t="shared" si="83"/>
        <v>0</v>
      </c>
      <c r="V543">
        <f t="shared" si="84"/>
        <v>0</v>
      </c>
      <c r="W543" t="str">
        <f t="shared" si="85"/>
        <v>Thu</v>
      </c>
      <c r="X543" s="50">
        <f>NETWORKDAYS(B542,B543,'Non trading days US (List)'!$C$13:$C$92)-1</f>
        <v>1</v>
      </c>
      <c r="Z543">
        <f t="shared" si="86"/>
        <v>0</v>
      </c>
      <c r="AA543">
        <f t="shared" si="87"/>
        <v>0</v>
      </c>
      <c r="AB543">
        <f t="shared" si="88"/>
        <v>0</v>
      </c>
      <c r="AC543">
        <f t="shared" si="89"/>
        <v>0</v>
      </c>
      <c r="AD543">
        <f t="shared" si="90"/>
        <v>0</v>
      </c>
      <c r="AE543">
        <f t="shared" si="91"/>
        <v>0</v>
      </c>
    </row>
    <row r="544" spans="1:31" x14ac:dyDescent="0.3">
      <c r="A544" s="1">
        <f>Data!A543</f>
        <v>4313</v>
      </c>
      <c r="B544" s="2">
        <f>Data!B543</f>
        <v>42790</v>
      </c>
      <c r="C544">
        <f>Data!C543</f>
        <v>31.812738418579102</v>
      </c>
      <c r="D544">
        <f>Data!D543</f>
        <v>2.5026717185974121</v>
      </c>
      <c r="E544">
        <f>Data!E543</f>
        <v>34.165000915527337</v>
      </c>
      <c r="F544">
        <f>Data!F543</f>
        <v>2.536499977111816</v>
      </c>
      <c r="G544">
        <f>Data!G543</f>
        <v>34.165000915527337</v>
      </c>
      <c r="H544">
        <f>Data!H543</f>
        <v>2.5499999523162842</v>
      </c>
      <c r="I544">
        <f>Data!I543</f>
        <v>33.819999694824219</v>
      </c>
      <c r="J544">
        <f>Data!J543</f>
        <v>2.3924999237060551</v>
      </c>
      <c r="K544">
        <f>Data!K543</f>
        <v>33.977500915527337</v>
      </c>
      <c r="L544">
        <f>Data!L543</f>
        <v>2.4267499446868901</v>
      </c>
      <c r="M544">
        <f>Data!M543</f>
        <v>87106400</v>
      </c>
      <c r="N544">
        <f>Data!N543</f>
        <v>1029904000</v>
      </c>
      <c r="O544">
        <f>Data!O543</f>
        <v>9.6064243122867248E-3</v>
      </c>
      <c r="P544">
        <f>Data!P543</f>
        <v>9.5175439411610094E-4</v>
      </c>
      <c r="Q544" s="17"/>
      <c r="T544">
        <f t="shared" si="82"/>
        <v>0</v>
      </c>
      <c r="U544" s="50">
        <f t="shared" si="83"/>
        <v>0</v>
      </c>
      <c r="V544">
        <f t="shared" si="84"/>
        <v>0</v>
      </c>
      <c r="W544" t="str">
        <f t="shared" si="85"/>
        <v>Fri</v>
      </c>
      <c r="X544" s="50">
        <f>NETWORKDAYS(B543,B544,'Non trading days US (List)'!$C$13:$C$92)-1</f>
        <v>1</v>
      </c>
      <c r="Z544">
        <f t="shared" si="86"/>
        <v>0</v>
      </c>
      <c r="AA544">
        <f t="shared" si="87"/>
        <v>0</v>
      </c>
      <c r="AB544">
        <f t="shared" si="88"/>
        <v>0</v>
      </c>
      <c r="AC544">
        <f t="shared" si="89"/>
        <v>0</v>
      </c>
      <c r="AD544">
        <f t="shared" si="90"/>
        <v>0</v>
      </c>
      <c r="AE544">
        <f t="shared" si="91"/>
        <v>0</v>
      </c>
    </row>
    <row r="545" spans="1:31" x14ac:dyDescent="0.3">
      <c r="A545" s="1">
        <f>Data!A544</f>
        <v>4314</v>
      </c>
      <c r="B545" s="2">
        <f>Data!B544</f>
        <v>42793</v>
      </c>
      <c r="C545">
        <f>Data!C544</f>
        <v>31.87558746337891</v>
      </c>
      <c r="D545">
        <f>Data!D544</f>
        <v>2.575438261032104</v>
      </c>
      <c r="E545">
        <f>Data!E544</f>
        <v>34.232498168945313</v>
      </c>
      <c r="F545">
        <f>Data!F544</f>
        <v>2.6102499961853032</v>
      </c>
      <c r="G545">
        <f>Data!G544</f>
        <v>34.360000610351563</v>
      </c>
      <c r="H545">
        <f>Data!H544</f>
        <v>2.625499963760376</v>
      </c>
      <c r="I545">
        <f>Data!I544</f>
        <v>34.069999694824219</v>
      </c>
      <c r="J545">
        <f>Data!J544</f>
        <v>2.5390000343322749</v>
      </c>
      <c r="K545">
        <f>Data!K544</f>
        <v>34.284999847412109</v>
      </c>
      <c r="L545">
        <f>Data!L544</f>
        <v>2.5550000667572021</v>
      </c>
      <c r="M545">
        <f>Data!M544</f>
        <v>81029600</v>
      </c>
      <c r="N545">
        <f>Data!N544</f>
        <v>715400000</v>
      </c>
      <c r="O545">
        <f>Data!O544</f>
        <v>2.866083172557506E-2</v>
      </c>
      <c r="P545">
        <f>Data!P544</f>
        <v>1.9736767054988179E-3</v>
      </c>
      <c r="Q545" s="17"/>
      <c r="T545">
        <f t="shared" si="82"/>
        <v>0</v>
      </c>
      <c r="U545" s="50">
        <f t="shared" si="83"/>
        <v>0</v>
      </c>
      <c r="V545">
        <f t="shared" si="84"/>
        <v>0</v>
      </c>
      <c r="W545" t="str">
        <f t="shared" si="85"/>
        <v>Mon</v>
      </c>
      <c r="X545" s="50">
        <f>NETWORKDAYS(B544,B545,'Non trading days US (List)'!$C$13:$C$92)-1</f>
        <v>1</v>
      </c>
      <c r="Z545">
        <f t="shared" si="86"/>
        <v>0</v>
      </c>
      <c r="AA545">
        <f t="shared" si="87"/>
        <v>0</v>
      </c>
      <c r="AB545">
        <f t="shared" si="88"/>
        <v>0</v>
      </c>
      <c r="AC545">
        <f t="shared" si="89"/>
        <v>0</v>
      </c>
      <c r="AD545">
        <f t="shared" si="90"/>
        <v>0</v>
      </c>
      <c r="AE545">
        <f t="shared" si="91"/>
        <v>0</v>
      </c>
    </row>
    <row r="546" spans="1:31" x14ac:dyDescent="0.3">
      <c r="A546" s="1">
        <f>Data!A545</f>
        <v>4315</v>
      </c>
      <c r="B546" s="2">
        <f>Data!B545</f>
        <v>42794</v>
      </c>
      <c r="C546">
        <f>Data!C545</f>
        <v>31.889566421508789</v>
      </c>
      <c r="D546">
        <f>Data!D545</f>
        <v>2.503165483474731</v>
      </c>
      <c r="E546">
        <f>Data!E545</f>
        <v>34.247501373291023</v>
      </c>
      <c r="F546">
        <f>Data!F545</f>
        <v>2.5369999408721919</v>
      </c>
      <c r="G546">
        <f>Data!G545</f>
        <v>34.360000610351563</v>
      </c>
      <c r="H546">
        <f>Data!H545</f>
        <v>2.630000114440918</v>
      </c>
      <c r="I546">
        <f>Data!I545</f>
        <v>34.174999237060547</v>
      </c>
      <c r="J546">
        <f>Data!J545</f>
        <v>2.5195000171661381</v>
      </c>
      <c r="K546">
        <f>Data!K545</f>
        <v>34.270000457763672</v>
      </c>
      <c r="L546">
        <f>Data!L545</f>
        <v>2.619999885559082</v>
      </c>
      <c r="M546">
        <f>Data!M545</f>
        <v>93931600</v>
      </c>
      <c r="N546">
        <f>Data!N545</f>
        <v>625360000</v>
      </c>
      <c r="O546">
        <f>Data!O545</f>
        <v>-2.8463743415699731E-2</v>
      </c>
      <c r="P546">
        <f>Data!P545</f>
        <v>4.3817770695219572E-4</v>
      </c>
      <c r="Q546" s="17"/>
      <c r="T546">
        <f t="shared" si="82"/>
        <v>0</v>
      </c>
      <c r="U546" s="50">
        <f t="shared" si="83"/>
        <v>0</v>
      </c>
      <c r="V546">
        <f t="shared" si="84"/>
        <v>0</v>
      </c>
      <c r="W546" t="str">
        <f t="shared" si="85"/>
        <v>Tue</v>
      </c>
      <c r="X546" s="50">
        <f>NETWORKDAYS(B545,B546,'Non trading days US (List)'!$C$13:$C$92)-1</f>
        <v>1</v>
      </c>
      <c r="Z546">
        <f t="shared" si="86"/>
        <v>0</v>
      </c>
      <c r="AA546">
        <f t="shared" si="87"/>
        <v>0</v>
      </c>
      <c r="AB546">
        <f t="shared" si="88"/>
        <v>0</v>
      </c>
      <c r="AC546">
        <f t="shared" si="89"/>
        <v>0</v>
      </c>
      <c r="AD546">
        <f t="shared" si="90"/>
        <v>0</v>
      </c>
      <c r="AE546">
        <f t="shared" si="91"/>
        <v>0</v>
      </c>
    </row>
    <row r="547" spans="1:31" x14ac:dyDescent="0.3">
      <c r="A547" s="1">
        <f>Data!A546</f>
        <v>4316</v>
      </c>
      <c r="B547" s="2">
        <f>Data!B546</f>
        <v>42795</v>
      </c>
      <c r="C547">
        <f>Data!C546</f>
        <v>32.541366577148438</v>
      </c>
      <c r="D547">
        <f>Data!D546</f>
        <v>2.5354795455932622</v>
      </c>
      <c r="E547">
        <f>Data!E546</f>
        <v>34.947498321533203</v>
      </c>
      <c r="F547">
        <f>Data!F546</f>
        <v>2.569750070571899</v>
      </c>
      <c r="G547">
        <f>Data!G546</f>
        <v>35.037498474121087</v>
      </c>
      <c r="H547">
        <f>Data!H546</f>
        <v>2.6092500686645508</v>
      </c>
      <c r="I547">
        <f>Data!I546</f>
        <v>34.400001525878913</v>
      </c>
      <c r="J547">
        <f>Data!J546</f>
        <v>2.5277500152587891</v>
      </c>
      <c r="K547">
        <f>Data!K546</f>
        <v>34.472499847412109</v>
      </c>
      <c r="L547">
        <f>Data!L546</f>
        <v>2.594749927520752</v>
      </c>
      <c r="M547">
        <f>Data!M546</f>
        <v>145658400</v>
      </c>
      <c r="N547">
        <f>Data!N546</f>
        <v>504804000</v>
      </c>
      <c r="O547">
        <f>Data!O546</f>
        <v>1.2826388062495401E-2</v>
      </c>
      <c r="P547">
        <f>Data!P546</f>
        <v>2.023327789248705E-2</v>
      </c>
      <c r="Q547" s="17"/>
      <c r="T547">
        <f t="shared" si="82"/>
        <v>0</v>
      </c>
      <c r="U547" s="50">
        <f t="shared" si="83"/>
        <v>0</v>
      </c>
      <c r="V547">
        <f t="shared" si="84"/>
        <v>0</v>
      </c>
      <c r="W547" t="str">
        <f t="shared" si="85"/>
        <v>Wed</v>
      </c>
      <c r="X547" s="50">
        <f>NETWORKDAYS(B546,B547,'Non trading days US (List)'!$C$13:$C$92)-1</f>
        <v>1</v>
      </c>
      <c r="Z547">
        <f t="shared" si="86"/>
        <v>0</v>
      </c>
      <c r="AA547">
        <f t="shared" si="87"/>
        <v>0</v>
      </c>
      <c r="AB547">
        <f t="shared" si="88"/>
        <v>0</v>
      </c>
      <c r="AC547">
        <f t="shared" si="89"/>
        <v>0</v>
      </c>
      <c r="AD547">
        <f t="shared" si="90"/>
        <v>0</v>
      </c>
      <c r="AE547">
        <f t="shared" si="91"/>
        <v>0</v>
      </c>
    </row>
    <row r="548" spans="1:31" x14ac:dyDescent="0.3">
      <c r="A548" s="1">
        <f>Data!A547</f>
        <v>4317</v>
      </c>
      <c r="B548" s="2">
        <f>Data!B547</f>
        <v>42796</v>
      </c>
      <c r="C548">
        <f>Data!C547</f>
        <v>32.34814453125</v>
      </c>
      <c r="D548">
        <f>Data!D547</f>
        <v>2.441992044448853</v>
      </c>
      <c r="E548">
        <f>Data!E547</f>
        <v>34.740001678466797</v>
      </c>
      <c r="F548">
        <f>Data!F547</f>
        <v>2.4749999046325679</v>
      </c>
      <c r="G548">
        <f>Data!G547</f>
        <v>35.069999694824219</v>
      </c>
      <c r="H548">
        <f>Data!H547</f>
        <v>2.5710000991821289</v>
      </c>
      <c r="I548">
        <f>Data!I547</f>
        <v>34.689998626708977</v>
      </c>
      <c r="J548">
        <f>Data!J547</f>
        <v>2.4722499847412109</v>
      </c>
      <c r="K548">
        <f>Data!K547</f>
        <v>35</v>
      </c>
      <c r="L548">
        <f>Data!L547</f>
        <v>2.5567500591278081</v>
      </c>
      <c r="M548">
        <f>Data!M547</f>
        <v>104844000</v>
      </c>
      <c r="N548">
        <f>Data!N547</f>
        <v>754332000</v>
      </c>
      <c r="O548">
        <f>Data!O547</f>
        <v>-3.7568287885091173E-2</v>
      </c>
      <c r="P548">
        <f>Data!P547</f>
        <v>-5.9550782068446707E-3</v>
      </c>
      <c r="Q548" s="17"/>
      <c r="T548">
        <f t="shared" si="82"/>
        <v>0</v>
      </c>
      <c r="U548" s="50">
        <f t="shared" si="83"/>
        <v>0</v>
      </c>
      <c r="V548">
        <f t="shared" si="84"/>
        <v>0</v>
      </c>
      <c r="W548" t="str">
        <f t="shared" si="85"/>
        <v>Thu</v>
      </c>
      <c r="X548" s="50">
        <f>NETWORKDAYS(B547,B548,'Non trading days US (List)'!$C$13:$C$92)-1</f>
        <v>1</v>
      </c>
      <c r="Z548">
        <f t="shared" si="86"/>
        <v>0</v>
      </c>
      <c r="AA548">
        <f t="shared" si="87"/>
        <v>0</v>
      </c>
      <c r="AB548">
        <f t="shared" si="88"/>
        <v>0</v>
      </c>
      <c r="AC548">
        <f t="shared" si="89"/>
        <v>0</v>
      </c>
      <c r="AD548">
        <f t="shared" si="90"/>
        <v>0</v>
      </c>
      <c r="AE548">
        <f t="shared" si="91"/>
        <v>0</v>
      </c>
    </row>
    <row r="549" spans="1:31" x14ac:dyDescent="0.3">
      <c r="A549" s="1">
        <f>Data!A548</f>
        <v>4318</v>
      </c>
      <c r="B549" s="2">
        <f>Data!B548</f>
        <v>42797</v>
      </c>
      <c r="C549">
        <f>Data!C548</f>
        <v>32.539035797119141</v>
      </c>
      <c r="D549">
        <f>Data!D548</f>
        <v>2.4279334545135498</v>
      </c>
      <c r="E549">
        <f>Data!E548</f>
        <v>34.944999694824219</v>
      </c>
      <c r="F549">
        <f>Data!F548</f>
        <v>2.4607501029968262</v>
      </c>
      <c r="G549">
        <f>Data!G548</f>
        <v>34.957500457763672</v>
      </c>
      <c r="H549">
        <f>Data!H548</f>
        <v>2.469249963760376</v>
      </c>
      <c r="I549">
        <f>Data!I548</f>
        <v>34.647499084472663</v>
      </c>
      <c r="J549">
        <f>Data!J548</f>
        <v>2.405499935150146</v>
      </c>
      <c r="K549">
        <f>Data!K548</f>
        <v>34.694999694824219</v>
      </c>
      <c r="L549">
        <f>Data!L548</f>
        <v>2.4642500877380371</v>
      </c>
      <c r="M549">
        <f>Data!M548</f>
        <v>84432400</v>
      </c>
      <c r="N549">
        <f>Data!N548</f>
        <v>864692000</v>
      </c>
      <c r="O549">
        <f>Data!O548</f>
        <v>-5.7741341053068676E-3</v>
      </c>
      <c r="P549">
        <f>Data!P548</f>
        <v>5.8835790679967366E-3</v>
      </c>
      <c r="Q549" s="17"/>
      <c r="T549">
        <f t="shared" si="82"/>
        <v>0</v>
      </c>
      <c r="U549" s="50">
        <f t="shared" si="83"/>
        <v>0</v>
      </c>
      <c r="V549">
        <f t="shared" si="84"/>
        <v>0</v>
      </c>
      <c r="W549" t="str">
        <f t="shared" si="85"/>
        <v>Fri</v>
      </c>
      <c r="X549" s="50">
        <f>NETWORKDAYS(B548,B549,'Non trading days US (List)'!$C$13:$C$92)-1</f>
        <v>1</v>
      </c>
      <c r="Z549">
        <f t="shared" si="86"/>
        <v>0</v>
      </c>
      <c r="AA549">
        <f t="shared" si="87"/>
        <v>0</v>
      </c>
      <c r="AB549">
        <f t="shared" si="88"/>
        <v>0</v>
      </c>
      <c r="AC549">
        <f t="shared" si="89"/>
        <v>0</v>
      </c>
      <c r="AD549">
        <f t="shared" si="90"/>
        <v>0</v>
      </c>
      <c r="AE549">
        <f t="shared" si="91"/>
        <v>0</v>
      </c>
    </row>
    <row r="550" spans="1:31" x14ac:dyDescent="0.3">
      <c r="A550" s="1">
        <f>Data!A549</f>
        <v>4319</v>
      </c>
      <c r="B550" s="2">
        <f>Data!B549</f>
        <v>42800</v>
      </c>
      <c r="C550">
        <f>Data!C549</f>
        <v>32.436607360839837</v>
      </c>
      <c r="D550">
        <f>Data!D549</f>
        <v>2.409185647964478</v>
      </c>
      <c r="E550">
        <f>Data!E549</f>
        <v>34.834999084472663</v>
      </c>
      <c r="F550">
        <f>Data!F549</f>
        <v>2.441750049591064</v>
      </c>
      <c r="G550">
        <f>Data!G549</f>
        <v>34.942501068115227</v>
      </c>
      <c r="H550">
        <f>Data!H549</f>
        <v>2.4525001049041748</v>
      </c>
      <c r="I550">
        <f>Data!I549</f>
        <v>34.650001525878913</v>
      </c>
      <c r="J550">
        <f>Data!J549</f>
        <v>2.379250049591064</v>
      </c>
      <c r="K550">
        <f>Data!K549</f>
        <v>34.842498779296882</v>
      </c>
      <c r="L550">
        <f>Data!L549</f>
        <v>2.4240000247955318</v>
      </c>
      <c r="M550">
        <f>Data!M549</f>
        <v>87000000</v>
      </c>
      <c r="N550">
        <f>Data!N549</f>
        <v>883568000</v>
      </c>
      <c r="O550">
        <f>Data!O549</f>
        <v>-7.7512077279607884E-3</v>
      </c>
      <c r="P550">
        <f>Data!P549</f>
        <v>-3.152785995803143E-3</v>
      </c>
      <c r="Q550" s="17"/>
      <c r="T550">
        <f t="shared" si="82"/>
        <v>0</v>
      </c>
      <c r="U550" s="50">
        <f t="shared" si="83"/>
        <v>0</v>
      </c>
      <c r="V550">
        <f t="shared" si="84"/>
        <v>0</v>
      </c>
      <c r="W550" t="str">
        <f t="shared" si="85"/>
        <v>Mon</v>
      </c>
      <c r="X550" s="50">
        <f>NETWORKDAYS(B549,B550,'Non trading days US (List)'!$C$13:$C$92)-1</f>
        <v>1</v>
      </c>
      <c r="Z550">
        <f t="shared" si="86"/>
        <v>0</v>
      </c>
      <c r="AA550">
        <f t="shared" si="87"/>
        <v>0</v>
      </c>
      <c r="AB550">
        <f t="shared" si="88"/>
        <v>0</v>
      </c>
      <c r="AC550">
        <f t="shared" si="89"/>
        <v>0</v>
      </c>
      <c r="AD550">
        <f t="shared" si="90"/>
        <v>0</v>
      </c>
      <c r="AE550">
        <f t="shared" si="91"/>
        <v>0</v>
      </c>
    </row>
    <row r="551" spans="1:31" x14ac:dyDescent="0.3">
      <c r="A551" s="1">
        <f>Data!A550</f>
        <v>4320</v>
      </c>
      <c r="B551" s="2">
        <f>Data!B550</f>
        <v>42801</v>
      </c>
      <c r="C551">
        <f>Data!C550</f>
        <v>32.478507995605469</v>
      </c>
      <c r="D551">
        <f>Data!D550</f>
        <v>2.4355788230896001</v>
      </c>
      <c r="E551">
        <f>Data!E550</f>
        <v>34.880001068115227</v>
      </c>
      <c r="F551">
        <f>Data!F550</f>
        <v>2.468499898910522</v>
      </c>
      <c r="G551">
        <f>Data!G550</f>
        <v>34.994998931884773</v>
      </c>
      <c r="H551">
        <f>Data!H550</f>
        <v>2.4882500171661381</v>
      </c>
      <c r="I551">
        <f>Data!I550</f>
        <v>34.697498321533203</v>
      </c>
      <c r="J551">
        <f>Data!J550</f>
        <v>2.4287500381469731</v>
      </c>
      <c r="K551">
        <f>Data!K550</f>
        <v>34.764999389648438</v>
      </c>
      <c r="L551">
        <f>Data!L550</f>
        <v>2.441750049591064</v>
      </c>
      <c r="M551">
        <f>Data!M550</f>
        <v>69785200</v>
      </c>
      <c r="N551">
        <f>Data!N550</f>
        <v>603400000</v>
      </c>
      <c r="O551">
        <f>Data!O550</f>
        <v>1.089562210990663E-2</v>
      </c>
      <c r="P551">
        <f>Data!P550</f>
        <v>1.2910274630904689E-3</v>
      </c>
      <c r="Q551" s="17"/>
      <c r="T551">
        <f t="shared" si="82"/>
        <v>0</v>
      </c>
      <c r="U551" s="50">
        <f t="shared" si="83"/>
        <v>0</v>
      </c>
      <c r="V551">
        <f t="shared" si="84"/>
        <v>0</v>
      </c>
      <c r="W551" t="str">
        <f t="shared" si="85"/>
        <v>Tue</v>
      </c>
      <c r="X551" s="50">
        <f>NETWORKDAYS(B550,B551,'Non trading days US (List)'!$C$13:$C$92)-1</f>
        <v>1</v>
      </c>
      <c r="Z551">
        <f t="shared" si="86"/>
        <v>0</v>
      </c>
      <c r="AA551">
        <f t="shared" si="87"/>
        <v>0</v>
      </c>
      <c r="AB551">
        <f t="shared" si="88"/>
        <v>0</v>
      </c>
      <c r="AC551">
        <f t="shared" si="89"/>
        <v>0</v>
      </c>
      <c r="AD551">
        <f t="shared" si="90"/>
        <v>0</v>
      </c>
      <c r="AE551">
        <f t="shared" si="91"/>
        <v>0</v>
      </c>
    </row>
    <row r="552" spans="1:31" x14ac:dyDescent="0.3">
      <c r="A552" s="1">
        <f>Data!A551</f>
        <v>4321</v>
      </c>
      <c r="B552" s="2">
        <f>Data!B551</f>
        <v>42802</v>
      </c>
      <c r="C552">
        <f>Data!C551</f>
        <v>32.357460021972663</v>
      </c>
      <c r="D552">
        <f>Data!D551</f>
        <v>2.431139230728149</v>
      </c>
      <c r="E552">
        <f>Data!E551</f>
        <v>34.75</v>
      </c>
      <c r="F552">
        <f>Data!F551</f>
        <v>2.46399998664856</v>
      </c>
      <c r="G552">
        <f>Data!G551</f>
        <v>34.950000762939453</v>
      </c>
      <c r="H552">
        <f>Data!H551</f>
        <v>2.532500028610229</v>
      </c>
      <c r="I552">
        <f>Data!I551</f>
        <v>34.705001831054688</v>
      </c>
      <c r="J552">
        <f>Data!J551</f>
        <v>2.4617500305175781</v>
      </c>
      <c r="K552">
        <f>Data!K551</f>
        <v>34.737499237060547</v>
      </c>
      <c r="L552">
        <f>Data!L551</f>
        <v>2.5174999237060551</v>
      </c>
      <c r="M552">
        <f>Data!M551</f>
        <v>74828800</v>
      </c>
      <c r="N552">
        <f>Data!N551</f>
        <v>638712000</v>
      </c>
      <c r="O552">
        <f>Data!O551</f>
        <v>-1.8245975123268861E-3</v>
      </c>
      <c r="P552">
        <f>Data!P551</f>
        <v>-3.7340576525471E-3</v>
      </c>
      <c r="Q552" s="17"/>
      <c r="T552">
        <f t="shared" si="82"/>
        <v>0</v>
      </c>
      <c r="U552" s="50">
        <f t="shared" si="83"/>
        <v>0</v>
      </c>
      <c r="V552">
        <f t="shared" si="84"/>
        <v>0</v>
      </c>
      <c r="W552" t="str">
        <f t="shared" si="85"/>
        <v>Wed</v>
      </c>
      <c r="X552" s="50">
        <f>NETWORKDAYS(B551,B552,'Non trading days US (List)'!$C$13:$C$92)-1</f>
        <v>1</v>
      </c>
      <c r="Z552">
        <f t="shared" si="86"/>
        <v>0</v>
      </c>
      <c r="AA552">
        <f t="shared" si="87"/>
        <v>0</v>
      </c>
      <c r="AB552">
        <f t="shared" si="88"/>
        <v>0</v>
      </c>
      <c r="AC552">
        <f t="shared" si="89"/>
        <v>0</v>
      </c>
      <c r="AD552">
        <f t="shared" si="90"/>
        <v>0</v>
      </c>
      <c r="AE552">
        <f t="shared" si="91"/>
        <v>0</v>
      </c>
    </row>
    <row r="553" spans="1:31" x14ac:dyDescent="0.3">
      <c r="A553" s="1">
        <f>Data!A552</f>
        <v>4322</v>
      </c>
      <c r="B553" s="2">
        <f>Data!B552</f>
        <v>42803</v>
      </c>
      <c r="C553">
        <f>Data!C552</f>
        <v>32.282958984375</v>
      </c>
      <c r="D553">
        <f>Data!D552</f>
        <v>2.4306454658508301</v>
      </c>
      <c r="E553">
        <f>Data!E552</f>
        <v>34.669998168945313</v>
      </c>
      <c r="F553">
        <f>Data!F552</f>
        <v>2.463500022888184</v>
      </c>
      <c r="G553">
        <f>Data!G552</f>
        <v>34.697498321533203</v>
      </c>
      <c r="H553">
        <f>Data!H552</f>
        <v>2.4862499237060551</v>
      </c>
      <c r="I553">
        <f>Data!I552</f>
        <v>34.262500762939453</v>
      </c>
      <c r="J553">
        <f>Data!J552</f>
        <v>2.434999942779541</v>
      </c>
      <c r="K553">
        <f>Data!K552</f>
        <v>34.685001373291023</v>
      </c>
      <c r="L553">
        <f>Data!L552</f>
        <v>2.4477500915527339</v>
      </c>
      <c r="M553">
        <f>Data!M552</f>
        <v>88623600</v>
      </c>
      <c r="N553">
        <f>Data!N552</f>
        <v>478060000</v>
      </c>
      <c r="O553">
        <f>Data!O552</f>
        <v>-2.029279598677198E-4</v>
      </c>
      <c r="P553">
        <f>Data!P552</f>
        <v>-2.304865127677485E-3</v>
      </c>
      <c r="Q553" s="17"/>
      <c r="T553">
        <f t="shared" si="82"/>
        <v>0</v>
      </c>
      <c r="U553" s="50">
        <f t="shared" si="83"/>
        <v>0</v>
      </c>
      <c r="V553">
        <f t="shared" si="84"/>
        <v>0</v>
      </c>
      <c r="W553" t="str">
        <f t="shared" si="85"/>
        <v>Thu</v>
      </c>
      <c r="X553" s="50">
        <f>NETWORKDAYS(B552,B553,'Non trading days US (List)'!$C$13:$C$92)-1</f>
        <v>1</v>
      </c>
      <c r="Z553">
        <f t="shared" si="86"/>
        <v>0</v>
      </c>
      <c r="AA553">
        <f t="shared" si="87"/>
        <v>0</v>
      </c>
      <c r="AB553">
        <f t="shared" si="88"/>
        <v>0</v>
      </c>
      <c r="AC553">
        <f t="shared" si="89"/>
        <v>0</v>
      </c>
      <c r="AD553">
        <f t="shared" si="90"/>
        <v>0</v>
      </c>
      <c r="AE553">
        <f t="shared" si="91"/>
        <v>0</v>
      </c>
    </row>
    <row r="554" spans="1:31" x14ac:dyDescent="0.3">
      <c r="A554" s="1">
        <f>Data!A553</f>
        <v>4323</v>
      </c>
      <c r="B554" s="2">
        <f>Data!B553</f>
        <v>42804</v>
      </c>
      <c r="C554">
        <f>Data!C553</f>
        <v>32.390045166015618</v>
      </c>
      <c r="D554">
        <f>Data!D553</f>
        <v>2.4449524879455571</v>
      </c>
      <c r="E554">
        <f>Data!E553</f>
        <v>34.784999847412109</v>
      </c>
      <c r="F554">
        <f>Data!F553</f>
        <v>2.4779999256134029</v>
      </c>
      <c r="G554">
        <f>Data!G553</f>
        <v>34.840000152587891</v>
      </c>
      <c r="H554">
        <f>Data!H553</f>
        <v>2.502249956130981</v>
      </c>
      <c r="I554">
        <f>Data!I553</f>
        <v>34.659999847412109</v>
      </c>
      <c r="J554">
        <f>Data!J553</f>
        <v>2.4595000743865971</v>
      </c>
      <c r="K554">
        <f>Data!K553</f>
        <v>34.8125</v>
      </c>
      <c r="L554">
        <f>Data!L553</f>
        <v>2.4902501106262211</v>
      </c>
      <c r="M554">
        <f>Data!M553</f>
        <v>78451200</v>
      </c>
      <c r="N554">
        <f>Data!N553</f>
        <v>499740000</v>
      </c>
      <c r="O554">
        <f>Data!O553</f>
        <v>5.8686408953446071E-3</v>
      </c>
      <c r="P554">
        <f>Data!P553</f>
        <v>3.3115481058805961E-3</v>
      </c>
      <c r="Q554" s="17"/>
      <c r="T554">
        <f t="shared" si="82"/>
        <v>0</v>
      </c>
      <c r="U554" s="50">
        <f t="shared" si="83"/>
        <v>0</v>
      </c>
      <c r="V554">
        <f t="shared" si="84"/>
        <v>0</v>
      </c>
      <c r="W554" t="str">
        <f t="shared" si="85"/>
        <v>Fri</v>
      </c>
      <c r="X554" s="50">
        <f>NETWORKDAYS(B553,B554,'Non trading days US (List)'!$C$13:$C$92)-1</f>
        <v>1</v>
      </c>
      <c r="Z554">
        <f t="shared" si="86"/>
        <v>0</v>
      </c>
      <c r="AA554">
        <f t="shared" si="87"/>
        <v>0</v>
      </c>
      <c r="AB554">
        <f t="shared" si="88"/>
        <v>0</v>
      </c>
      <c r="AC554">
        <f t="shared" si="89"/>
        <v>0</v>
      </c>
      <c r="AD554">
        <f t="shared" si="90"/>
        <v>0</v>
      </c>
      <c r="AE554">
        <f t="shared" si="91"/>
        <v>0</v>
      </c>
    </row>
    <row r="555" spans="1:31" x14ac:dyDescent="0.3">
      <c r="A555" s="1">
        <f>Data!A554</f>
        <v>4324</v>
      </c>
      <c r="B555" s="2">
        <f>Data!B554</f>
        <v>42807</v>
      </c>
      <c r="C555">
        <f>Data!C554</f>
        <v>32.404022216796882</v>
      </c>
      <c r="D555">
        <f>Data!D554</f>
        <v>2.5122923851013179</v>
      </c>
      <c r="E555">
        <f>Data!E554</f>
        <v>34.799999237060547</v>
      </c>
      <c r="F555">
        <f>Data!F554</f>
        <v>2.5462501049041748</v>
      </c>
      <c r="G555">
        <f>Data!G554</f>
        <v>34.857498168945313</v>
      </c>
      <c r="H555">
        <f>Data!H554</f>
        <v>2.5562500953674321</v>
      </c>
      <c r="I555">
        <f>Data!I554</f>
        <v>34.705001831054688</v>
      </c>
      <c r="J555">
        <f>Data!J554</f>
        <v>2.4877500534057622</v>
      </c>
      <c r="K555">
        <f>Data!K554</f>
        <v>34.712501525878913</v>
      </c>
      <c r="L555">
        <f>Data!L554</f>
        <v>2.4885001182556148</v>
      </c>
      <c r="M555">
        <f>Data!M554</f>
        <v>69686800</v>
      </c>
      <c r="N555">
        <f>Data!N554</f>
        <v>774136000</v>
      </c>
      <c r="O555">
        <f>Data!O554</f>
        <v>2.7169976570211168E-2</v>
      </c>
      <c r="P555">
        <f>Data!P554</f>
        <v>4.3110986787657822E-4</v>
      </c>
      <c r="Q555" s="17"/>
      <c r="T555">
        <f t="shared" si="82"/>
        <v>0</v>
      </c>
      <c r="U555" s="50">
        <f t="shared" si="83"/>
        <v>0</v>
      </c>
      <c r="V555">
        <f t="shared" si="84"/>
        <v>0</v>
      </c>
      <c r="W555" t="str">
        <f t="shared" si="85"/>
        <v>Mon</v>
      </c>
      <c r="X555" s="50">
        <f>NETWORKDAYS(B554,B555,'Non trading days US (List)'!$C$13:$C$92)-1</f>
        <v>1</v>
      </c>
      <c r="Z555">
        <f t="shared" si="86"/>
        <v>0</v>
      </c>
      <c r="AA555">
        <f t="shared" si="87"/>
        <v>0</v>
      </c>
      <c r="AB555">
        <f t="shared" si="88"/>
        <v>0</v>
      </c>
      <c r="AC555">
        <f t="shared" si="89"/>
        <v>0</v>
      </c>
      <c r="AD555">
        <f t="shared" si="90"/>
        <v>0</v>
      </c>
      <c r="AE555">
        <f t="shared" si="91"/>
        <v>0</v>
      </c>
    </row>
    <row r="556" spans="1:31" x14ac:dyDescent="0.3">
      <c r="A556" s="1">
        <f>Data!A555</f>
        <v>4325</v>
      </c>
      <c r="B556" s="2">
        <f>Data!B555</f>
        <v>42808</v>
      </c>
      <c r="C556">
        <f>Data!C555</f>
        <v>32.355136871337891</v>
      </c>
      <c r="D556">
        <f>Data!D555</f>
        <v>2.5105659961700439</v>
      </c>
      <c r="E556">
        <f>Data!E555</f>
        <v>34.747501373291023</v>
      </c>
      <c r="F556">
        <f>Data!F555</f>
        <v>2.5445001125335689</v>
      </c>
      <c r="G556">
        <f>Data!G555</f>
        <v>34.912498474121087</v>
      </c>
      <c r="H556">
        <f>Data!H555</f>
        <v>2.5687499046325679</v>
      </c>
      <c r="I556">
        <f>Data!I555</f>
        <v>34.709999084472663</v>
      </c>
      <c r="J556">
        <f>Data!J555</f>
        <v>2.5117499828338619</v>
      </c>
      <c r="K556">
        <f>Data!K555</f>
        <v>34.825000762939453</v>
      </c>
      <c r="L556">
        <f>Data!L555</f>
        <v>2.559250116348267</v>
      </c>
      <c r="M556">
        <f>Data!M555</f>
        <v>61236400</v>
      </c>
      <c r="N556">
        <f>Data!N555</f>
        <v>522016000</v>
      </c>
      <c r="O556">
        <f>Data!O555</f>
        <v>-6.8751848540656762E-4</v>
      </c>
      <c r="P556">
        <f>Data!P555</f>
        <v>-1.5096983580964189E-3</v>
      </c>
      <c r="Q556" s="17"/>
      <c r="T556">
        <f t="shared" si="82"/>
        <v>0</v>
      </c>
      <c r="U556" s="50">
        <f t="shared" si="83"/>
        <v>0</v>
      </c>
      <c r="V556">
        <f t="shared" si="84"/>
        <v>0</v>
      </c>
      <c r="W556" t="str">
        <f t="shared" si="85"/>
        <v>Tue</v>
      </c>
      <c r="X556" s="50">
        <f>NETWORKDAYS(B555,B556,'Non trading days US (List)'!$C$13:$C$92)-1</f>
        <v>1</v>
      </c>
      <c r="Z556">
        <f t="shared" si="86"/>
        <v>0</v>
      </c>
      <c r="AA556">
        <f t="shared" si="87"/>
        <v>0</v>
      </c>
      <c r="AB556">
        <f t="shared" si="88"/>
        <v>0</v>
      </c>
      <c r="AC556">
        <f t="shared" si="89"/>
        <v>0</v>
      </c>
      <c r="AD556">
        <f t="shared" si="90"/>
        <v>0</v>
      </c>
      <c r="AE556">
        <f t="shared" si="91"/>
        <v>0</v>
      </c>
    </row>
    <row r="557" spans="1:31" x14ac:dyDescent="0.3">
      <c r="A557" s="1">
        <f>Data!A556</f>
        <v>4326</v>
      </c>
      <c r="B557" s="2">
        <f>Data!B556</f>
        <v>42809</v>
      </c>
      <c r="C557">
        <f>Data!C556</f>
        <v>32.697338104248047</v>
      </c>
      <c r="D557">
        <f>Data!D556</f>
        <v>2.529558420181274</v>
      </c>
      <c r="E557">
        <f>Data!E556</f>
        <v>35.115001678466797</v>
      </c>
      <c r="F557">
        <f>Data!F556</f>
        <v>2.563750028610229</v>
      </c>
      <c r="G557">
        <f>Data!G556</f>
        <v>35.1875</v>
      </c>
      <c r="H557">
        <f>Data!H556</f>
        <v>2.5747499465942378</v>
      </c>
      <c r="I557">
        <f>Data!I556</f>
        <v>34.757499694824219</v>
      </c>
      <c r="J557">
        <f>Data!J556</f>
        <v>2.5079998970031738</v>
      </c>
      <c r="K557">
        <f>Data!K556</f>
        <v>34.852500915527337</v>
      </c>
      <c r="L557">
        <f>Data!L556</f>
        <v>2.5562500953674321</v>
      </c>
      <c r="M557">
        <f>Data!M556</f>
        <v>102767200</v>
      </c>
      <c r="N557">
        <f>Data!N556</f>
        <v>615036000</v>
      </c>
      <c r="O557">
        <f>Data!O556</f>
        <v>7.5368302910266043E-3</v>
      </c>
      <c r="P557">
        <f>Data!P556</f>
        <v>1.052077091133804E-2</v>
      </c>
      <c r="Q557" s="17"/>
      <c r="T557">
        <f t="shared" si="82"/>
        <v>0</v>
      </c>
      <c r="U557" s="50">
        <f t="shared" si="83"/>
        <v>0</v>
      </c>
      <c r="V557">
        <f t="shared" si="84"/>
        <v>0</v>
      </c>
      <c r="W557" t="str">
        <f t="shared" si="85"/>
        <v>Wed</v>
      </c>
      <c r="X557" s="50">
        <f>NETWORKDAYS(B556,B557,'Non trading days US (List)'!$C$13:$C$92)-1</f>
        <v>1</v>
      </c>
      <c r="Z557">
        <f t="shared" si="86"/>
        <v>0</v>
      </c>
      <c r="AA557">
        <f t="shared" si="87"/>
        <v>0</v>
      </c>
      <c r="AB557">
        <f t="shared" si="88"/>
        <v>0</v>
      </c>
      <c r="AC557">
        <f t="shared" si="89"/>
        <v>0</v>
      </c>
      <c r="AD557">
        <f t="shared" si="90"/>
        <v>0</v>
      </c>
      <c r="AE557">
        <f t="shared" si="91"/>
        <v>0</v>
      </c>
    </row>
    <row r="558" spans="1:31" x14ac:dyDescent="0.3">
      <c r="A558" s="1">
        <f>Data!A557</f>
        <v>4327</v>
      </c>
      <c r="B558" s="2">
        <f>Data!B557</f>
        <v>42810</v>
      </c>
      <c r="C558">
        <f>Data!C557</f>
        <v>32.750881195068359</v>
      </c>
      <c r="D558">
        <f>Data!D557</f>
        <v>2.560639381408691</v>
      </c>
      <c r="E558">
        <f>Data!E557</f>
        <v>35.172500610351563</v>
      </c>
      <c r="F558">
        <f>Data!F557</f>
        <v>2.5952498912811279</v>
      </c>
      <c r="G558">
        <f>Data!G557</f>
        <v>35.255001068115227</v>
      </c>
      <c r="H558">
        <f>Data!H557</f>
        <v>2.595750093460083</v>
      </c>
      <c r="I558">
        <f>Data!I557</f>
        <v>35.064998626708977</v>
      </c>
      <c r="J558">
        <f>Data!J557</f>
        <v>2.560250043869019</v>
      </c>
      <c r="K558">
        <f>Data!K557</f>
        <v>35.180000305175781</v>
      </c>
      <c r="L558">
        <f>Data!L557</f>
        <v>2.5745000839233398</v>
      </c>
      <c r="M558">
        <f>Data!M557</f>
        <v>76928000</v>
      </c>
      <c r="N558">
        <f>Data!N557</f>
        <v>523100000</v>
      </c>
      <c r="O558">
        <f>Data!O557</f>
        <v>1.221176763575634E-2</v>
      </c>
      <c r="P558">
        <f>Data!P557</f>
        <v>1.6361072121987761E-3</v>
      </c>
      <c r="Q558" s="17"/>
      <c r="T558">
        <f t="shared" si="82"/>
        <v>0</v>
      </c>
      <c r="U558" s="50">
        <f t="shared" si="83"/>
        <v>0</v>
      </c>
      <c r="V558">
        <f t="shared" si="84"/>
        <v>0</v>
      </c>
      <c r="W558" t="str">
        <f t="shared" si="85"/>
        <v>Thu</v>
      </c>
      <c r="X558" s="50">
        <f>NETWORKDAYS(B557,B558,'Non trading days US (List)'!$C$13:$C$92)-1</f>
        <v>1</v>
      </c>
      <c r="Z558">
        <f t="shared" si="86"/>
        <v>0</v>
      </c>
      <c r="AA558">
        <f t="shared" si="87"/>
        <v>0</v>
      </c>
      <c r="AB558">
        <f t="shared" si="88"/>
        <v>0</v>
      </c>
      <c r="AC558">
        <f t="shared" si="89"/>
        <v>0</v>
      </c>
      <c r="AD558">
        <f t="shared" si="90"/>
        <v>0</v>
      </c>
      <c r="AE558">
        <f t="shared" si="91"/>
        <v>0</v>
      </c>
    </row>
    <row r="559" spans="1:31" x14ac:dyDescent="0.3">
      <c r="A559" s="1">
        <f>Data!A558</f>
        <v>4328</v>
      </c>
      <c r="B559" s="2">
        <f>Data!B558</f>
        <v>42811</v>
      </c>
      <c r="C559">
        <f>Data!C558</f>
        <v>32.587924957275391</v>
      </c>
      <c r="D559">
        <f>Data!D558</f>
        <v>2.616385936737061</v>
      </c>
      <c r="E559">
        <f>Data!E558</f>
        <v>34.997501373291023</v>
      </c>
      <c r="F559">
        <f>Data!F558</f>
        <v>2.6517500877380371</v>
      </c>
      <c r="G559">
        <f>Data!G558</f>
        <v>35.25</v>
      </c>
      <c r="H559">
        <f>Data!H558</f>
        <v>2.653000116348267</v>
      </c>
      <c r="I559">
        <f>Data!I558</f>
        <v>34.972499847412109</v>
      </c>
      <c r="J559">
        <f>Data!J558</f>
        <v>2.5952498912811279</v>
      </c>
      <c r="K559">
        <f>Data!K558</f>
        <v>35.25</v>
      </c>
      <c r="L559">
        <f>Data!L558</f>
        <v>2.6129999160766602</v>
      </c>
      <c r="M559">
        <f>Data!M558</f>
        <v>175540000</v>
      </c>
      <c r="N559">
        <f>Data!N558</f>
        <v>1119688000</v>
      </c>
      <c r="O559">
        <f>Data!O558</f>
        <v>2.1537023290551911E-2</v>
      </c>
      <c r="P559">
        <f>Data!P558</f>
        <v>-4.9878750157897741E-3</v>
      </c>
      <c r="Q559" s="17"/>
      <c r="T559">
        <f t="shared" si="82"/>
        <v>0</v>
      </c>
      <c r="U559" s="50">
        <f t="shared" si="83"/>
        <v>0</v>
      </c>
      <c r="V559">
        <f t="shared" si="84"/>
        <v>0</v>
      </c>
      <c r="W559" t="str">
        <f t="shared" si="85"/>
        <v>Fri</v>
      </c>
      <c r="X559" s="50">
        <f>NETWORKDAYS(B558,B559,'Non trading days US (List)'!$C$13:$C$92)-1</f>
        <v>1</v>
      </c>
      <c r="Z559">
        <f t="shared" si="86"/>
        <v>0</v>
      </c>
      <c r="AA559">
        <f t="shared" si="87"/>
        <v>0</v>
      </c>
      <c r="AB559">
        <f t="shared" si="88"/>
        <v>0</v>
      </c>
      <c r="AC559">
        <f t="shared" si="89"/>
        <v>0</v>
      </c>
      <c r="AD559">
        <f t="shared" si="90"/>
        <v>0</v>
      </c>
      <c r="AE559">
        <f t="shared" si="91"/>
        <v>0</v>
      </c>
    </row>
    <row r="560" spans="1:31" x14ac:dyDescent="0.3">
      <c r="A560" s="1">
        <f>Data!A559</f>
        <v>4329</v>
      </c>
      <c r="B560" s="2">
        <f>Data!B559</f>
        <v>42814</v>
      </c>
      <c r="C560">
        <f>Data!C559</f>
        <v>32.930107116699219</v>
      </c>
      <c r="D560">
        <f>Data!D559</f>
        <v>2.699758768081665</v>
      </c>
      <c r="E560">
        <f>Data!E559</f>
        <v>35.365001678466797</v>
      </c>
      <c r="F560">
        <f>Data!F559</f>
        <v>2.7362499237060551</v>
      </c>
      <c r="G560">
        <f>Data!G559</f>
        <v>35.375</v>
      </c>
      <c r="H560">
        <f>Data!H559</f>
        <v>2.7402501106262211</v>
      </c>
      <c r="I560">
        <f>Data!I559</f>
        <v>35.057498931884773</v>
      </c>
      <c r="J560">
        <f>Data!J559</f>
        <v>2.653249979019165</v>
      </c>
      <c r="K560">
        <f>Data!K559</f>
        <v>35.099998474121087</v>
      </c>
      <c r="L560">
        <f>Data!L559</f>
        <v>2.6695001125335689</v>
      </c>
      <c r="M560">
        <f>Data!M559</f>
        <v>86168000</v>
      </c>
      <c r="N560">
        <f>Data!N559</f>
        <v>748568000</v>
      </c>
      <c r="O560">
        <f>Data!O559</f>
        <v>3.1368509481983713E-2</v>
      </c>
      <c r="P560">
        <f>Data!P559</f>
        <v>1.0446008342661871E-2</v>
      </c>
      <c r="Q560" s="17"/>
      <c r="T560">
        <f t="shared" si="82"/>
        <v>0</v>
      </c>
      <c r="U560" s="50">
        <f t="shared" si="83"/>
        <v>0</v>
      </c>
      <c r="V560">
        <f t="shared" si="84"/>
        <v>0</v>
      </c>
      <c r="W560" t="str">
        <f t="shared" si="85"/>
        <v>Mon</v>
      </c>
      <c r="X560" s="50">
        <f>NETWORKDAYS(B559,B560,'Non trading days US (List)'!$C$13:$C$92)-1</f>
        <v>1</v>
      </c>
      <c r="Z560">
        <f t="shared" si="86"/>
        <v>0</v>
      </c>
      <c r="AA560">
        <f t="shared" si="87"/>
        <v>0</v>
      </c>
      <c r="AB560">
        <f t="shared" si="88"/>
        <v>0</v>
      </c>
      <c r="AC560">
        <f t="shared" si="89"/>
        <v>0</v>
      </c>
      <c r="AD560">
        <f t="shared" si="90"/>
        <v>0</v>
      </c>
      <c r="AE560">
        <f t="shared" si="91"/>
        <v>0</v>
      </c>
    </row>
    <row r="561" spans="1:31" x14ac:dyDescent="0.3">
      <c r="A561" s="1">
        <f>Data!A560</f>
        <v>4330</v>
      </c>
      <c r="B561" s="2">
        <f>Data!B560</f>
        <v>42815</v>
      </c>
      <c r="C561">
        <f>Data!C560</f>
        <v>32.553009033203118</v>
      </c>
      <c r="D561">
        <f>Data!D560</f>
        <v>2.6124382019042969</v>
      </c>
      <c r="E561">
        <f>Data!E560</f>
        <v>34.959999084472663</v>
      </c>
      <c r="F561">
        <f>Data!F560</f>
        <v>2.6477499008178711</v>
      </c>
      <c r="G561">
        <f>Data!G560</f>
        <v>35.700000762939453</v>
      </c>
      <c r="H561">
        <f>Data!H560</f>
        <v>2.749000072479248</v>
      </c>
      <c r="I561">
        <f>Data!I560</f>
        <v>34.932498931884773</v>
      </c>
      <c r="J561">
        <f>Data!J560</f>
        <v>2.6397500038146968</v>
      </c>
      <c r="K561">
        <f>Data!K560</f>
        <v>35.527500152587891</v>
      </c>
      <c r="L561">
        <f>Data!L560</f>
        <v>2.71875</v>
      </c>
      <c r="M561">
        <f>Data!M560</f>
        <v>158119600</v>
      </c>
      <c r="N561">
        <f>Data!N560</f>
        <v>913484000</v>
      </c>
      <c r="O561">
        <f>Data!O560</f>
        <v>-3.287815668965155E-2</v>
      </c>
      <c r="P561">
        <f>Data!P560</f>
        <v>-1.151815334971204E-2</v>
      </c>
      <c r="Q561" s="17"/>
      <c r="T561">
        <f t="shared" si="82"/>
        <v>0</v>
      </c>
      <c r="U561" s="50">
        <f t="shared" si="83"/>
        <v>0</v>
      </c>
      <c r="V561">
        <f t="shared" si="84"/>
        <v>0</v>
      </c>
      <c r="W561" t="str">
        <f t="shared" si="85"/>
        <v>Tue</v>
      </c>
      <c r="X561" s="50">
        <f>NETWORKDAYS(B560,B561,'Non trading days US (List)'!$C$13:$C$92)-1</f>
        <v>1</v>
      </c>
      <c r="Z561">
        <f t="shared" si="86"/>
        <v>0</v>
      </c>
      <c r="AA561">
        <f t="shared" si="87"/>
        <v>0</v>
      </c>
      <c r="AB561">
        <f t="shared" si="88"/>
        <v>0</v>
      </c>
      <c r="AC561">
        <f t="shared" si="89"/>
        <v>0</v>
      </c>
      <c r="AD561">
        <f t="shared" si="90"/>
        <v>0</v>
      </c>
      <c r="AE561">
        <f t="shared" si="91"/>
        <v>0</v>
      </c>
    </row>
    <row r="562" spans="1:31" x14ac:dyDescent="0.3">
      <c r="A562" s="1">
        <f>Data!A561</f>
        <v>4331</v>
      </c>
      <c r="B562" s="2">
        <f>Data!B561</f>
        <v>42816</v>
      </c>
      <c r="C562">
        <f>Data!C561</f>
        <v>32.920806884765618</v>
      </c>
      <c r="D562">
        <f>Data!D561</f>
        <v>2.665718793869019</v>
      </c>
      <c r="E562">
        <f>Data!E561</f>
        <v>35.354999542236328</v>
      </c>
      <c r="F562">
        <f>Data!F561</f>
        <v>2.7017500400543208</v>
      </c>
      <c r="G562">
        <f>Data!G561</f>
        <v>35.400001525878913</v>
      </c>
      <c r="H562">
        <f>Data!H561</f>
        <v>2.7065000534057622</v>
      </c>
      <c r="I562">
        <f>Data!I561</f>
        <v>34.939998626708977</v>
      </c>
      <c r="J562">
        <f>Data!J561</f>
        <v>2.6324999332427979</v>
      </c>
      <c r="K562">
        <f>Data!K561</f>
        <v>34.962501525878913</v>
      </c>
      <c r="L562">
        <f>Data!L561</f>
        <v>2.6364998817443852</v>
      </c>
      <c r="M562">
        <f>Data!M561</f>
        <v>103440800</v>
      </c>
      <c r="N562">
        <f>Data!N561</f>
        <v>616764000</v>
      </c>
      <c r="O562">
        <f>Data!O561</f>
        <v>2.0189540743845099E-2</v>
      </c>
      <c r="P562">
        <f>Data!P561</f>
        <v>1.1235287509086769E-2</v>
      </c>
      <c r="Q562" s="17"/>
      <c r="T562">
        <f t="shared" si="82"/>
        <v>0</v>
      </c>
      <c r="U562" s="50">
        <f t="shared" si="83"/>
        <v>0</v>
      </c>
      <c r="V562">
        <f t="shared" si="84"/>
        <v>0</v>
      </c>
      <c r="W562" t="str">
        <f t="shared" si="85"/>
        <v>Wed</v>
      </c>
      <c r="X562" s="50">
        <f>NETWORKDAYS(B561,B562,'Non trading days US (List)'!$C$13:$C$92)-1</f>
        <v>1</v>
      </c>
      <c r="Z562">
        <f t="shared" si="86"/>
        <v>0</v>
      </c>
      <c r="AA562">
        <f t="shared" si="87"/>
        <v>0</v>
      </c>
      <c r="AB562">
        <f t="shared" si="88"/>
        <v>0</v>
      </c>
      <c r="AC562">
        <f t="shared" si="89"/>
        <v>0</v>
      </c>
      <c r="AD562">
        <f t="shared" si="90"/>
        <v>0</v>
      </c>
      <c r="AE562">
        <f t="shared" si="91"/>
        <v>0</v>
      </c>
    </row>
    <row r="563" spans="1:31" x14ac:dyDescent="0.3">
      <c r="A563" s="1">
        <f>Data!A562</f>
        <v>4332</v>
      </c>
      <c r="B563" s="2">
        <f>Data!B562</f>
        <v>42817</v>
      </c>
      <c r="C563">
        <f>Data!C562</f>
        <v>32.804416656494141</v>
      </c>
      <c r="D563">
        <f>Data!D562</f>
        <v>2.641545295715332</v>
      </c>
      <c r="E563">
        <f>Data!E562</f>
        <v>35.229999542236328</v>
      </c>
      <c r="F563">
        <f>Data!F562</f>
        <v>2.6772499084472661</v>
      </c>
      <c r="G563">
        <f>Data!G562</f>
        <v>35.395000457763672</v>
      </c>
      <c r="H563">
        <f>Data!H562</f>
        <v>2.71399998664856</v>
      </c>
      <c r="I563">
        <f>Data!I562</f>
        <v>35.152500152587891</v>
      </c>
      <c r="J563">
        <f>Data!J562</f>
        <v>2.6675000190734859</v>
      </c>
      <c r="K563">
        <f>Data!K562</f>
        <v>35.314998626708977</v>
      </c>
      <c r="L563">
        <f>Data!L562</f>
        <v>2.6937499046325679</v>
      </c>
      <c r="M563">
        <f>Data!M562</f>
        <v>81385200</v>
      </c>
      <c r="N563">
        <f>Data!N562</f>
        <v>533940000</v>
      </c>
      <c r="O563">
        <f>Data!O562</f>
        <v>-9.1096119241737272E-3</v>
      </c>
      <c r="P563">
        <f>Data!P562</f>
        <v>-3.5418327489975809E-3</v>
      </c>
      <c r="Q563" s="17"/>
      <c r="T563">
        <f t="shared" si="82"/>
        <v>0</v>
      </c>
      <c r="U563" s="50">
        <f t="shared" si="83"/>
        <v>0</v>
      </c>
      <c r="V563">
        <f t="shared" si="84"/>
        <v>0</v>
      </c>
      <c r="W563" t="str">
        <f t="shared" si="85"/>
        <v>Thu</v>
      </c>
      <c r="X563" s="50">
        <f>NETWORKDAYS(B562,B563,'Non trading days US (List)'!$C$13:$C$92)-1</f>
        <v>1</v>
      </c>
      <c r="Z563">
        <f t="shared" si="86"/>
        <v>0</v>
      </c>
      <c r="AA563">
        <f t="shared" si="87"/>
        <v>0</v>
      </c>
      <c r="AB563">
        <f t="shared" si="88"/>
        <v>0</v>
      </c>
      <c r="AC563">
        <f t="shared" si="89"/>
        <v>0</v>
      </c>
      <c r="AD563">
        <f t="shared" si="90"/>
        <v>0</v>
      </c>
      <c r="AE563">
        <f t="shared" si="91"/>
        <v>0</v>
      </c>
    </row>
    <row r="564" spans="1:31" x14ac:dyDescent="0.3">
      <c r="A564" s="1">
        <f>Data!A563</f>
        <v>4333</v>
      </c>
      <c r="B564" s="2">
        <f>Data!B563</f>
        <v>42818</v>
      </c>
      <c r="C564">
        <f>Data!C563</f>
        <v>32.739223480224609</v>
      </c>
      <c r="D564">
        <f>Data!D563</f>
        <v>2.65091872215271</v>
      </c>
      <c r="E564">
        <f>Data!E563</f>
        <v>35.159999847412109</v>
      </c>
      <c r="F564">
        <f>Data!F563</f>
        <v>2.686749935150146</v>
      </c>
      <c r="G564">
        <f>Data!G563</f>
        <v>35.435001373291023</v>
      </c>
      <c r="H564">
        <f>Data!H563</f>
        <v>2.7322499752044682</v>
      </c>
      <c r="I564">
        <f>Data!I563</f>
        <v>35.087501525878913</v>
      </c>
      <c r="J564">
        <f>Data!J563</f>
        <v>2.660500049591064</v>
      </c>
      <c r="K564">
        <f>Data!K563</f>
        <v>35.375</v>
      </c>
      <c r="L564">
        <f>Data!L563</f>
        <v>2.7242500782012939</v>
      </c>
      <c r="M564">
        <f>Data!M563</f>
        <v>89582400</v>
      </c>
      <c r="N564">
        <f>Data!N563</f>
        <v>439500000</v>
      </c>
      <c r="O564">
        <f>Data!O563</f>
        <v>3.5421464999223838E-3</v>
      </c>
      <c r="P564">
        <f>Data!P563</f>
        <v>-1.9889108824091241E-3</v>
      </c>
      <c r="Q564" s="17"/>
      <c r="T564">
        <f t="shared" si="82"/>
        <v>0</v>
      </c>
      <c r="U564" s="50">
        <f t="shared" si="83"/>
        <v>0</v>
      </c>
      <c r="V564">
        <f t="shared" si="84"/>
        <v>0</v>
      </c>
      <c r="W564" t="str">
        <f t="shared" si="85"/>
        <v>Fri</v>
      </c>
      <c r="X564" s="50">
        <f>NETWORKDAYS(B563,B564,'Non trading days US (List)'!$C$13:$C$92)-1</f>
        <v>1</v>
      </c>
      <c r="Z564">
        <f t="shared" si="86"/>
        <v>0</v>
      </c>
      <c r="AA564">
        <f t="shared" si="87"/>
        <v>0</v>
      </c>
      <c r="AB564">
        <f t="shared" si="88"/>
        <v>0</v>
      </c>
      <c r="AC564">
        <f t="shared" si="89"/>
        <v>0</v>
      </c>
      <c r="AD564">
        <f t="shared" si="90"/>
        <v>0</v>
      </c>
      <c r="AE564">
        <f t="shared" si="91"/>
        <v>0</v>
      </c>
    </row>
    <row r="565" spans="1:31" x14ac:dyDescent="0.3">
      <c r="A565" s="1">
        <f>Data!A564</f>
        <v>4334</v>
      </c>
      <c r="B565" s="2">
        <f>Data!B564</f>
        <v>42821</v>
      </c>
      <c r="C565">
        <f>Data!C564</f>
        <v>32.795097351074219</v>
      </c>
      <c r="D565">
        <f>Data!D564</f>
        <v>2.6701581478118901</v>
      </c>
      <c r="E565">
        <f>Data!E564</f>
        <v>35.220001220703118</v>
      </c>
      <c r="F565">
        <f>Data!F564</f>
        <v>2.7062499523162842</v>
      </c>
      <c r="G565">
        <f>Data!G564</f>
        <v>35.305000305175781</v>
      </c>
      <c r="H565">
        <f>Data!H564</f>
        <v>2.7102499008178711</v>
      </c>
      <c r="I565">
        <f>Data!I564</f>
        <v>34.654998779296882</v>
      </c>
      <c r="J565">
        <f>Data!J564</f>
        <v>2.589499950408936</v>
      </c>
      <c r="K565">
        <f>Data!K564</f>
        <v>34.847499847412109</v>
      </c>
      <c r="L565">
        <f>Data!L564</f>
        <v>2.6394999027252202</v>
      </c>
      <c r="M565">
        <f>Data!M564</f>
        <v>94300400</v>
      </c>
      <c r="N565">
        <f>Data!N564</f>
        <v>506644000</v>
      </c>
      <c r="O565">
        <f>Data!O564</f>
        <v>7.2316345466025486E-3</v>
      </c>
      <c r="P565">
        <f>Data!P564</f>
        <v>1.705069250271225E-3</v>
      </c>
      <c r="Q565" s="17"/>
      <c r="T565">
        <f t="shared" si="82"/>
        <v>0</v>
      </c>
      <c r="U565" s="50">
        <f t="shared" si="83"/>
        <v>0</v>
      </c>
      <c r="V565">
        <f t="shared" si="84"/>
        <v>0</v>
      </c>
      <c r="W565" t="str">
        <f t="shared" si="85"/>
        <v>Mon</v>
      </c>
      <c r="X565" s="50">
        <f>NETWORKDAYS(B564,B565,'Non trading days US (List)'!$C$13:$C$92)-1</f>
        <v>1</v>
      </c>
      <c r="Z565">
        <f t="shared" si="86"/>
        <v>0</v>
      </c>
      <c r="AA565">
        <f t="shared" si="87"/>
        <v>0</v>
      </c>
      <c r="AB565">
        <f t="shared" si="88"/>
        <v>0</v>
      </c>
      <c r="AC565">
        <f t="shared" si="89"/>
        <v>0</v>
      </c>
      <c r="AD565">
        <f t="shared" si="90"/>
        <v>0</v>
      </c>
      <c r="AE565">
        <f t="shared" si="91"/>
        <v>0</v>
      </c>
    </row>
    <row r="566" spans="1:31" x14ac:dyDescent="0.3">
      <c r="A566" s="1">
        <f>Data!A565</f>
        <v>4335</v>
      </c>
      <c r="B566" s="2">
        <f>Data!B565</f>
        <v>42822</v>
      </c>
      <c r="C566">
        <f>Data!C565</f>
        <v>33.474842071533203</v>
      </c>
      <c r="D566">
        <f>Data!D565</f>
        <v>2.656345129013062</v>
      </c>
      <c r="E566">
        <f>Data!E565</f>
        <v>35.950000762939453</v>
      </c>
      <c r="F566">
        <f>Data!F565</f>
        <v>2.69225001335144</v>
      </c>
      <c r="G566">
        <f>Data!G565</f>
        <v>36.009998321533203</v>
      </c>
      <c r="H566">
        <f>Data!H565</f>
        <v>2.7222499847412109</v>
      </c>
      <c r="I566">
        <f>Data!I565</f>
        <v>35.154998779296882</v>
      </c>
      <c r="J566">
        <f>Data!J565</f>
        <v>2.6817500591278081</v>
      </c>
      <c r="K566">
        <f>Data!K565</f>
        <v>35.227500915527337</v>
      </c>
      <c r="L566">
        <f>Data!L565</f>
        <v>2.7074999809265141</v>
      </c>
      <c r="M566">
        <f>Data!M565</f>
        <v>133499200</v>
      </c>
      <c r="N566">
        <f>Data!N565</f>
        <v>432444000</v>
      </c>
      <c r="O566">
        <f>Data!O565</f>
        <v>-5.1866149627479846E-3</v>
      </c>
      <c r="P566">
        <f>Data!P565</f>
        <v>2.0514967661860589E-2</v>
      </c>
      <c r="Q566" s="17"/>
      <c r="T566">
        <f t="shared" si="82"/>
        <v>0</v>
      </c>
      <c r="U566" s="50">
        <f t="shared" si="83"/>
        <v>0</v>
      </c>
      <c r="V566">
        <f t="shared" si="84"/>
        <v>0</v>
      </c>
      <c r="W566" t="str">
        <f t="shared" si="85"/>
        <v>Tue</v>
      </c>
      <c r="X566" s="50">
        <f>NETWORKDAYS(B565,B566,'Non trading days US (List)'!$C$13:$C$92)-1</f>
        <v>1</v>
      </c>
      <c r="Z566">
        <f t="shared" si="86"/>
        <v>0</v>
      </c>
      <c r="AA566">
        <f t="shared" si="87"/>
        <v>0</v>
      </c>
      <c r="AB566">
        <f t="shared" si="88"/>
        <v>0</v>
      </c>
      <c r="AC566">
        <f t="shared" si="89"/>
        <v>0</v>
      </c>
      <c r="AD566">
        <f t="shared" si="90"/>
        <v>0</v>
      </c>
      <c r="AE566">
        <f t="shared" si="91"/>
        <v>0</v>
      </c>
    </row>
    <row r="567" spans="1:31" x14ac:dyDescent="0.3">
      <c r="A567" s="1">
        <f>Data!A566</f>
        <v>4336</v>
      </c>
      <c r="B567" s="2">
        <f>Data!B566</f>
        <v>42823</v>
      </c>
      <c r="C567">
        <f>Data!C566</f>
        <v>33.549327850341797</v>
      </c>
      <c r="D567">
        <f>Data!D566</f>
        <v>2.6477117538452148</v>
      </c>
      <c r="E567">
        <f>Data!E566</f>
        <v>36.029998779296882</v>
      </c>
      <c r="F567">
        <f>Data!F566</f>
        <v>2.6835000514984131</v>
      </c>
      <c r="G567">
        <f>Data!G566</f>
        <v>36.122501373291023</v>
      </c>
      <c r="H567">
        <f>Data!H566</f>
        <v>2.7122499942779541</v>
      </c>
      <c r="I567">
        <f>Data!I566</f>
        <v>35.797500610351563</v>
      </c>
      <c r="J567">
        <f>Data!J566</f>
        <v>2.6812500953674321</v>
      </c>
      <c r="K567">
        <f>Data!K566</f>
        <v>35.919998168945313</v>
      </c>
      <c r="L567">
        <f>Data!L566</f>
        <v>2.6997499465942378</v>
      </c>
      <c r="M567">
        <f>Data!M566</f>
        <v>116760000</v>
      </c>
      <c r="N567">
        <f>Data!N566</f>
        <v>349992000</v>
      </c>
      <c r="O567">
        <f>Data!O566</f>
        <v>-3.2553483605564739E-3</v>
      </c>
      <c r="P567">
        <f>Data!P566</f>
        <v>2.2227854905211681E-3</v>
      </c>
      <c r="Q567" s="17"/>
      <c r="T567">
        <f t="shared" si="82"/>
        <v>0</v>
      </c>
      <c r="U567" s="50">
        <f t="shared" si="83"/>
        <v>0</v>
      </c>
      <c r="V567">
        <f t="shared" si="84"/>
        <v>0</v>
      </c>
      <c r="W567" t="str">
        <f t="shared" si="85"/>
        <v>Wed</v>
      </c>
      <c r="X567" s="50">
        <f>NETWORKDAYS(B566,B567,'Non trading days US (List)'!$C$13:$C$92)-1</f>
        <v>1</v>
      </c>
      <c r="Z567">
        <f t="shared" si="86"/>
        <v>0</v>
      </c>
      <c r="AA567">
        <f t="shared" si="87"/>
        <v>0</v>
      </c>
      <c r="AB567">
        <f t="shared" si="88"/>
        <v>0</v>
      </c>
      <c r="AC567">
        <f t="shared" si="89"/>
        <v>0</v>
      </c>
      <c r="AD567">
        <f t="shared" si="90"/>
        <v>0</v>
      </c>
      <c r="AE567">
        <f t="shared" si="91"/>
        <v>0</v>
      </c>
    </row>
    <row r="568" spans="1:31" x14ac:dyDescent="0.3">
      <c r="A568" s="1">
        <f>Data!A567</f>
        <v>4337</v>
      </c>
      <c r="B568" s="2">
        <f>Data!B567</f>
        <v>42824</v>
      </c>
      <c r="C568">
        <f>Data!C567</f>
        <v>33.505104064941413</v>
      </c>
      <c r="D568">
        <f>Data!D567</f>
        <v>2.698524951934814</v>
      </c>
      <c r="E568">
        <f>Data!E567</f>
        <v>35.982498168945313</v>
      </c>
      <c r="F568">
        <f>Data!F567</f>
        <v>2.7349998950958252</v>
      </c>
      <c r="G568">
        <f>Data!G567</f>
        <v>36.125</v>
      </c>
      <c r="H568">
        <f>Data!H567</f>
        <v>2.75</v>
      </c>
      <c r="I568">
        <f>Data!I567</f>
        <v>35.875</v>
      </c>
      <c r="J568">
        <f>Data!J567</f>
        <v>2.684999942779541</v>
      </c>
      <c r="K568">
        <f>Data!K567</f>
        <v>36.047500610351563</v>
      </c>
      <c r="L568">
        <f>Data!L567</f>
        <v>2.690749883651733</v>
      </c>
      <c r="M568">
        <f>Data!M567</f>
        <v>84829200</v>
      </c>
      <c r="N568">
        <f>Data!N567</f>
        <v>525532000</v>
      </c>
      <c r="O568">
        <f>Data!O567</f>
        <v>1.9009465692245969E-2</v>
      </c>
      <c r="P568">
        <f>Data!P567</f>
        <v>-1.319232612494312E-3</v>
      </c>
      <c r="Q568" s="17"/>
      <c r="T568">
        <f t="shared" si="82"/>
        <v>0</v>
      </c>
      <c r="U568" s="50">
        <f t="shared" si="83"/>
        <v>0</v>
      </c>
      <c r="V568">
        <f t="shared" si="84"/>
        <v>0</v>
      </c>
      <c r="W568" t="str">
        <f t="shared" si="85"/>
        <v>Thu</v>
      </c>
      <c r="X568" s="50">
        <f>NETWORKDAYS(B567,B568,'Non trading days US (List)'!$C$13:$C$92)-1</f>
        <v>1</v>
      </c>
      <c r="Z568">
        <f t="shared" si="86"/>
        <v>0</v>
      </c>
      <c r="AA568">
        <f t="shared" si="87"/>
        <v>0</v>
      </c>
      <c r="AB568">
        <f t="shared" si="88"/>
        <v>0</v>
      </c>
      <c r="AC568">
        <f t="shared" si="89"/>
        <v>0</v>
      </c>
      <c r="AD568">
        <f t="shared" si="90"/>
        <v>0</v>
      </c>
      <c r="AE568">
        <f t="shared" si="91"/>
        <v>0</v>
      </c>
    </row>
    <row r="569" spans="1:31" x14ac:dyDescent="0.3">
      <c r="A569" s="1">
        <f>Data!A568</f>
        <v>4338</v>
      </c>
      <c r="B569" s="2">
        <f>Data!B568</f>
        <v>42825</v>
      </c>
      <c r="C569">
        <f>Data!C568</f>
        <v>33.442245483398438</v>
      </c>
      <c r="D569">
        <f>Data!D568</f>
        <v>2.686931848526001</v>
      </c>
      <c r="E569">
        <f>Data!E568</f>
        <v>35.915000915527337</v>
      </c>
      <c r="F569">
        <f>Data!F568</f>
        <v>2.7232499122619629</v>
      </c>
      <c r="G569">
        <f>Data!G568</f>
        <v>36.067501068115227</v>
      </c>
      <c r="H569">
        <f>Data!H568</f>
        <v>2.747250080108643</v>
      </c>
      <c r="I569">
        <f>Data!I568</f>
        <v>35.752498626708977</v>
      </c>
      <c r="J569">
        <f>Data!J568</f>
        <v>2.7100000381469731</v>
      </c>
      <c r="K569">
        <f>Data!K568</f>
        <v>35.930000305175781</v>
      </c>
      <c r="L569">
        <f>Data!L568</f>
        <v>2.7252500057220459</v>
      </c>
      <c r="M569">
        <f>Data!M568</f>
        <v>78646800</v>
      </c>
      <c r="N569">
        <f>Data!N568</f>
        <v>440808000</v>
      </c>
      <c r="O569">
        <f>Data!O568</f>
        <v>-4.3054097554736399E-3</v>
      </c>
      <c r="P569">
        <f>Data!P568</f>
        <v>-1.8775972490523069E-3</v>
      </c>
      <c r="Q569" s="17"/>
      <c r="T569">
        <f t="shared" si="82"/>
        <v>0</v>
      </c>
      <c r="U569" s="50">
        <f t="shared" si="83"/>
        <v>0</v>
      </c>
      <c r="V569">
        <f t="shared" si="84"/>
        <v>0</v>
      </c>
      <c r="W569" t="str">
        <f t="shared" si="85"/>
        <v>Fri</v>
      </c>
      <c r="X569" s="50">
        <f>NETWORKDAYS(B568,B569,'Non trading days US (List)'!$C$13:$C$92)-1</f>
        <v>1</v>
      </c>
      <c r="Z569">
        <f t="shared" si="86"/>
        <v>0</v>
      </c>
      <c r="AA569">
        <f t="shared" si="87"/>
        <v>0</v>
      </c>
      <c r="AB569">
        <f t="shared" si="88"/>
        <v>0</v>
      </c>
      <c r="AC569">
        <f t="shared" si="89"/>
        <v>0</v>
      </c>
      <c r="AD569">
        <f t="shared" si="90"/>
        <v>0</v>
      </c>
      <c r="AE569">
        <f t="shared" si="91"/>
        <v>0</v>
      </c>
    </row>
    <row r="570" spans="1:31" x14ac:dyDescent="0.3">
      <c r="A570" s="1">
        <f>Data!A569</f>
        <v>4339</v>
      </c>
      <c r="B570" s="2">
        <f>Data!B569</f>
        <v>42828</v>
      </c>
      <c r="C570">
        <f>Data!C569</f>
        <v>33.451557159423828</v>
      </c>
      <c r="D570">
        <f>Data!D569</f>
        <v>2.6733648777008061</v>
      </c>
      <c r="E570">
        <f>Data!E569</f>
        <v>35.924999237060547</v>
      </c>
      <c r="F570">
        <f>Data!F569</f>
        <v>2.7095000743865971</v>
      </c>
      <c r="G570">
        <f>Data!G569</f>
        <v>36.029998779296882</v>
      </c>
      <c r="H570">
        <f>Data!H569</f>
        <v>2.7412500381469731</v>
      </c>
      <c r="I570">
        <f>Data!I569</f>
        <v>35.762500762939453</v>
      </c>
      <c r="J570">
        <f>Data!J569</f>
        <v>2.685499906539917</v>
      </c>
      <c r="K570">
        <f>Data!K569</f>
        <v>35.927501678466797</v>
      </c>
      <c r="L570">
        <f>Data!L569</f>
        <v>2.723750114440918</v>
      </c>
      <c r="M570">
        <f>Data!M569</f>
        <v>79942800</v>
      </c>
      <c r="N570">
        <f>Data!N569</f>
        <v>445232000</v>
      </c>
      <c r="O570">
        <f>Data!O569</f>
        <v>-5.0618442842565352E-3</v>
      </c>
      <c r="P570">
        <f>Data!P569</f>
        <v>2.7834970981404402E-4</v>
      </c>
      <c r="Q570" s="17"/>
      <c r="T570">
        <f t="shared" si="82"/>
        <v>0</v>
      </c>
      <c r="U570" s="50">
        <f t="shared" si="83"/>
        <v>0</v>
      </c>
      <c r="V570">
        <f t="shared" si="84"/>
        <v>0</v>
      </c>
      <c r="W570" t="str">
        <f t="shared" si="85"/>
        <v>Mon</v>
      </c>
      <c r="X570" s="50">
        <f>NETWORKDAYS(B569,B570,'Non trading days US (List)'!$C$13:$C$92)-1</f>
        <v>1</v>
      </c>
      <c r="Z570">
        <f t="shared" si="86"/>
        <v>0</v>
      </c>
      <c r="AA570">
        <f t="shared" si="87"/>
        <v>0</v>
      </c>
      <c r="AB570">
        <f t="shared" si="88"/>
        <v>0</v>
      </c>
      <c r="AC570">
        <f t="shared" si="89"/>
        <v>0</v>
      </c>
      <c r="AD570">
        <f t="shared" si="90"/>
        <v>0</v>
      </c>
      <c r="AE570">
        <f t="shared" si="91"/>
        <v>0</v>
      </c>
    </row>
    <row r="571" spans="1:31" x14ac:dyDescent="0.3">
      <c r="A571" s="1">
        <f>Data!A570</f>
        <v>4340</v>
      </c>
      <c r="B571" s="2">
        <f>Data!B570</f>
        <v>42829</v>
      </c>
      <c r="C571">
        <f>Data!C570</f>
        <v>33.700645446777337</v>
      </c>
      <c r="D571">
        <f>Data!D570</f>
        <v>2.485899686813354</v>
      </c>
      <c r="E571">
        <f>Data!E570</f>
        <v>36.192501068115227</v>
      </c>
      <c r="F571">
        <f>Data!F570</f>
        <v>2.5195000171661381</v>
      </c>
      <c r="G571">
        <f>Data!G570</f>
        <v>36.222499847412109</v>
      </c>
      <c r="H571">
        <f>Data!H570</f>
        <v>2.6105000972747798</v>
      </c>
      <c r="I571">
        <f>Data!I570</f>
        <v>35.792499542236328</v>
      </c>
      <c r="J571">
        <f>Data!J570</f>
        <v>2.5085000991821289</v>
      </c>
      <c r="K571">
        <f>Data!K570</f>
        <v>35.8125</v>
      </c>
      <c r="L571">
        <f>Data!L570</f>
        <v>2.5850000381469731</v>
      </c>
      <c r="M571">
        <f>Data!M570</f>
        <v>79565600</v>
      </c>
      <c r="N571">
        <f>Data!N570</f>
        <v>1271280000</v>
      </c>
      <c r="O571">
        <f>Data!O570</f>
        <v>-7.2703667526198529E-2</v>
      </c>
      <c r="P571">
        <f>Data!P570</f>
        <v>7.4185338300391829E-3</v>
      </c>
      <c r="Q571" s="17"/>
      <c r="T571">
        <f t="shared" si="82"/>
        <v>0</v>
      </c>
      <c r="U571" s="50">
        <f t="shared" si="83"/>
        <v>0</v>
      </c>
      <c r="V571">
        <f t="shared" si="84"/>
        <v>0</v>
      </c>
      <c r="W571" t="str">
        <f t="shared" si="85"/>
        <v>Tue</v>
      </c>
      <c r="X571" s="50">
        <f>NETWORKDAYS(B570,B571,'Non trading days US (List)'!$C$13:$C$92)-1</f>
        <v>1</v>
      </c>
      <c r="Z571">
        <f t="shared" si="86"/>
        <v>0</v>
      </c>
      <c r="AA571">
        <f t="shared" si="87"/>
        <v>0</v>
      </c>
      <c r="AB571">
        <f t="shared" si="88"/>
        <v>0</v>
      </c>
      <c r="AC571">
        <f t="shared" si="89"/>
        <v>0</v>
      </c>
      <c r="AD571">
        <f t="shared" si="90"/>
        <v>0</v>
      </c>
      <c r="AE571">
        <f t="shared" si="91"/>
        <v>0</v>
      </c>
    </row>
    <row r="572" spans="1:31" x14ac:dyDescent="0.3">
      <c r="A572" s="1">
        <f>Data!A571</f>
        <v>4341</v>
      </c>
      <c r="B572" s="2">
        <f>Data!B571</f>
        <v>42830</v>
      </c>
      <c r="C572">
        <f>Data!C571</f>
        <v>33.526042938232422</v>
      </c>
      <c r="D572">
        <f>Data!D571</f>
        <v>2.467398881912231</v>
      </c>
      <c r="E572">
        <f>Data!E571</f>
        <v>36.005001068115227</v>
      </c>
      <c r="F572">
        <f>Data!F571</f>
        <v>2.500750064849854</v>
      </c>
      <c r="G572">
        <f>Data!G571</f>
        <v>36.365001678466797</v>
      </c>
      <c r="H572">
        <f>Data!H571</f>
        <v>2.559250116348267</v>
      </c>
      <c r="I572">
        <f>Data!I571</f>
        <v>35.952499389648438</v>
      </c>
      <c r="J572">
        <f>Data!J571</f>
        <v>2.4874999523162842</v>
      </c>
      <c r="K572">
        <f>Data!K571</f>
        <v>36.055000305175781</v>
      </c>
      <c r="L572">
        <f>Data!L571</f>
        <v>2.500499963760376</v>
      </c>
      <c r="M572">
        <f>Data!M571</f>
        <v>110871600</v>
      </c>
      <c r="N572">
        <f>Data!N571</f>
        <v>747048000</v>
      </c>
      <c r="O572">
        <f>Data!O571</f>
        <v>-7.4697631365125234E-3</v>
      </c>
      <c r="P572">
        <f>Data!P571</f>
        <v>-5.1940971915441451E-3</v>
      </c>
      <c r="Q572" s="17"/>
      <c r="T572">
        <f t="shared" si="82"/>
        <v>0</v>
      </c>
      <c r="U572" s="50">
        <f t="shared" si="83"/>
        <v>0</v>
      </c>
      <c r="V572">
        <f t="shared" si="84"/>
        <v>0</v>
      </c>
      <c r="W572" t="str">
        <f t="shared" si="85"/>
        <v>Wed</v>
      </c>
      <c r="X572" s="50">
        <f>NETWORKDAYS(B571,B572,'Non trading days US (List)'!$C$13:$C$92)-1</f>
        <v>1</v>
      </c>
      <c r="Z572">
        <f t="shared" si="86"/>
        <v>0</v>
      </c>
      <c r="AA572">
        <f t="shared" si="87"/>
        <v>0</v>
      </c>
      <c r="AB572">
        <f t="shared" si="88"/>
        <v>0</v>
      </c>
      <c r="AC572">
        <f t="shared" si="89"/>
        <v>0</v>
      </c>
      <c r="AD572">
        <f t="shared" si="90"/>
        <v>0</v>
      </c>
      <c r="AE572">
        <f t="shared" si="91"/>
        <v>0</v>
      </c>
    </row>
    <row r="573" spans="1:31" x14ac:dyDescent="0.3">
      <c r="A573" s="1">
        <f>Data!A572</f>
        <v>4342</v>
      </c>
      <c r="B573" s="2">
        <f>Data!B572</f>
        <v>42831</v>
      </c>
      <c r="C573">
        <f>Data!C572</f>
        <v>33.442245483398438</v>
      </c>
      <c r="D573">
        <f>Data!D572</f>
        <v>2.4854056835174561</v>
      </c>
      <c r="E573">
        <f>Data!E572</f>
        <v>35.915000915527337</v>
      </c>
      <c r="F573">
        <f>Data!F572</f>
        <v>2.5190000534057622</v>
      </c>
      <c r="G573">
        <f>Data!G572</f>
        <v>36.130001068115227</v>
      </c>
      <c r="H573">
        <f>Data!H572</f>
        <v>2.53125</v>
      </c>
      <c r="I573">
        <f>Data!I572</f>
        <v>35.862499237060547</v>
      </c>
      <c r="J573">
        <f>Data!J572</f>
        <v>2.4602499008178711</v>
      </c>
      <c r="K573">
        <f>Data!K572</f>
        <v>36.072498321533203</v>
      </c>
      <c r="L573">
        <f>Data!L572</f>
        <v>2.5060000419616699</v>
      </c>
      <c r="M573">
        <f>Data!M572</f>
        <v>84596000</v>
      </c>
      <c r="N573">
        <f>Data!N572</f>
        <v>635120000</v>
      </c>
      <c r="O573">
        <f>Data!O572</f>
        <v>7.2713057563341121E-3</v>
      </c>
      <c r="P573">
        <f>Data!P572</f>
        <v>-2.5027863483091249E-3</v>
      </c>
      <c r="Q573" s="17"/>
      <c r="T573">
        <f t="shared" si="82"/>
        <v>0</v>
      </c>
      <c r="U573" s="50">
        <f t="shared" si="83"/>
        <v>0</v>
      </c>
      <c r="V573">
        <f t="shared" si="84"/>
        <v>0</v>
      </c>
      <c r="W573" t="str">
        <f t="shared" si="85"/>
        <v>Thu</v>
      </c>
      <c r="X573" s="50">
        <f>NETWORKDAYS(B572,B573,'Non trading days US (List)'!$C$13:$C$92)-1</f>
        <v>1</v>
      </c>
      <c r="Z573">
        <f t="shared" si="86"/>
        <v>0</v>
      </c>
      <c r="AA573">
        <f t="shared" si="87"/>
        <v>0</v>
      </c>
      <c r="AB573">
        <f t="shared" si="88"/>
        <v>0</v>
      </c>
      <c r="AC573">
        <f t="shared" si="89"/>
        <v>0</v>
      </c>
      <c r="AD573">
        <f t="shared" si="90"/>
        <v>0</v>
      </c>
      <c r="AE573">
        <f t="shared" si="91"/>
        <v>0</v>
      </c>
    </row>
    <row r="574" spans="1:31" x14ac:dyDescent="0.3">
      <c r="A574" s="1">
        <f>Data!A573</f>
        <v>4343</v>
      </c>
      <c r="B574" s="2">
        <f>Data!B573</f>
        <v>42832</v>
      </c>
      <c r="C574">
        <f>Data!C573</f>
        <v>33.367755889892578</v>
      </c>
      <c r="D574">
        <f>Data!D573</f>
        <v>2.4747989177703862</v>
      </c>
      <c r="E574">
        <f>Data!E573</f>
        <v>35.834999084472663</v>
      </c>
      <c r="F574">
        <f>Data!F573</f>
        <v>2.5082499980926509</v>
      </c>
      <c r="G574">
        <f>Data!G573</f>
        <v>36.044998168945313</v>
      </c>
      <c r="H574">
        <f>Data!H573</f>
        <v>2.5432500839233398</v>
      </c>
      <c r="I574">
        <f>Data!I573</f>
        <v>35.817501068115227</v>
      </c>
      <c r="J574">
        <f>Data!J573</f>
        <v>2.4930000305175781</v>
      </c>
      <c r="K574">
        <f>Data!K573</f>
        <v>35.932498931884773</v>
      </c>
      <c r="L574">
        <f>Data!L573</f>
        <v>2.5255000591278081</v>
      </c>
      <c r="M574">
        <f>Data!M573</f>
        <v>66688800</v>
      </c>
      <c r="N574">
        <f>Data!N573</f>
        <v>429068000</v>
      </c>
      <c r="O574">
        <f>Data!O573</f>
        <v>-4.2767205084935549E-3</v>
      </c>
      <c r="P574">
        <f>Data!P573</f>
        <v>-2.2300171207977029E-3</v>
      </c>
      <c r="Q574" s="17"/>
      <c r="T574">
        <f t="shared" si="82"/>
        <v>0</v>
      </c>
      <c r="U574" s="50">
        <f t="shared" si="83"/>
        <v>0</v>
      </c>
      <c r="V574">
        <f t="shared" si="84"/>
        <v>0</v>
      </c>
      <c r="W574" t="str">
        <f t="shared" si="85"/>
        <v>Fri</v>
      </c>
      <c r="X574" s="50">
        <f>NETWORKDAYS(B573,B574,'Non trading days US (List)'!$C$13:$C$92)-1</f>
        <v>1</v>
      </c>
      <c r="Z574">
        <f t="shared" si="86"/>
        <v>0</v>
      </c>
      <c r="AA574">
        <f t="shared" si="87"/>
        <v>0</v>
      </c>
      <c r="AB574">
        <f t="shared" si="88"/>
        <v>0</v>
      </c>
      <c r="AC574">
        <f t="shared" si="89"/>
        <v>0</v>
      </c>
      <c r="AD574">
        <f t="shared" si="90"/>
        <v>0</v>
      </c>
      <c r="AE574">
        <f t="shared" si="91"/>
        <v>0</v>
      </c>
    </row>
    <row r="575" spans="1:31" x14ac:dyDescent="0.3">
      <c r="A575" s="1">
        <f>Data!A574</f>
        <v>4344</v>
      </c>
      <c r="B575" s="2">
        <f>Data!B574</f>
        <v>42835</v>
      </c>
      <c r="C575">
        <f>Data!C574</f>
        <v>33.328182220458977</v>
      </c>
      <c r="D575">
        <f>Data!D574</f>
        <v>2.4116530418396001</v>
      </c>
      <c r="E575">
        <f>Data!E574</f>
        <v>35.792499542236328</v>
      </c>
      <c r="F575">
        <f>Data!F574</f>
        <v>2.444250106811523</v>
      </c>
      <c r="G575">
        <f>Data!G574</f>
        <v>35.970001220703118</v>
      </c>
      <c r="H575">
        <f>Data!H574</f>
        <v>2.5157499313354492</v>
      </c>
      <c r="I575">
        <f>Data!I574</f>
        <v>35.724998474121087</v>
      </c>
      <c r="J575">
        <f>Data!J574</f>
        <v>2.440000057220459</v>
      </c>
      <c r="K575">
        <f>Data!K574</f>
        <v>35.900001525878913</v>
      </c>
      <c r="L575">
        <f>Data!L574</f>
        <v>2.5090000629425049</v>
      </c>
      <c r="M575">
        <f>Data!M574</f>
        <v>75733600</v>
      </c>
      <c r="N575">
        <f>Data!N574</f>
        <v>756332000</v>
      </c>
      <c r="O575">
        <f>Data!O574</f>
        <v>-2.5846926960413161E-2</v>
      </c>
      <c r="P575">
        <f>Data!P574</f>
        <v>-1.186682434498835E-3</v>
      </c>
      <c r="Q575" s="17"/>
      <c r="T575">
        <f t="shared" si="82"/>
        <v>0</v>
      </c>
      <c r="U575" s="50">
        <f t="shared" si="83"/>
        <v>0</v>
      </c>
      <c r="V575">
        <f t="shared" si="84"/>
        <v>0</v>
      </c>
      <c r="W575" t="str">
        <f t="shared" si="85"/>
        <v>Mon</v>
      </c>
      <c r="X575" s="50">
        <f>NETWORKDAYS(B574,B575,'Non trading days US (List)'!$C$13:$C$92)-1</f>
        <v>1</v>
      </c>
      <c r="Z575">
        <f t="shared" si="86"/>
        <v>0</v>
      </c>
      <c r="AA575">
        <f t="shared" si="87"/>
        <v>0</v>
      </c>
      <c r="AB575">
        <f t="shared" si="88"/>
        <v>0</v>
      </c>
      <c r="AC575">
        <f t="shared" si="89"/>
        <v>0</v>
      </c>
      <c r="AD575">
        <f t="shared" si="90"/>
        <v>0</v>
      </c>
      <c r="AE575">
        <f t="shared" si="91"/>
        <v>0</v>
      </c>
    </row>
    <row r="576" spans="1:31" x14ac:dyDescent="0.3">
      <c r="A576" s="1">
        <f>Data!A575</f>
        <v>4345</v>
      </c>
      <c r="B576" s="2">
        <f>Data!B575</f>
        <v>42836</v>
      </c>
      <c r="C576">
        <f>Data!C575</f>
        <v>32.969696044921882</v>
      </c>
      <c r="D576">
        <f>Data!D575</f>
        <v>2.4202861785888672</v>
      </c>
      <c r="E576">
        <f>Data!E575</f>
        <v>35.407501220703118</v>
      </c>
      <c r="F576">
        <f>Data!F575</f>
        <v>2.4530000686645508</v>
      </c>
      <c r="G576">
        <f>Data!G575</f>
        <v>35.837501525878913</v>
      </c>
      <c r="H576">
        <f>Data!H575</f>
        <v>2.472500085830688</v>
      </c>
      <c r="I576">
        <f>Data!I575</f>
        <v>35.014999389648438</v>
      </c>
      <c r="J576">
        <f>Data!J575</f>
        <v>2.408750057220459</v>
      </c>
      <c r="K576">
        <f>Data!K575</f>
        <v>35.735000610351563</v>
      </c>
      <c r="L576">
        <f>Data!L575</f>
        <v>2.4137499332427979</v>
      </c>
      <c r="M576">
        <f>Data!M575</f>
        <v>121517600</v>
      </c>
      <c r="N576">
        <f>Data!N575</f>
        <v>618148000</v>
      </c>
      <c r="O576">
        <f>Data!O575</f>
        <v>3.5734221656813052E-3</v>
      </c>
      <c r="P576">
        <f>Data!P575</f>
        <v>-1.0814664880722609E-2</v>
      </c>
      <c r="Q576" s="17"/>
      <c r="T576">
        <f t="shared" si="82"/>
        <v>0</v>
      </c>
      <c r="U576" s="50">
        <f t="shared" si="83"/>
        <v>0</v>
      </c>
      <c r="V576">
        <f t="shared" si="84"/>
        <v>0</v>
      </c>
      <c r="W576" t="str">
        <f t="shared" si="85"/>
        <v>Tue</v>
      </c>
      <c r="X576" s="50">
        <f>NETWORKDAYS(B575,B576,'Non trading days US (List)'!$C$13:$C$92)-1</f>
        <v>1</v>
      </c>
      <c r="Z576">
        <f t="shared" si="86"/>
        <v>0</v>
      </c>
      <c r="AA576">
        <f t="shared" si="87"/>
        <v>0</v>
      </c>
      <c r="AB576">
        <f t="shared" si="88"/>
        <v>0</v>
      </c>
      <c r="AC576">
        <f t="shared" si="89"/>
        <v>0</v>
      </c>
      <c r="AD576">
        <f t="shared" si="90"/>
        <v>0</v>
      </c>
      <c r="AE576">
        <f t="shared" si="91"/>
        <v>0</v>
      </c>
    </row>
    <row r="577" spans="1:31" x14ac:dyDescent="0.3">
      <c r="A577" s="1">
        <f>Data!A576</f>
        <v>4346</v>
      </c>
      <c r="B577" s="2">
        <f>Data!B576</f>
        <v>42837</v>
      </c>
      <c r="C577">
        <f>Data!C576</f>
        <v>33.009265899658203</v>
      </c>
      <c r="D577">
        <f>Data!D576</f>
        <v>2.4003059864044189</v>
      </c>
      <c r="E577">
        <f>Data!E576</f>
        <v>35.450000762939453</v>
      </c>
      <c r="F577">
        <f>Data!F576</f>
        <v>2.43274998664856</v>
      </c>
      <c r="G577">
        <f>Data!G576</f>
        <v>35.537498474121087</v>
      </c>
      <c r="H577">
        <f>Data!H576</f>
        <v>2.467499971389771</v>
      </c>
      <c r="I577">
        <f>Data!I576</f>
        <v>35.252498626708977</v>
      </c>
      <c r="J577">
        <f>Data!J576</f>
        <v>2.4275000095367432</v>
      </c>
      <c r="K577">
        <f>Data!K576</f>
        <v>35.400001525878913</v>
      </c>
      <c r="L577">
        <f>Data!L576</f>
        <v>2.4530000686645508</v>
      </c>
      <c r="M577">
        <f>Data!M576</f>
        <v>81400000</v>
      </c>
      <c r="N577">
        <f>Data!N576</f>
        <v>414092000</v>
      </c>
      <c r="O577">
        <f>Data!O576</f>
        <v>-8.2894940366708188E-3</v>
      </c>
      <c r="P577">
        <f>Data!P576</f>
        <v>1.1995779174518229E-3</v>
      </c>
      <c r="Q577" s="17"/>
      <c r="T577">
        <f t="shared" si="82"/>
        <v>0</v>
      </c>
      <c r="U577" s="50">
        <f t="shared" si="83"/>
        <v>0</v>
      </c>
      <c r="V577">
        <f t="shared" si="84"/>
        <v>0</v>
      </c>
      <c r="W577" t="str">
        <f t="shared" si="85"/>
        <v>Wed</v>
      </c>
      <c r="X577" s="50">
        <f>NETWORKDAYS(B576,B577,'Non trading days US (List)'!$C$13:$C$92)-1</f>
        <v>1</v>
      </c>
      <c r="Z577">
        <f t="shared" si="86"/>
        <v>0</v>
      </c>
      <c r="AA577">
        <f t="shared" si="87"/>
        <v>0</v>
      </c>
      <c r="AB577">
        <f t="shared" si="88"/>
        <v>0</v>
      </c>
      <c r="AC577">
        <f t="shared" si="89"/>
        <v>0</v>
      </c>
      <c r="AD577">
        <f t="shared" si="90"/>
        <v>0</v>
      </c>
      <c r="AE577">
        <f t="shared" si="91"/>
        <v>0</v>
      </c>
    </row>
    <row r="578" spans="1:31" x14ac:dyDescent="0.3">
      <c r="A578" s="1">
        <f>Data!A577</f>
        <v>4347</v>
      </c>
      <c r="B578" s="2">
        <f>Data!B577</f>
        <v>42838</v>
      </c>
      <c r="C578">
        <f>Data!C577</f>
        <v>32.834674835205078</v>
      </c>
      <c r="D578">
        <f>Data!D577</f>
        <v>2.355413436889648</v>
      </c>
      <c r="E578">
        <f>Data!E577</f>
        <v>35.262500762939453</v>
      </c>
      <c r="F578">
        <f>Data!F577</f>
        <v>2.3872499465942378</v>
      </c>
      <c r="G578">
        <f>Data!G577</f>
        <v>35.595001220703118</v>
      </c>
      <c r="H578">
        <f>Data!H577</f>
        <v>2.430249929428101</v>
      </c>
      <c r="I578">
        <f>Data!I577</f>
        <v>35.262500762939453</v>
      </c>
      <c r="J578">
        <f>Data!J577</f>
        <v>2.3872499465942378</v>
      </c>
      <c r="K578">
        <f>Data!K577</f>
        <v>35.477500915527337</v>
      </c>
      <c r="L578">
        <f>Data!L577</f>
        <v>2.408250093460083</v>
      </c>
      <c r="M578">
        <f>Data!M577</f>
        <v>71291600</v>
      </c>
      <c r="N578">
        <f>Data!N577</f>
        <v>506892000</v>
      </c>
      <c r="O578">
        <f>Data!O577</f>
        <v>-1.8880245754825699E-2</v>
      </c>
      <c r="P578">
        <f>Data!P577</f>
        <v>-5.3031765355859998E-3</v>
      </c>
      <c r="Q578" s="17"/>
      <c r="T578">
        <f t="shared" si="82"/>
        <v>0</v>
      </c>
      <c r="U578" s="50">
        <f t="shared" si="83"/>
        <v>0</v>
      </c>
      <c r="V578">
        <f t="shared" si="84"/>
        <v>0</v>
      </c>
      <c r="W578" t="str">
        <f t="shared" si="85"/>
        <v>Thu</v>
      </c>
      <c r="X578" s="50">
        <f>NETWORKDAYS(B577,B578,'Non trading days US (List)'!$C$13:$C$92)-1</f>
        <v>1</v>
      </c>
      <c r="Z578">
        <f t="shared" si="86"/>
        <v>0</v>
      </c>
      <c r="AA578">
        <f t="shared" si="87"/>
        <v>0</v>
      </c>
      <c r="AB578">
        <f t="shared" si="88"/>
        <v>0</v>
      </c>
      <c r="AC578">
        <f t="shared" si="89"/>
        <v>0</v>
      </c>
      <c r="AD578">
        <f t="shared" si="90"/>
        <v>0</v>
      </c>
      <c r="AE578">
        <f t="shared" si="91"/>
        <v>0</v>
      </c>
    </row>
    <row r="579" spans="1:31" x14ac:dyDescent="0.3">
      <c r="A579" s="1">
        <f>Data!A578</f>
        <v>4348</v>
      </c>
      <c r="B579" s="2">
        <f>Data!B578</f>
        <v>42842</v>
      </c>
      <c r="C579">
        <f>Data!C578</f>
        <v>33.016254425048828</v>
      </c>
      <c r="D579">
        <f>Data!D578</f>
        <v>2.447665929794312</v>
      </c>
      <c r="E579">
        <f>Data!E578</f>
        <v>35.457500457763672</v>
      </c>
      <c r="F579">
        <f>Data!F578</f>
        <v>2.4807500839233398</v>
      </c>
      <c r="G579">
        <f>Data!G578</f>
        <v>35.470001220703118</v>
      </c>
      <c r="H579">
        <f>Data!H578</f>
        <v>2.4809999465942378</v>
      </c>
      <c r="I579">
        <f>Data!I578</f>
        <v>35.217498779296882</v>
      </c>
      <c r="J579">
        <f>Data!J578</f>
        <v>2.3949999809265141</v>
      </c>
      <c r="K579">
        <f>Data!K578</f>
        <v>35.369998931884773</v>
      </c>
      <c r="L579">
        <f>Data!L578</f>
        <v>2.4002499580383301</v>
      </c>
      <c r="M579">
        <f>Data!M578</f>
        <v>66328400</v>
      </c>
      <c r="N579">
        <f>Data!N578</f>
        <v>497292000</v>
      </c>
      <c r="O579">
        <f>Data!O578</f>
        <v>3.8418914165112179E-2</v>
      </c>
      <c r="P579">
        <f>Data!P578</f>
        <v>5.5147111327182611E-3</v>
      </c>
      <c r="Q579" s="17"/>
      <c r="T579">
        <f t="shared" si="82"/>
        <v>0</v>
      </c>
      <c r="U579" s="50">
        <f t="shared" si="83"/>
        <v>0</v>
      </c>
      <c r="V579">
        <f t="shared" si="84"/>
        <v>0</v>
      </c>
      <c r="W579" t="str">
        <f t="shared" si="85"/>
        <v>Mon</v>
      </c>
      <c r="X579" s="50">
        <f>NETWORKDAYS(B578,B579,'Non trading days US (List)'!$C$13:$C$92)-1</f>
        <v>2</v>
      </c>
      <c r="Z579">
        <f t="shared" si="86"/>
        <v>0</v>
      </c>
      <c r="AA579">
        <f t="shared" si="87"/>
        <v>0</v>
      </c>
      <c r="AB579">
        <f t="shared" si="88"/>
        <v>0</v>
      </c>
      <c r="AC579">
        <f t="shared" si="89"/>
        <v>0</v>
      </c>
      <c r="AD579">
        <f t="shared" si="90"/>
        <v>0</v>
      </c>
      <c r="AE579">
        <f t="shared" si="91"/>
        <v>0</v>
      </c>
    </row>
    <row r="580" spans="1:31" x14ac:dyDescent="0.3">
      <c r="A580" s="1">
        <f>Data!A579</f>
        <v>4349</v>
      </c>
      <c r="B580" s="2">
        <f>Data!B579</f>
        <v>42843</v>
      </c>
      <c r="C580">
        <f>Data!C579</f>
        <v>32.869602203369141</v>
      </c>
      <c r="D580">
        <f>Data!D579</f>
        <v>2.4491457939147949</v>
      </c>
      <c r="E580">
        <f>Data!E579</f>
        <v>35.299999237060547</v>
      </c>
      <c r="F580">
        <f>Data!F579</f>
        <v>2.4822499752044682</v>
      </c>
      <c r="G580">
        <f>Data!G579</f>
        <v>35.509998321533203</v>
      </c>
      <c r="H580">
        <f>Data!H579</f>
        <v>2.4885001182556148</v>
      </c>
      <c r="I580">
        <f>Data!I579</f>
        <v>35.277500152587891</v>
      </c>
      <c r="J580">
        <f>Data!J579</f>
        <v>2.440000057220459</v>
      </c>
      <c r="K580">
        <f>Data!K579</f>
        <v>35.352500915527337</v>
      </c>
      <c r="L580">
        <f>Data!L579</f>
        <v>2.466249942779541</v>
      </c>
      <c r="M580">
        <f>Data!M579</f>
        <v>58790000</v>
      </c>
      <c r="N580">
        <f>Data!N579</f>
        <v>370116000</v>
      </c>
      <c r="O580">
        <f>Data!O579</f>
        <v>6.0442930039184375E-4</v>
      </c>
      <c r="P580">
        <f>Data!P579</f>
        <v>-4.451866770597555E-3</v>
      </c>
      <c r="Q580" s="17"/>
      <c r="T580">
        <f t="shared" si="82"/>
        <v>0</v>
      </c>
      <c r="U580" s="50">
        <f t="shared" si="83"/>
        <v>0</v>
      </c>
      <c r="V580">
        <f t="shared" si="84"/>
        <v>0</v>
      </c>
      <c r="W580" t="str">
        <f t="shared" si="85"/>
        <v>Tue</v>
      </c>
      <c r="X580" s="50">
        <f>NETWORKDAYS(B579,B580,'Non trading days US (List)'!$C$13:$C$92)-1</f>
        <v>1</v>
      </c>
      <c r="Z580">
        <f t="shared" si="86"/>
        <v>0</v>
      </c>
      <c r="AA580">
        <f t="shared" si="87"/>
        <v>0</v>
      </c>
      <c r="AB580">
        <f t="shared" si="88"/>
        <v>0</v>
      </c>
      <c r="AC580">
        <f t="shared" si="89"/>
        <v>0</v>
      </c>
      <c r="AD580">
        <f t="shared" si="90"/>
        <v>0</v>
      </c>
      <c r="AE580">
        <f t="shared" si="91"/>
        <v>0</v>
      </c>
    </row>
    <row r="581" spans="1:31" x14ac:dyDescent="0.3">
      <c r="A581" s="1">
        <f>Data!A580</f>
        <v>4350</v>
      </c>
      <c r="B581" s="2">
        <f>Data!B580</f>
        <v>42844</v>
      </c>
      <c r="C581">
        <f>Data!C580</f>
        <v>32.748538970947273</v>
      </c>
      <c r="D581">
        <f>Data!D580</f>
        <v>2.4587662220001221</v>
      </c>
      <c r="E581">
        <f>Data!E580</f>
        <v>35.169998168945313</v>
      </c>
      <c r="F581">
        <f>Data!F580</f>
        <v>2.4920001029968262</v>
      </c>
      <c r="G581">
        <f>Data!G580</f>
        <v>35.5</v>
      </c>
      <c r="H581">
        <f>Data!H580</f>
        <v>2.524499893188477</v>
      </c>
      <c r="I581">
        <f>Data!I580</f>
        <v>35.112499237060547</v>
      </c>
      <c r="J581">
        <f>Data!J580</f>
        <v>2.4852499961853032</v>
      </c>
      <c r="K581">
        <f>Data!K580</f>
        <v>35.470001220703118</v>
      </c>
      <c r="L581">
        <f>Data!L580</f>
        <v>2.5</v>
      </c>
      <c r="M581">
        <f>Data!M580</f>
        <v>69313600</v>
      </c>
      <c r="N581">
        <f>Data!N580</f>
        <v>380828000</v>
      </c>
      <c r="O581">
        <f>Data!O580</f>
        <v>3.9202453137648433E-3</v>
      </c>
      <c r="P581">
        <f>Data!P580</f>
        <v>-3.68954790331642E-3</v>
      </c>
      <c r="Q581" s="17"/>
      <c r="T581">
        <f t="shared" si="82"/>
        <v>0</v>
      </c>
      <c r="U581" s="50">
        <f t="shared" si="83"/>
        <v>0</v>
      </c>
      <c r="V581">
        <f t="shared" si="84"/>
        <v>0</v>
      </c>
      <c r="W581" t="str">
        <f t="shared" si="85"/>
        <v>Wed</v>
      </c>
      <c r="X581" s="50">
        <f>NETWORKDAYS(B580,B581,'Non trading days US (List)'!$C$13:$C$92)-1</f>
        <v>1</v>
      </c>
      <c r="Z581">
        <f t="shared" si="86"/>
        <v>0</v>
      </c>
      <c r="AA581">
        <f t="shared" si="87"/>
        <v>0</v>
      </c>
      <c r="AB581">
        <f t="shared" si="88"/>
        <v>0</v>
      </c>
      <c r="AC581">
        <f t="shared" si="89"/>
        <v>0</v>
      </c>
      <c r="AD581">
        <f t="shared" si="90"/>
        <v>0</v>
      </c>
      <c r="AE581">
        <f t="shared" si="91"/>
        <v>0</v>
      </c>
    </row>
    <row r="582" spans="1:31" x14ac:dyDescent="0.3">
      <c r="A582" s="1">
        <f>Data!A581</f>
        <v>4351</v>
      </c>
      <c r="B582" s="2">
        <f>Data!B581</f>
        <v>42845</v>
      </c>
      <c r="C582">
        <f>Data!C581</f>
        <v>33.158252716064453</v>
      </c>
      <c r="D582">
        <f>Data!D581</f>
        <v>2.497739315032959</v>
      </c>
      <c r="E582">
        <f>Data!E581</f>
        <v>35.610000610351563</v>
      </c>
      <c r="F582">
        <f>Data!F581</f>
        <v>2.531500101089478</v>
      </c>
      <c r="G582">
        <f>Data!G581</f>
        <v>35.729999542236328</v>
      </c>
      <c r="H582">
        <f>Data!H581</f>
        <v>2.536250114440918</v>
      </c>
      <c r="I582">
        <f>Data!I581</f>
        <v>35.290000915527337</v>
      </c>
      <c r="J582">
        <f>Data!J581</f>
        <v>2.4852499961853032</v>
      </c>
      <c r="K582">
        <f>Data!K581</f>
        <v>35.305000305175781</v>
      </c>
      <c r="L582">
        <f>Data!L581</f>
        <v>2.506750106811523</v>
      </c>
      <c r="M582">
        <f>Data!M581</f>
        <v>93278400</v>
      </c>
      <c r="N582">
        <f>Data!N581</f>
        <v>404016000</v>
      </c>
      <c r="O582">
        <f>Data!O581</f>
        <v>1.572641010427028E-2</v>
      </c>
      <c r="P582">
        <f>Data!P581</f>
        <v>1.243312000665972E-2</v>
      </c>
      <c r="Q582" s="17"/>
      <c r="T582">
        <f t="shared" ref="T582:T645" si="92">IF(ISNUMBER(B582)=TRUE,0,1)</f>
        <v>0</v>
      </c>
      <c r="U582" s="50">
        <f t="shared" ref="U582:U645" si="93">COUNTIF($B$5:$B$2464,B582)-1</f>
        <v>0</v>
      </c>
      <c r="V582">
        <f t="shared" ref="V582:V645" si="94">IF(ISBLANK(B582)=TRUE,1,0)</f>
        <v>0</v>
      </c>
      <c r="W582" t="str">
        <f t="shared" ref="W582:W645" si="95">TEXT(B582,"ddd")</f>
        <v>Thu</v>
      </c>
      <c r="X582" s="50">
        <f>NETWORKDAYS(B581,B582,'Non trading days US (List)'!$C$13:$C$92)-1</f>
        <v>1</v>
      </c>
      <c r="Z582">
        <f t="shared" ref="Z582:Z645" si="96">IF(ISNUMBER(E582)=TRUE,0,1)</f>
        <v>0</v>
      </c>
      <c r="AA582">
        <f t="shared" ref="AA582:AA645" si="97">IF(ISNUMBER(F582)=TRUE,0,1)</f>
        <v>0</v>
      </c>
      <c r="AB582">
        <f t="shared" ref="AB582:AB645" si="98">IF(ISBLANK(E582)=TRUE,1,0)</f>
        <v>0</v>
      </c>
      <c r="AC582">
        <f t="shared" ref="AC582:AC645" si="99">IF(ISBLANK(F582)=TRUE,1,0)</f>
        <v>0</v>
      </c>
      <c r="AD582">
        <f t="shared" ref="AD582:AD645" si="100">IF((E582)&lt;0,1,0)</f>
        <v>0</v>
      </c>
      <c r="AE582">
        <f t="shared" ref="AE582:AE645" si="101">IF((F582)&lt;0,1,0)</f>
        <v>0</v>
      </c>
    </row>
    <row r="583" spans="1:31" x14ac:dyDescent="0.3">
      <c r="A583" s="1">
        <f>Data!A582</f>
        <v>4352</v>
      </c>
      <c r="B583" s="2">
        <f>Data!B582</f>
        <v>42846</v>
      </c>
      <c r="C583">
        <f>Data!C582</f>
        <v>33.118686676025391</v>
      </c>
      <c r="D583">
        <f>Data!D582</f>
        <v>2.5080990791320801</v>
      </c>
      <c r="E583">
        <f>Data!E582</f>
        <v>35.567501068115227</v>
      </c>
      <c r="F583">
        <f>Data!F582</f>
        <v>2.5420000553131099</v>
      </c>
      <c r="G583">
        <f>Data!G582</f>
        <v>35.669998168945313</v>
      </c>
      <c r="H583">
        <f>Data!H582</f>
        <v>2.5447499752044682</v>
      </c>
      <c r="I583">
        <f>Data!I582</f>
        <v>35.462501525878913</v>
      </c>
      <c r="J583">
        <f>Data!J582</f>
        <v>2.5090000629425049</v>
      </c>
      <c r="K583">
        <f>Data!K582</f>
        <v>35.610000610351563</v>
      </c>
      <c r="L583">
        <f>Data!L582</f>
        <v>2.5209999084472661</v>
      </c>
      <c r="M583">
        <f>Data!M582</f>
        <v>69283600</v>
      </c>
      <c r="N583">
        <f>Data!N582</f>
        <v>341896000</v>
      </c>
      <c r="O583">
        <f>Data!O582</f>
        <v>4.1391421664778959E-3</v>
      </c>
      <c r="P583">
        <f>Data!P582</f>
        <v>-1.19418485574136E-3</v>
      </c>
      <c r="Q583" s="17"/>
      <c r="T583">
        <f t="shared" si="92"/>
        <v>0</v>
      </c>
      <c r="U583" s="50">
        <f t="shared" si="93"/>
        <v>0</v>
      </c>
      <c r="V583">
        <f t="shared" si="94"/>
        <v>0</v>
      </c>
      <c r="W583" t="str">
        <f t="shared" si="95"/>
        <v>Fri</v>
      </c>
      <c r="X583" s="50">
        <f>NETWORKDAYS(B582,B583,'Non trading days US (List)'!$C$13:$C$92)-1</f>
        <v>1</v>
      </c>
      <c r="Z583">
        <f t="shared" si="96"/>
        <v>0</v>
      </c>
      <c r="AA583">
        <f t="shared" si="97"/>
        <v>0</v>
      </c>
      <c r="AB583">
        <f t="shared" si="98"/>
        <v>0</v>
      </c>
      <c r="AC583">
        <f t="shared" si="99"/>
        <v>0</v>
      </c>
      <c r="AD583">
        <f t="shared" si="100"/>
        <v>0</v>
      </c>
      <c r="AE583">
        <f t="shared" si="101"/>
        <v>0</v>
      </c>
    </row>
    <row r="584" spans="1:31" x14ac:dyDescent="0.3">
      <c r="A584" s="1">
        <f>Data!A583</f>
        <v>4353</v>
      </c>
      <c r="B584" s="2">
        <f>Data!B583</f>
        <v>42849</v>
      </c>
      <c r="C584">
        <f>Data!C583</f>
        <v>33.437602996826172</v>
      </c>
      <c r="D584">
        <f>Data!D583</f>
        <v>2.5394258499145508</v>
      </c>
      <c r="E584">
        <f>Data!E583</f>
        <v>35.909999847412109</v>
      </c>
      <c r="F584">
        <f>Data!F583</f>
        <v>2.5737500190734859</v>
      </c>
      <c r="G584">
        <f>Data!G583</f>
        <v>35.987499237060547</v>
      </c>
      <c r="H584">
        <f>Data!H583</f>
        <v>2.586999893188477</v>
      </c>
      <c r="I584">
        <f>Data!I583</f>
        <v>35.794998168945313</v>
      </c>
      <c r="J584">
        <f>Data!J583</f>
        <v>2.5527501106262211</v>
      </c>
      <c r="K584">
        <f>Data!K583</f>
        <v>35.875</v>
      </c>
      <c r="L584">
        <f>Data!L583</f>
        <v>2.5739998817443852</v>
      </c>
      <c r="M584">
        <f>Data!M583</f>
        <v>68537200</v>
      </c>
      <c r="N584">
        <f>Data!N583</f>
        <v>371820000</v>
      </c>
      <c r="O584">
        <f>Data!O583</f>
        <v>1.241279224369519E-2</v>
      </c>
      <c r="P584">
        <f>Data!P583</f>
        <v>9.5834744149789434E-3</v>
      </c>
      <c r="Q584" s="17"/>
      <c r="T584">
        <f t="shared" si="92"/>
        <v>0</v>
      </c>
      <c r="U584" s="50">
        <f t="shared" si="93"/>
        <v>0</v>
      </c>
      <c r="V584">
        <f t="shared" si="94"/>
        <v>0</v>
      </c>
      <c r="W584" t="str">
        <f t="shared" si="95"/>
        <v>Mon</v>
      </c>
      <c r="X584" s="50">
        <f>NETWORKDAYS(B583,B584,'Non trading days US (List)'!$C$13:$C$92)-1</f>
        <v>1</v>
      </c>
      <c r="Z584">
        <f t="shared" si="96"/>
        <v>0</v>
      </c>
      <c r="AA584">
        <f t="shared" si="97"/>
        <v>0</v>
      </c>
      <c r="AB584">
        <f t="shared" si="98"/>
        <v>0</v>
      </c>
      <c r="AC584">
        <f t="shared" si="99"/>
        <v>0</v>
      </c>
      <c r="AD584">
        <f t="shared" si="100"/>
        <v>0</v>
      </c>
      <c r="AE584">
        <f t="shared" si="101"/>
        <v>0</v>
      </c>
    </row>
    <row r="585" spans="1:31" x14ac:dyDescent="0.3">
      <c r="A585" s="1">
        <f>Data!A584</f>
        <v>4354</v>
      </c>
      <c r="B585" s="2">
        <f>Data!B584</f>
        <v>42850</v>
      </c>
      <c r="C585">
        <f>Data!C584</f>
        <v>33.644767761230469</v>
      </c>
      <c r="D585">
        <f>Data!D584</f>
        <v>2.5835790634155269</v>
      </c>
      <c r="E585">
        <f>Data!E584</f>
        <v>36.132499694824219</v>
      </c>
      <c r="F585">
        <f>Data!F584</f>
        <v>2.6184999942779541</v>
      </c>
      <c r="G585">
        <f>Data!G584</f>
        <v>36.224998474121087</v>
      </c>
      <c r="H585">
        <f>Data!H584</f>
        <v>2.6332499980926509</v>
      </c>
      <c r="I585">
        <f>Data!I584</f>
        <v>35.967498779296882</v>
      </c>
      <c r="J585">
        <f>Data!J584</f>
        <v>2.566750049591064</v>
      </c>
      <c r="K585">
        <f>Data!K584</f>
        <v>35.977500915527337</v>
      </c>
      <c r="L585">
        <f>Data!L584</f>
        <v>2.588500022888184</v>
      </c>
      <c r="M585">
        <f>Data!M584</f>
        <v>75486000</v>
      </c>
      <c r="N585">
        <f>Data!N584</f>
        <v>388440000</v>
      </c>
      <c r="O585">
        <f>Data!O584</f>
        <v>1.7237645781528518E-2</v>
      </c>
      <c r="P585">
        <f>Data!P584</f>
        <v>6.1769249060249116E-3</v>
      </c>
      <c r="Q585" s="17"/>
      <c r="T585">
        <f t="shared" si="92"/>
        <v>0</v>
      </c>
      <c r="U585" s="50">
        <f t="shared" si="93"/>
        <v>0</v>
      </c>
      <c r="V585">
        <f t="shared" si="94"/>
        <v>0</v>
      </c>
      <c r="W585" t="str">
        <f t="shared" si="95"/>
        <v>Tue</v>
      </c>
      <c r="X585" s="50">
        <f>NETWORKDAYS(B584,B585,'Non trading days US (List)'!$C$13:$C$92)-1</f>
        <v>1</v>
      </c>
      <c r="Z585">
        <f t="shared" si="96"/>
        <v>0</v>
      </c>
      <c r="AA585">
        <f t="shared" si="97"/>
        <v>0</v>
      </c>
      <c r="AB585">
        <f t="shared" si="98"/>
        <v>0</v>
      </c>
      <c r="AC585">
        <f t="shared" si="99"/>
        <v>0</v>
      </c>
      <c r="AD585">
        <f t="shared" si="100"/>
        <v>0</v>
      </c>
      <c r="AE585">
        <f t="shared" si="101"/>
        <v>0</v>
      </c>
    </row>
    <row r="586" spans="1:31" x14ac:dyDescent="0.3">
      <c r="A586" s="1">
        <f>Data!A585</f>
        <v>4355</v>
      </c>
      <c r="B586" s="2">
        <f>Data!B585</f>
        <v>42851</v>
      </c>
      <c r="C586">
        <f>Data!C585</f>
        <v>33.4468994140625</v>
      </c>
      <c r="D586">
        <f>Data!D585</f>
        <v>2.565819263458252</v>
      </c>
      <c r="E586">
        <f>Data!E585</f>
        <v>35.919998168945313</v>
      </c>
      <c r="F586">
        <f>Data!F585</f>
        <v>2.600500106811523</v>
      </c>
      <c r="G586">
        <f>Data!G585</f>
        <v>36.150001525878913</v>
      </c>
      <c r="H586">
        <f>Data!H585</f>
        <v>2.6347498893737789</v>
      </c>
      <c r="I586">
        <f>Data!I585</f>
        <v>35.845001220703118</v>
      </c>
      <c r="J586">
        <f>Data!J585</f>
        <v>2.59850001335144</v>
      </c>
      <c r="K586">
        <f>Data!K585</f>
        <v>36.117500305175781</v>
      </c>
      <c r="L586">
        <f>Data!L585</f>
        <v>2.632250070571899</v>
      </c>
      <c r="M586">
        <f>Data!M585</f>
        <v>80164800</v>
      </c>
      <c r="N586">
        <f>Data!N585</f>
        <v>327004000</v>
      </c>
      <c r="O586">
        <f>Data!O585</f>
        <v>-6.8978572477215129E-3</v>
      </c>
      <c r="P586">
        <f>Data!P585</f>
        <v>-5.8985364367533646E-3</v>
      </c>
      <c r="Q586" s="17"/>
      <c r="T586">
        <f t="shared" si="92"/>
        <v>0</v>
      </c>
      <c r="U586" s="50">
        <f t="shared" si="93"/>
        <v>0</v>
      </c>
      <c r="V586">
        <f t="shared" si="94"/>
        <v>0</v>
      </c>
      <c r="W586" t="str">
        <f t="shared" si="95"/>
        <v>Wed</v>
      </c>
      <c r="X586" s="50">
        <f>NETWORKDAYS(B585,B586,'Non trading days US (List)'!$C$13:$C$92)-1</f>
        <v>1</v>
      </c>
      <c r="Z586">
        <f t="shared" si="96"/>
        <v>0</v>
      </c>
      <c r="AA586">
        <f t="shared" si="97"/>
        <v>0</v>
      </c>
      <c r="AB586">
        <f t="shared" si="98"/>
        <v>0</v>
      </c>
      <c r="AC586">
        <f t="shared" si="99"/>
        <v>0</v>
      </c>
      <c r="AD586">
        <f t="shared" si="100"/>
        <v>0</v>
      </c>
      <c r="AE586">
        <f t="shared" si="101"/>
        <v>0</v>
      </c>
    </row>
    <row r="587" spans="1:31" x14ac:dyDescent="0.3">
      <c r="A587" s="1">
        <f>Data!A586</f>
        <v>4356</v>
      </c>
      <c r="B587" s="2">
        <f>Data!B586</f>
        <v>42852</v>
      </c>
      <c r="C587">
        <f>Data!C586</f>
        <v>33.472511291503913</v>
      </c>
      <c r="D587">
        <f>Data!D586</f>
        <v>2.6057791709899898</v>
      </c>
      <c r="E587">
        <f>Data!E586</f>
        <v>35.947498321533203</v>
      </c>
      <c r="F587">
        <f>Data!F586</f>
        <v>2.6410000324249272</v>
      </c>
      <c r="G587">
        <f>Data!G586</f>
        <v>36.040000915527337</v>
      </c>
      <c r="H587">
        <f>Data!H586</f>
        <v>2.649499893188477</v>
      </c>
      <c r="I587">
        <f>Data!I586</f>
        <v>35.827499389648438</v>
      </c>
      <c r="J587">
        <f>Data!J586</f>
        <v>2.5897500514984131</v>
      </c>
      <c r="K587">
        <f>Data!K586</f>
        <v>35.979999542236328</v>
      </c>
      <c r="L587">
        <f>Data!L586</f>
        <v>2.6080000400543208</v>
      </c>
      <c r="M587">
        <f>Data!M586</f>
        <v>56985200</v>
      </c>
      <c r="N587">
        <f>Data!N586</f>
        <v>319700000</v>
      </c>
      <c r="O587">
        <f>Data!O586</f>
        <v>1.5453870288068119E-2</v>
      </c>
      <c r="P587">
        <f>Data!P586</f>
        <v>7.6530156949981604E-4</v>
      </c>
      <c r="Q587" s="17"/>
      <c r="T587">
        <f t="shared" si="92"/>
        <v>0</v>
      </c>
      <c r="U587" s="50">
        <f t="shared" si="93"/>
        <v>0</v>
      </c>
      <c r="V587">
        <f t="shared" si="94"/>
        <v>0</v>
      </c>
      <c r="W587" t="str">
        <f t="shared" si="95"/>
        <v>Thu</v>
      </c>
      <c r="X587" s="50">
        <f>NETWORKDAYS(B586,B587,'Non trading days US (List)'!$C$13:$C$92)-1</f>
        <v>1</v>
      </c>
      <c r="Z587">
        <f t="shared" si="96"/>
        <v>0</v>
      </c>
      <c r="AA587">
        <f t="shared" si="97"/>
        <v>0</v>
      </c>
      <c r="AB587">
        <f t="shared" si="98"/>
        <v>0</v>
      </c>
      <c r="AC587">
        <f t="shared" si="99"/>
        <v>0</v>
      </c>
      <c r="AD587">
        <f t="shared" si="100"/>
        <v>0</v>
      </c>
      <c r="AE587">
        <f t="shared" si="101"/>
        <v>0</v>
      </c>
    </row>
    <row r="588" spans="1:31" x14ac:dyDescent="0.3">
      <c r="A588" s="1">
        <f>Data!A587</f>
        <v>4357</v>
      </c>
      <c r="B588" s="2">
        <f>Data!B587</f>
        <v>42853</v>
      </c>
      <c r="C588">
        <f>Data!C587</f>
        <v>33.439929962158203</v>
      </c>
      <c r="D588">
        <f>Data!D587</f>
        <v>2.5727255344390869</v>
      </c>
      <c r="E588">
        <f>Data!E587</f>
        <v>35.912498474121087</v>
      </c>
      <c r="F588">
        <f>Data!F587</f>
        <v>2.6075000762939449</v>
      </c>
      <c r="G588">
        <f>Data!G587</f>
        <v>36.075000762939453</v>
      </c>
      <c r="H588">
        <f>Data!H587</f>
        <v>2.6410000324249272</v>
      </c>
      <c r="I588">
        <f>Data!I587</f>
        <v>35.817501068115227</v>
      </c>
      <c r="J588">
        <f>Data!J587</f>
        <v>2.6017498970031738</v>
      </c>
      <c r="K588">
        <f>Data!K587</f>
        <v>36.022499084472663</v>
      </c>
      <c r="L588">
        <f>Data!L587</f>
        <v>2.6340000629425049</v>
      </c>
      <c r="M588">
        <f>Data!M587</f>
        <v>83441600</v>
      </c>
      <c r="N588">
        <f>Data!N587</f>
        <v>348248000</v>
      </c>
      <c r="O588">
        <f>Data!O587</f>
        <v>-1.2765708440300731E-2</v>
      </c>
      <c r="P588">
        <f>Data!P587</f>
        <v>-9.741122109769969E-4</v>
      </c>
      <c r="Q588" s="17"/>
      <c r="T588">
        <f t="shared" si="92"/>
        <v>0</v>
      </c>
      <c r="U588" s="50">
        <f t="shared" si="93"/>
        <v>0</v>
      </c>
      <c r="V588">
        <f t="shared" si="94"/>
        <v>0</v>
      </c>
      <c r="W588" t="str">
        <f t="shared" si="95"/>
        <v>Fri</v>
      </c>
      <c r="X588" s="50">
        <f>NETWORKDAYS(B587,B588,'Non trading days US (List)'!$C$13:$C$92)-1</f>
        <v>1</v>
      </c>
      <c r="Z588">
        <f t="shared" si="96"/>
        <v>0</v>
      </c>
      <c r="AA588">
        <f t="shared" si="97"/>
        <v>0</v>
      </c>
      <c r="AB588">
        <f t="shared" si="98"/>
        <v>0</v>
      </c>
      <c r="AC588">
        <f t="shared" si="99"/>
        <v>0</v>
      </c>
      <c r="AD588">
        <f t="shared" si="100"/>
        <v>0</v>
      </c>
      <c r="AE588">
        <f t="shared" si="101"/>
        <v>0</v>
      </c>
    </row>
    <row r="589" spans="1:31" x14ac:dyDescent="0.3">
      <c r="A589" s="1">
        <f>Data!A588</f>
        <v>4358</v>
      </c>
      <c r="B589" s="2">
        <f>Data!B588</f>
        <v>42856</v>
      </c>
      <c r="C589">
        <f>Data!C588</f>
        <v>34.121990203857422</v>
      </c>
      <c r="D589">
        <f>Data!D588</f>
        <v>2.6304454803466801</v>
      </c>
      <c r="E589">
        <f>Data!E588</f>
        <v>36.645000457763672</v>
      </c>
      <c r="F589">
        <f>Data!F588</f>
        <v>2.6659998893737789</v>
      </c>
      <c r="G589">
        <f>Data!G588</f>
        <v>36.799999237060547</v>
      </c>
      <c r="H589">
        <f>Data!H588</f>
        <v>2.6712501049041748</v>
      </c>
      <c r="I589">
        <f>Data!I588</f>
        <v>36.240001678466797</v>
      </c>
      <c r="J589">
        <f>Data!J588</f>
        <v>2.6112499237060551</v>
      </c>
      <c r="K589">
        <f>Data!K588</f>
        <v>36.275001525878913</v>
      </c>
      <c r="L589">
        <f>Data!L588</f>
        <v>2.6184999942779541</v>
      </c>
      <c r="M589">
        <f>Data!M588</f>
        <v>134411600</v>
      </c>
      <c r="N589">
        <f>Data!N588</f>
        <v>307732000</v>
      </c>
      <c r="O589">
        <f>Data!O588</f>
        <v>2.218724310909663E-2</v>
      </c>
      <c r="P589">
        <f>Data!P588</f>
        <v>2.0191624053048141E-2</v>
      </c>
      <c r="Q589" s="17"/>
      <c r="T589">
        <f t="shared" si="92"/>
        <v>0</v>
      </c>
      <c r="U589" s="50">
        <f t="shared" si="93"/>
        <v>0</v>
      </c>
      <c r="V589">
        <f t="shared" si="94"/>
        <v>0</v>
      </c>
      <c r="W589" t="str">
        <f t="shared" si="95"/>
        <v>Mon</v>
      </c>
      <c r="X589" s="50">
        <f>NETWORKDAYS(B588,B589,'Non trading days US (List)'!$C$13:$C$92)-1</f>
        <v>1</v>
      </c>
      <c r="Z589">
        <f t="shared" si="96"/>
        <v>0</v>
      </c>
      <c r="AA589">
        <f t="shared" si="97"/>
        <v>0</v>
      </c>
      <c r="AB589">
        <f t="shared" si="98"/>
        <v>0</v>
      </c>
      <c r="AC589">
        <f t="shared" si="99"/>
        <v>0</v>
      </c>
      <c r="AD589">
        <f t="shared" si="100"/>
        <v>0</v>
      </c>
      <c r="AE589">
        <f t="shared" si="101"/>
        <v>0</v>
      </c>
    </row>
    <row r="590" spans="1:31" x14ac:dyDescent="0.3">
      <c r="A590" s="1">
        <f>Data!A589</f>
        <v>4359</v>
      </c>
      <c r="B590" s="2">
        <f>Data!B589</f>
        <v>42857</v>
      </c>
      <c r="C590">
        <f>Data!C589</f>
        <v>34.338485717773438</v>
      </c>
      <c r="D590">
        <f>Data!D589</f>
        <v>2.552498340606689</v>
      </c>
      <c r="E590">
        <f>Data!E589</f>
        <v>36.877498626708977</v>
      </c>
      <c r="F590">
        <f>Data!F589</f>
        <v>2.586999893188477</v>
      </c>
      <c r="G590">
        <f>Data!G589</f>
        <v>37.022499084472663</v>
      </c>
      <c r="H590">
        <f>Data!H589</f>
        <v>2.6400001049041748</v>
      </c>
      <c r="I590">
        <f>Data!I589</f>
        <v>36.709999084472663</v>
      </c>
      <c r="J590">
        <f>Data!J589</f>
        <v>2.5639998912811279</v>
      </c>
      <c r="K590">
        <f>Data!K589</f>
        <v>36.884998321533203</v>
      </c>
      <c r="L590">
        <f>Data!L589</f>
        <v>2.6387500762939449</v>
      </c>
      <c r="M590">
        <f>Data!M589</f>
        <v>181408800</v>
      </c>
      <c r="N590">
        <f>Data!N589</f>
        <v>629972000</v>
      </c>
      <c r="O590">
        <f>Data!O589</f>
        <v>-3.0080318345212371E-2</v>
      </c>
      <c r="P590">
        <f>Data!P589</f>
        <v>6.3245658631420794E-3</v>
      </c>
      <c r="Q590" s="17"/>
      <c r="T590">
        <f t="shared" si="92"/>
        <v>0</v>
      </c>
      <c r="U590" s="50">
        <f t="shared" si="93"/>
        <v>0</v>
      </c>
      <c r="V590">
        <f t="shared" si="94"/>
        <v>0</v>
      </c>
      <c r="W590" t="str">
        <f t="shared" si="95"/>
        <v>Tue</v>
      </c>
      <c r="X590" s="50">
        <f>NETWORKDAYS(B589,B590,'Non trading days US (List)'!$C$13:$C$92)-1</f>
        <v>1</v>
      </c>
      <c r="Z590">
        <f t="shared" si="96"/>
        <v>0</v>
      </c>
      <c r="AA590">
        <f t="shared" si="97"/>
        <v>0</v>
      </c>
      <c r="AB590">
        <f t="shared" si="98"/>
        <v>0</v>
      </c>
      <c r="AC590">
        <f t="shared" si="99"/>
        <v>0</v>
      </c>
      <c r="AD590">
        <f t="shared" si="100"/>
        <v>0</v>
      </c>
      <c r="AE590">
        <f t="shared" si="101"/>
        <v>0</v>
      </c>
    </row>
    <row r="591" spans="1:31" x14ac:dyDescent="0.3">
      <c r="A591" s="1">
        <f>Data!A590</f>
        <v>4360</v>
      </c>
      <c r="B591" s="2">
        <f>Data!B590</f>
        <v>42858</v>
      </c>
      <c r="C591">
        <f>Data!C590</f>
        <v>34.233726501464837</v>
      </c>
      <c r="D591">
        <f>Data!D590</f>
        <v>2.5714926719665532</v>
      </c>
      <c r="E591">
        <f>Data!E590</f>
        <v>36.764999389648438</v>
      </c>
      <c r="F591">
        <f>Data!F590</f>
        <v>2.6062500476837158</v>
      </c>
      <c r="G591">
        <f>Data!G590</f>
        <v>36.872501373291023</v>
      </c>
      <c r="H591">
        <f>Data!H590</f>
        <v>2.6159999370574951</v>
      </c>
      <c r="I591">
        <f>Data!I590</f>
        <v>36.067501068115227</v>
      </c>
      <c r="J591">
        <f>Data!J590</f>
        <v>2.565000057220459</v>
      </c>
      <c r="K591">
        <f>Data!K590</f>
        <v>36.397499084472663</v>
      </c>
      <c r="L591">
        <f>Data!L590</f>
        <v>2.5799999237060551</v>
      </c>
      <c r="M591">
        <f>Data!M590</f>
        <v>182788000</v>
      </c>
      <c r="N591">
        <f>Data!N590</f>
        <v>336904000</v>
      </c>
      <c r="O591">
        <f>Data!O590</f>
        <v>7.4135629447874699E-3</v>
      </c>
      <c r="P591">
        <f>Data!P590</f>
        <v>-3.0552826860451151E-3</v>
      </c>
      <c r="Q591" s="17"/>
      <c r="T591">
        <f t="shared" si="92"/>
        <v>0</v>
      </c>
      <c r="U591" s="50">
        <f t="shared" si="93"/>
        <v>0</v>
      </c>
      <c r="V591">
        <f t="shared" si="94"/>
        <v>0</v>
      </c>
      <c r="W591" t="str">
        <f t="shared" si="95"/>
        <v>Wed</v>
      </c>
      <c r="X591" s="50">
        <f>NETWORKDAYS(B590,B591,'Non trading days US (List)'!$C$13:$C$92)-1</f>
        <v>1</v>
      </c>
      <c r="Z591">
        <f t="shared" si="96"/>
        <v>0</v>
      </c>
      <c r="AA591">
        <f t="shared" si="97"/>
        <v>0</v>
      </c>
      <c r="AB591">
        <f t="shared" si="98"/>
        <v>0</v>
      </c>
      <c r="AC591">
        <f t="shared" si="99"/>
        <v>0</v>
      </c>
      <c r="AD591">
        <f t="shared" si="100"/>
        <v>0</v>
      </c>
      <c r="AE591">
        <f t="shared" si="101"/>
        <v>0</v>
      </c>
    </row>
    <row r="592" spans="1:31" x14ac:dyDescent="0.3">
      <c r="A592" s="1">
        <f>Data!A591</f>
        <v>4361</v>
      </c>
      <c r="B592" s="2">
        <f>Data!B591</f>
        <v>42859</v>
      </c>
      <c r="C592">
        <f>Data!C591</f>
        <v>34.110359191894531</v>
      </c>
      <c r="D592">
        <f>Data!D591</f>
        <v>2.5616250038146968</v>
      </c>
      <c r="E592">
        <f>Data!E591</f>
        <v>36.632499694824219</v>
      </c>
      <c r="F592">
        <f>Data!F591</f>
        <v>2.596250057220459</v>
      </c>
      <c r="G592">
        <f>Data!G591</f>
        <v>36.784999847412109</v>
      </c>
      <c r="H592">
        <f>Data!H591</f>
        <v>2.623749971389771</v>
      </c>
      <c r="I592">
        <f>Data!I591</f>
        <v>36.452499389648438</v>
      </c>
      <c r="J592">
        <f>Data!J591</f>
        <v>2.5882499217987061</v>
      </c>
      <c r="K592">
        <f>Data!K591</f>
        <v>36.630001068115227</v>
      </c>
      <c r="L592">
        <f>Data!L591</f>
        <v>2.6124999523162842</v>
      </c>
      <c r="M592">
        <f>Data!M591</f>
        <v>93487600</v>
      </c>
      <c r="N592">
        <f>Data!N591</f>
        <v>209788000</v>
      </c>
      <c r="O592">
        <f>Data!O591</f>
        <v>-3.8443066130428912E-3</v>
      </c>
      <c r="P592">
        <f>Data!P591</f>
        <v>-3.610472847451278E-3</v>
      </c>
      <c r="Q592" s="17"/>
      <c r="T592">
        <f t="shared" si="92"/>
        <v>0</v>
      </c>
      <c r="U592" s="50">
        <f t="shared" si="93"/>
        <v>0</v>
      </c>
      <c r="V592">
        <f t="shared" si="94"/>
        <v>0</v>
      </c>
      <c r="W592" t="str">
        <f t="shared" si="95"/>
        <v>Thu</v>
      </c>
      <c r="X592" s="50">
        <f>NETWORKDAYS(B591,B592,'Non trading days US (List)'!$C$13:$C$92)-1</f>
        <v>1</v>
      </c>
      <c r="Z592">
        <f t="shared" si="96"/>
        <v>0</v>
      </c>
      <c r="AA592">
        <f t="shared" si="97"/>
        <v>0</v>
      </c>
      <c r="AB592">
        <f t="shared" si="98"/>
        <v>0</v>
      </c>
      <c r="AC592">
        <f t="shared" si="99"/>
        <v>0</v>
      </c>
      <c r="AD592">
        <f t="shared" si="100"/>
        <v>0</v>
      </c>
      <c r="AE592">
        <f t="shared" si="101"/>
        <v>0</v>
      </c>
    </row>
    <row r="593" spans="1:31" x14ac:dyDescent="0.3">
      <c r="A593" s="1">
        <f>Data!A592</f>
        <v>4362</v>
      </c>
      <c r="B593" s="2">
        <f>Data!B592</f>
        <v>42860</v>
      </c>
      <c r="C593">
        <f>Data!C592</f>
        <v>34.676036834716797</v>
      </c>
      <c r="D593">
        <f>Data!D592</f>
        <v>2.561872005462646</v>
      </c>
      <c r="E593">
        <f>Data!E592</f>
        <v>37.240001678466797</v>
      </c>
      <c r="F593">
        <f>Data!F592</f>
        <v>2.596499919891357</v>
      </c>
      <c r="G593">
        <f>Data!G592</f>
        <v>37.244998931884773</v>
      </c>
      <c r="H593">
        <f>Data!H592</f>
        <v>2.6037499904632568</v>
      </c>
      <c r="I593">
        <f>Data!I592</f>
        <v>36.689998626708977</v>
      </c>
      <c r="J593">
        <f>Data!J592</f>
        <v>2.5687499046325679</v>
      </c>
      <c r="K593">
        <f>Data!K592</f>
        <v>36.689998626708977</v>
      </c>
      <c r="L593">
        <f>Data!L592</f>
        <v>2.5845000743865971</v>
      </c>
      <c r="M593">
        <f>Data!M592</f>
        <v>109310800</v>
      </c>
      <c r="N593">
        <f>Data!N592</f>
        <v>228428000</v>
      </c>
      <c r="O593">
        <f>Data!O592</f>
        <v>9.6235201845847005E-5</v>
      </c>
      <c r="P593">
        <f>Data!P592</f>
        <v>1.6447681281171932E-2</v>
      </c>
      <c r="Q593" s="17"/>
      <c r="T593">
        <f t="shared" si="92"/>
        <v>0</v>
      </c>
      <c r="U593" s="50">
        <f t="shared" si="93"/>
        <v>0</v>
      </c>
      <c r="V593">
        <f t="shared" si="94"/>
        <v>0</v>
      </c>
      <c r="W593" t="str">
        <f t="shared" si="95"/>
        <v>Fri</v>
      </c>
      <c r="X593" s="50">
        <f>NETWORKDAYS(B592,B593,'Non trading days US (List)'!$C$13:$C$92)-1</f>
        <v>1</v>
      </c>
      <c r="Z593">
        <f t="shared" si="96"/>
        <v>0</v>
      </c>
      <c r="AA593">
        <f t="shared" si="97"/>
        <v>0</v>
      </c>
      <c r="AB593">
        <f t="shared" si="98"/>
        <v>0</v>
      </c>
      <c r="AC593">
        <f t="shared" si="99"/>
        <v>0</v>
      </c>
      <c r="AD593">
        <f t="shared" si="100"/>
        <v>0</v>
      </c>
      <c r="AE593">
        <f t="shared" si="101"/>
        <v>0</v>
      </c>
    </row>
    <row r="594" spans="1:31" x14ac:dyDescent="0.3">
      <c r="A594" s="1">
        <f>Data!A593</f>
        <v>4363</v>
      </c>
      <c r="B594" s="2">
        <f>Data!B593</f>
        <v>42863</v>
      </c>
      <c r="C594">
        <f>Data!C593</f>
        <v>35.618808746337891</v>
      </c>
      <c r="D594">
        <f>Data!D593</f>
        <v>2.5349853038787842</v>
      </c>
      <c r="E594">
        <f>Data!E593</f>
        <v>38.252498626708977</v>
      </c>
      <c r="F594">
        <f>Data!F593</f>
        <v>2.569250106811523</v>
      </c>
      <c r="G594">
        <f>Data!G593</f>
        <v>38.424999237060547</v>
      </c>
      <c r="H594">
        <f>Data!H593</f>
        <v>2.6099998950958252</v>
      </c>
      <c r="I594">
        <f>Data!I593</f>
        <v>37.257499694824219</v>
      </c>
      <c r="J594">
        <f>Data!J593</f>
        <v>2.55774998664856</v>
      </c>
      <c r="K594">
        <f>Data!K593</f>
        <v>37.257499694824219</v>
      </c>
      <c r="L594">
        <f>Data!L593</f>
        <v>2.6085000038146968</v>
      </c>
      <c r="M594">
        <f>Data!M593</f>
        <v>195009600</v>
      </c>
      <c r="N594">
        <f>Data!N593</f>
        <v>365240000</v>
      </c>
      <c r="O594">
        <f>Data!O593</f>
        <v>-1.055028435360668E-2</v>
      </c>
      <c r="P594">
        <f>Data!P593</f>
        <v>2.6825384232667879E-2</v>
      </c>
      <c r="Q594" s="17"/>
      <c r="T594">
        <f t="shared" si="92"/>
        <v>0</v>
      </c>
      <c r="U594" s="50">
        <f t="shared" si="93"/>
        <v>0</v>
      </c>
      <c r="V594">
        <f t="shared" si="94"/>
        <v>0</v>
      </c>
      <c r="W594" t="str">
        <f t="shared" si="95"/>
        <v>Mon</v>
      </c>
      <c r="X594" s="50">
        <f>NETWORKDAYS(B593,B594,'Non trading days US (List)'!$C$13:$C$92)-1</f>
        <v>1</v>
      </c>
      <c r="Z594">
        <f t="shared" si="96"/>
        <v>0</v>
      </c>
      <c r="AA594">
        <f t="shared" si="97"/>
        <v>0</v>
      </c>
      <c r="AB594">
        <f t="shared" si="98"/>
        <v>0</v>
      </c>
      <c r="AC594">
        <f t="shared" si="99"/>
        <v>0</v>
      </c>
      <c r="AD594">
        <f t="shared" si="100"/>
        <v>0</v>
      </c>
      <c r="AE594">
        <f t="shared" si="101"/>
        <v>0</v>
      </c>
    </row>
    <row r="595" spans="1:31" x14ac:dyDescent="0.3">
      <c r="A595" s="1">
        <f>Data!A594</f>
        <v>4364</v>
      </c>
      <c r="B595" s="2">
        <f>Data!B594</f>
        <v>42864</v>
      </c>
      <c r="C595">
        <f>Data!C594</f>
        <v>35.846950531005859</v>
      </c>
      <c r="D595">
        <f>Data!D594</f>
        <v>2.5391790866851811</v>
      </c>
      <c r="E595">
        <f>Data!E594</f>
        <v>38.497501373291023</v>
      </c>
      <c r="F595">
        <f>Data!F594</f>
        <v>2.5734999179840088</v>
      </c>
      <c r="G595">
        <f>Data!G594</f>
        <v>38.720001220703118</v>
      </c>
      <c r="H595">
        <f>Data!H594</f>
        <v>2.623250007629395</v>
      </c>
      <c r="I595">
        <f>Data!I594</f>
        <v>38.362499237060547</v>
      </c>
      <c r="J595">
        <f>Data!J594</f>
        <v>2.5664999485015869</v>
      </c>
      <c r="K595">
        <f>Data!K594</f>
        <v>38.467498779296882</v>
      </c>
      <c r="L595">
        <f>Data!L594</f>
        <v>2.5750000476837158</v>
      </c>
      <c r="M595">
        <f>Data!M594</f>
        <v>156521600</v>
      </c>
      <c r="N595">
        <f>Data!N594</f>
        <v>847672000</v>
      </c>
      <c r="O595">
        <f>Data!O594</f>
        <v>1.6527391451557211E-3</v>
      </c>
      <c r="P595">
        <f>Data!P594</f>
        <v>6.3844580794990028E-3</v>
      </c>
      <c r="Q595" s="17"/>
      <c r="T595">
        <f t="shared" si="92"/>
        <v>0</v>
      </c>
      <c r="U595" s="50">
        <f t="shared" si="93"/>
        <v>0</v>
      </c>
      <c r="V595">
        <f t="shared" si="94"/>
        <v>0</v>
      </c>
      <c r="W595" t="str">
        <f t="shared" si="95"/>
        <v>Tue</v>
      </c>
      <c r="X595" s="50">
        <f>NETWORKDAYS(B594,B595,'Non trading days US (List)'!$C$13:$C$92)-1</f>
        <v>1</v>
      </c>
      <c r="Z595">
        <f t="shared" si="96"/>
        <v>0</v>
      </c>
      <c r="AA595">
        <f t="shared" si="97"/>
        <v>0</v>
      </c>
      <c r="AB595">
        <f t="shared" si="98"/>
        <v>0</v>
      </c>
      <c r="AC595">
        <f t="shared" si="99"/>
        <v>0</v>
      </c>
      <c r="AD595">
        <f t="shared" si="100"/>
        <v>0</v>
      </c>
      <c r="AE595">
        <f t="shared" si="101"/>
        <v>0</v>
      </c>
    </row>
    <row r="596" spans="1:31" x14ac:dyDescent="0.3">
      <c r="A596" s="1">
        <f>Data!A595</f>
        <v>4365</v>
      </c>
      <c r="B596" s="2">
        <f>Data!B595</f>
        <v>42865</v>
      </c>
      <c r="C596">
        <f>Data!C595</f>
        <v>35.677013397216797</v>
      </c>
      <c r="D596">
        <f>Data!D595</f>
        <v>2.99181079864502</v>
      </c>
      <c r="E596">
        <f>Data!E595</f>
        <v>38.314998626708977</v>
      </c>
      <c r="F596">
        <f>Data!F595</f>
        <v>3.032249927520752</v>
      </c>
      <c r="G596">
        <f>Data!G595</f>
        <v>38.485000610351563</v>
      </c>
      <c r="H596">
        <f>Data!H595</f>
        <v>3.0455000400543208</v>
      </c>
      <c r="I596">
        <f>Data!I595</f>
        <v>38.027500152587891</v>
      </c>
      <c r="J596">
        <f>Data!J595</f>
        <v>2.850500106811523</v>
      </c>
      <c r="K596">
        <f>Data!K595</f>
        <v>38.407501220703118</v>
      </c>
      <c r="L596">
        <f>Data!L595</f>
        <v>2.8572499752044682</v>
      </c>
      <c r="M596">
        <f>Data!M595</f>
        <v>103222800</v>
      </c>
      <c r="N596">
        <f>Data!N595</f>
        <v>2129096000</v>
      </c>
      <c r="O596">
        <f>Data!O595</f>
        <v>0.16403808606282169</v>
      </c>
      <c r="P596">
        <f>Data!P595</f>
        <v>-4.7519112124010162E-3</v>
      </c>
      <c r="Q596" s="17"/>
      <c r="T596">
        <f t="shared" si="92"/>
        <v>0</v>
      </c>
      <c r="U596" s="50">
        <f t="shared" si="93"/>
        <v>0</v>
      </c>
      <c r="V596">
        <f t="shared" si="94"/>
        <v>0</v>
      </c>
      <c r="W596" t="str">
        <f t="shared" si="95"/>
        <v>Wed</v>
      </c>
      <c r="X596" s="50">
        <f>NETWORKDAYS(B595,B596,'Non trading days US (List)'!$C$13:$C$92)-1</f>
        <v>1</v>
      </c>
      <c r="Z596">
        <f t="shared" si="96"/>
        <v>0</v>
      </c>
      <c r="AA596">
        <f t="shared" si="97"/>
        <v>0</v>
      </c>
      <c r="AB596">
        <f t="shared" si="98"/>
        <v>0</v>
      </c>
      <c r="AC596">
        <f t="shared" si="99"/>
        <v>0</v>
      </c>
      <c r="AD596">
        <f t="shared" si="100"/>
        <v>0</v>
      </c>
      <c r="AE596">
        <f t="shared" si="101"/>
        <v>0</v>
      </c>
    </row>
    <row r="597" spans="1:31" x14ac:dyDescent="0.3">
      <c r="A597" s="1">
        <f>Data!A596</f>
        <v>4366</v>
      </c>
      <c r="B597" s="2">
        <f>Data!B596</f>
        <v>42866</v>
      </c>
      <c r="C597">
        <f>Data!C596</f>
        <v>35.985561370849609</v>
      </c>
      <c r="D597">
        <f>Data!D596</f>
        <v>3.1203234195709229</v>
      </c>
      <c r="E597">
        <f>Data!E596</f>
        <v>38.487499237060547</v>
      </c>
      <c r="F597">
        <f>Data!F596</f>
        <v>3.1624999046325679</v>
      </c>
      <c r="G597">
        <f>Data!G596</f>
        <v>38.517501831054688</v>
      </c>
      <c r="H597">
        <f>Data!H596</f>
        <v>3.2607500553131099</v>
      </c>
      <c r="I597">
        <f>Data!I596</f>
        <v>38.077499389648438</v>
      </c>
      <c r="J597">
        <f>Data!J596</f>
        <v>2.997750043869019</v>
      </c>
      <c r="K597">
        <f>Data!K596</f>
        <v>38.112499237060547</v>
      </c>
      <c r="L597">
        <f>Data!L596</f>
        <v>3.001250028610229</v>
      </c>
      <c r="M597">
        <f>Data!M596</f>
        <v>109020400</v>
      </c>
      <c r="N597">
        <f>Data!N596</f>
        <v>1939792000</v>
      </c>
      <c r="O597">
        <f>Data!O596</f>
        <v>4.2057929593870343E-2</v>
      </c>
      <c r="P597">
        <f>Data!P596</f>
        <v>4.4920648473312863E-3</v>
      </c>
      <c r="Q597" s="17"/>
      <c r="T597">
        <f t="shared" si="92"/>
        <v>0</v>
      </c>
      <c r="U597" s="50">
        <f t="shared" si="93"/>
        <v>0</v>
      </c>
      <c r="V597">
        <f t="shared" si="94"/>
        <v>0</v>
      </c>
      <c r="W597" t="str">
        <f t="shared" si="95"/>
        <v>Thu</v>
      </c>
      <c r="X597" s="50">
        <f>NETWORKDAYS(B596,B597,'Non trading days US (List)'!$C$13:$C$92)-1</f>
        <v>1</v>
      </c>
      <c r="Z597">
        <f t="shared" si="96"/>
        <v>0</v>
      </c>
      <c r="AA597">
        <f t="shared" si="97"/>
        <v>0</v>
      </c>
      <c r="AB597">
        <f t="shared" si="98"/>
        <v>0</v>
      </c>
      <c r="AC597">
        <f t="shared" si="99"/>
        <v>0</v>
      </c>
      <c r="AD597">
        <f t="shared" si="100"/>
        <v>0</v>
      </c>
      <c r="AE597">
        <f t="shared" si="101"/>
        <v>0</v>
      </c>
    </row>
    <row r="598" spans="1:31" x14ac:dyDescent="0.3">
      <c r="A598" s="1">
        <f>Data!A597</f>
        <v>4367</v>
      </c>
      <c r="B598" s="2">
        <f>Data!B597</f>
        <v>42867</v>
      </c>
      <c r="C598">
        <f>Data!C597</f>
        <v>36.488113403320313</v>
      </c>
      <c r="D598">
        <f>Data!D597</f>
        <v>3.154610157012939</v>
      </c>
      <c r="E598">
        <f>Data!E597</f>
        <v>39.025001525878913</v>
      </c>
      <c r="F598">
        <f>Data!F597</f>
        <v>3.1972498893737789</v>
      </c>
      <c r="G598">
        <f>Data!G597</f>
        <v>39.104999542236328</v>
      </c>
      <c r="H598">
        <f>Data!H597</f>
        <v>3.2400000095367432</v>
      </c>
      <c r="I598">
        <f>Data!I597</f>
        <v>38.667499542236328</v>
      </c>
      <c r="J598">
        <f>Data!J597</f>
        <v>3.1445000171661381</v>
      </c>
      <c r="K598">
        <f>Data!K597</f>
        <v>38.674999237060547</v>
      </c>
      <c r="L598">
        <f>Data!L597</f>
        <v>3.1657500267028809</v>
      </c>
      <c r="M598">
        <f>Data!M597</f>
        <v>130108000</v>
      </c>
      <c r="N598">
        <f>Data!N597</f>
        <v>962620000</v>
      </c>
      <c r="O598">
        <f>Data!O597</f>
        <v>1.09282068329344E-2</v>
      </c>
      <c r="P598">
        <f>Data!P597</f>
        <v>1.3869012073957739E-2</v>
      </c>
      <c r="Q598" s="17"/>
      <c r="T598">
        <f t="shared" si="92"/>
        <v>0</v>
      </c>
      <c r="U598" s="50">
        <f t="shared" si="93"/>
        <v>0</v>
      </c>
      <c r="V598">
        <f t="shared" si="94"/>
        <v>0</v>
      </c>
      <c r="W598" t="str">
        <f t="shared" si="95"/>
        <v>Fri</v>
      </c>
      <c r="X598" s="50">
        <f>NETWORKDAYS(B597,B598,'Non trading days US (List)'!$C$13:$C$92)-1</f>
        <v>1</v>
      </c>
      <c r="Z598">
        <f t="shared" si="96"/>
        <v>0</v>
      </c>
      <c r="AA598">
        <f t="shared" si="97"/>
        <v>0</v>
      </c>
      <c r="AB598">
        <f t="shared" si="98"/>
        <v>0</v>
      </c>
      <c r="AC598">
        <f t="shared" si="99"/>
        <v>0</v>
      </c>
      <c r="AD598">
        <f t="shared" si="100"/>
        <v>0</v>
      </c>
      <c r="AE598">
        <f t="shared" si="101"/>
        <v>0</v>
      </c>
    </row>
    <row r="599" spans="1:31" x14ac:dyDescent="0.3">
      <c r="A599" s="1">
        <f>Data!A598</f>
        <v>4368</v>
      </c>
      <c r="B599" s="2">
        <f>Data!B598</f>
        <v>42870</v>
      </c>
      <c r="C599">
        <f>Data!C598</f>
        <v>36.394611358642578</v>
      </c>
      <c r="D599">
        <f>Data!D598</f>
        <v>3.3129696846008301</v>
      </c>
      <c r="E599">
        <f>Data!E598</f>
        <v>38.924999237060547</v>
      </c>
      <c r="F599">
        <f>Data!F598</f>
        <v>3.3577499389648442</v>
      </c>
      <c r="G599">
        <f>Data!G598</f>
        <v>39.162498474121087</v>
      </c>
      <c r="H599">
        <f>Data!H598</f>
        <v>3.3602499961853032</v>
      </c>
      <c r="I599">
        <f>Data!I598</f>
        <v>38.762500762939453</v>
      </c>
      <c r="J599">
        <f>Data!J598</f>
        <v>3.2344999313354492</v>
      </c>
      <c r="K599">
        <f>Data!K598</f>
        <v>39.002498626708977</v>
      </c>
      <c r="L599">
        <f>Data!L598</f>
        <v>3.2390000820159912</v>
      </c>
      <c r="M599">
        <f>Data!M598</f>
        <v>104038800</v>
      </c>
      <c r="N599">
        <f>Data!N598</f>
        <v>1087540000</v>
      </c>
      <c r="O599">
        <f>Data!O598</f>
        <v>4.8980057898787011E-2</v>
      </c>
      <c r="P599">
        <f>Data!P598</f>
        <v>-2.5658073817121049E-3</v>
      </c>
      <c r="Q599" s="17"/>
      <c r="T599">
        <f t="shared" si="92"/>
        <v>0</v>
      </c>
      <c r="U599" s="50">
        <f t="shared" si="93"/>
        <v>0</v>
      </c>
      <c r="V599">
        <f t="shared" si="94"/>
        <v>0</v>
      </c>
      <c r="W599" t="str">
        <f t="shared" si="95"/>
        <v>Mon</v>
      </c>
      <c r="X599" s="50">
        <f>NETWORKDAYS(B598,B599,'Non trading days US (List)'!$C$13:$C$92)-1</f>
        <v>1</v>
      </c>
      <c r="Z599">
        <f t="shared" si="96"/>
        <v>0</v>
      </c>
      <c r="AA599">
        <f t="shared" si="97"/>
        <v>0</v>
      </c>
      <c r="AB599">
        <f t="shared" si="98"/>
        <v>0</v>
      </c>
      <c r="AC599">
        <f t="shared" si="99"/>
        <v>0</v>
      </c>
      <c r="AD599">
        <f t="shared" si="100"/>
        <v>0</v>
      </c>
      <c r="AE599">
        <f t="shared" si="101"/>
        <v>0</v>
      </c>
    </row>
    <row r="600" spans="1:31" x14ac:dyDescent="0.3">
      <c r="A600" s="1">
        <f>Data!A599</f>
        <v>4369</v>
      </c>
      <c r="B600" s="2">
        <f>Data!B599</f>
        <v>42871</v>
      </c>
      <c r="C600">
        <f>Data!C599</f>
        <v>36.340847015380859</v>
      </c>
      <c r="D600">
        <f>Data!D599</f>
        <v>3.3746359348297119</v>
      </c>
      <c r="E600">
        <f>Data!E599</f>
        <v>38.867500305175781</v>
      </c>
      <c r="F600">
        <f>Data!F599</f>
        <v>3.4202499389648442</v>
      </c>
      <c r="G600">
        <f>Data!G599</f>
        <v>39.014999389648438</v>
      </c>
      <c r="H600">
        <f>Data!H599</f>
        <v>3.4360001087188721</v>
      </c>
      <c r="I600">
        <f>Data!I599</f>
        <v>38.680000305175781</v>
      </c>
      <c r="J600">
        <f>Data!J599</f>
        <v>3.3340001106262211</v>
      </c>
      <c r="K600">
        <f>Data!K599</f>
        <v>38.985000610351563</v>
      </c>
      <c r="L600">
        <f>Data!L599</f>
        <v>3.409499883651733</v>
      </c>
      <c r="M600">
        <f>Data!M599</f>
        <v>80194000</v>
      </c>
      <c r="N600">
        <f>Data!N599</f>
        <v>1120700000</v>
      </c>
      <c r="O600">
        <f>Data!O599</f>
        <v>1.8442541343203781E-2</v>
      </c>
      <c r="P600">
        <f>Data!P599</f>
        <v>-1.4782644263645799E-3</v>
      </c>
      <c r="Q600" s="17"/>
      <c r="T600">
        <f t="shared" si="92"/>
        <v>0</v>
      </c>
      <c r="U600" s="50">
        <f t="shared" si="93"/>
        <v>0</v>
      </c>
      <c r="V600">
        <f t="shared" si="94"/>
        <v>0</v>
      </c>
      <c r="W600" t="str">
        <f t="shared" si="95"/>
        <v>Tue</v>
      </c>
      <c r="X600" s="50">
        <f>NETWORKDAYS(B599,B600,'Non trading days US (List)'!$C$13:$C$92)-1</f>
        <v>1</v>
      </c>
      <c r="Z600">
        <f t="shared" si="96"/>
        <v>0</v>
      </c>
      <c r="AA600">
        <f t="shared" si="97"/>
        <v>0</v>
      </c>
      <c r="AB600">
        <f t="shared" si="98"/>
        <v>0</v>
      </c>
      <c r="AC600">
        <f t="shared" si="99"/>
        <v>0</v>
      </c>
      <c r="AD600">
        <f t="shared" si="100"/>
        <v>0</v>
      </c>
      <c r="AE600">
        <f t="shared" si="101"/>
        <v>0</v>
      </c>
    </row>
    <row r="601" spans="1:31" x14ac:dyDescent="0.3">
      <c r="A601" s="1">
        <f>Data!A600</f>
        <v>4370</v>
      </c>
      <c r="B601" s="2">
        <f>Data!B600</f>
        <v>42872</v>
      </c>
      <c r="C601">
        <f>Data!C600</f>
        <v>35.120685577392578</v>
      </c>
      <c r="D601">
        <f>Data!D600</f>
        <v>3.1504170894622798</v>
      </c>
      <c r="E601">
        <f>Data!E600</f>
        <v>37.5625</v>
      </c>
      <c r="F601">
        <f>Data!F600</f>
        <v>3.1930000782012939</v>
      </c>
      <c r="G601">
        <f>Data!G600</f>
        <v>38.642501831054688</v>
      </c>
      <c r="H601">
        <f>Data!H600</f>
        <v>3.3715000152587891</v>
      </c>
      <c r="I601">
        <f>Data!I600</f>
        <v>37.427501678466797</v>
      </c>
      <c r="J601">
        <f>Data!J600</f>
        <v>3.188750028610229</v>
      </c>
      <c r="K601">
        <f>Data!K600</f>
        <v>38.400001525878913</v>
      </c>
      <c r="L601">
        <f>Data!L600</f>
        <v>3.3524999618530269</v>
      </c>
      <c r="M601">
        <f>Data!M600</f>
        <v>203070800</v>
      </c>
      <c r="N601">
        <f>Data!N600</f>
        <v>1271368000</v>
      </c>
      <c r="O601">
        <f>Data!O600</f>
        <v>-6.8752691748729708E-2</v>
      </c>
      <c r="P601">
        <f>Data!P600</f>
        <v>-3.415222139802801E-2</v>
      </c>
      <c r="Q601" s="17"/>
      <c r="T601">
        <f t="shared" si="92"/>
        <v>0</v>
      </c>
      <c r="U601" s="50">
        <f t="shared" si="93"/>
        <v>0</v>
      </c>
      <c r="V601">
        <f t="shared" si="94"/>
        <v>0</v>
      </c>
      <c r="W601" t="str">
        <f t="shared" si="95"/>
        <v>Wed</v>
      </c>
      <c r="X601" s="50">
        <f>NETWORKDAYS(B600,B601,'Non trading days US (List)'!$C$13:$C$92)-1</f>
        <v>1</v>
      </c>
      <c r="Z601">
        <f t="shared" si="96"/>
        <v>0</v>
      </c>
      <c r="AA601">
        <f t="shared" si="97"/>
        <v>0</v>
      </c>
      <c r="AB601">
        <f t="shared" si="98"/>
        <v>0</v>
      </c>
      <c r="AC601">
        <f t="shared" si="99"/>
        <v>0</v>
      </c>
      <c r="AD601">
        <f t="shared" si="100"/>
        <v>0</v>
      </c>
      <c r="AE601">
        <f t="shared" si="101"/>
        <v>0</v>
      </c>
    </row>
    <row r="602" spans="1:31" x14ac:dyDescent="0.3">
      <c r="A602" s="1">
        <f>Data!A601</f>
        <v>4371</v>
      </c>
      <c r="B602" s="2">
        <f>Data!B601</f>
        <v>42873</v>
      </c>
      <c r="C602">
        <f>Data!C601</f>
        <v>35.655971527099609</v>
      </c>
      <c r="D602">
        <f>Data!D601</f>
        <v>3.2823834419250488</v>
      </c>
      <c r="E602">
        <f>Data!E601</f>
        <v>38.134998321533203</v>
      </c>
      <c r="F602">
        <f>Data!F601</f>
        <v>3.3267500400543208</v>
      </c>
      <c r="G602">
        <f>Data!G601</f>
        <v>38.334999084472663</v>
      </c>
      <c r="H602">
        <f>Data!H601</f>
        <v>3.3357501029968262</v>
      </c>
      <c r="I602">
        <f>Data!I601</f>
        <v>37.782501220703118</v>
      </c>
      <c r="J602">
        <f>Data!J601</f>
        <v>3.1762499809265141</v>
      </c>
      <c r="K602">
        <f>Data!K601</f>
        <v>37.817501068115227</v>
      </c>
      <c r="L602">
        <f>Data!L601</f>
        <v>3.2374999523162842</v>
      </c>
      <c r="M602">
        <f>Data!M601</f>
        <v>134272800</v>
      </c>
      <c r="N602">
        <f>Data!N601</f>
        <v>1156032000</v>
      </c>
      <c r="O602">
        <f>Data!O601</f>
        <v>4.1034925257666152E-2</v>
      </c>
      <c r="P602">
        <f>Data!P601</f>
        <v>1.5126239306960609E-2</v>
      </c>
      <c r="Q602" s="17"/>
      <c r="T602">
        <f t="shared" si="92"/>
        <v>0</v>
      </c>
      <c r="U602" s="50">
        <f t="shared" si="93"/>
        <v>0</v>
      </c>
      <c r="V602">
        <f t="shared" si="94"/>
        <v>0</v>
      </c>
      <c r="W602" t="str">
        <f t="shared" si="95"/>
        <v>Thu</v>
      </c>
      <c r="X602" s="50">
        <f>NETWORKDAYS(B601,B602,'Non trading days US (List)'!$C$13:$C$92)-1</f>
        <v>1</v>
      </c>
      <c r="Z602">
        <f t="shared" si="96"/>
        <v>0</v>
      </c>
      <c r="AA602">
        <f t="shared" si="97"/>
        <v>0</v>
      </c>
      <c r="AB602">
        <f t="shared" si="98"/>
        <v>0</v>
      </c>
      <c r="AC602">
        <f t="shared" si="99"/>
        <v>0</v>
      </c>
      <c r="AD602">
        <f t="shared" si="100"/>
        <v>0</v>
      </c>
      <c r="AE602">
        <f t="shared" si="101"/>
        <v>0</v>
      </c>
    </row>
    <row r="603" spans="1:31" x14ac:dyDescent="0.3">
      <c r="A603" s="1">
        <f>Data!A602</f>
        <v>4372</v>
      </c>
      <c r="B603" s="2">
        <f>Data!B602</f>
        <v>42874</v>
      </c>
      <c r="C603">
        <f>Data!C602</f>
        <v>35.777519226074219</v>
      </c>
      <c r="D603">
        <f>Data!D602</f>
        <v>3.358189582824707</v>
      </c>
      <c r="E603">
        <f>Data!E602</f>
        <v>38.264999389648438</v>
      </c>
      <c r="F603">
        <f>Data!F602</f>
        <v>3.4000000953674321</v>
      </c>
      <c r="G603">
        <f>Data!G602</f>
        <v>38.494998931884773</v>
      </c>
      <c r="H603">
        <f>Data!H602</f>
        <v>3.4554998874664311</v>
      </c>
      <c r="I603">
        <f>Data!I602</f>
        <v>38.157501220703118</v>
      </c>
      <c r="J603">
        <f>Data!J602</f>
        <v>3.3805000782012939</v>
      </c>
      <c r="K603">
        <f>Data!K602</f>
        <v>38.345001220703118</v>
      </c>
      <c r="L603">
        <f>Data!L602</f>
        <v>3.4257500171661381</v>
      </c>
      <c r="M603">
        <f>Data!M602</f>
        <v>107843200</v>
      </c>
      <c r="N603">
        <f>Data!N602</f>
        <v>1018372000</v>
      </c>
      <c r="O603">
        <f>Data!O602</f>
        <v>2.177959618956966E-2</v>
      </c>
      <c r="P603">
        <f>Data!P602</f>
        <v>3.4031727088488762E-3</v>
      </c>
      <c r="Q603" s="17"/>
      <c r="T603">
        <f t="shared" si="92"/>
        <v>0</v>
      </c>
      <c r="U603" s="50">
        <f t="shared" si="93"/>
        <v>0</v>
      </c>
      <c r="V603">
        <f t="shared" si="94"/>
        <v>0</v>
      </c>
      <c r="W603" t="str">
        <f t="shared" si="95"/>
        <v>Fri</v>
      </c>
      <c r="X603" s="50">
        <f>NETWORKDAYS(B602,B603,'Non trading days US (List)'!$C$13:$C$92)-1</f>
        <v>1</v>
      </c>
      <c r="Z603">
        <f t="shared" si="96"/>
        <v>0</v>
      </c>
      <c r="AA603">
        <f t="shared" si="97"/>
        <v>0</v>
      </c>
      <c r="AB603">
        <f t="shared" si="98"/>
        <v>0</v>
      </c>
      <c r="AC603">
        <f t="shared" si="99"/>
        <v>0</v>
      </c>
      <c r="AD603">
        <f t="shared" si="100"/>
        <v>0</v>
      </c>
      <c r="AE603">
        <f t="shared" si="101"/>
        <v>0</v>
      </c>
    </row>
    <row r="604" spans="1:31" x14ac:dyDescent="0.3">
      <c r="A604" s="1">
        <f>Data!A603</f>
        <v>4373</v>
      </c>
      <c r="B604" s="2">
        <f>Data!B603</f>
        <v>42877</v>
      </c>
      <c r="C604">
        <f>Data!C603</f>
        <v>35.994911193847663</v>
      </c>
      <c r="D604">
        <f>Data!D603</f>
        <v>3.4297981262207031</v>
      </c>
      <c r="E604">
        <f>Data!E603</f>
        <v>38.497501373291023</v>
      </c>
      <c r="F604">
        <f>Data!F603</f>
        <v>3.472500085830688</v>
      </c>
      <c r="G604">
        <f>Data!G603</f>
        <v>38.645000457763672</v>
      </c>
      <c r="H604">
        <f>Data!H603</f>
        <v>3.4869999885559082</v>
      </c>
      <c r="I604">
        <f>Data!I603</f>
        <v>38.227500915527337</v>
      </c>
      <c r="J604">
        <f>Data!J603</f>
        <v>3.433249950408936</v>
      </c>
      <c r="K604">
        <f>Data!K603</f>
        <v>38.5</v>
      </c>
      <c r="L604">
        <f>Data!L603</f>
        <v>3.444250106811523</v>
      </c>
      <c r="M604">
        <f>Data!M603</f>
        <v>91865600</v>
      </c>
      <c r="N604">
        <f>Data!N603</f>
        <v>836608000</v>
      </c>
      <c r="O604">
        <f>Data!O603</f>
        <v>2.109936069226245E-2</v>
      </c>
      <c r="P604">
        <f>Data!P603</f>
        <v>6.057715481407387E-3</v>
      </c>
      <c r="Q604" s="17"/>
      <c r="T604">
        <f t="shared" si="92"/>
        <v>0</v>
      </c>
      <c r="U604" s="50">
        <f t="shared" si="93"/>
        <v>0</v>
      </c>
      <c r="V604">
        <f t="shared" si="94"/>
        <v>0</v>
      </c>
      <c r="W604" t="str">
        <f t="shared" si="95"/>
        <v>Mon</v>
      </c>
      <c r="X604" s="50">
        <f>NETWORKDAYS(B603,B604,'Non trading days US (List)'!$C$13:$C$92)-1</f>
        <v>1</v>
      </c>
      <c r="Z604">
        <f t="shared" si="96"/>
        <v>0</v>
      </c>
      <c r="AA604">
        <f t="shared" si="97"/>
        <v>0</v>
      </c>
      <c r="AB604">
        <f t="shared" si="98"/>
        <v>0</v>
      </c>
      <c r="AC604">
        <f t="shared" si="99"/>
        <v>0</v>
      </c>
      <c r="AD604">
        <f t="shared" si="100"/>
        <v>0</v>
      </c>
      <c r="AE604">
        <f t="shared" si="101"/>
        <v>0</v>
      </c>
    </row>
    <row r="605" spans="1:31" x14ac:dyDescent="0.3">
      <c r="A605" s="1">
        <f>Data!A604</f>
        <v>4374</v>
      </c>
      <c r="B605" s="2">
        <f>Data!B604</f>
        <v>42878</v>
      </c>
      <c r="C605">
        <f>Data!C604</f>
        <v>35.95050048828125</v>
      </c>
      <c r="D605">
        <f>Data!D604</f>
        <v>3.3836226463317871</v>
      </c>
      <c r="E605">
        <f>Data!E604</f>
        <v>38.450000762939453</v>
      </c>
      <c r="F605">
        <f>Data!F604</f>
        <v>3.4257500171661381</v>
      </c>
      <c r="G605">
        <f>Data!G604</f>
        <v>38.724998474121087</v>
      </c>
      <c r="H605">
        <f>Data!H604</f>
        <v>3.494750022888184</v>
      </c>
      <c r="I605">
        <f>Data!I604</f>
        <v>38.327499389648438</v>
      </c>
      <c r="J605">
        <f>Data!J604</f>
        <v>3.3927500247955318</v>
      </c>
      <c r="K605">
        <f>Data!K604</f>
        <v>38.724998474121087</v>
      </c>
      <c r="L605">
        <f>Data!L604</f>
        <v>3.4925000667572021</v>
      </c>
      <c r="M605">
        <f>Data!M604</f>
        <v>79675600</v>
      </c>
      <c r="N605">
        <f>Data!N604</f>
        <v>681248000</v>
      </c>
      <c r="O605">
        <f>Data!O604</f>
        <v>-1.3554389508535349E-2</v>
      </c>
      <c r="P605">
        <f>Data!P604</f>
        <v>-1.234623998611869E-3</v>
      </c>
      <c r="Q605" s="17"/>
      <c r="T605">
        <f t="shared" si="92"/>
        <v>0</v>
      </c>
      <c r="U605" s="50">
        <f t="shared" si="93"/>
        <v>0</v>
      </c>
      <c r="V605">
        <f t="shared" si="94"/>
        <v>0</v>
      </c>
      <c r="W605" t="str">
        <f t="shared" si="95"/>
        <v>Tue</v>
      </c>
      <c r="X605" s="50">
        <f>NETWORKDAYS(B604,B605,'Non trading days US (List)'!$C$13:$C$92)-1</f>
        <v>1</v>
      </c>
      <c r="Z605">
        <f t="shared" si="96"/>
        <v>0</v>
      </c>
      <c r="AA605">
        <f t="shared" si="97"/>
        <v>0</v>
      </c>
      <c r="AB605">
        <f t="shared" si="98"/>
        <v>0</v>
      </c>
      <c r="AC605">
        <f t="shared" si="99"/>
        <v>0</v>
      </c>
      <c r="AD605">
        <f t="shared" si="100"/>
        <v>0</v>
      </c>
      <c r="AE605">
        <f t="shared" si="101"/>
        <v>0</v>
      </c>
    </row>
    <row r="606" spans="1:31" x14ac:dyDescent="0.3">
      <c r="A606" s="1">
        <f>Data!A605</f>
        <v>4375</v>
      </c>
      <c r="B606" s="2">
        <f>Data!B605</f>
        <v>42879</v>
      </c>
      <c r="C606">
        <f>Data!C605</f>
        <v>35.842967987060547</v>
      </c>
      <c r="D606">
        <f>Data!D605</f>
        <v>3.4216501712799068</v>
      </c>
      <c r="E606">
        <f>Data!E605</f>
        <v>38.334999084472663</v>
      </c>
      <c r="F606">
        <f>Data!F605</f>
        <v>3.4642500877380371</v>
      </c>
      <c r="G606">
        <f>Data!G605</f>
        <v>38.542499542236328</v>
      </c>
      <c r="H606">
        <f>Data!H605</f>
        <v>3.5267500877380371</v>
      </c>
      <c r="I606">
        <f>Data!I605</f>
        <v>38.167499542236328</v>
      </c>
      <c r="J606">
        <f>Data!J605</f>
        <v>3.4519999027252202</v>
      </c>
      <c r="K606">
        <f>Data!K605</f>
        <v>38.459999084472663</v>
      </c>
      <c r="L606">
        <f>Data!L605</f>
        <v>3.523999929428101</v>
      </c>
      <c r="M606">
        <f>Data!M605</f>
        <v>76712000</v>
      </c>
      <c r="N606">
        <f>Data!N605</f>
        <v>815996000</v>
      </c>
      <c r="O606">
        <f>Data!O605</f>
        <v>1.1175753468304839E-2</v>
      </c>
      <c r="P606">
        <f>Data!P605</f>
        <v>-2.9954226654574632E-3</v>
      </c>
      <c r="Q606" s="17"/>
      <c r="T606">
        <f t="shared" si="92"/>
        <v>0</v>
      </c>
      <c r="U606" s="50">
        <f t="shared" si="93"/>
        <v>0</v>
      </c>
      <c r="V606">
        <f t="shared" si="94"/>
        <v>0</v>
      </c>
      <c r="W606" t="str">
        <f t="shared" si="95"/>
        <v>Wed</v>
      </c>
      <c r="X606" s="50">
        <f>NETWORKDAYS(B605,B606,'Non trading days US (List)'!$C$13:$C$92)-1</f>
        <v>1</v>
      </c>
      <c r="Z606">
        <f t="shared" si="96"/>
        <v>0</v>
      </c>
      <c r="AA606">
        <f t="shared" si="97"/>
        <v>0</v>
      </c>
      <c r="AB606">
        <f t="shared" si="98"/>
        <v>0</v>
      </c>
      <c r="AC606">
        <f t="shared" si="99"/>
        <v>0</v>
      </c>
      <c r="AD606">
        <f t="shared" si="100"/>
        <v>0</v>
      </c>
      <c r="AE606">
        <f t="shared" si="101"/>
        <v>0</v>
      </c>
    </row>
    <row r="607" spans="1:31" x14ac:dyDescent="0.3">
      <c r="A607" s="1">
        <f>Data!A606</f>
        <v>4376</v>
      </c>
      <c r="B607" s="2">
        <f>Data!B606</f>
        <v>42880</v>
      </c>
      <c r="C607">
        <f>Data!C606</f>
        <v>35.96685791015625</v>
      </c>
      <c r="D607">
        <f>Data!D606</f>
        <v>3.413995504379272</v>
      </c>
      <c r="E607">
        <f>Data!E606</f>
        <v>38.467498779296882</v>
      </c>
      <c r="F607">
        <f>Data!F606</f>
        <v>3.4565000534057622</v>
      </c>
      <c r="G607">
        <f>Data!G606</f>
        <v>38.587501525878913</v>
      </c>
      <c r="H607">
        <f>Data!H606</f>
        <v>3.500750064849854</v>
      </c>
      <c r="I607">
        <f>Data!I606</f>
        <v>38.257499694824219</v>
      </c>
      <c r="J607">
        <f>Data!J606</f>
        <v>3.41100001335144</v>
      </c>
      <c r="K607">
        <f>Data!K606</f>
        <v>38.432498931884773</v>
      </c>
      <c r="L607">
        <f>Data!L606</f>
        <v>3.5</v>
      </c>
      <c r="M607">
        <f>Data!M606</f>
        <v>76942400</v>
      </c>
      <c r="N607">
        <f>Data!N606</f>
        <v>608228000</v>
      </c>
      <c r="O607">
        <f>Data!O606</f>
        <v>-2.2396524693886642E-3</v>
      </c>
      <c r="P607">
        <f>Data!P606</f>
        <v>3.4504040874591699E-3</v>
      </c>
      <c r="Q607" s="17"/>
      <c r="T607">
        <f t="shared" si="92"/>
        <v>0</v>
      </c>
      <c r="U607" s="50">
        <f t="shared" si="93"/>
        <v>0</v>
      </c>
      <c r="V607">
        <f t="shared" si="94"/>
        <v>0</v>
      </c>
      <c r="W607" t="str">
        <f t="shared" si="95"/>
        <v>Thu</v>
      </c>
      <c r="X607" s="50">
        <f>NETWORKDAYS(B606,B607,'Non trading days US (List)'!$C$13:$C$92)-1</f>
        <v>1</v>
      </c>
      <c r="Z607">
        <f t="shared" si="96"/>
        <v>0</v>
      </c>
      <c r="AA607">
        <f t="shared" si="97"/>
        <v>0</v>
      </c>
      <c r="AB607">
        <f t="shared" si="98"/>
        <v>0</v>
      </c>
      <c r="AC607">
        <f t="shared" si="99"/>
        <v>0</v>
      </c>
      <c r="AD607">
        <f t="shared" si="100"/>
        <v>0</v>
      </c>
      <c r="AE607">
        <f t="shared" si="101"/>
        <v>0</v>
      </c>
    </row>
    <row r="608" spans="1:31" x14ac:dyDescent="0.3">
      <c r="A608" s="1">
        <f>Data!A607</f>
        <v>4377</v>
      </c>
      <c r="B608" s="2">
        <f>Data!B607</f>
        <v>42881</v>
      </c>
      <c r="C608">
        <f>Data!C607</f>
        <v>35.906078338623047</v>
      </c>
      <c r="D608">
        <f>Data!D607</f>
        <v>3.5023946762084961</v>
      </c>
      <c r="E608">
        <f>Data!E607</f>
        <v>38.402500152587891</v>
      </c>
      <c r="F608">
        <f>Data!F607</f>
        <v>3.5460000038146968</v>
      </c>
      <c r="G608">
        <f>Data!G607</f>
        <v>38.560001373291023</v>
      </c>
      <c r="H608">
        <f>Data!H607</f>
        <v>3.6319999694824219</v>
      </c>
      <c r="I608">
        <f>Data!I607</f>
        <v>38.327499389648438</v>
      </c>
      <c r="J608">
        <f>Data!J607</f>
        <v>3.4277501106262211</v>
      </c>
      <c r="K608">
        <f>Data!K607</f>
        <v>38.5</v>
      </c>
      <c r="L608">
        <f>Data!L607</f>
        <v>3.4482500553131099</v>
      </c>
      <c r="M608">
        <f>Data!M607</f>
        <v>87710400</v>
      </c>
      <c r="N608">
        <f>Data!N607</f>
        <v>779140000</v>
      </c>
      <c r="O608">
        <f>Data!O607</f>
        <v>2.5563676873787709E-2</v>
      </c>
      <c r="P608">
        <f>Data!P607</f>
        <v>-1.6911316014852061E-3</v>
      </c>
      <c r="Q608" s="17"/>
      <c r="T608">
        <f t="shared" si="92"/>
        <v>0</v>
      </c>
      <c r="U608" s="50">
        <f t="shared" si="93"/>
        <v>0</v>
      </c>
      <c r="V608">
        <f t="shared" si="94"/>
        <v>0</v>
      </c>
      <c r="W608" t="str">
        <f t="shared" si="95"/>
        <v>Fri</v>
      </c>
      <c r="X608" s="50">
        <f>NETWORKDAYS(B607,B608,'Non trading days US (List)'!$C$13:$C$92)-1</f>
        <v>1</v>
      </c>
      <c r="Z608">
        <f t="shared" si="96"/>
        <v>0</v>
      </c>
      <c r="AA608">
        <f t="shared" si="97"/>
        <v>0</v>
      </c>
      <c r="AB608">
        <f t="shared" si="98"/>
        <v>0</v>
      </c>
      <c r="AC608">
        <f t="shared" si="99"/>
        <v>0</v>
      </c>
      <c r="AD608">
        <f t="shared" si="100"/>
        <v>0</v>
      </c>
      <c r="AE608">
        <f t="shared" si="101"/>
        <v>0</v>
      </c>
    </row>
    <row r="609" spans="1:31" x14ac:dyDescent="0.3">
      <c r="A609" s="1">
        <f>Data!A608</f>
        <v>4378</v>
      </c>
      <c r="B609" s="2">
        <f>Data!B608</f>
        <v>42885</v>
      </c>
      <c r="C609">
        <f>Data!C608</f>
        <v>35.920108795166023</v>
      </c>
      <c r="D609">
        <f>Data!D608</f>
        <v>3.577212810516357</v>
      </c>
      <c r="E609">
        <f>Data!E608</f>
        <v>38.417499542236328</v>
      </c>
      <c r="F609">
        <f>Data!F608</f>
        <v>3.621750116348267</v>
      </c>
      <c r="G609">
        <f>Data!G608</f>
        <v>38.607498168945313</v>
      </c>
      <c r="H609">
        <f>Data!H608</f>
        <v>3.657249927520752</v>
      </c>
      <c r="I609">
        <f>Data!I608</f>
        <v>38.332500457763672</v>
      </c>
      <c r="J609">
        <f>Data!J608</f>
        <v>3.5762500762939449</v>
      </c>
      <c r="K609">
        <f>Data!K608</f>
        <v>38.354999542236328</v>
      </c>
      <c r="L609">
        <f>Data!L608</f>
        <v>3.592499971389771</v>
      </c>
      <c r="M609">
        <f>Data!M608</f>
        <v>80507600</v>
      </c>
      <c r="N609">
        <f>Data!N608</f>
        <v>989652000</v>
      </c>
      <c r="O609">
        <f>Data!O608</f>
        <v>2.1137157836707651E-2</v>
      </c>
      <c r="P609">
        <f>Data!P608</f>
        <v>3.9050741730376181E-4</v>
      </c>
      <c r="Q609" s="17"/>
      <c r="T609">
        <f t="shared" si="92"/>
        <v>0</v>
      </c>
      <c r="U609" s="50">
        <f t="shared" si="93"/>
        <v>0</v>
      </c>
      <c r="V609">
        <f t="shared" si="94"/>
        <v>0</v>
      </c>
      <c r="W609" t="str">
        <f t="shared" si="95"/>
        <v>Tue</v>
      </c>
      <c r="X609" s="50">
        <f>NETWORKDAYS(B608,B609,'Non trading days US (List)'!$C$13:$C$92)-1</f>
        <v>1</v>
      </c>
      <c r="Z609">
        <f t="shared" si="96"/>
        <v>0</v>
      </c>
      <c r="AA609">
        <f t="shared" si="97"/>
        <v>0</v>
      </c>
      <c r="AB609">
        <f t="shared" si="98"/>
        <v>0</v>
      </c>
      <c r="AC609">
        <f t="shared" si="99"/>
        <v>0</v>
      </c>
      <c r="AD609">
        <f t="shared" si="100"/>
        <v>0</v>
      </c>
      <c r="AE609">
        <f t="shared" si="101"/>
        <v>0</v>
      </c>
    </row>
    <row r="610" spans="1:31" x14ac:dyDescent="0.3">
      <c r="A610" s="1">
        <f>Data!A609</f>
        <v>4379</v>
      </c>
      <c r="B610" s="2">
        <f>Data!B609</f>
        <v>42886</v>
      </c>
      <c r="C610">
        <f>Data!C609</f>
        <v>35.7073974609375</v>
      </c>
      <c r="D610">
        <f>Data!D609</f>
        <v>3.5643730163574219</v>
      </c>
      <c r="E610">
        <f>Data!E609</f>
        <v>38.189998626708977</v>
      </c>
      <c r="F610">
        <f>Data!F609</f>
        <v>3.6087501049041748</v>
      </c>
      <c r="G610">
        <f>Data!G609</f>
        <v>38.542499542236328</v>
      </c>
      <c r="H610">
        <f>Data!H609</f>
        <v>3.6749999523162842</v>
      </c>
      <c r="I610">
        <f>Data!I609</f>
        <v>38.095001220703118</v>
      </c>
      <c r="J610">
        <f>Data!J609</f>
        <v>3.5512499809265141</v>
      </c>
      <c r="K610">
        <f>Data!K609</f>
        <v>38.492500305175781</v>
      </c>
      <c r="L610">
        <f>Data!L609</f>
        <v>3.6672499179840088</v>
      </c>
      <c r="M610">
        <f>Data!M609</f>
        <v>97804800</v>
      </c>
      <c r="N610">
        <f>Data!N609</f>
        <v>887316000</v>
      </c>
      <c r="O610">
        <f>Data!O609</f>
        <v>-3.595885500097375E-3</v>
      </c>
      <c r="P610">
        <f>Data!P609</f>
        <v>-5.9394077538674379E-3</v>
      </c>
      <c r="Q610" s="17"/>
      <c r="T610">
        <f t="shared" si="92"/>
        <v>0</v>
      </c>
      <c r="U610" s="50">
        <f t="shared" si="93"/>
        <v>0</v>
      </c>
      <c r="V610">
        <f t="shared" si="94"/>
        <v>0</v>
      </c>
      <c r="W610" t="str">
        <f t="shared" si="95"/>
        <v>Wed</v>
      </c>
      <c r="X610" s="50">
        <f>NETWORKDAYS(B609,B610,'Non trading days US (List)'!$C$13:$C$92)-1</f>
        <v>1</v>
      </c>
      <c r="Z610">
        <f t="shared" si="96"/>
        <v>0</v>
      </c>
      <c r="AA610">
        <f t="shared" si="97"/>
        <v>0</v>
      </c>
      <c r="AB610">
        <f t="shared" si="98"/>
        <v>0</v>
      </c>
      <c r="AC610">
        <f t="shared" si="99"/>
        <v>0</v>
      </c>
      <c r="AD610">
        <f t="shared" si="100"/>
        <v>0</v>
      </c>
      <c r="AE610">
        <f t="shared" si="101"/>
        <v>0</v>
      </c>
    </row>
    <row r="611" spans="1:31" x14ac:dyDescent="0.3">
      <c r="A611" s="1">
        <f>Data!A610</f>
        <v>4380</v>
      </c>
      <c r="B611" s="2">
        <f>Data!B610</f>
        <v>42887</v>
      </c>
      <c r="C611">
        <f>Data!C610</f>
        <v>35.805568695068359</v>
      </c>
      <c r="D611">
        <f>Data!D610</f>
        <v>3.5646195411682129</v>
      </c>
      <c r="E611">
        <f>Data!E610</f>
        <v>38.294998168945313</v>
      </c>
      <c r="F611">
        <f>Data!F610</f>
        <v>3.6089999675750728</v>
      </c>
      <c r="G611">
        <f>Data!G610</f>
        <v>38.332500457763672</v>
      </c>
      <c r="H611">
        <f>Data!H610</f>
        <v>3.625750064849854</v>
      </c>
      <c r="I611">
        <f>Data!I610</f>
        <v>38.055000305175781</v>
      </c>
      <c r="J611">
        <f>Data!J610</f>
        <v>3.562999963760376</v>
      </c>
      <c r="K611">
        <f>Data!K610</f>
        <v>38.292499542236328</v>
      </c>
      <c r="L611">
        <f>Data!L610</f>
        <v>3.624749898910522</v>
      </c>
      <c r="M611">
        <f>Data!M610</f>
        <v>65616400</v>
      </c>
      <c r="N611">
        <f>Data!N610</f>
        <v>503340000</v>
      </c>
      <c r="O611">
        <f>Data!O610</f>
        <v>6.9235611787285095E-5</v>
      </c>
      <c r="P611">
        <f>Data!P610</f>
        <v>2.7456262691131069E-3</v>
      </c>
      <c r="Q611" s="17"/>
      <c r="T611">
        <f t="shared" si="92"/>
        <v>0</v>
      </c>
      <c r="U611" s="50">
        <f t="shared" si="93"/>
        <v>0</v>
      </c>
      <c r="V611">
        <f t="shared" si="94"/>
        <v>0</v>
      </c>
      <c r="W611" t="str">
        <f t="shared" si="95"/>
        <v>Thu</v>
      </c>
      <c r="X611" s="50">
        <f>NETWORKDAYS(B610,B611,'Non trading days US (List)'!$C$13:$C$92)-1</f>
        <v>1</v>
      </c>
      <c r="Z611">
        <f t="shared" si="96"/>
        <v>0</v>
      </c>
      <c r="AA611">
        <f t="shared" si="97"/>
        <v>0</v>
      </c>
      <c r="AB611">
        <f t="shared" si="98"/>
        <v>0</v>
      </c>
      <c r="AC611">
        <f t="shared" si="99"/>
        <v>0</v>
      </c>
      <c r="AD611">
        <f t="shared" si="100"/>
        <v>0</v>
      </c>
      <c r="AE611">
        <f t="shared" si="101"/>
        <v>0</v>
      </c>
    </row>
    <row r="612" spans="1:31" x14ac:dyDescent="0.3">
      <c r="A612" s="1">
        <f>Data!A611</f>
        <v>4381</v>
      </c>
      <c r="B612" s="2">
        <f>Data!B611</f>
        <v>42888</v>
      </c>
      <c r="C612">
        <f>Data!C611</f>
        <v>36.336170196533203</v>
      </c>
      <c r="D612">
        <f>Data!D611</f>
        <v>3.546840906143188</v>
      </c>
      <c r="E612">
        <f>Data!E611</f>
        <v>38.862499237060547</v>
      </c>
      <c r="F612">
        <f>Data!F611</f>
        <v>3.591000080108643</v>
      </c>
      <c r="G612">
        <f>Data!G611</f>
        <v>38.862499237060547</v>
      </c>
      <c r="H612">
        <f>Data!H611</f>
        <v>3.6324999332427979</v>
      </c>
      <c r="I612">
        <f>Data!I611</f>
        <v>38.222499847412109</v>
      </c>
      <c r="J612">
        <f>Data!J611</f>
        <v>3.5850000381469731</v>
      </c>
      <c r="K612">
        <f>Data!K611</f>
        <v>38.395000457763672</v>
      </c>
      <c r="L612">
        <f>Data!L611</f>
        <v>3.6059999465942378</v>
      </c>
      <c r="M612">
        <f>Data!M611</f>
        <v>111082800</v>
      </c>
      <c r="N612">
        <f>Data!N611</f>
        <v>487456000</v>
      </c>
      <c r="O612">
        <f>Data!O611</f>
        <v>-4.9999791240718117E-3</v>
      </c>
      <c r="P612">
        <f>Data!P611</f>
        <v>1.4710464206010229E-2</v>
      </c>
      <c r="Q612" s="17"/>
      <c r="T612">
        <f t="shared" si="92"/>
        <v>0</v>
      </c>
      <c r="U612" s="50">
        <f t="shared" si="93"/>
        <v>0</v>
      </c>
      <c r="V612">
        <f t="shared" si="94"/>
        <v>0</v>
      </c>
      <c r="W612" t="str">
        <f t="shared" si="95"/>
        <v>Fri</v>
      </c>
      <c r="X612" s="50">
        <f>NETWORKDAYS(B611,B612,'Non trading days US (List)'!$C$13:$C$92)-1</f>
        <v>1</v>
      </c>
      <c r="Z612">
        <f t="shared" si="96"/>
        <v>0</v>
      </c>
      <c r="AA612">
        <f t="shared" si="97"/>
        <v>0</v>
      </c>
      <c r="AB612">
        <f t="shared" si="98"/>
        <v>0</v>
      </c>
      <c r="AC612">
        <f t="shared" si="99"/>
        <v>0</v>
      </c>
      <c r="AD612">
        <f t="shared" si="100"/>
        <v>0</v>
      </c>
      <c r="AE612">
        <f t="shared" si="101"/>
        <v>0</v>
      </c>
    </row>
    <row r="613" spans="1:31" x14ac:dyDescent="0.3">
      <c r="A613" s="1">
        <f>Data!A612</f>
        <v>4382</v>
      </c>
      <c r="B613" s="2">
        <f>Data!B612</f>
        <v>42891</v>
      </c>
      <c r="C613">
        <f>Data!C612</f>
        <v>35.980873107910163</v>
      </c>
      <c r="D613">
        <f>Data!D612</f>
        <v>3.6547470092773442</v>
      </c>
      <c r="E613">
        <f>Data!E612</f>
        <v>38.482498168945313</v>
      </c>
      <c r="F613">
        <f>Data!F612</f>
        <v>3.7002499103546138</v>
      </c>
      <c r="G613">
        <f>Data!G612</f>
        <v>38.612499237060547</v>
      </c>
      <c r="H613">
        <f>Data!H612</f>
        <v>3.7132499217987061</v>
      </c>
      <c r="I613">
        <f>Data!I612</f>
        <v>38.365001678466797</v>
      </c>
      <c r="J613">
        <f>Data!J612</f>
        <v>3.562750101089478</v>
      </c>
      <c r="K613">
        <f>Data!K612</f>
        <v>38.584999084472663</v>
      </c>
      <c r="L613">
        <f>Data!L612</f>
        <v>3.5745000839233398</v>
      </c>
      <c r="M613">
        <f>Data!M612</f>
        <v>101326800</v>
      </c>
      <c r="N613">
        <f>Data!N612</f>
        <v>817376000</v>
      </c>
      <c r="O613">
        <f>Data!O612</f>
        <v>2.9969623156198479E-2</v>
      </c>
      <c r="P613">
        <f>Data!P612</f>
        <v>-9.8262108325060001E-3</v>
      </c>
      <c r="Q613" s="17"/>
      <c r="T613">
        <f t="shared" si="92"/>
        <v>0</v>
      </c>
      <c r="U613" s="50">
        <f t="shared" si="93"/>
        <v>0</v>
      </c>
      <c r="V613">
        <f t="shared" si="94"/>
        <v>0</v>
      </c>
      <c r="W613" t="str">
        <f t="shared" si="95"/>
        <v>Mon</v>
      </c>
      <c r="X613" s="50">
        <f>NETWORKDAYS(B612,B613,'Non trading days US (List)'!$C$13:$C$92)-1</f>
        <v>1</v>
      </c>
      <c r="Z613">
        <f t="shared" si="96"/>
        <v>0</v>
      </c>
      <c r="AA613">
        <f t="shared" si="97"/>
        <v>0</v>
      </c>
      <c r="AB613">
        <f t="shared" si="98"/>
        <v>0</v>
      </c>
      <c r="AC613">
        <f t="shared" si="99"/>
        <v>0</v>
      </c>
      <c r="AD613">
        <f t="shared" si="100"/>
        <v>0</v>
      </c>
      <c r="AE613">
        <f t="shared" si="101"/>
        <v>0</v>
      </c>
    </row>
    <row r="614" spans="1:31" x14ac:dyDescent="0.3">
      <c r="A614" s="1">
        <f>Data!A613</f>
        <v>4383</v>
      </c>
      <c r="B614" s="2">
        <f>Data!B613</f>
        <v>42892</v>
      </c>
      <c r="C614">
        <f>Data!C613</f>
        <v>36.102439880371087</v>
      </c>
      <c r="D614">
        <f>Data!D613</f>
        <v>3.638203382492065</v>
      </c>
      <c r="E614">
        <f>Data!E613</f>
        <v>38.612499237060547</v>
      </c>
      <c r="F614">
        <f>Data!F613</f>
        <v>3.6835000514984131</v>
      </c>
      <c r="G614">
        <f>Data!G613</f>
        <v>38.952499389648438</v>
      </c>
      <c r="H614">
        <f>Data!H613</f>
        <v>3.7422499656677251</v>
      </c>
      <c r="I614">
        <f>Data!I613</f>
        <v>38.444999694824219</v>
      </c>
      <c r="J614">
        <f>Data!J613</f>
        <v>3.6700000762939449</v>
      </c>
      <c r="K614">
        <f>Data!K613</f>
        <v>38.474998474121087</v>
      </c>
      <c r="L614">
        <f>Data!L613</f>
        <v>3.6954998970031738</v>
      </c>
      <c r="M614">
        <f>Data!M613</f>
        <v>106499600</v>
      </c>
      <c r="N614">
        <f>Data!N613</f>
        <v>758728000</v>
      </c>
      <c r="O614">
        <f>Data!O613</f>
        <v>-4.5369595867469524E-3</v>
      </c>
      <c r="P614">
        <f>Data!P613</f>
        <v>3.3724935652263408E-3</v>
      </c>
      <c r="Q614" s="17"/>
      <c r="T614">
        <f t="shared" si="92"/>
        <v>0</v>
      </c>
      <c r="U614" s="50">
        <f t="shared" si="93"/>
        <v>0</v>
      </c>
      <c r="V614">
        <f t="shared" si="94"/>
        <v>0</v>
      </c>
      <c r="W614" t="str">
        <f t="shared" si="95"/>
        <v>Tue</v>
      </c>
      <c r="X614" s="50">
        <f>NETWORKDAYS(B613,B614,'Non trading days US (List)'!$C$13:$C$92)-1</f>
        <v>1</v>
      </c>
      <c r="Z614">
        <f t="shared" si="96"/>
        <v>0</v>
      </c>
      <c r="AA614">
        <f t="shared" si="97"/>
        <v>0</v>
      </c>
      <c r="AB614">
        <f t="shared" si="98"/>
        <v>0</v>
      </c>
      <c r="AC614">
        <f t="shared" si="99"/>
        <v>0</v>
      </c>
      <c r="AD614">
        <f t="shared" si="100"/>
        <v>0</v>
      </c>
      <c r="AE614">
        <f t="shared" si="101"/>
        <v>0</v>
      </c>
    </row>
    <row r="615" spans="1:31" x14ac:dyDescent="0.3">
      <c r="A615" s="1">
        <f>Data!A614</f>
        <v>4384</v>
      </c>
      <c r="B615" s="2">
        <f>Data!B614</f>
        <v>42893</v>
      </c>
      <c r="C615">
        <f>Data!C614</f>
        <v>36.317481994628913</v>
      </c>
      <c r="D615">
        <f>Data!D614</f>
        <v>3.682155847549438</v>
      </c>
      <c r="E615">
        <f>Data!E614</f>
        <v>38.842498779296882</v>
      </c>
      <c r="F615">
        <f>Data!F614</f>
        <v>3.7279999256134029</v>
      </c>
      <c r="G615">
        <f>Data!G614</f>
        <v>38.994998931884773</v>
      </c>
      <c r="H615">
        <f>Data!H614</f>
        <v>3.746999979019165</v>
      </c>
      <c r="I615">
        <f>Data!I614</f>
        <v>38.619998931884773</v>
      </c>
      <c r="J615">
        <f>Data!J614</f>
        <v>3.692500114440918</v>
      </c>
      <c r="K615">
        <f>Data!K614</f>
        <v>38.755001068115227</v>
      </c>
      <c r="L615">
        <f>Data!L614</f>
        <v>3.7082500457763672</v>
      </c>
      <c r="M615">
        <f>Data!M614</f>
        <v>84278400</v>
      </c>
      <c r="N615">
        <f>Data!N614</f>
        <v>612612000</v>
      </c>
      <c r="O615">
        <f>Data!O614</f>
        <v>1.2008475748290269E-2</v>
      </c>
      <c r="P615">
        <f>Data!P614</f>
        <v>5.9389380711941586E-3</v>
      </c>
      <c r="Q615" s="17"/>
      <c r="T615">
        <f t="shared" si="92"/>
        <v>0</v>
      </c>
      <c r="U615" s="50">
        <f t="shared" si="93"/>
        <v>0</v>
      </c>
      <c r="V615">
        <f t="shared" si="94"/>
        <v>0</v>
      </c>
      <c r="W615" t="str">
        <f t="shared" si="95"/>
        <v>Wed</v>
      </c>
      <c r="X615" s="50">
        <f>NETWORKDAYS(B614,B615,'Non trading days US (List)'!$C$13:$C$92)-1</f>
        <v>1</v>
      </c>
      <c r="Z615">
        <f t="shared" si="96"/>
        <v>0</v>
      </c>
      <c r="AA615">
        <f t="shared" si="97"/>
        <v>0</v>
      </c>
      <c r="AB615">
        <f t="shared" si="98"/>
        <v>0</v>
      </c>
      <c r="AC615">
        <f t="shared" si="99"/>
        <v>0</v>
      </c>
      <c r="AD615">
        <f t="shared" si="100"/>
        <v>0</v>
      </c>
      <c r="AE615">
        <f t="shared" si="101"/>
        <v>0</v>
      </c>
    </row>
    <row r="616" spans="1:31" x14ac:dyDescent="0.3">
      <c r="A616" s="1">
        <f>Data!A615</f>
        <v>4385</v>
      </c>
      <c r="B616" s="2">
        <f>Data!B615</f>
        <v>42894</v>
      </c>
      <c r="C616">
        <f>Data!C615</f>
        <v>36.228664398193359</v>
      </c>
      <c r="D616">
        <f>Data!D615</f>
        <v>3.94933009147644</v>
      </c>
      <c r="E616">
        <f>Data!E615</f>
        <v>38.747501373291023</v>
      </c>
      <c r="F616">
        <f>Data!F615</f>
        <v>3.9985001087188721</v>
      </c>
      <c r="G616">
        <f>Data!G615</f>
        <v>38.884998321533203</v>
      </c>
      <c r="H616">
        <f>Data!H615</f>
        <v>4</v>
      </c>
      <c r="I616">
        <f>Data!I615</f>
        <v>38.599998474121087</v>
      </c>
      <c r="J616">
        <f>Data!J615</f>
        <v>3.7947499752044682</v>
      </c>
      <c r="K616">
        <f>Data!K615</f>
        <v>38.8125</v>
      </c>
      <c r="L616">
        <f>Data!L615</f>
        <v>3.836499929428101</v>
      </c>
      <c r="M616">
        <f>Data!M615</f>
        <v>85003200</v>
      </c>
      <c r="N616">
        <f>Data!N615</f>
        <v>1161744000</v>
      </c>
      <c r="O616">
        <f>Data!O615</f>
        <v>7.0047441109863023E-2</v>
      </c>
      <c r="P616">
        <f>Data!P615</f>
        <v>-2.448703525898929E-3</v>
      </c>
      <c r="Q616" s="17"/>
      <c r="T616">
        <f t="shared" si="92"/>
        <v>0</v>
      </c>
      <c r="U616" s="50">
        <f t="shared" si="93"/>
        <v>0</v>
      </c>
      <c r="V616">
        <f t="shared" si="94"/>
        <v>0</v>
      </c>
      <c r="W616" t="str">
        <f t="shared" si="95"/>
        <v>Thu</v>
      </c>
      <c r="X616" s="50">
        <f>NETWORKDAYS(B615,B616,'Non trading days US (List)'!$C$13:$C$92)-1</f>
        <v>1</v>
      </c>
      <c r="Z616">
        <f t="shared" si="96"/>
        <v>0</v>
      </c>
      <c r="AA616">
        <f t="shared" si="97"/>
        <v>0</v>
      </c>
      <c r="AB616">
        <f t="shared" si="98"/>
        <v>0</v>
      </c>
      <c r="AC616">
        <f t="shared" si="99"/>
        <v>0</v>
      </c>
      <c r="AD616">
        <f t="shared" si="100"/>
        <v>0</v>
      </c>
      <c r="AE616">
        <f t="shared" si="101"/>
        <v>0</v>
      </c>
    </row>
    <row r="617" spans="1:31" x14ac:dyDescent="0.3">
      <c r="A617" s="1">
        <f>Data!A616</f>
        <v>4386</v>
      </c>
      <c r="B617" s="2">
        <f>Data!B616</f>
        <v>42895</v>
      </c>
      <c r="C617">
        <f>Data!C616</f>
        <v>34.823825836181641</v>
      </c>
      <c r="D617">
        <f>Data!D616</f>
        <v>3.6940090656280522</v>
      </c>
      <c r="E617">
        <f>Data!E616</f>
        <v>37.244998931884773</v>
      </c>
      <c r="F617">
        <f>Data!F616</f>
        <v>3.7400000095367432</v>
      </c>
      <c r="G617">
        <f>Data!G616</f>
        <v>38.797500610351563</v>
      </c>
      <c r="H617">
        <f>Data!H616</f>
        <v>4.2125000953674316</v>
      </c>
      <c r="I617">
        <f>Data!I616</f>
        <v>36.505001068115227</v>
      </c>
      <c r="J617">
        <f>Data!J616</f>
        <v>3.5687499046325679</v>
      </c>
      <c r="K617">
        <f>Data!K616</f>
        <v>38.797500610351563</v>
      </c>
      <c r="L617">
        <f>Data!L616</f>
        <v>4.1185002326965332</v>
      </c>
      <c r="M617">
        <f>Data!M616</f>
        <v>259530800</v>
      </c>
      <c r="N617">
        <f>Data!N616</f>
        <v>3692928000</v>
      </c>
      <c r="O617">
        <f>Data!O616</f>
        <v>-6.6833704003349551E-2</v>
      </c>
      <c r="P617">
        <f>Data!P616</f>
        <v>-3.954859408096751E-2</v>
      </c>
      <c r="Q617" s="17"/>
      <c r="T617">
        <f t="shared" si="92"/>
        <v>0</v>
      </c>
      <c r="U617" s="50">
        <f t="shared" si="93"/>
        <v>0</v>
      </c>
      <c r="V617">
        <f t="shared" si="94"/>
        <v>0</v>
      </c>
      <c r="W617" t="str">
        <f t="shared" si="95"/>
        <v>Fri</v>
      </c>
      <c r="X617" s="50">
        <f>NETWORKDAYS(B616,B617,'Non trading days US (List)'!$C$13:$C$92)-1</f>
        <v>1</v>
      </c>
      <c r="Z617">
        <f t="shared" si="96"/>
        <v>0</v>
      </c>
      <c r="AA617">
        <f t="shared" si="97"/>
        <v>0</v>
      </c>
      <c r="AB617">
        <f t="shared" si="98"/>
        <v>0</v>
      </c>
      <c r="AC617">
        <f t="shared" si="99"/>
        <v>0</v>
      </c>
      <c r="AD617">
        <f t="shared" si="100"/>
        <v>0</v>
      </c>
      <c r="AE617">
        <f t="shared" si="101"/>
        <v>0</v>
      </c>
    </row>
    <row r="618" spans="1:31" x14ac:dyDescent="0.3">
      <c r="A618" s="1">
        <f>Data!A617</f>
        <v>4387</v>
      </c>
      <c r="B618" s="2">
        <f>Data!B617</f>
        <v>42898</v>
      </c>
      <c r="C618">
        <f>Data!C617</f>
        <v>33.991687774658203</v>
      </c>
      <c r="D618">
        <f>Data!D617</f>
        <v>3.703144788742065</v>
      </c>
      <c r="E618">
        <f>Data!E617</f>
        <v>36.354999542236328</v>
      </c>
      <c r="F618">
        <f>Data!F617</f>
        <v>3.749249935150146</v>
      </c>
      <c r="G618">
        <f>Data!G617</f>
        <v>36.522499084472663</v>
      </c>
      <c r="H618">
        <f>Data!H617</f>
        <v>3.7925000190734859</v>
      </c>
      <c r="I618">
        <f>Data!I617</f>
        <v>35.627498626708977</v>
      </c>
      <c r="J618">
        <f>Data!J617</f>
        <v>3.5527501106262211</v>
      </c>
      <c r="K618">
        <f>Data!K617</f>
        <v>36.435001373291023</v>
      </c>
      <c r="L618">
        <f>Data!L617</f>
        <v>3.6470000743865971</v>
      </c>
      <c r="M618">
        <f>Data!M617</f>
        <v>289229200</v>
      </c>
      <c r="N618">
        <f>Data!N617</f>
        <v>1697532000</v>
      </c>
      <c r="O618">
        <f>Data!O617</f>
        <v>2.470188706526611E-3</v>
      </c>
      <c r="P618">
        <f>Data!P617</f>
        <v>-2.4185945439626679E-2</v>
      </c>
      <c r="Q618" s="17"/>
      <c r="T618">
        <f t="shared" si="92"/>
        <v>0</v>
      </c>
      <c r="U618" s="50">
        <f t="shared" si="93"/>
        <v>0</v>
      </c>
      <c r="V618">
        <f t="shared" si="94"/>
        <v>0</v>
      </c>
      <c r="W618" t="str">
        <f t="shared" si="95"/>
        <v>Mon</v>
      </c>
      <c r="X618" s="50">
        <f>NETWORKDAYS(B617,B618,'Non trading days US (List)'!$C$13:$C$92)-1</f>
        <v>1</v>
      </c>
      <c r="Z618">
        <f t="shared" si="96"/>
        <v>0</v>
      </c>
      <c r="AA618">
        <f t="shared" si="97"/>
        <v>0</v>
      </c>
      <c r="AB618">
        <f t="shared" si="98"/>
        <v>0</v>
      </c>
      <c r="AC618">
        <f t="shared" si="99"/>
        <v>0</v>
      </c>
      <c r="AD618">
        <f t="shared" si="100"/>
        <v>0</v>
      </c>
      <c r="AE618">
        <f t="shared" si="101"/>
        <v>0</v>
      </c>
    </row>
    <row r="619" spans="1:31" x14ac:dyDescent="0.3">
      <c r="A619" s="1">
        <f>Data!A618</f>
        <v>4388</v>
      </c>
      <c r="B619" s="2">
        <f>Data!B618</f>
        <v>42899</v>
      </c>
      <c r="C619">
        <f>Data!C618</f>
        <v>34.265171051025391</v>
      </c>
      <c r="D619">
        <f>Data!D618</f>
        <v>3.7384552955627441</v>
      </c>
      <c r="E619">
        <f>Data!E618</f>
        <v>36.647499084472663</v>
      </c>
      <c r="F619">
        <f>Data!F618</f>
        <v>3.785000085830688</v>
      </c>
      <c r="G619">
        <f>Data!G618</f>
        <v>36.862499237060547</v>
      </c>
      <c r="H619">
        <f>Data!H618</f>
        <v>3.8692500591278081</v>
      </c>
      <c r="I619">
        <f>Data!I618</f>
        <v>36.287498474121087</v>
      </c>
      <c r="J619">
        <f>Data!J618</f>
        <v>3.6412498950958252</v>
      </c>
      <c r="K619">
        <f>Data!K618</f>
        <v>36.790000915527337</v>
      </c>
      <c r="L619">
        <f>Data!L618</f>
        <v>3.8599998950958252</v>
      </c>
      <c r="M619">
        <f>Data!M618</f>
        <v>136661600</v>
      </c>
      <c r="N619">
        <f>Data!N618</f>
        <v>1672504000</v>
      </c>
      <c r="O619">
        <f>Data!O618</f>
        <v>9.4901068830492291E-3</v>
      </c>
      <c r="P619">
        <f>Data!P618</f>
        <v>8.0134546895339453E-3</v>
      </c>
      <c r="Q619" s="17"/>
      <c r="T619">
        <f t="shared" si="92"/>
        <v>0</v>
      </c>
      <c r="U619" s="50">
        <f t="shared" si="93"/>
        <v>0</v>
      </c>
      <c r="V619">
        <f t="shared" si="94"/>
        <v>0</v>
      </c>
      <c r="W619" t="str">
        <f t="shared" si="95"/>
        <v>Tue</v>
      </c>
      <c r="X619" s="50">
        <f>NETWORKDAYS(B618,B619,'Non trading days US (List)'!$C$13:$C$92)-1</f>
        <v>1</v>
      </c>
      <c r="Z619">
        <f t="shared" si="96"/>
        <v>0</v>
      </c>
      <c r="AA619">
        <f t="shared" si="97"/>
        <v>0</v>
      </c>
      <c r="AB619">
        <f t="shared" si="98"/>
        <v>0</v>
      </c>
      <c r="AC619">
        <f t="shared" si="99"/>
        <v>0</v>
      </c>
      <c r="AD619">
        <f t="shared" si="100"/>
        <v>0</v>
      </c>
      <c r="AE619">
        <f t="shared" si="101"/>
        <v>0</v>
      </c>
    </row>
    <row r="620" spans="1:31" x14ac:dyDescent="0.3">
      <c r="A620" s="1">
        <f>Data!A619</f>
        <v>4389</v>
      </c>
      <c r="B620" s="2">
        <f>Data!B619</f>
        <v>42900</v>
      </c>
      <c r="C620">
        <f>Data!C619</f>
        <v>33.930912017822273</v>
      </c>
      <c r="D620">
        <f>Data!D619</f>
        <v>3.746356725692749</v>
      </c>
      <c r="E620">
        <f>Data!E619</f>
        <v>36.290000915527337</v>
      </c>
      <c r="F620">
        <f>Data!F619</f>
        <v>3.7929999828338619</v>
      </c>
      <c r="G620">
        <f>Data!G619</f>
        <v>36.875</v>
      </c>
      <c r="H620">
        <f>Data!H619</f>
        <v>3.8515000343322749</v>
      </c>
      <c r="I620">
        <f>Data!I619</f>
        <v>35.959999084472663</v>
      </c>
      <c r="J620">
        <f>Data!J619</f>
        <v>3.7125000953674321</v>
      </c>
      <c r="K620">
        <f>Data!K619</f>
        <v>36.875</v>
      </c>
      <c r="L620">
        <f>Data!L619</f>
        <v>3.788000106811523</v>
      </c>
      <c r="M620">
        <f>Data!M619</f>
        <v>126124800</v>
      </c>
      <c r="N620">
        <f>Data!N619</f>
        <v>1184640000</v>
      </c>
      <c r="O620">
        <f>Data!O619</f>
        <v>2.1113486150726658E-3</v>
      </c>
      <c r="P620">
        <f>Data!P619</f>
        <v>-9.8029417469949771E-3</v>
      </c>
      <c r="Q620" s="17"/>
      <c r="T620">
        <f t="shared" si="92"/>
        <v>0</v>
      </c>
      <c r="U620" s="50">
        <f t="shared" si="93"/>
        <v>0</v>
      </c>
      <c r="V620">
        <f t="shared" si="94"/>
        <v>0</v>
      </c>
      <c r="W620" t="str">
        <f t="shared" si="95"/>
        <v>Wed</v>
      </c>
      <c r="X620" s="50">
        <f>NETWORKDAYS(B619,B620,'Non trading days US (List)'!$C$13:$C$92)-1</f>
        <v>1</v>
      </c>
      <c r="Z620">
        <f t="shared" si="96"/>
        <v>0</v>
      </c>
      <c r="AA620">
        <f t="shared" si="97"/>
        <v>0</v>
      </c>
      <c r="AB620">
        <f t="shared" si="98"/>
        <v>0</v>
      </c>
      <c r="AC620">
        <f t="shared" si="99"/>
        <v>0</v>
      </c>
      <c r="AD620">
        <f t="shared" si="100"/>
        <v>0</v>
      </c>
      <c r="AE620">
        <f t="shared" si="101"/>
        <v>0</v>
      </c>
    </row>
    <row r="621" spans="1:31" x14ac:dyDescent="0.3">
      <c r="A621" s="1">
        <f>Data!A620</f>
        <v>4390</v>
      </c>
      <c r="B621" s="2">
        <f>Data!B620</f>
        <v>42901</v>
      </c>
      <c r="C621">
        <f>Data!C620</f>
        <v>33.727554321289063</v>
      </c>
      <c r="D621">
        <f>Data!D620</f>
        <v>3.762407779693604</v>
      </c>
      <c r="E621">
        <f>Data!E620</f>
        <v>36.072498321533203</v>
      </c>
      <c r="F621">
        <f>Data!F620</f>
        <v>3.809250116348267</v>
      </c>
      <c r="G621">
        <f>Data!G620</f>
        <v>36.119998931884773</v>
      </c>
      <c r="H621">
        <f>Data!H620</f>
        <v>3.839999914169312</v>
      </c>
      <c r="I621">
        <f>Data!I620</f>
        <v>35.552501678466797</v>
      </c>
      <c r="J621">
        <f>Data!J620</f>
        <v>3.6624999046325679</v>
      </c>
      <c r="K621">
        <f>Data!K620</f>
        <v>35.830001831054688</v>
      </c>
      <c r="L621">
        <f>Data!L620</f>
        <v>3.6740000247955318</v>
      </c>
      <c r="M621">
        <f>Data!M620</f>
        <v>128661600</v>
      </c>
      <c r="N621">
        <f>Data!N620</f>
        <v>963824000</v>
      </c>
      <c r="O621">
        <f>Data!O620</f>
        <v>4.2750917299215719E-3</v>
      </c>
      <c r="P621">
        <f>Data!P620</f>
        <v>-6.0114907941654994E-3</v>
      </c>
      <c r="Q621" s="17"/>
      <c r="T621">
        <f t="shared" si="92"/>
        <v>0</v>
      </c>
      <c r="U621" s="50">
        <f t="shared" si="93"/>
        <v>0</v>
      </c>
      <c r="V621">
        <f t="shared" si="94"/>
        <v>0</v>
      </c>
      <c r="W621" t="str">
        <f t="shared" si="95"/>
        <v>Thu</v>
      </c>
      <c r="X621" s="50">
        <f>NETWORKDAYS(B620,B621,'Non trading days US (List)'!$C$13:$C$92)-1</f>
        <v>1</v>
      </c>
      <c r="Z621">
        <f t="shared" si="96"/>
        <v>0</v>
      </c>
      <c r="AA621">
        <f t="shared" si="97"/>
        <v>0</v>
      </c>
      <c r="AB621">
        <f t="shared" si="98"/>
        <v>0</v>
      </c>
      <c r="AC621">
        <f t="shared" si="99"/>
        <v>0</v>
      </c>
      <c r="AD621">
        <f t="shared" si="100"/>
        <v>0</v>
      </c>
      <c r="AE621">
        <f t="shared" si="101"/>
        <v>0</v>
      </c>
    </row>
    <row r="622" spans="1:31" x14ac:dyDescent="0.3">
      <c r="A622" s="1">
        <f>Data!A621</f>
        <v>4391</v>
      </c>
      <c r="B622" s="2">
        <f>Data!B621</f>
        <v>42902</v>
      </c>
      <c r="C622">
        <f>Data!C621</f>
        <v>33.255390167236328</v>
      </c>
      <c r="D622">
        <f>Data!D621</f>
        <v>3.7438879013061519</v>
      </c>
      <c r="E622">
        <f>Data!E621</f>
        <v>35.567501068115227</v>
      </c>
      <c r="F622">
        <f>Data!F621</f>
        <v>3.7904999256134029</v>
      </c>
      <c r="G622">
        <f>Data!G621</f>
        <v>36.125</v>
      </c>
      <c r="H622">
        <f>Data!H621</f>
        <v>3.8675000667572021</v>
      </c>
      <c r="I622">
        <f>Data!I621</f>
        <v>35.549999237060547</v>
      </c>
      <c r="J622">
        <f>Data!J621</f>
        <v>3.7560000419616699</v>
      </c>
      <c r="K622">
        <f>Data!K621</f>
        <v>35.944999694824219</v>
      </c>
      <c r="L622">
        <f>Data!L621</f>
        <v>3.8190000057220459</v>
      </c>
      <c r="M622">
        <f>Data!M621</f>
        <v>201444400</v>
      </c>
      <c r="N622">
        <f>Data!N621</f>
        <v>924960000</v>
      </c>
      <c r="O622">
        <f>Data!O621</f>
        <v>-4.93443302120184E-3</v>
      </c>
      <c r="P622">
        <f>Data!P621</f>
        <v>-1.40984260850649E-2</v>
      </c>
      <c r="Q622" s="17"/>
      <c r="T622">
        <f t="shared" si="92"/>
        <v>0</v>
      </c>
      <c r="U622" s="50">
        <f t="shared" si="93"/>
        <v>0</v>
      </c>
      <c r="V622">
        <f t="shared" si="94"/>
        <v>0</v>
      </c>
      <c r="W622" t="str">
        <f t="shared" si="95"/>
        <v>Fri</v>
      </c>
      <c r="X622" s="50">
        <f>NETWORKDAYS(B621,B622,'Non trading days US (List)'!$C$13:$C$92)-1</f>
        <v>1</v>
      </c>
      <c r="Z622">
        <f t="shared" si="96"/>
        <v>0</v>
      </c>
      <c r="AA622">
        <f t="shared" si="97"/>
        <v>0</v>
      </c>
      <c r="AB622">
        <f t="shared" si="98"/>
        <v>0</v>
      </c>
      <c r="AC622">
        <f t="shared" si="99"/>
        <v>0</v>
      </c>
      <c r="AD622">
        <f t="shared" si="100"/>
        <v>0</v>
      </c>
      <c r="AE622">
        <f t="shared" si="101"/>
        <v>0</v>
      </c>
    </row>
    <row r="623" spans="1:31" x14ac:dyDescent="0.3">
      <c r="A623" s="1">
        <f>Data!A622</f>
        <v>4392</v>
      </c>
      <c r="B623" s="2">
        <f>Data!B622</f>
        <v>42905</v>
      </c>
      <c r="C623">
        <f>Data!C622</f>
        <v>34.206729888916023</v>
      </c>
      <c r="D623">
        <f>Data!D622</f>
        <v>3.8846359252929692</v>
      </c>
      <c r="E623">
        <f>Data!E622</f>
        <v>36.584999084472663</v>
      </c>
      <c r="F623">
        <f>Data!F622</f>
        <v>3.9330000877380371</v>
      </c>
      <c r="G623">
        <f>Data!G622</f>
        <v>36.685001373291023</v>
      </c>
      <c r="H623">
        <f>Data!H622</f>
        <v>3.938250064849854</v>
      </c>
      <c r="I623">
        <f>Data!I622</f>
        <v>35.915000915527337</v>
      </c>
      <c r="J623">
        <f>Data!J622</f>
        <v>3.8315000534057622</v>
      </c>
      <c r="K623">
        <f>Data!K622</f>
        <v>35.915000915527337</v>
      </c>
      <c r="L623">
        <f>Data!L622</f>
        <v>3.8352499008178711</v>
      </c>
      <c r="M623">
        <f>Data!M622</f>
        <v>130165600</v>
      </c>
      <c r="N623">
        <f>Data!N622</f>
        <v>778176000</v>
      </c>
      <c r="O623">
        <f>Data!O622</f>
        <v>3.6904598868103357E-2</v>
      </c>
      <c r="P623">
        <f>Data!P622</f>
        <v>2.820596573749164E-2</v>
      </c>
      <c r="Q623" s="17"/>
      <c r="T623">
        <f t="shared" si="92"/>
        <v>0</v>
      </c>
      <c r="U623" s="50">
        <f t="shared" si="93"/>
        <v>0</v>
      </c>
      <c r="V623">
        <f t="shared" si="94"/>
        <v>0</v>
      </c>
      <c r="W623" t="str">
        <f t="shared" si="95"/>
        <v>Mon</v>
      </c>
      <c r="X623" s="50">
        <f>NETWORKDAYS(B622,B623,'Non trading days US (List)'!$C$13:$C$92)-1</f>
        <v>1</v>
      </c>
      <c r="Z623">
        <f t="shared" si="96"/>
        <v>0</v>
      </c>
      <c r="AA623">
        <f t="shared" si="97"/>
        <v>0</v>
      </c>
      <c r="AB623">
        <f t="shared" si="98"/>
        <v>0</v>
      </c>
      <c r="AC623">
        <f t="shared" si="99"/>
        <v>0</v>
      </c>
      <c r="AD623">
        <f t="shared" si="100"/>
        <v>0</v>
      </c>
      <c r="AE623">
        <f t="shared" si="101"/>
        <v>0</v>
      </c>
    </row>
    <row r="624" spans="1:31" x14ac:dyDescent="0.3">
      <c r="A624" s="1">
        <f>Data!A623</f>
        <v>4393</v>
      </c>
      <c r="B624" s="2">
        <f>Data!B623</f>
        <v>42906</v>
      </c>
      <c r="C624">
        <f>Data!C623</f>
        <v>33.895839691162109</v>
      </c>
      <c r="D624">
        <f>Data!D623</f>
        <v>3.8789553642272949</v>
      </c>
      <c r="E624">
        <f>Data!E623</f>
        <v>36.252498626708977</v>
      </c>
      <c r="F624">
        <f>Data!F623</f>
        <v>3.9272499084472661</v>
      </c>
      <c r="G624">
        <f>Data!G623</f>
        <v>36.717498779296882</v>
      </c>
      <c r="H624">
        <f>Data!H623</f>
        <v>4.0434999465942383</v>
      </c>
      <c r="I624">
        <f>Data!I623</f>
        <v>36.235000610351563</v>
      </c>
      <c r="J624">
        <f>Data!J623</f>
        <v>3.9230000972747798</v>
      </c>
      <c r="K624">
        <f>Data!K623</f>
        <v>36.717498779296882</v>
      </c>
      <c r="L624">
        <f>Data!L623</f>
        <v>3.9757499694824219</v>
      </c>
      <c r="M624">
        <f>Data!M623</f>
        <v>99600400</v>
      </c>
      <c r="N624">
        <f>Data!N623</f>
        <v>1095444000</v>
      </c>
      <c r="O624">
        <f>Data!O623</f>
        <v>-1.463103672105299E-3</v>
      </c>
      <c r="P624">
        <f>Data!P623</f>
        <v>-9.1299887526937549E-3</v>
      </c>
      <c r="Q624" s="17"/>
      <c r="T624">
        <f t="shared" si="92"/>
        <v>0</v>
      </c>
      <c r="U624" s="50">
        <f t="shared" si="93"/>
        <v>0</v>
      </c>
      <c r="V624">
        <f t="shared" si="94"/>
        <v>0</v>
      </c>
      <c r="W624" t="str">
        <f t="shared" si="95"/>
        <v>Tue</v>
      </c>
      <c r="X624" s="50">
        <f>NETWORKDAYS(B623,B624,'Non trading days US (List)'!$C$13:$C$92)-1</f>
        <v>1</v>
      </c>
      <c r="Z624">
        <f t="shared" si="96"/>
        <v>0</v>
      </c>
      <c r="AA624">
        <f t="shared" si="97"/>
        <v>0</v>
      </c>
      <c r="AB624">
        <f t="shared" si="98"/>
        <v>0</v>
      </c>
      <c r="AC624">
        <f t="shared" si="99"/>
        <v>0</v>
      </c>
      <c r="AD624">
        <f t="shared" si="100"/>
        <v>0</v>
      </c>
      <c r="AE624">
        <f t="shared" si="101"/>
        <v>0</v>
      </c>
    </row>
    <row r="625" spans="1:31" x14ac:dyDescent="0.3">
      <c r="A625" s="1">
        <f>Data!A624</f>
        <v>4394</v>
      </c>
      <c r="B625" s="2">
        <f>Data!B624</f>
        <v>42907</v>
      </c>
      <c r="C625">
        <f>Data!C624</f>
        <v>34.096874237060547</v>
      </c>
      <c r="D625">
        <f>Data!D624</f>
        <v>3.9377245903015141</v>
      </c>
      <c r="E625">
        <f>Data!E624</f>
        <v>36.467498779296882</v>
      </c>
      <c r="F625">
        <f>Data!F624</f>
        <v>3.9867498874664311</v>
      </c>
      <c r="G625">
        <f>Data!G624</f>
        <v>36.517501831054688</v>
      </c>
      <c r="H625">
        <f>Data!H624</f>
        <v>3.9904999732971191</v>
      </c>
      <c r="I625">
        <f>Data!I624</f>
        <v>36.152500152587891</v>
      </c>
      <c r="J625">
        <f>Data!J624</f>
        <v>3.8924999237060551</v>
      </c>
      <c r="K625">
        <f>Data!K624</f>
        <v>36.380001068115227</v>
      </c>
      <c r="L625">
        <f>Data!L624</f>
        <v>3.9552500247955318</v>
      </c>
      <c r="M625">
        <f>Data!M624</f>
        <v>85063200</v>
      </c>
      <c r="N625">
        <f>Data!N624</f>
        <v>682652000</v>
      </c>
      <c r="O625">
        <f>Data!O624</f>
        <v>1.5036922333312139E-2</v>
      </c>
      <c r="P625">
        <f>Data!P624</f>
        <v>5.9131129458691711E-3</v>
      </c>
      <c r="Q625" s="17"/>
      <c r="T625">
        <f t="shared" si="92"/>
        <v>0</v>
      </c>
      <c r="U625" s="50">
        <f t="shared" si="93"/>
        <v>0</v>
      </c>
      <c r="V625">
        <f t="shared" si="94"/>
        <v>0</v>
      </c>
      <c r="W625" t="str">
        <f t="shared" si="95"/>
        <v>Wed</v>
      </c>
      <c r="X625" s="50">
        <f>NETWORKDAYS(B624,B625,'Non trading days US (List)'!$C$13:$C$92)-1</f>
        <v>1</v>
      </c>
      <c r="Z625">
        <f t="shared" si="96"/>
        <v>0</v>
      </c>
      <c r="AA625">
        <f t="shared" si="97"/>
        <v>0</v>
      </c>
      <c r="AB625">
        <f t="shared" si="98"/>
        <v>0</v>
      </c>
      <c r="AC625">
        <f t="shared" si="99"/>
        <v>0</v>
      </c>
      <c r="AD625">
        <f t="shared" si="100"/>
        <v>0</v>
      </c>
      <c r="AE625">
        <f t="shared" si="101"/>
        <v>0</v>
      </c>
    </row>
    <row r="626" spans="1:31" x14ac:dyDescent="0.3">
      <c r="A626" s="1">
        <f>Data!A625</f>
        <v>4395</v>
      </c>
      <c r="B626" s="2">
        <f>Data!B625</f>
        <v>42908</v>
      </c>
      <c r="C626">
        <f>Data!C625</f>
        <v>34.040767669677727</v>
      </c>
      <c r="D626">
        <f>Data!D625</f>
        <v>3.9105632305145259</v>
      </c>
      <c r="E626">
        <f>Data!E625</f>
        <v>36.407501220703118</v>
      </c>
      <c r="F626">
        <f>Data!F625</f>
        <v>3.9592499732971191</v>
      </c>
      <c r="G626">
        <f>Data!G625</f>
        <v>36.674999237060547</v>
      </c>
      <c r="H626">
        <f>Data!H625</f>
        <v>4.0085000991821289</v>
      </c>
      <c r="I626">
        <f>Data!I625</f>
        <v>36.279998779296882</v>
      </c>
      <c r="J626">
        <f>Data!J625</f>
        <v>3.934999942779541</v>
      </c>
      <c r="K626">
        <f>Data!K625</f>
        <v>36.442501068115227</v>
      </c>
      <c r="L626">
        <f>Data!L625</f>
        <v>3.994999885559082</v>
      </c>
      <c r="M626">
        <f>Data!M625</f>
        <v>76425200</v>
      </c>
      <c r="N626">
        <f>Data!N625</f>
        <v>469132000</v>
      </c>
      <c r="O626">
        <f>Data!O625</f>
        <v>-6.9217277737811406E-3</v>
      </c>
      <c r="P626">
        <f>Data!P625</f>
        <v>-1.646588601014514E-3</v>
      </c>
      <c r="Q626" s="17"/>
      <c r="T626">
        <f t="shared" si="92"/>
        <v>0</v>
      </c>
      <c r="U626" s="50">
        <f t="shared" si="93"/>
        <v>0</v>
      </c>
      <c r="V626">
        <f t="shared" si="94"/>
        <v>0</v>
      </c>
      <c r="W626" t="str">
        <f t="shared" si="95"/>
        <v>Thu</v>
      </c>
      <c r="X626" s="50">
        <f>NETWORKDAYS(B625,B626,'Non trading days US (List)'!$C$13:$C$92)-1</f>
        <v>1</v>
      </c>
      <c r="Z626">
        <f t="shared" si="96"/>
        <v>0</v>
      </c>
      <c r="AA626">
        <f t="shared" si="97"/>
        <v>0</v>
      </c>
      <c r="AB626">
        <f t="shared" si="98"/>
        <v>0</v>
      </c>
      <c r="AC626">
        <f t="shared" si="99"/>
        <v>0</v>
      </c>
      <c r="AD626">
        <f t="shared" si="100"/>
        <v>0</v>
      </c>
      <c r="AE626">
        <f t="shared" si="101"/>
        <v>0</v>
      </c>
    </row>
    <row r="627" spans="1:31" x14ac:dyDescent="0.3">
      <c r="A627" s="1">
        <f>Data!A626</f>
        <v>4396</v>
      </c>
      <c r="B627" s="2">
        <f>Data!B626</f>
        <v>42909</v>
      </c>
      <c r="C627">
        <f>Data!C626</f>
        <v>34.192707061767578</v>
      </c>
      <c r="D627">
        <f>Data!D626</f>
        <v>3.798458337783813</v>
      </c>
      <c r="E627">
        <f>Data!E626</f>
        <v>36.569999694824219</v>
      </c>
      <c r="F627">
        <f>Data!F626</f>
        <v>3.845750093460083</v>
      </c>
      <c r="G627">
        <f>Data!G626</f>
        <v>36.790000915527337</v>
      </c>
      <c r="H627">
        <f>Data!H626</f>
        <v>3.9830000400543208</v>
      </c>
      <c r="I627">
        <f>Data!I626</f>
        <v>36.277500152587891</v>
      </c>
      <c r="J627">
        <f>Data!J626</f>
        <v>3.8304998874664311</v>
      </c>
      <c r="K627">
        <f>Data!K626</f>
        <v>36.282501220703118</v>
      </c>
      <c r="L627">
        <f>Data!L626</f>
        <v>3.967000007629395</v>
      </c>
      <c r="M627">
        <f>Data!M626</f>
        <v>141757600</v>
      </c>
      <c r="N627">
        <f>Data!N626</f>
        <v>1088588000</v>
      </c>
      <c r="O627">
        <f>Data!O626</f>
        <v>-2.9085939889372719E-2</v>
      </c>
      <c r="P627">
        <f>Data!P626</f>
        <v>4.4533929128240954E-3</v>
      </c>
      <c r="Q627" s="17"/>
      <c r="T627">
        <f t="shared" si="92"/>
        <v>0</v>
      </c>
      <c r="U627" s="50">
        <f t="shared" si="93"/>
        <v>0</v>
      </c>
      <c r="V627">
        <f t="shared" si="94"/>
        <v>0</v>
      </c>
      <c r="W627" t="str">
        <f t="shared" si="95"/>
        <v>Fri</v>
      </c>
      <c r="X627" s="50">
        <f>NETWORKDAYS(B626,B627,'Non trading days US (List)'!$C$13:$C$92)-1</f>
        <v>1</v>
      </c>
      <c r="Z627">
        <f t="shared" si="96"/>
        <v>0</v>
      </c>
      <c r="AA627">
        <f t="shared" si="97"/>
        <v>0</v>
      </c>
      <c r="AB627">
        <f t="shared" si="98"/>
        <v>0</v>
      </c>
      <c r="AC627">
        <f t="shared" si="99"/>
        <v>0</v>
      </c>
      <c r="AD627">
        <f t="shared" si="100"/>
        <v>0</v>
      </c>
      <c r="AE627">
        <f t="shared" si="101"/>
        <v>0</v>
      </c>
    </row>
    <row r="628" spans="1:31" x14ac:dyDescent="0.3">
      <c r="A628" s="1">
        <f>Data!A627</f>
        <v>4397</v>
      </c>
      <c r="B628" s="2">
        <f>Data!B627</f>
        <v>42912</v>
      </c>
      <c r="C628">
        <f>Data!C627</f>
        <v>34.085182189941413</v>
      </c>
      <c r="D628">
        <f>Data!D627</f>
        <v>3.756975412368774</v>
      </c>
      <c r="E628">
        <f>Data!E627</f>
        <v>36.455001831054688</v>
      </c>
      <c r="F628">
        <f>Data!F627</f>
        <v>3.8037500381469731</v>
      </c>
      <c r="G628">
        <f>Data!G627</f>
        <v>37.069999694824219</v>
      </c>
      <c r="H628">
        <f>Data!H627</f>
        <v>3.9149999618530269</v>
      </c>
      <c r="I628">
        <f>Data!I627</f>
        <v>36.345001220703118</v>
      </c>
      <c r="J628">
        <f>Data!J627</f>
        <v>3.7082500457763672</v>
      </c>
      <c r="K628">
        <f>Data!K627</f>
        <v>36.792499542236328</v>
      </c>
      <c r="L628">
        <f>Data!L627</f>
        <v>3.8789999485015869</v>
      </c>
      <c r="M628">
        <f>Data!M627</f>
        <v>102769600</v>
      </c>
      <c r="N628">
        <f>Data!N627</f>
        <v>1063960000</v>
      </c>
      <c r="O628">
        <f>Data!O627</f>
        <v>-1.098123449807252E-2</v>
      </c>
      <c r="P628">
        <f>Data!P627</f>
        <v>-3.1495503301146089E-3</v>
      </c>
      <c r="Q628" s="17"/>
      <c r="T628">
        <f t="shared" si="92"/>
        <v>0</v>
      </c>
      <c r="U628" s="50">
        <f t="shared" si="93"/>
        <v>0</v>
      </c>
      <c r="V628">
        <f t="shared" si="94"/>
        <v>0</v>
      </c>
      <c r="W628" t="str">
        <f t="shared" si="95"/>
        <v>Mon</v>
      </c>
      <c r="X628" s="50">
        <f>NETWORKDAYS(B627,B628,'Non trading days US (List)'!$C$13:$C$92)-1</f>
        <v>1</v>
      </c>
      <c r="Z628">
        <f t="shared" si="96"/>
        <v>0</v>
      </c>
      <c r="AA628">
        <f t="shared" si="97"/>
        <v>0</v>
      </c>
      <c r="AB628">
        <f t="shared" si="98"/>
        <v>0</v>
      </c>
      <c r="AC628">
        <f t="shared" si="99"/>
        <v>0</v>
      </c>
      <c r="AD628">
        <f t="shared" si="100"/>
        <v>0</v>
      </c>
      <c r="AE628">
        <f t="shared" si="101"/>
        <v>0</v>
      </c>
    </row>
    <row r="629" spans="1:31" x14ac:dyDescent="0.3">
      <c r="A629" s="1">
        <f>Data!A628</f>
        <v>4398</v>
      </c>
      <c r="B629" s="2">
        <f>Data!B628</f>
        <v>42913</v>
      </c>
      <c r="C629">
        <f>Data!C628</f>
        <v>33.596645355224609</v>
      </c>
      <c r="D629">
        <f>Data!D628</f>
        <v>3.6194372177124019</v>
      </c>
      <c r="E629">
        <f>Data!E628</f>
        <v>35.932498931884773</v>
      </c>
      <c r="F629">
        <f>Data!F628</f>
        <v>3.6644999980926509</v>
      </c>
      <c r="G629">
        <f>Data!G628</f>
        <v>36.540000915527337</v>
      </c>
      <c r="H629">
        <f>Data!H628</f>
        <v>3.7947499752044682</v>
      </c>
      <c r="I629">
        <f>Data!I628</f>
        <v>35.904998779296882</v>
      </c>
      <c r="J629">
        <f>Data!J628</f>
        <v>3.658750057220459</v>
      </c>
      <c r="K629">
        <f>Data!K628</f>
        <v>36.252498626708977</v>
      </c>
      <c r="L629">
        <f>Data!L628</f>
        <v>3.78600001335144</v>
      </c>
      <c r="M629">
        <f>Data!M628</f>
        <v>99047600</v>
      </c>
      <c r="N629">
        <f>Data!N628</f>
        <v>999492000</v>
      </c>
      <c r="O629">
        <f>Data!O628</f>
        <v>-3.7295532394549691E-2</v>
      </c>
      <c r="P629">
        <f>Data!P628</f>
        <v>-1.4436524768552599E-2</v>
      </c>
      <c r="Q629" s="17"/>
      <c r="T629">
        <f t="shared" si="92"/>
        <v>0</v>
      </c>
      <c r="U629" s="50">
        <f t="shared" si="93"/>
        <v>0</v>
      </c>
      <c r="V629">
        <f t="shared" si="94"/>
        <v>0</v>
      </c>
      <c r="W629" t="str">
        <f t="shared" si="95"/>
        <v>Tue</v>
      </c>
      <c r="X629" s="50">
        <f>NETWORKDAYS(B628,B629,'Non trading days US (List)'!$C$13:$C$92)-1</f>
        <v>1</v>
      </c>
      <c r="Z629">
        <f t="shared" si="96"/>
        <v>0</v>
      </c>
      <c r="AA629">
        <f t="shared" si="97"/>
        <v>0</v>
      </c>
      <c r="AB629">
        <f t="shared" si="98"/>
        <v>0</v>
      </c>
      <c r="AC629">
        <f t="shared" si="99"/>
        <v>0</v>
      </c>
      <c r="AD629">
        <f t="shared" si="100"/>
        <v>0</v>
      </c>
      <c r="AE629">
        <f t="shared" si="101"/>
        <v>0</v>
      </c>
    </row>
    <row r="630" spans="1:31" x14ac:dyDescent="0.3">
      <c r="A630" s="1">
        <f>Data!A629</f>
        <v>4399</v>
      </c>
      <c r="B630" s="2">
        <f>Data!B629</f>
        <v>42914</v>
      </c>
      <c r="C630">
        <f>Data!C629</f>
        <v>34.087509155273438</v>
      </c>
      <c r="D630">
        <f>Data!D629</f>
        <v>3.747097492218018</v>
      </c>
      <c r="E630">
        <f>Data!E629</f>
        <v>36.457500457763672</v>
      </c>
      <c r="F630">
        <f>Data!F629</f>
        <v>3.7937500476837158</v>
      </c>
      <c r="G630">
        <f>Data!G629</f>
        <v>36.527500152587891</v>
      </c>
      <c r="H630">
        <f>Data!H629</f>
        <v>3.7985000610351558</v>
      </c>
      <c r="I630">
        <f>Data!I629</f>
        <v>35.790000915527337</v>
      </c>
      <c r="J630">
        <f>Data!J629</f>
        <v>3.6437499523162842</v>
      </c>
      <c r="K630">
        <f>Data!K629</f>
        <v>36.122501373291023</v>
      </c>
      <c r="L630">
        <f>Data!L629</f>
        <v>3.7330000400543208</v>
      </c>
      <c r="M630">
        <f>Data!M629</f>
        <v>88329600</v>
      </c>
      <c r="N630">
        <f>Data!N629</f>
        <v>994948000</v>
      </c>
      <c r="O630">
        <f>Data!O629</f>
        <v>3.4663088531416059E-2</v>
      </c>
      <c r="P630">
        <f>Data!P629</f>
        <v>1.450506244402733E-2</v>
      </c>
      <c r="Q630" s="17"/>
      <c r="T630">
        <f t="shared" si="92"/>
        <v>0</v>
      </c>
      <c r="U630" s="50">
        <f t="shared" si="93"/>
        <v>0</v>
      </c>
      <c r="V630">
        <f t="shared" si="94"/>
        <v>0</v>
      </c>
      <c r="W630" t="str">
        <f t="shared" si="95"/>
        <v>Wed</v>
      </c>
      <c r="X630" s="50">
        <f>NETWORKDAYS(B629,B630,'Non trading days US (List)'!$C$13:$C$92)-1</f>
        <v>1</v>
      </c>
      <c r="Z630">
        <f t="shared" si="96"/>
        <v>0</v>
      </c>
      <c r="AA630">
        <f t="shared" si="97"/>
        <v>0</v>
      </c>
      <c r="AB630">
        <f t="shared" si="98"/>
        <v>0</v>
      </c>
      <c r="AC630">
        <f t="shared" si="99"/>
        <v>0</v>
      </c>
      <c r="AD630">
        <f t="shared" si="100"/>
        <v>0</v>
      </c>
      <c r="AE630">
        <f t="shared" si="101"/>
        <v>0</v>
      </c>
    </row>
    <row r="631" spans="1:31" x14ac:dyDescent="0.3">
      <c r="A631" s="1">
        <f>Data!A630</f>
        <v>4400</v>
      </c>
      <c r="B631" s="2">
        <f>Data!B630</f>
        <v>42915</v>
      </c>
      <c r="C631">
        <f>Data!C630</f>
        <v>33.584957122802727</v>
      </c>
      <c r="D631">
        <f>Data!D630</f>
        <v>3.6219062805175781</v>
      </c>
      <c r="E631">
        <f>Data!E630</f>
        <v>35.919998168945313</v>
      </c>
      <c r="F631">
        <f>Data!F630</f>
        <v>3.6670000553131099</v>
      </c>
      <c r="G631">
        <f>Data!G630</f>
        <v>36.282501220703118</v>
      </c>
      <c r="H631">
        <f>Data!H630</f>
        <v>3.7679998874664311</v>
      </c>
      <c r="I631">
        <f>Data!I630</f>
        <v>35.569999694824219</v>
      </c>
      <c r="J631">
        <f>Data!J630</f>
        <v>3.6019999980926509</v>
      </c>
      <c r="K631">
        <f>Data!K630</f>
        <v>36.177501678466797</v>
      </c>
      <c r="L631">
        <f>Data!L630</f>
        <v>3.7650001049041748</v>
      </c>
      <c r="M631">
        <f>Data!M630</f>
        <v>125997600</v>
      </c>
      <c r="N631">
        <f>Data!N630</f>
        <v>1064424000</v>
      </c>
      <c r="O631">
        <f>Data!O630</f>
        <v>-3.3981084221478983E-2</v>
      </c>
      <c r="P631">
        <f>Data!P630</f>
        <v>-1.4853018703586129E-2</v>
      </c>
      <c r="Q631" s="17"/>
      <c r="T631">
        <f t="shared" si="92"/>
        <v>0</v>
      </c>
      <c r="U631" s="50">
        <f t="shared" si="93"/>
        <v>0</v>
      </c>
      <c r="V631">
        <f t="shared" si="94"/>
        <v>0</v>
      </c>
      <c r="W631" t="str">
        <f t="shared" si="95"/>
        <v>Thu</v>
      </c>
      <c r="X631" s="50">
        <f>NETWORKDAYS(B630,B631,'Non trading days US (List)'!$C$13:$C$92)-1</f>
        <v>1</v>
      </c>
      <c r="Z631">
        <f t="shared" si="96"/>
        <v>0</v>
      </c>
      <c r="AA631">
        <f t="shared" si="97"/>
        <v>0</v>
      </c>
      <c r="AB631">
        <f t="shared" si="98"/>
        <v>0</v>
      </c>
      <c r="AC631">
        <f t="shared" si="99"/>
        <v>0</v>
      </c>
      <c r="AD631">
        <f t="shared" si="100"/>
        <v>0</v>
      </c>
      <c r="AE631">
        <f t="shared" si="101"/>
        <v>0</v>
      </c>
    </row>
    <row r="632" spans="1:31" x14ac:dyDescent="0.3">
      <c r="A632" s="1">
        <f>Data!A631</f>
        <v>4401</v>
      </c>
      <c r="B632" s="2">
        <f>Data!B631</f>
        <v>42916</v>
      </c>
      <c r="C632">
        <f>Data!C631</f>
        <v>33.6644287109375</v>
      </c>
      <c r="D632">
        <f>Data!D631</f>
        <v>3.5695586204528809</v>
      </c>
      <c r="E632">
        <f>Data!E631</f>
        <v>36.005001068115227</v>
      </c>
      <c r="F632">
        <f>Data!F631</f>
        <v>3.6140000820159912</v>
      </c>
      <c r="G632">
        <f>Data!G631</f>
        <v>36.240001678466797</v>
      </c>
      <c r="H632">
        <f>Data!H631</f>
        <v>3.6982500553131099</v>
      </c>
      <c r="I632">
        <f>Data!I631</f>
        <v>35.944999694824219</v>
      </c>
      <c r="J632">
        <f>Data!J631</f>
        <v>3.5875000953674321</v>
      </c>
      <c r="K632">
        <f>Data!K631</f>
        <v>36.112499237060547</v>
      </c>
      <c r="L632">
        <f>Data!L631</f>
        <v>3.684499979019165</v>
      </c>
      <c r="M632">
        <f>Data!M631</f>
        <v>92096400</v>
      </c>
      <c r="N632">
        <f>Data!N631</f>
        <v>731060000</v>
      </c>
      <c r="O632">
        <f>Data!O631</f>
        <v>-1.4558689309209359E-2</v>
      </c>
      <c r="P632">
        <f>Data!P631</f>
        <v>2.3636549084895889E-3</v>
      </c>
      <c r="Q632" s="17"/>
      <c r="T632">
        <f t="shared" si="92"/>
        <v>0</v>
      </c>
      <c r="U632" s="50">
        <f t="shared" si="93"/>
        <v>0</v>
      </c>
      <c r="V632">
        <f t="shared" si="94"/>
        <v>0</v>
      </c>
      <c r="W632" t="str">
        <f t="shared" si="95"/>
        <v>Fri</v>
      </c>
      <c r="X632" s="50">
        <f>NETWORKDAYS(B631,B632,'Non trading days US (List)'!$C$13:$C$92)-1</f>
        <v>1</v>
      </c>
      <c r="Z632">
        <f t="shared" si="96"/>
        <v>0</v>
      </c>
      <c r="AA632">
        <f t="shared" si="97"/>
        <v>0</v>
      </c>
      <c r="AB632">
        <f t="shared" si="98"/>
        <v>0</v>
      </c>
      <c r="AC632">
        <f t="shared" si="99"/>
        <v>0</v>
      </c>
      <c r="AD632">
        <f t="shared" si="100"/>
        <v>0</v>
      </c>
      <c r="AE632">
        <f t="shared" si="101"/>
        <v>0</v>
      </c>
    </row>
    <row r="633" spans="1:31" x14ac:dyDescent="0.3">
      <c r="A633" s="1">
        <f>Data!A632</f>
        <v>4402</v>
      </c>
      <c r="B633" s="2">
        <f>Data!B632</f>
        <v>42919</v>
      </c>
      <c r="C633">
        <f>Data!C632</f>
        <v>33.542881011962891</v>
      </c>
      <c r="D633">
        <f>Data!D632</f>
        <v>3.4404160976409912</v>
      </c>
      <c r="E633">
        <f>Data!E632</f>
        <v>35.875</v>
      </c>
      <c r="F633">
        <f>Data!F632</f>
        <v>3.4832499027252202</v>
      </c>
      <c r="G633">
        <f>Data!G632</f>
        <v>36.325000762939453</v>
      </c>
      <c r="H633">
        <f>Data!H632</f>
        <v>3.6412498950958252</v>
      </c>
      <c r="I633">
        <f>Data!I632</f>
        <v>35.775001525878913</v>
      </c>
      <c r="J633">
        <f>Data!J632</f>
        <v>3.464499950408936</v>
      </c>
      <c r="K633">
        <f>Data!K632</f>
        <v>36.220001220703118</v>
      </c>
      <c r="L633">
        <f>Data!L632</f>
        <v>3.626250028610229</v>
      </c>
      <c r="M633">
        <f>Data!M632</f>
        <v>57111200</v>
      </c>
      <c r="N633">
        <f>Data!N632</f>
        <v>709072000</v>
      </c>
      <c r="O633">
        <f>Data!O632</f>
        <v>-3.684947677888057E-2</v>
      </c>
      <c r="P633">
        <f>Data!P632</f>
        <v>-3.6171732867919071E-3</v>
      </c>
      <c r="Q633" s="17"/>
      <c r="T633">
        <f t="shared" si="92"/>
        <v>0</v>
      </c>
      <c r="U633" s="50">
        <f t="shared" si="93"/>
        <v>0</v>
      </c>
      <c r="V633">
        <f t="shared" si="94"/>
        <v>0</v>
      </c>
      <c r="W633" t="str">
        <f t="shared" si="95"/>
        <v>Mon</v>
      </c>
      <c r="X633" s="50">
        <f>NETWORKDAYS(B632,B633,'Non trading days US (List)'!$C$13:$C$92)-1</f>
        <v>1</v>
      </c>
      <c r="Z633">
        <f t="shared" si="96"/>
        <v>0</v>
      </c>
      <c r="AA633">
        <f t="shared" si="97"/>
        <v>0</v>
      </c>
      <c r="AB633">
        <f t="shared" si="98"/>
        <v>0</v>
      </c>
      <c r="AC633">
        <f t="shared" si="99"/>
        <v>0</v>
      </c>
      <c r="AD633">
        <f t="shared" si="100"/>
        <v>0</v>
      </c>
      <c r="AE633">
        <f t="shared" si="101"/>
        <v>0</v>
      </c>
    </row>
    <row r="634" spans="1:31" x14ac:dyDescent="0.3">
      <c r="A634" s="1">
        <f>Data!A633</f>
        <v>4403</v>
      </c>
      <c r="B634" s="2">
        <f>Data!B633</f>
        <v>42921</v>
      </c>
      <c r="C634">
        <f>Data!C633</f>
        <v>33.680793762207031</v>
      </c>
      <c r="D634">
        <f>Data!D633</f>
        <v>3.5322730541229248</v>
      </c>
      <c r="E634">
        <f>Data!E633</f>
        <v>36.022499084472663</v>
      </c>
      <c r="F634">
        <f>Data!F633</f>
        <v>3.5762500762939449</v>
      </c>
      <c r="G634">
        <f>Data!G633</f>
        <v>36.197498321533203</v>
      </c>
      <c r="H634">
        <f>Data!H633</f>
        <v>3.6054999828338619</v>
      </c>
      <c r="I634">
        <f>Data!I633</f>
        <v>35.680000305175781</v>
      </c>
      <c r="J634">
        <f>Data!J633</f>
        <v>3.528249979019165</v>
      </c>
      <c r="K634">
        <f>Data!K633</f>
        <v>35.922500610351563</v>
      </c>
      <c r="L634">
        <f>Data!L633</f>
        <v>3.5474998950958252</v>
      </c>
      <c r="M634">
        <f>Data!M633</f>
        <v>86278400</v>
      </c>
      <c r="N634">
        <f>Data!N633</f>
        <v>820188000</v>
      </c>
      <c r="O634">
        <f>Data!O633</f>
        <v>2.6349048630565849E-2</v>
      </c>
      <c r="P634">
        <f>Data!P633</f>
        <v>4.1030437297360353E-3</v>
      </c>
      <c r="Q634" s="17"/>
      <c r="T634">
        <f t="shared" si="92"/>
        <v>0</v>
      </c>
      <c r="U634" s="50">
        <f t="shared" si="93"/>
        <v>0</v>
      </c>
      <c r="V634">
        <f t="shared" si="94"/>
        <v>0</v>
      </c>
      <c r="W634" t="str">
        <f t="shared" si="95"/>
        <v>Wed</v>
      </c>
      <c r="X634" s="50">
        <f>NETWORKDAYS(B633,B634,'Non trading days US (List)'!$C$13:$C$92)-1</f>
        <v>1</v>
      </c>
      <c r="Z634">
        <f t="shared" si="96"/>
        <v>0</v>
      </c>
      <c r="AA634">
        <f t="shared" si="97"/>
        <v>0</v>
      </c>
      <c r="AB634">
        <f t="shared" si="98"/>
        <v>0</v>
      </c>
      <c r="AC634">
        <f t="shared" si="99"/>
        <v>0</v>
      </c>
      <c r="AD634">
        <f t="shared" si="100"/>
        <v>0</v>
      </c>
      <c r="AE634">
        <f t="shared" si="101"/>
        <v>0</v>
      </c>
    </row>
    <row r="635" spans="1:31" x14ac:dyDescent="0.3">
      <c r="A635" s="1">
        <f>Data!A634</f>
        <v>4404</v>
      </c>
      <c r="B635" s="2">
        <f>Data!B634</f>
        <v>42922</v>
      </c>
      <c r="C635">
        <f>Data!C634</f>
        <v>33.362903594970703</v>
      </c>
      <c r="D635">
        <f>Data!D634</f>
        <v>3.542890310287476</v>
      </c>
      <c r="E635">
        <f>Data!E634</f>
        <v>35.682498931884773</v>
      </c>
      <c r="F635">
        <f>Data!F634</f>
        <v>3.586999893188477</v>
      </c>
      <c r="G635">
        <f>Data!G634</f>
        <v>35.875</v>
      </c>
      <c r="H635">
        <f>Data!H634</f>
        <v>3.6345000267028809</v>
      </c>
      <c r="I635">
        <f>Data!I634</f>
        <v>35.602500915527337</v>
      </c>
      <c r="J635">
        <f>Data!J634</f>
        <v>3.4939999580383301</v>
      </c>
      <c r="K635">
        <f>Data!K634</f>
        <v>35.755001068115227</v>
      </c>
      <c r="L635">
        <f>Data!L634</f>
        <v>3.5467500686645508</v>
      </c>
      <c r="M635">
        <f>Data!M634</f>
        <v>96515200</v>
      </c>
      <c r="N635">
        <f>Data!N634</f>
        <v>746284000</v>
      </c>
      <c r="O635">
        <f>Data!O634</f>
        <v>3.0013820570608252E-3</v>
      </c>
      <c r="P635">
        <f>Data!P634</f>
        <v>-9.4833752216029275E-3</v>
      </c>
      <c r="Q635" s="17"/>
      <c r="T635">
        <f t="shared" si="92"/>
        <v>0</v>
      </c>
      <c r="U635" s="50">
        <f t="shared" si="93"/>
        <v>0</v>
      </c>
      <c r="V635">
        <f t="shared" si="94"/>
        <v>0</v>
      </c>
      <c r="W635" t="str">
        <f t="shared" si="95"/>
        <v>Thu</v>
      </c>
      <c r="X635" s="50">
        <f>NETWORKDAYS(B634,B635,'Non trading days US (List)'!$C$13:$C$92)-1</f>
        <v>1</v>
      </c>
      <c r="Z635">
        <f t="shared" si="96"/>
        <v>0</v>
      </c>
      <c r="AA635">
        <f t="shared" si="97"/>
        <v>0</v>
      </c>
      <c r="AB635">
        <f t="shared" si="98"/>
        <v>0</v>
      </c>
      <c r="AC635">
        <f t="shared" si="99"/>
        <v>0</v>
      </c>
      <c r="AD635">
        <f t="shared" si="100"/>
        <v>0</v>
      </c>
      <c r="AE635">
        <f t="shared" si="101"/>
        <v>0</v>
      </c>
    </row>
    <row r="636" spans="1:31" x14ac:dyDescent="0.3">
      <c r="A636" s="1">
        <f>Data!A635</f>
        <v>4405</v>
      </c>
      <c r="B636" s="2">
        <f>Data!B635</f>
        <v>42923</v>
      </c>
      <c r="C636">
        <f>Data!C635</f>
        <v>33.701828002929688</v>
      </c>
      <c r="D636">
        <f>Data!D635</f>
        <v>3.6238811016082759</v>
      </c>
      <c r="E636">
        <f>Data!E635</f>
        <v>36.044998168945313</v>
      </c>
      <c r="F636">
        <f>Data!F635</f>
        <v>3.6689999103546138</v>
      </c>
      <c r="G636">
        <f>Data!G635</f>
        <v>36.1875</v>
      </c>
      <c r="H636">
        <f>Data!H635</f>
        <v>3.6875</v>
      </c>
      <c r="I636">
        <f>Data!I635</f>
        <v>35.724998474121087</v>
      </c>
      <c r="J636">
        <f>Data!J635</f>
        <v>3.621249914169312</v>
      </c>
      <c r="K636">
        <f>Data!K635</f>
        <v>35.724998474121087</v>
      </c>
      <c r="L636">
        <f>Data!L635</f>
        <v>3.6445000171661381</v>
      </c>
      <c r="M636">
        <f>Data!M635</f>
        <v>76806800</v>
      </c>
      <c r="N636">
        <f>Data!N635</f>
        <v>654972000</v>
      </c>
      <c r="O636">
        <f>Data!O635</f>
        <v>2.260295216720359E-2</v>
      </c>
      <c r="P636">
        <f>Data!P635</f>
        <v>1.0107764469490981E-2</v>
      </c>
      <c r="Q636" s="17"/>
      <c r="T636">
        <f t="shared" si="92"/>
        <v>0</v>
      </c>
      <c r="U636" s="50">
        <f t="shared" si="93"/>
        <v>0</v>
      </c>
      <c r="V636">
        <f t="shared" si="94"/>
        <v>0</v>
      </c>
      <c r="W636" t="str">
        <f t="shared" si="95"/>
        <v>Fri</v>
      </c>
      <c r="X636" s="50">
        <f>NETWORKDAYS(B635,B636,'Non trading days US (List)'!$C$13:$C$92)-1</f>
        <v>1</v>
      </c>
      <c r="Z636">
        <f t="shared" si="96"/>
        <v>0</v>
      </c>
      <c r="AA636">
        <f t="shared" si="97"/>
        <v>0</v>
      </c>
      <c r="AB636">
        <f t="shared" si="98"/>
        <v>0</v>
      </c>
      <c r="AC636">
        <f t="shared" si="99"/>
        <v>0</v>
      </c>
      <c r="AD636">
        <f t="shared" si="100"/>
        <v>0</v>
      </c>
      <c r="AE636">
        <f t="shared" si="101"/>
        <v>0</v>
      </c>
    </row>
    <row r="637" spans="1:31" x14ac:dyDescent="0.3">
      <c r="A637" s="1">
        <f>Data!A636</f>
        <v>4406</v>
      </c>
      <c r="B637" s="2">
        <f>Data!B636</f>
        <v>42926</v>
      </c>
      <c r="C637">
        <f>Data!C636</f>
        <v>33.907539367675781</v>
      </c>
      <c r="D637">
        <f>Data!D636</f>
        <v>3.7952480316162109</v>
      </c>
      <c r="E637">
        <f>Data!E636</f>
        <v>36.264999389648438</v>
      </c>
      <c r="F637">
        <f>Data!F636</f>
        <v>3.842499971389771</v>
      </c>
      <c r="G637">
        <f>Data!G636</f>
        <v>36.487499237060547</v>
      </c>
      <c r="H637">
        <f>Data!H636</f>
        <v>3.8499999046325679</v>
      </c>
      <c r="I637">
        <f>Data!I636</f>
        <v>35.842498779296882</v>
      </c>
      <c r="J637">
        <f>Data!J636</f>
        <v>3.717000007629395</v>
      </c>
      <c r="K637">
        <f>Data!K636</f>
        <v>36.027500152587891</v>
      </c>
      <c r="L637">
        <f>Data!L636</f>
        <v>3.7434999942779541</v>
      </c>
      <c r="M637">
        <f>Data!M636</f>
        <v>84362400</v>
      </c>
      <c r="N637">
        <f>Data!N636</f>
        <v>958492000</v>
      </c>
      <c r="O637">
        <f>Data!O636</f>
        <v>4.6204068044929172E-2</v>
      </c>
      <c r="P637">
        <f>Data!P636</f>
        <v>6.084964927646019E-3</v>
      </c>
      <c r="Q637" s="17"/>
      <c r="T637">
        <f t="shared" si="92"/>
        <v>0</v>
      </c>
      <c r="U637" s="50">
        <f t="shared" si="93"/>
        <v>0</v>
      </c>
      <c r="V637">
        <f t="shared" si="94"/>
        <v>0</v>
      </c>
      <c r="W637" t="str">
        <f t="shared" si="95"/>
        <v>Mon</v>
      </c>
      <c r="X637" s="50">
        <f>NETWORKDAYS(B636,B637,'Non trading days US (List)'!$C$13:$C$92)-1</f>
        <v>1</v>
      </c>
      <c r="Z637">
        <f t="shared" si="96"/>
        <v>0</v>
      </c>
      <c r="AA637">
        <f t="shared" si="97"/>
        <v>0</v>
      </c>
      <c r="AB637">
        <f t="shared" si="98"/>
        <v>0</v>
      </c>
      <c r="AC637">
        <f t="shared" si="99"/>
        <v>0</v>
      </c>
      <c r="AD637">
        <f t="shared" si="100"/>
        <v>0</v>
      </c>
      <c r="AE637">
        <f t="shared" si="101"/>
        <v>0</v>
      </c>
    </row>
    <row r="638" spans="1:31" x14ac:dyDescent="0.3">
      <c r="A638" s="1">
        <f>Data!A637</f>
        <v>4407</v>
      </c>
      <c r="B638" s="2">
        <f>Data!B637</f>
        <v>42927</v>
      </c>
      <c r="C638">
        <f>Data!C637</f>
        <v>34.017398834228523</v>
      </c>
      <c r="D638">
        <f>Data!D637</f>
        <v>3.8490784168243408</v>
      </c>
      <c r="E638">
        <f>Data!E637</f>
        <v>36.382499694824219</v>
      </c>
      <c r="F638">
        <f>Data!F637</f>
        <v>3.8970000743865971</v>
      </c>
      <c r="G638">
        <f>Data!G637</f>
        <v>36.462501525878913</v>
      </c>
      <c r="H638">
        <f>Data!H637</f>
        <v>3.9047501087188721</v>
      </c>
      <c r="I638">
        <f>Data!I637</f>
        <v>36.095001220703118</v>
      </c>
      <c r="J638">
        <f>Data!J637</f>
        <v>3.8037500381469731</v>
      </c>
      <c r="K638">
        <f>Data!K637</f>
        <v>36.182498931884773</v>
      </c>
      <c r="L638">
        <f>Data!L637</f>
        <v>3.846250057220459</v>
      </c>
      <c r="M638">
        <f>Data!M637</f>
        <v>79127200</v>
      </c>
      <c r="N638">
        <f>Data!N637</f>
        <v>757956000</v>
      </c>
      <c r="O638">
        <f>Data!O637</f>
        <v>1.4083856459860799E-2</v>
      </c>
      <c r="P638">
        <f>Data!P637</f>
        <v>3.2348094323062151E-3</v>
      </c>
      <c r="Q638" s="17"/>
      <c r="T638">
        <f t="shared" si="92"/>
        <v>0</v>
      </c>
      <c r="U638" s="50">
        <f t="shared" si="93"/>
        <v>0</v>
      </c>
      <c r="V638">
        <f t="shared" si="94"/>
        <v>0</v>
      </c>
      <c r="W638" t="str">
        <f t="shared" si="95"/>
        <v>Tue</v>
      </c>
      <c r="X638" s="50">
        <f>NETWORKDAYS(B637,B638,'Non trading days US (List)'!$C$13:$C$92)-1</f>
        <v>1</v>
      </c>
      <c r="Z638">
        <f t="shared" si="96"/>
        <v>0</v>
      </c>
      <c r="AA638">
        <f t="shared" si="97"/>
        <v>0</v>
      </c>
      <c r="AB638">
        <f t="shared" si="98"/>
        <v>0</v>
      </c>
      <c r="AC638">
        <f t="shared" si="99"/>
        <v>0</v>
      </c>
      <c r="AD638">
        <f t="shared" si="100"/>
        <v>0</v>
      </c>
      <c r="AE638">
        <f t="shared" si="101"/>
        <v>0</v>
      </c>
    </row>
    <row r="639" spans="1:31" x14ac:dyDescent="0.3">
      <c r="A639" s="1">
        <f>Data!A638</f>
        <v>4408</v>
      </c>
      <c r="B639" s="2">
        <f>Data!B638</f>
        <v>42928</v>
      </c>
      <c r="C639">
        <f>Data!C638</f>
        <v>34.066474914550781</v>
      </c>
      <c r="D639">
        <f>Data!D638</f>
        <v>4.012789249420166</v>
      </c>
      <c r="E639">
        <f>Data!E638</f>
        <v>36.435001373291023</v>
      </c>
      <c r="F639">
        <f>Data!F638</f>
        <v>4.0627498626708984</v>
      </c>
      <c r="G639">
        <f>Data!G638</f>
        <v>36.544998168945313</v>
      </c>
      <c r="H639">
        <f>Data!H638</f>
        <v>4.0749998092651367</v>
      </c>
      <c r="I639">
        <f>Data!I638</f>
        <v>36.205001831054688</v>
      </c>
      <c r="J639">
        <f>Data!J638</f>
        <v>3.9140000343322749</v>
      </c>
      <c r="K639">
        <f>Data!K638</f>
        <v>36.467498779296882</v>
      </c>
      <c r="L639">
        <f>Data!L638</f>
        <v>3.9574999809265141</v>
      </c>
      <c r="M639">
        <f>Data!M638</f>
        <v>99538000</v>
      </c>
      <c r="N639">
        <f>Data!N638</f>
        <v>1145208000</v>
      </c>
      <c r="O639">
        <f>Data!O638</f>
        <v>4.1653004977232323E-2</v>
      </c>
      <c r="P639">
        <f>Data!P638</f>
        <v>1.4420073964165499E-3</v>
      </c>
      <c r="Q639" s="17"/>
      <c r="T639">
        <f t="shared" si="92"/>
        <v>0</v>
      </c>
      <c r="U639" s="50">
        <f t="shared" si="93"/>
        <v>0</v>
      </c>
      <c r="V639">
        <f t="shared" si="94"/>
        <v>0</v>
      </c>
      <c r="W639" t="str">
        <f t="shared" si="95"/>
        <v>Wed</v>
      </c>
      <c r="X639" s="50">
        <f>NETWORKDAYS(B638,B639,'Non trading days US (List)'!$C$13:$C$92)-1</f>
        <v>1</v>
      </c>
      <c r="Z639">
        <f t="shared" si="96"/>
        <v>0</v>
      </c>
      <c r="AA639">
        <f t="shared" si="97"/>
        <v>0</v>
      </c>
      <c r="AB639">
        <f t="shared" si="98"/>
        <v>0</v>
      </c>
      <c r="AC639">
        <f t="shared" si="99"/>
        <v>0</v>
      </c>
      <c r="AD639">
        <f t="shared" si="100"/>
        <v>0</v>
      </c>
      <c r="AE639">
        <f t="shared" si="101"/>
        <v>0</v>
      </c>
    </row>
    <row r="640" spans="1:31" x14ac:dyDescent="0.3">
      <c r="A640" s="1">
        <f>Data!A639</f>
        <v>4409</v>
      </c>
      <c r="B640" s="2">
        <f>Data!B639</f>
        <v>42929</v>
      </c>
      <c r="C640">
        <f>Data!C639</f>
        <v>34.540992736816413</v>
      </c>
      <c r="D640">
        <f>Data!D639</f>
        <v>3.9663679599761958</v>
      </c>
      <c r="E640">
        <f>Data!E639</f>
        <v>36.942501068115227</v>
      </c>
      <c r="F640">
        <f>Data!F639</f>
        <v>4.0157499313354492</v>
      </c>
      <c r="G640">
        <f>Data!G639</f>
        <v>37.122501373291023</v>
      </c>
      <c r="H640">
        <f>Data!H639</f>
        <v>4.1574997901916504</v>
      </c>
      <c r="I640">
        <f>Data!I639</f>
        <v>36.360000610351563</v>
      </c>
      <c r="J640">
        <f>Data!J639</f>
        <v>3.96875</v>
      </c>
      <c r="K640">
        <f>Data!K639</f>
        <v>36.375</v>
      </c>
      <c r="L640">
        <f>Data!L639</f>
        <v>4.0749998092651367</v>
      </c>
      <c r="M640">
        <f>Data!M639</f>
        <v>100797600</v>
      </c>
      <c r="N640">
        <f>Data!N639</f>
        <v>1369132000</v>
      </c>
      <c r="O640">
        <f>Data!O639</f>
        <v>-1.163593806504668E-2</v>
      </c>
      <c r="P640">
        <f>Data!P639</f>
        <v>1.3832789894784869E-2</v>
      </c>
      <c r="Q640" s="17"/>
      <c r="T640">
        <f t="shared" si="92"/>
        <v>0</v>
      </c>
      <c r="U640" s="50">
        <f t="shared" si="93"/>
        <v>0</v>
      </c>
      <c r="V640">
        <f t="shared" si="94"/>
        <v>0</v>
      </c>
      <c r="W640" t="str">
        <f t="shared" si="95"/>
        <v>Thu</v>
      </c>
      <c r="X640" s="50">
        <f>NETWORKDAYS(B639,B640,'Non trading days US (List)'!$C$13:$C$92)-1</f>
        <v>1</v>
      </c>
      <c r="Z640">
        <f t="shared" si="96"/>
        <v>0</v>
      </c>
      <c r="AA640">
        <f t="shared" si="97"/>
        <v>0</v>
      </c>
      <c r="AB640">
        <f t="shared" si="98"/>
        <v>0</v>
      </c>
      <c r="AC640">
        <f t="shared" si="99"/>
        <v>0</v>
      </c>
      <c r="AD640">
        <f t="shared" si="100"/>
        <v>0</v>
      </c>
      <c r="AE640">
        <f t="shared" si="101"/>
        <v>0</v>
      </c>
    </row>
    <row r="641" spans="1:31" x14ac:dyDescent="0.3">
      <c r="A641" s="1">
        <f>Data!A640</f>
        <v>4410</v>
      </c>
      <c r="B641" s="2">
        <f>Data!B640</f>
        <v>42930</v>
      </c>
      <c r="C641">
        <f>Data!C640</f>
        <v>34.837844848632813</v>
      </c>
      <c r="D641">
        <f>Data!D640</f>
        <v>4.0730395317077637</v>
      </c>
      <c r="E641">
        <f>Data!E640</f>
        <v>37.259998321533203</v>
      </c>
      <c r="F641">
        <f>Data!F640</f>
        <v>4.1237502098083496</v>
      </c>
      <c r="G641">
        <f>Data!G640</f>
        <v>37.332500457763672</v>
      </c>
      <c r="H641">
        <f>Data!H640</f>
        <v>4.1252498626708984</v>
      </c>
      <c r="I641">
        <f>Data!I640</f>
        <v>36.832500457763672</v>
      </c>
      <c r="J641">
        <f>Data!J640</f>
        <v>4.0252499580383301</v>
      </c>
      <c r="K641">
        <f>Data!K640</f>
        <v>36.992500305175781</v>
      </c>
      <c r="L641">
        <f>Data!L640</f>
        <v>4.032249927520752</v>
      </c>
      <c r="M641">
        <f>Data!M640</f>
        <v>80528400</v>
      </c>
      <c r="N641">
        <f>Data!N640</f>
        <v>941948000</v>
      </c>
      <c r="O641">
        <f>Data!O640</f>
        <v>2.6538882081773501E-2</v>
      </c>
      <c r="P641">
        <f>Data!P640</f>
        <v>8.5576414174602915E-3</v>
      </c>
      <c r="Q641" s="17"/>
      <c r="T641">
        <f t="shared" si="92"/>
        <v>0</v>
      </c>
      <c r="U641" s="50">
        <f t="shared" si="93"/>
        <v>0</v>
      </c>
      <c r="V641">
        <f t="shared" si="94"/>
        <v>0</v>
      </c>
      <c r="W641" t="str">
        <f t="shared" si="95"/>
        <v>Fri</v>
      </c>
      <c r="X641" s="50">
        <f>NETWORKDAYS(B640,B641,'Non trading days US (List)'!$C$13:$C$92)-1</f>
        <v>1</v>
      </c>
      <c r="Z641">
        <f t="shared" si="96"/>
        <v>0</v>
      </c>
      <c r="AA641">
        <f t="shared" si="97"/>
        <v>0</v>
      </c>
      <c r="AB641">
        <f t="shared" si="98"/>
        <v>0</v>
      </c>
      <c r="AC641">
        <f t="shared" si="99"/>
        <v>0</v>
      </c>
      <c r="AD641">
        <f t="shared" si="100"/>
        <v>0</v>
      </c>
      <c r="AE641">
        <f t="shared" si="101"/>
        <v>0</v>
      </c>
    </row>
    <row r="642" spans="1:31" x14ac:dyDescent="0.3">
      <c r="A642" s="1">
        <f>Data!A641</f>
        <v>4411</v>
      </c>
      <c r="B642" s="2">
        <f>Data!B641</f>
        <v>42933</v>
      </c>
      <c r="C642">
        <f>Data!C641</f>
        <v>34.959400177001953</v>
      </c>
      <c r="D642">
        <f>Data!D641</f>
        <v>4.0557541847229004</v>
      </c>
      <c r="E642">
        <f>Data!E641</f>
        <v>37.389999389648438</v>
      </c>
      <c r="F642">
        <f>Data!F641</f>
        <v>4.1062498092651367</v>
      </c>
      <c r="G642">
        <f>Data!G641</f>
        <v>37.724998474121087</v>
      </c>
      <c r="H642">
        <f>Data!H641</f>
        <v>4.1875</v>
      </c>
      <c r="I642">
        <f>Data!I641</f>
        <v>37.142501831054688</v>
      </c>
      <c r="J642">
        <f>Data!J641</f>
        <v>4.0437498092651367</v>
      </c>
      <c r="K642">
        <f>Data!K641</f>
        <v>37.205001831054688</v>
      </c>
      <c r="L642">
        <f>Data!L641</f>
        <v>4.1582498550415039</v>
      </c>
      <c r="M642">
        <f>Data!M641</f>
        <v>95174000</v>
      </c>
      <c r="N642">
        <f>Data!N641</f>
        <v>930792000</v>
      </c>
      <c r="O642">
        <f>Data!O641</f>
        <v>-4.2528376378087127E-3</v>
      </c>
      <c r="P642">
        <f>Data!P641</f>
        <v>3.4829525390736998E-3</v>
      </c>
      <c r="Q642" s="17"/>
      <c r="T642">
        <f t="shared" si="92"/>
        <v>0</v>
      </c>
      <c r="U642" s="50">
        <f t="shared" si="93"/>
        <v>0</v>
      </c>
      <c r="V642">
        <f t="shared" si="94"/>
        <v>0</v>
      </c>
      <c r="W642" t="str">
        <f t="shared" si="95"/>
        <v>Mon</v>
      </c>
      <c r="X642" s="50">
        <f>NETWORKDAYS(B641,B642,'Non trading days US (List)'!$C$13:$C$92)-1</f>
        <v>1</v>
      </c>
      <c r="Z642">
        <f t="shared" si="96"/>
        <v>0</v>
      </c>
      <c r="AA642">
        <f t="shared" si="97"/>
        <v>0</v>
      </c>
      <c r="AB642">
        <f t="shared" si="98"/>
        <v>0</v>
      </c>
      <c r="AC642">
        <f t="shared" si="99"/>
        <v>0</v>
      </c>
      <c r="AD642">
        <f t="shared" si="100"/>
        <v>0</v>
      </c>
      <c r="AE642">
        <f t="shared" si="101"/>
        <v>0</v>
      </c>
    </row>
    <row r="643" spans="1:31" x14ac:dyDescent="0.3">
      <c r="A643" s="1">
        <f>Data!A642</f>
        <v>4412</v>
      </c>
      <c r="B643" s="2">
        <f>Data!B642</f>
        <v>42934</v>
      </c>
      <c r="C643">
        <f>Data!C642</f>
        <v>35.080955505371087</v>
      </c>
      <c r="D643">
        <f>Data!D642</f>
        <v>4.0979785919189453</v>
      </c>
      <c r="E643">
        <f>Data!E642</f>
        <v>37.520000457763672</v>
      </c>
      <c r="F643">
        <f>Data!F642</f>
        <v>4.1490001678466797</v>
      </c>
      <c r="G643">
        <f>Data!G642</f>
        <v>37.532501220703118</v>
      </c>
      <c r="H643">
        <f>Data!H642</f>
        <v>4.163750171661377</v>
      </c>
      <c r="I643">
        <f>Data!I642</f>
        <v>37.167499542236328</v>
      </c>
      <c r="J643">
        <f>Data!J642</f>
        <v>4.0324997901916504</v>
      </c>
      <c r="K643">
        <f>Data!K642</f>
        <v>37.299999237060547</v>
      </c>
      <c r="L643">
        <f>Data!L642</f>
        <v>4.0444998741149902</v>
      </c>
      <c r="M643">
        <f>Data!M642</f>
        <v>71475200</v>
      </c>
      <c r="N643">
        <f>Data!N642</f>
        <v>776640000</v>
      </c>
      <c r="O643">
        <f>Data!O642</f>
        <v>1.035722500456931E-2</v>
      </c>
      <c r="P643">
        <f>Data!P642</f>
        <v>3.4708636734512269E-3</v>
      </c>
      <c r="Q643" s="17"/>
      <c r="T643">
        <f t="shared" si="92"/>
        <v>0</v>
      </c>
      <c r="U643" s="50">
        <f t="shared" si="93"/>
        <v>0</v>
      </c>
      <c r="V643">
        <f t="shared" si="94"/>
        <v>0</v>
      </c>
      <c r="W643" t="str">
        <f t="shared" si="95"/>
        <v>Tue</v>
      </c>
      <c r="X643" s="50">
        <f>NETWORKDAYS(B642,B643,'Non trading days US (List)'!$C$13:$C$92)-1</f>
        <v>1</v>
      </c>
      <c r="Z643">
        <f t="shared" si="96"/>
        <v>0</v>
      </c>
      <c r="AA643">
        <f t="shared" si="97"/>
        <v>0</v>
      </c>
      <c r="AB643">
        <f t="shared" si="98"/>
        <v>0</v>
      </c>
      <c r="AC643">
        <f t="shared" si="99"/>
        <v>0</v>
      </c>
      <c r="AD643">
        <f t="shared" si="100"/>
        <v>0</v>
      </c>
      <c r="AE643">
        <f t="shared" si="101"/>
        <v>0</v>
      </c>
    </row>
    <row r="644" spans="1:31" x14ac:dyDescent="0.3">
      <c r="A644" s="1">
        <f>Data!A643</f>
        <v>4413</v>
      </c>
      <c r="B644" s="2">
        <f>Data!B643</f>
        <v>42935</v>
      </c>
      <c r="C644">
        <f>Data!C643</f>
        <v>35.300674438476563</v>
      </c>
      <c r="D644">
        <f>Data!D643</f>
        <v>4.0767426490783691</v>
      </c>
      <c r="E644">
        <f>Data!E643</f>
        <v>37.755001068115227</v>
      </c>
      <c r="F644">
        <f>Data!F643</f>
        <v>4.127500057220459</v>
      </c>
      <c r="G644">
        <f>Data!G643</f>
        <v>37.854999542236328</v>
      </c>
      <c r="H644">
        <f>Data!H643</f>
        <v>4.184999942779541</v>
      </c>
      <c r="I644">
        <f>Data!I643</f>
        <v>37.487499237060547</v>
      </c>
      <c r="J644">
        <f>Data!J643</f>
        <v>4.1152501106262207</v>
      </c>
      <c r="K644">
        <f>Data!K643</f>
        <v>37.619998931884773</v>
      </c>
      <c r="L644">
        <f>Data!L643</f>
        <v>4.1582498550415039</v>
      </c>
      <c r="M644">
        <f>Data!M643</f>
        <v>83692000</v>
      </c>
      <c r="N644">
        <f>Data!N643</f>
        <v>687044000</v>
      </c>
      <c r="O644">
        <f>Data!O643</f>
        <v>-5.1954711300908367E-3</v>
      </c>
      <c r="P644">
        <f>Data!P643</f>
        <v>6.24380920753651E-3</v>
      </c>
      <c r="Q644" s="17"/>
      <c r="T644">
        <f t="shared" si="92"/>
        <v>0</v>
      </c>
      <c r="U644" s="50">
        <f t="shared" si="93"/>
        <v>0</v>
      </c>
      <c r="V644">
        <f t="shared" si="94"/>
        <v>0</v>
      </c>
      <c r="W644" t="str">
        <f t="shared" si="95"/>
        <v>Wed</v>
      </c>
      <c r="X644" s="50">
        <f>NETWORKDAYS(B643,B644,'Non trading days US (List)'!$C$13:$C$92)-1</f>
        <v>1</v>
      </c>
      <c r="Z644">
        <f t="shared" si="96"/>
        <v>0</v>
      </c>
      <c r="AA644">
        <f t="shared" si="97"/>
        <v>0</v>
      </c>
      <c r="AB644">
        <f t="shared" si="98"/>
        <v>0</v>
      </c>
      <c r="AC644">
        <f t="shared" si="99"/>
        <v>0</v>
      </c>
      <c r="AD644">
        <f t="shared" si="100"/>
        <v>0</v>
      </c>
      <c r="AE644">
        <f t="shared" si="101"/>
        <v>0</v>
      </c>
    </row>
    <row r="645" spans="1:31" x14ac:dyDescent="0.3">
      <c r="A645" s="1">
        <f>Data!A644</f>
        <v>4414</v>
      </c>
      <c r="B645" s="2">
        <f>Data!B644</f>
        <v>42936</v>
      </c>
      <c r="C645">
        <f>Data!C644</f>
        <v>35.141735076904297</v>
      </c>
      <c r="D645">
        <f>Data!D644</f>
        <v>4.1360063552856454</v>
      </c>
      <c r="E645">
        <f>Data!E644</f>
        <v>37.584999084472663</v>
      </c>
      <c r="F645">
        <f>Data!F644</f>
        <v>4.1875</v>
      </c>
      <c r="G645">
        <f>Data!G644</f>
        <v>37.935001373291023</v>
      </c>
      <c r="H645">
        <f>Data!H644</f>
        <v>4.1877498626708984</v>
      </c>
      <c r="I645">
        <f>Data!I644</f>
        <v>37.547500610351563</v>
      </c>
      <c r="J645">
        <f>Data!J644</f>
        <v>4.097750186920166</v>
      </c>
      <c r="K645">
        <f>Data!K644</f>
        <v>37.875</v>
      </c>
      <c r="L645">
        <f>Data!L644</f>
        <v>4.1482501029968262</v>
      </c>
      <c r="M645">
        <f>Data!M644</f>
        <v>68974800</v>
      </c>
      <c r="N645">
        <f>Data!N644</f>
        <v>699596000</v>
      </c>
      <c r="O645">
        <f>Data!O644</f>
        <v>1.44319864758145E-2</v>
      </c>
      <c r="P645">
        <f>Data!P644</f>
        <v>-4.5129352755018306E-3</v>
      </c>
      <c r="Q645" s="17"/>
      <c r="T645">
        <f t="shared" si="92"/>
        <v>0</v>
      </c>
      <c r="U645" s="50">
        <f t="shared" si="93"/>
        <v>0</v>
      </c>
      <c r="V645">
        <f t="shared" si="94"/>
        <v>0</v>
      </c>
      <c r="W645" t="str">
        <f t="shared" si="95"/>
        <v>Thu</v>
      </c>
      <c r="X645" s="50">
        <f>NETWORKDAYS(B644,B645,'Non trading days US (List)'!$C$13:$C$92)-1</f>
        <v>1</v>
      </c>
      <c r="Z645">
        <f t="shared" si="96"/>
        <v>0</v>
      </c>
      <c r="AA645">
        <f t="shared" si="97"/>
        <v>0</v>
      </c>
      <c r="AB645">
        <f t="shared" si="98"/>
        <v>0</v>
      </c>
      <c r="AC645">
        <f t="shared" si="99"/>
        <v>0</v>
      </c>
      <c r="AD645">
        <f t="shared" si="100"/>
        <v>0</v>
      </c>
      <c r="AE645">
        <f t="shared" si="101"/>
        <v>0</v>
      </c>
    </row>
    <row r="646" spans="1:31" x14ac:dyDescent="0.3">
      <c r="A646" s="1">
        <f>Data!A645</f>
        <v>4415</v>
      </c>
      <c r="B646" s="2">
        <f>Data!B645</f>
        <v>42937</v>
      </c>
      <c r="C646">
        <f>Data!C645</f>
        <v>35.125358581542969</v>
      </c>
      <c r="D646">
        <f>Data!D645</f>
        <v>4.150820255279541</v>
      </c>
      <c r="E646">
        <f>Data!E645</f>
        <v>37.567501068115227</v>
      </c>
      <c r="F646">
        <f>Data!F645</f>
        <v>4.2024998664855957</v>
      </c>
      <c r="G646">
        <f>Data!G645</f>
        <v>37.610000610351563</v>
      </c>
      <c r="H646">
        <f>Data!H645</f>
        <v>4.2325000762939453</v>
      </c>
      <c r="I646">
        <f>Data!I645</f>
        <v>37.220001220703118</v>
      </c>
      <c r="J646">
        <f>Data!J645</f>
        <v>4.152249813079834</v>
      </c>
      <c r="K646">
        <f>Data!K645</f>
        <v>37.497501373291023</v>
      </c>
      <c r="L646">
        <f>Data!L645</f>
        <v>4.1667499542236328</v>
      </c>
      <c r="M646">
        <f>Data!M645</f>
        <v>105010400</v>
      </c>
      <c r="N646">
        <f>Data!N645</f>
        <v>648332000</v>
      </c>
      <c r="O646">
        <f>Data!O645</f>
        <v>3.5756573792152741E-3</v>
      </c>
      <c r="P646">
        <f>Data!P645</f>
        <v>-4.6566692094318808E-4</v>
      </c>
      <c r="Q646" s="17"/>
      <c r="T646">
        <f t="shared" ref="T646:T709" si="102">IF(ISNUMBER(B646)=TRUE,0,1)</f>
        <v>0</v>
      </c>
      <c r="U646" s="50">
        <f t="shared" ref="U646:U709" si="103">COUNTIF($B$5:$B$2464,B646)-1</f>
        <v>0</v>
      </c>
      <c r="V646">
        <f t="shared" ref="V646:V709" si="104">IF(ISBLANK(B646)=TRUE,1,0)</f>
        <v>0</v>
      </c>
      <c r="W646" t="str">
        <f t="shared" ref="W646:W709" si="105">TEXT(B646,"ddd")</f>
        <v>Fri</v>
      </c>
      <c r="X646" s="50">
        <f>NETWORKDAYS(B645,B646,'Non trading days US (List)'!$C$13:$C$92)-1</f>
        <v>1</v>
      </c>
      <c r="Z646">
        <f t="shared" ref="Z646:Z709" si="106">IF(ISNUMBER(E646)=TRUE,0,1)</f>
        <v>0</v>
      </c>
      <c r="AA646">
        <f t="shared" ref="AA646:AA709" si="107">IF(ISNUMBER(F646)=TRUE,0,1)</f>
        <v>0</v>
      </c>
      <c r="AB646">
        <f t="shared" ref="AB646:AB709" si="108">IF(ISBLANK(E646)=TRUE,1,0)</f>
        <v>0</v>
      </c>
      <c r="AC646">
        <f t="shared" ref="AC646:AC709" si="109">IF(ISBLANK(F646)=TRUE,1,0)</f>
        <v>0</v>
      </c>
      <c r="AD646">
        <f t="shared" ref="AD646:AD709" si="110">IF((E646)&lt;0,1,0)</f>
        <v>0</v>
      </c>
      <c r="AE646">
        <f t="shared" ref="AE646:AE709" si="111">IF((F646)&lt;0,1,0)</f>
        <v>0</v>
      </c>
    </row>
    <row r="647" spans="1:31" x14ac:dyDescent="0.3">
      <c r="A647" s="1">
        <f>Data!A646</f>
        <v>4416</v>
      </c>
      <c r="B647" s="2">
        <f>Data!B646</f>
        <v>42940</v>
      </c>
      <c r="C647">
        <f>Data!C646</f>
        <v>35.550792694091797</v>
      </c>
      <c r="D647">
        <f>Data!D646</f>
        <v>4.1026721000671387</v>
      </c>
      <c r="E647">
        <f>Data!E646</f>
        <v>38.022499084472663</v>
      </c>
      <c r="F647">
        <f>Data!F646</f>
        <v>4.153749942779541</v>
      </c>
      <c r="G647">
        <f>Data!G646</f>
        <v>38.110000610351563</v>
      </c>
      <c r="H647">
        <f>Data!H646</f>
        <v>4.2195000648498544</v>
      </c>
      <c r="I647">
        <f>Data!I646</f>
        <v>37.474998474121087</v>
      </c>
      <c r="J647">
        <f>Data!J646</f>
        <v>4.1430001258850098</v>
      </c>
      <c r="K647">
        <f>Data!K646</f>
        <v>37.645000457763672</v>
      </c>
      <c r="L647">
        <f>Data!L646</f>
        <v>4.2097501754760742</v>
      </c>
      <c r="M647">
        <f>Data!M646</f>
        <v>85972800</v>
      </c>
      <c r="N647">
        <f>Data!N646</f>
        <v>652524000</v>
      </c>
      <c r="O647">
        <f>Data!O646</f>
        <v>-1.1668027619347781E-2</v>
      </c>
      <c r="P647">
        <f>Data!P646</f>
        <v>1.203872233617902E-2</v>
      </c>
      <c r="Q647" s="17"/>
      <c r="T647">
        <f t="shared" si="102"/>
        <v>0</v>
      </c>
      <c r="U647" s="50">
        <f t="shared" si="103"/>
        <v>0</v>
      </c>
      <c r="V647">
        <f t="shared" si="104"/>
        <v>0</v>
      </c>
      <c r="W647" t="str">
        <f t="shared" si="105"/>
        <v>Mon</v>
      </c>
      <c r="X647" s="50">
        <f>NETWORKDAYS(B646,B647,'Non trading days US (List)'!$C$13:$C$92)-1</f>
        <v>1</v>
      </c>
      <c r="Z647">
        <f t="shared" si="106"/>
        <v>0</v>
      </c>
      <c r="AA647">
        <f t="shared" si="107"/>
        <v>0</v>
      </c>
      <c r="AB647">
        <f t="shared" si="108"/>
        <v>0</v>
      </c>
      <c r="AC647">
        <f t="shared" si="109"/>
        <v>0</v>
      </c>
      <c r="AD647">
        <f t="shared" si="110"/>
        <v>0</v>
      </c>
      <c r="AE647">
        <f t="shared" si="111"/>
        <v>0</v>
      </c>
    </row>
    <row r="648" spans="1:31" x14ac:dyDescent="0.3">
      <c r="A648" s="1">
        <f>Data!A647</f>
        <v>4417</v>
      </c>
      <c r="B648" s="2">
        <f>Data!B647</f>
        <v>42941</v>
      </c>
      <c r="C648">
        <f>Data!C647</f>
        <v>35.702716827392578</v>
      </c>
      <c r="D648">
        <f>Data!D647</f>
        <v>4.0829172134399414</v>
      </c>
      <c r="E648">
        <f>Data!E647</f>
        <v>38.185001373291023</v>
      </c>
      <c r="F648">
        <f>Data!F647</f>
        <v>4.1337499618530273</v>
      </c>
      <c r="G648">
        <f>Data!G647</f>
        <v>38.459999084472663</v>
      </c>
      <c r="H648">
        <f>Data!H647</f>
        <v>4.1482501029968262</v>
      </c>
      <c r="I648">
        <f>Data!I647</f>
        <v>37.950000762939453</v>
      </c>
      <c r="J648">
        <f>Data!J647</f>
        <v>4.0894999504089364</v>
      </c>
      <c r="K648">
        <f>Data!K647</f>
        <v>37.950000762939453</v>
      </c>
      <c r="L648">
        <f>Data!L647</f>
        <v>4.1304998397827148</v>
      </c>
      <c r="M648">
        <f>Data!M647</f>
        <v>75415600</v>
      </c>
      <c r="N648">
        <f>Data!N647</f>
        <v>496556000</v>
      </c>
      <c r="O648">
        <f>Data!O647</f>
        <v>-4.8265508253629392E-3</v>
      </c>
      <c r="P648">
        <f>Data!P647</f>
        <v>4.2647386186768169E-3</v>
      </c>
      <c r="Q648" s="17"/>
      <c r="T648">
        <f t="shared" si="102"/>
        <v>0</v>
      </c>
      <c r="U648" s="50">
        <f t="shared" si="103"/>
        <v>0</v>
      </c>
      <c r="V648">
        <f t="shared" si="104"/>
        <v>0</v>
      </c>
      <c r="W648" t="str">
        <f t="shared" si="105"/>
        <v>Tue</v>
      </c>
      <c r="X648" s="50">
        <f>NETWORKDAYS(B647,B648,'Non trading days US (List)'!$C$13:$C$92)-1</f>
        <v>1</v>
      </c>
      <c r="Z648">
        <f t="shared" si="106"/>
        <v>0</v>
      </c>
      <c r="AA648">
        <f t="shared" si="107"/>
        <v>0</v>
      </c>
      <c r="AB648">
        <f t="shared" si="108"/>
        <v>0</v>
      </c>
      <c r="AC648">
        <f t="shared" si="109"/>
        <v>0</v>
      </c>
      <c r="AD648">
        <f t="shared" si="110"/>
        <v>0</v>
      </c>
      <c r="AE648">
        <f t="shared" si="111"/>
        <v>0</v>
      </c>
    </row>
    <row r="649" spans="1:31" x14ac:dyDescent="0.3">
      <c r="A649" s="1">
        <f>Data!A648</f>
        <v>4418</v>
      </c>
      <c r="B649" s="2">
        <f>Data!B648</f>
        <v>42942</v>
      </c>
      <c r="C649">
        <f>Data!C648</f>
        <v>35.871028900146477</v>
      </c>
      <c r="D649">
        <f>Data!D648</f>
        <v>4.1300787925720206</v>
      </c>
      <c r="E649">
        <f>Data!E648</f>
        <v>38.365001678466797</v>
      </c>
      <c r="F649">
        <f>Data!F648</f>
        <v>4.1814999580383301</v>
      </c>
      <c r="G649">
        <f>Data!G648</f>
        <v>38.482498168945313</v>
      </c>
      <c r="H649">
        <f>Data!H648</f>
        <v>4.2482500076293954</v>
      </c>
      <c r="I649">
        <f>Data!I648</f>
        <v>38.264999389648438</v>
      </c>
      <c r="J649">
        <f>Data!J648</f>
        <v>4.1462497711181641</v>
      </c>
      <c r="K649">
        <f>Data!K648</f>
        <v>38.337501525878913</v>
      </c>
      <c r="L649">
        <f>Data!L648</f>
        <v>4.1919999122619629</v>
      </c>
      <c r="M649">
        <f>Data!M648</f>
        <v>63124000</v>
      </c>
      <c r="N649">
        <f>Data!N648</f>
        <v>640404000</v>
      </c>
      <c r="O649">
        <f>Data!O648</f>
        <v>1.148504771867806E-2</v>
      </c>
      <c r="P649">
        <f>Data!P648</f>
        <v>4.7028250750811894E-3</v>
      </c>
      <c r="Q649" s="17"/>
      <c r="T649">
        <f t="shared" si="102"/>
        <v>0</v>
      </c>
      <c r="U649" s="50">
        <f t="shared" si="103"/>
        <v>0</v>
      </c>
      <c r="V649">
        <f t="shared" si="104"/>
        <v>0</v>
      </c>
      <c r="W649" t="str">
        <f t="shared" si="105"/>
        <v>Wed</v>
      </c>
      <c r="X649" s="50">
        <f>NETWORKDAYS(B648,B649,'Non trading days US (List)'!$C$13:$C$92)-1</f>
        <v>1</v>
      </c>
      <c r="Z649">
        <f t="shared" si="106"/>
        <v>0</v>
      </c>
      <c r="AA649">
        <f t="shared" si="107"/>
        <v>0</v>
      </c>
      <c r="AB649">
        <f t="shared" si="108"/>
        <v>0</v>
      </c>
      <c r="AC649">
        <f t="shared" si="109"/>
        <v>0</v>
      </c>
      <c r="AD649">
        <f t="shared" si="110"/>
        <v>0</v>
      </c>
      <c r="AE649">
        <f t="shared" si="111"/>
        <v>0</v>
      </c>
    </row>
    <row r="650" spans="1:31" x14ac:dyDescent="0.3">
      <c r="A650" s="1">
        <f>Data!A649</f>
        <v>4419</v>
      </c>
      <c r="B650" s="2">
        <f>Data!B649</f>
        <v>42943</v>
      </c>
      <c r="C650">
        <f>Data!C649</f>
        <v>35.193161010742188</v>
      </c>
      <c r="D650">
        <f>Data!D649</f>
        <v>3.9937765598297119</v>
      </c>
      <c r="E650">
        <f>Data!E649</f>
        <v>37.639999389648438</v>
      </c>
      <c r="F650">
        <f>Data!F649</f>
        <v>4.0434999465942383</v>
      </c>
      <c r="G650">
        <f>Data!G649</f>
        <v>38.497501373291023</v>
      </c>
      <c r="H650">
        <f>Data!H649</f>
        <v>4.2185001373291016</v>
      </c>
      <c r="I650">
        <f>Data!I649</f>
        <v>36.825000762939453</v>
      </c>
      <c r="J650">
        <f>Data!J649</f>
        <v>3.9389998912811279</v>
      </c>
      <c r="K650">
        <f>Data!K649</f>
        <v>38.4375</v>
      </c>
      <c r="L650">
        <f>Data!L649</f>
        <v>4.2067499160766602</v>
      </c>
      <c r="M650">
        <f>Data!M649</f>
        <v>129905200</v>
      </c>
      <c r="N650">
        <f>Data!N649</f>
        <v>782856000</v>
      </c>
      <c r="O650">
        <f>Data!O649</f>
        <v>-3.3559383458433227E-2</v>
      </c>
      <c r="P650">
        <f>Data!P649</f>
        <v>-1.9078330877901711E-2</v>
      </c>
      <c r="Q650" s="17"/>
      <c r="T650">
        <f t="shared" si="102"/>
        <v>0</v>
      </c>
      <c r="U650" s="50">
        <f t="shared" si="103"/>
        <v>0</v>
      </c>
      <c r="V650">
        <f t="shared" si="104"/>
        <v>0</v>
      </c>
      <c r="W650" t="str">
        <f t="shared" si="105"/>
        <v>Thu</v>
      </c>
      <c r="X650" s="50">
        <f>NETWORKDAYS(B649,B650,'Non trading days US (List)'!$C$13:$C$92)-1</f>
        <v>1</v>
      </c>
      <c r="Z650">
        <f t="shared" si="106"/>
        <v>0</v>
      </c>
      <c r="AA650">
        <f t="shared" si="107"/>
        <v>0</v>
      </c>
      <c r="AB650">
        <f t="shared" si="108"/>
        <v>0</v>
      </c>
      <c r="AC650">
        <f t="shared" si="109"/>
        <v>0</v>
      </c>
      <c r="AD650">
        <f t="shared" si="110"/>
        <v>0</v>
      </c>
      <c r="AE650">
        <f t="shared" si="111"/>
        <v>0</v>
      </c>
    </row>
    <row r="651" spans="1:31" x14ac:dyDescent="0.3">
      <c r="A651" s="1">
        <f>Data!A650</f>
        <v>4420</v>
      </c>
      <c r="B651" s="2">
        <f>Data!B650</f>
        <v>42944</v>
      </c>
      <c r="C651">
        <f>Data!C650</f>
        <v>34.945377349853523</v>
      </c>
      <c r="D651">
        <f>Data!D650</f>
        <v>4.0592117309570313</v>
      </c>
      <c r="E651">
        <f>Data!E650</f>
        <v>37.375</v>
      </c>
      <c r="F651">
        <f>Data!F650</f>
        <v>4.1097497940063477</v>
      </c>
      <c r="G651">
        <f>Data!G650</f>
        <v>37.557498931884773</v>
      </c>
      <c r="H651">
        <f>Data!H650</f>
        <v>4.1345000267028809</v>
      </c>
      <c r="I651">
        <f>Data!I650</f>
        <v>37.297500610351563</v>
      </c>
      <c r="J651">
        <f>Data!J650</f>
        <v>3.9820001125335689</v>
      </c>
      <c r="K651">
        <f>Data!K650</f>
        <v>37.472499847412109</v>
      </c>
      <c r="L651">
        <f>Data!L650</f>
        <v>4.0072498321533203</v>
      </c>
      <c r="M651">
        <f>Data!M650</f>
        <v>68854800</v>
      </c>
      <c r="N651">
        <f>Data!N650</f>
        <v>513348000</v>
      </c>
      <c r="O651">
        <f>Data!O650</f>
        <v>1.625150893838833E-2</v>
      </c>
      <c r="P651">
        <f>Data!P650</f>
        <v>-7.0652667908244907E-3</v>
      </c>
      <c r="Q651" s="17"/>
      <c r="T651">
        <f t="shared" si="102"/>
        <v>0</v>
      </c>
      <c r="U651" s="50">
        <f t="shared" si="103"/>
        <v>0</v>
      </c>
      <c r="V651">
        <f t="shared" si="104"/>
        <v>0</v>
      </c>
      <c r="W651" t="str">
        <f t="shared" si="105"/>
        <v>Fri</v>
      </c>
      <c r="X651" s="50">
        <f>NETWORKDAYS(B650,B651,'Non trading days US (List)'!$C$13:$C$92)-1</f>
        <v>1</v>
      </c>
      <c r="Z651">
        <f t="shared" si="106"/>
        <v>0</v>
      </c>
      <c r="AA651">
        <f t="shared" si="107"/>
        <v>0</v>
      </c>
      <c r="AB651">
        <f t="shared" si="108"/>
        <v>0</v>
      </c>
      <c r="AC651">
        <f t="shared" si="109"/>
        <v>0</v>
      </c>
      <c r="AD651">
        <f t="shared" si="110"/>
        <v>0</v>
      </c>
      <c r="AE651">
        <f t="shared" si="111"/>
        <v>0</v>
      </c>
    </row>
    <row r="652" spans="1:31" x14ac:dyDescent="0.3">
      <c r="A652" s="1">
        <f>Data!A651</f>
        <v>4421</v>
      </c>
      <c r="B652" s="2">
        <f>Data!B651</f>
        <v>42947</v>
      </c>
      <c r="C652">
        <f>Data!C651</f>
        <v>34.765392303466797</v>
      </c>
      <c r="D652">
        <f>Data!D651</f>
        <v>4.012789249420166</v>
      </c>
      <c r="E652">
        <f>Data!E651</f>
        <v>37.182498931884773</v>
      </c>
      <c r="F652">
        <f>Data!F651</f>
        <v>4.0627498626708984</v>
      </c>
      <c r="G652">
        <f>Data!G651</f>
        <v>37.582500457763672</v>
      </c>
      <c r="H652">
        <f>Data!H651</f>
        <v>4.1599998474121094</v>
      </c>
      <c r="I652">
        <f>Data!I651</f>
        <v>37.032501220703118</v>
      </c>
      <c r="J652">
        <f>Data!J651</f>
        <v>4.0155000686645508</v>
      </c>
      <c r="K652">
        <f>Data!K651</f>
        <v>37.474998474121087</v>
      </c>
      <c r="L652">
        <f>Data!L651</f>
        <v>4.123499870300293</v>
      </c>
      <c r="M652">
        <f>Data!M651</f>
        <v>79383600</v>
      </c>
      <c r="N652">
        <f>Data!N651</f>
        <v>559672000</v>
      </c>
      <c r="O652">
        <f>Data!O651</f>
        <v>-1.1502098862348681E-2</v>
      </c>
      <c r="P652">
        <f>Data!P651</f>
        <v>-5.1638399525238436E-3</v>
      </c>
      <c r="Q652" s="17"/>
      <c r="T652">
        <f t="shared" si="102"/>
        <v>0</v>
      </c>
      <c r="U652" s="50">
        <f t="shared" si="103"/>
        <v>0</v>
      </c>
      <c r="V652">
        <f t="shared" si="104"/>
        <v>0</v>
      </c>
      <c r="W652" t="str">
        <f t="shared" si="105"/>
        <v>Mon</v>
      </c>
      <c r="X652" s="50">
        <f>NETWORKDAYS(B651,B652,'Non trading days US (List)'!$C$13:$C$92)-1</f>
        <v>1</v>
      </c>
      <c r="Z652">
        <f t="shared" si="106"/>
        <v>0</v>
      </c>
      <c r="AA652">
        <f t="shared" si="107"/>
        <v>0</v>
      </c>
      <c r="AB652">
        <f t="shared" si="108"/>
        <v>0</v>
      </c>
      <c r="AC652">
        <f t="shared" si="109"/>
        <v>0</v>
      </c>
      <c r="AD652">
        <f t="shared" si="110"/>
        <v>0</v>
      </c>
      <c r="AE652">
        <f t="shared" si="111"/>
        <v>0</v>
      </c>
    </row>
    <row r="653" spans="1:31" x14ac:dyDescent="0.3">
      <c r="A653" s="1">
        <f>Data!A652</f>
        <v>4422</v>
      </c>
      <c r="B653" s="2">
        <f>Data!B652</f>
        <v>42948</v>
      </c>
      <c r="C653">
        <f>Data!C652</f>
        <v>35.073928833007813</v>
      </c>
      <c r="D653">
        <f>Data!D652</f>
        <v>4.0616798400878906</v>
      </c>
      <c r="E653">
        <f>Data!E652</f>
        <v>37.512500762939453</v>
      </c>
      <c r="F653">
        <f>Data!F652</f>
        <v>4.1122498512268066</v>
      </c>
      <c r="G653">
        <f>Data!G652</f>
        <v>37.555000305175781</v>
      </c>
      <c r="H653">
        <f>Data!H652</f>
        <v>4.1139998435974121</v>
      </c>
      <c r="I653">
        <f>Data!I652</f>
        <v>37.102500915527337</v>
      </c>
      <c r="J653">
        <f>Data!J652</f>
        <v>4.0250000953674316</v>
      </c>
      <c r="K653">
        <f>Data!K652</f>
        <v>37.275001525878913</v>
      </c>
      <c r="L653">
        <f>Data!L652</f>
        <v>4.0532498359680176</v>
      </c>
      <c r="M653">
        <f>Data!M652</f>
        <v>141474400</v>
      </c>
      <c r="N653">
        <f>Data!N652</f>
        <v>431384000</v>
      </c>
      <c r="O653">
        <f>Data!O652</f>
        <v>1.211023737010411E-2</v>
      </c>
      <c r="P653">
        <f>Data!P652</f>
        <v>8.8360393464312469E-3</v>
      </c>
      <c r="Q653" s="17"/>
      <c r="T653">
        <f t="shared" si="102"/>
        <v>0</v>
      </c>
      <c r="U653" s="50">
        <f t="shared" si="103"/>
        <v>0</v>
      </c>
      <c r="V653">
        <f t="shared" si="104"/>
        <v>0</v>
      </c>
      <c r="W653" t="str">
        <f t="shared" si="105"/>
        <v>Tue</v>
      </c>
      <c r="X653" s="50">
        <f>NETWORKDAYS(B652,B653,'Non trading days US (List)'!$C$13:$C$92)-1</f>
        <v>1</v>
      </c>
      <c r="Z653">
        <f t="shared" si="106"/>
        <v>0</v>
      </c>
      <c r="AA653">
        <f t="shared" si="107"/>
        <v>0</v>
      </c>
      <c r="AB653">
        <f t="shared" si="108"/>
        <v>0</v>
      </c>
      <c r="AC653">
        <f t="shared" si="109"/>
        <v>0</v>
      </c>
      <c r="AD653">
        <f t="shared" si="110"/>
        <v>0</v>
      </c>
      <c r="AE653">
        <f t="shared" si="111"/>
        <v>0</v>
      </c>
    </row>
    <row r="654" spans="1:31" x14ac:dyDescent="0.3">
      <c r="A654" s="1">
        <f>Data!A653</f>
        <v>4423</v>
      </c>
      <c r="B654" s="2">
        <f>Data!B653</f>
        <v>42949</v>
      </c>
      <c r="C654">
        <f>Data!C653</f>
        <v>36.731204986572273</v>
      </c>
      <c r="D654">
        <f>Data!D653</f>
        <v>4.0592117309570313</v>
      </c>
      <c r="E654">
        <f>Data!E653</f>
        <v>39.284999847412109</v>
      </c>
      <c r="F654">
        <f>Data!F653</f>
        <v>4.1097497940063477</v>
      </c>
      <c r="G654">
        <f>Data!G653</f>
        <v>39.9375</v>
      </c>
      <c r="H654">
        <f>Data!H653</f>
        <v>4.1477499008178711</v>
      </c>
      <c r="I654">
        <f>Data!I653</f>
        <v>39.040000915527337</v>
      </c>
      <c r="J654">
        <f>Data!J653</f>
        <v>4.0317502021789551</v>
      </c>
      <c r="K654">
        <f>Data!K653</f>
        <v>39.819999694824219</v>
      </c>
      <c r="L654">
        <f>Data!L653</f>
        <v>4.1437501907348633</v>
      </c>
      <c r="M654">
        <f>Data!M653</f>
        <v>279747200</v>
      </c>
      <c r="N654">
        <f>Data!N653</f>
        <v>478444000</v>
      </c>
      <c r="O654">
        <f>Data!O653</f>
        <v>-6.0813850775545057E-4</v>
      </c>
      <c r="P654">
        <f>Data!P653</f>
        <v>4.6168531638900848E-2</v>
      </c>
      <c r="Q654" s="17"/>
      <c r="T654">
        <f t="shared" si="102"/>
        <v>0</v>
      </c>
      <c r="U654" s="50">
        <f t="shared" si="103"/>
        <v>0</v>
      </c>
      <c r="V654">
        <f t="shared" si="104"/>
        <v>0</v>
      </c>
      <c r="W654" t="str">
        <f t="shared" si="105"/>
        <v>Wed</v>
      </c>
      <c r="X654" s="50">
        <f>NETWORKDAYS(B653,B654,'Non trading days US (List)'!$C$13:$C$92)-1</f>
        <v>1</v>
      </c>
      <c r="Z654">
        <f t="shared" si="106"/>
        <v>0</v>
      </c>
      <c r="AA654">
        <f t="shared" si="107"/>
        <v>0</v>
      </c>
      <c r="AB654">
        <f t="shared" si="108"/>
        <v>0</v>
      </c>
      <c r="AC654">
        <f t="shared" si="109"/>
        <v>0</v>
      </c>
      <c r="AD654">
        <f t="shared" si="110"/>
        <v>0</v>
      </c>
      <c r="AE654">
        <f t="shared" si="111"/>
        <v>0</v>
      </c>
    </row>
    <row r="655" spans="1:31" x14ac:dyDescent="0.3">
      <c r="A655" s="1">
        <f>Data!A654</f>
        <v>4424</v>
      </c>
      <c r="B655" s="2">
        <f>Data!B654</f>
        <v>42950</v>
      </c>
      <c r="C655">
        <f>Data!C654</f>
        <v>36.364242553710938</v>
      </c>
      <c r="D655">
        <f>Data!D654</f>
        <v>4.1108198165893546</v>
      </c>
      <c r="E655">
        <f>Data!E654</f>
        <v>38.892501831054688</v>
      </c>
      <c r="F655">
        <f>Data!F654</f>
        <v>4.1620001792907706</v>
      </c>
      <c r="G655">
        <f>Data!G654</f>
        <v>39.302501678466797</v>
      </c>
      <c r="H655">
        <f>Data!H654</f>
        <v>4.1657500267028809</v>
      </c>
      <c r="I655">
        <f>Data!I654</f>
        <v>38.755001068115227</v>
      </c>
      <c r="J655">
        <f>Data!J654</f>
        <v>4.0920000076293954</v>
      </c>
      <c r="K655">
        <f>Data!K654</f>
        <v>39.262500762939453</v>
      </c>
      <c r="L655">
        <f>Data!L654</f>
        <v>4.1092500686645508</v>
      </c>
      <c r="M655">
        <f>Data!M654</f>
        <v>108389200</v>
      </c>
      <c r="N655">
        <f>Data!N654</f>
        <v>442420000</v>
      </c>
      <c r="O655">
        <f>Data!O654</f>
        <v>1.2633621765151679E-2</v>
      </c>
      <c r="P655">
        <f>Data!P654</f>
        <v>-1.00412856846288E-2</v>
      </c>
      <c r="Q655" s="17"/>
      <c r="T655">
        <f t="shared" si="102"/>
        <v>0</v>
      </c>
      <c r="U655" s="50">
        <f t="shared" si="103"/>
        <v>0</v>
      </c>
      <c r="V655">
        <f t="shared" si="104"/>
        <v>0</v>
      </c>
      <c r="W655" t="str">
        <f t="shared" si="105"/>
        <v>Thu</v>
      </c>
      <c r="X655" s="50">
        <f>NETWORKDAYS(B654,B655,'Non trading days US (List)'!$C$13:$C$92)-1</f>
        <v>1</v>
      </c>
      <c r="Z655">
        <f t="shared" si="106"/>
        <v>0</v>
      </c>
      <c r="AA655">
        <f t="shared" si="107"/>
        <v>0</v>
      </c>
      <c r="AB655">
        <f t="shared" si="108"/>
        <v>0</v>
      </c>
      <c r="AC655">
        <f t="shared" si="109"/>
        <v>0</v>
      </c>
      <c r="AD655">
        <f t="shared" si="110"/>
        <v>0</v>
      </c>
      <c r="AE655">
        <f t="shared" si="111"/>
        <v>0</v>
      </c>
    </row>
    <row r="656" spans="1:31" x14ac:dyDescent="0.3">
      <c r="A656" s="1">
        <f>Data!A655</f>
        <v>4425</v>
      </c>
      <c r="B656" s="2">
        <f>Data!B655</f>
        <v>42951</v>
      </c>
      <c r="C656">
        <f>Data!C655</f>
        <v>36.555908203125</v>
      </c>
      <c r="D656">
        <f>Data!D655</f>
        <v>4.1288456916809082</v>
      </c>
      <c r="E656">
        <f>Data!E655</f>
        <v>39.097499847412109</v>
      </c>
      <c r="F656">
        <f>Data!F655</f>
        <v>4.1802501678466797</v>
      </c>
      <c r="G656">
        <f>Data!G655</f>
        <v>39.349998474121087</v>
      </c>
      <c r="H656">
        <f>Data!H655</f>
        <v>4.2517499923706046</v>
      </c>
      <c r="I656">
        <f>Data!I655</f>
        <v>38.922500610351563</v>
      </c>
      <c r="J656">
        <f>Data!J655</f>
        <v>4.1620001792907706</v>
      </c>
      <c r="K656">
        <f>Data!K655</f>
        <v>39.017501831054688</v>
      </c>
      <c r="L656">
        <f>Data!L655</f>
        <v>4.184999942779541</v>
      </c>
      <c r="M656">
        <f>Data!M655</f>
        <v>82239600</v>
      </c>
      <c r="N656">
        <f>Data!N655</f>
        <v>589096000</v>
      </c>
      <c r="O656">
        <f>Data!O655</f>
        <v>4.3753224634729051E-3</v>
      </c>
      <c r="P656">
        <f>Data!P655</f>
        <v>5.2570453664503459E-3</v>
      </c>
      <c r="Q656" s="17"/>
      <c r="T656">
        <f t="shared" si="102"/>
        <v>0</v>
      </c>
      <c r="U656" s="50">
        <f t="shared" si="103"/>
        <v>0</v>
      </c>
      <c r="V656">
        <f t="shared" si="104"/>
        <v>0</v>
      </c>
      <c r="W656" t="str">
        <f t="shared" si="105"/>
        <v>Fri</v>
      </c>
      <c r="X656" s="50">
        <f>NETWORKDAYS(B655,B656,'Non trading days US (List)'!$C$13:$C$92)-1</f>
        <v>1</v>
      </c>
      <c r="Z656">
        <f t="shared" si="106"/>
        <v>0</v>
      </c>
      <c r="AA656">
        <f t="shared" si="107"/>
        <v>0</v>
      </c>
      <c r="AB656">
        <f t="shared" si="108"/>
        <v>0</v>
      </c>
      <c r="AC656">
        <f t="shared" si="109"/>
        <v>0</v>
      </c>
      <c r="AD656">
        <f t="shared" si="110"/>
        <v>0</v>
      </c>
      <c r="AE656">
        <f t="shared" si="111"/>
        <v>0</v>
      </c>
    </row>
    <row r="657" spans="1:31" x14ac:dyDescent="0.3">
      <c r="A657" s="1">
        <f>Data!A656</f>
        <v>4426</v>
      </c>
      <c r="B657" s="2">
        <f>Data!B656</f>
        <v>42954</v>
      </c>
      <c r="C657">
        <f>Data!C656</f>
        <v>37.121574401855469</v>
      </c>
      <c r="D657">
        <f>Data!D656</f>
        <v>4.2557649612426758</v>
      </c>
      <c r="E657">
        <f>Data!E656</f>
        <v>39.702499389648438</v>
      </c>
      <c r="F657">
        <f>Data!F656</f>
        <v>4.3087501525878906</v>
      </c>
      <c r="G657">
        <f>Data!G656</f>
        <v>39.729999542236328</v>
      </c>
      <c r="H657">
        <f>Data!H656</f>
        <v>4.3092498779296884</v>
      </c>
      <c r="I657">
        <f>Data!I656</f>
        <v>39.167499542236328</v>
      </c>
      <c r="J657">
        <f>Data!J656</f>
        <v>4.1999998092651367</v>
      </c>
      <c r="K657">
        <f>Data!K656</f>
        <v>39.264999389648438</v>
      </c>
      <c r="L657">
        <f>Data!L656</f>
        <v>4.2097501754760742</v>
      </c>
      <c r="M657">
        <f>Data!M656</f>
        <v>87481200</v>
      </c>
      <c r="N657">
        <f>Data!N656</f>
        <v>717412000</v>
      </c>
      <c r="O657">
        <f>Data!O656</f>
        <v>3.0276780749483811E-2</v>
      </c>
      <c r="P657">
        <f>Data!P656</f>
        <v>1.5355620204057219E-2</v>
      </c>
      <c r="Q657" s="17"/>
      <c r="T657">
        <f t="shared" si="102"/>
        <v>0</v>
      </c>
      <c r="U657" s="50">
        <f t="shared" si="103"/>
        <v>0</v>
      </c>
      <c r="V657">
        <f t="shared" si="104"/>
        <v>0</v>
      </c>
      <c r="W657" t="str">
        <f t="shared" si="105"/>
        <v>Mon</v>
      </c>
      <c r="X657" s="50">
        <f>NETWORKDAYS(B656,B657,'Non trading days US (List)'!$C$13:$C$92)-1</f>
        <v>1</v>
      </c>
      <c r="Z657">
        <f t="shared" si="106"/>
        <v>0</v>
      </c>
      <c r="AA657">
        <f t="shared" si="107"/>
        <v>0</v>
      </c>
      <c r="AB657">
        <f t="shared" si="108"/>
        <v>0</v>
      </c>
      <c r="AC657">
        <f t="shared" si="109"/>
        <v>0</v>
      </c>
      <c r="AD657">
        <f t="shared" si="110"/>
        <v>0</v>
      </c>
      <c r="AE657">
        <f t="shared" si="111"/>
        <v>0</v>
      </c>
    </row>
    <row r="658" spans="1:31" x14ac:dyDescent="0.3">
      <c r="A658" s="1">
        <f>Data!A657</f>
        <v>4427</v>
      </c>
      <c r="B658" s="2">
        <f>Data!B657</f>
        <v>42955</v>
      </c>
      <c r="C658">
        <f>Data!C657</f>
        <v>37.418441772460938</v>
      </c>
      <c r="D658">
        <f>Data!D657</f>
        <v>4.2051448822021484</v>
      </c>
      <c r="E658">
        <f>Data!E657</f>
        <v>40.020000457763672</v>
      </c>
      <c r="F658">
        <f>Data!F657</f>
        <v>4.257500171661377</v>
      </c>
      <c r="G658">
        <f>Data!G657</f>
        <v>40.457500457763672</v>
      </c>
      <c r="H658">
        <f>Data!H657</f>
        <v>4.3639998435974121</v>
      </c>
      <c r="I658">
        <f>Data!I657</f>
        <v>39.567501068115227</v>
      </c>
      <c r="J658">
        <f>Data!J657</f>
        <v>4.217750072479248</v>
      </c>
      <c r="K658">
        <f>Data!K657</f>
        <v>39.650001525878913</v>
      </c>
      <c r="L658">
        <f>Data!L657</f>
        <v>4.3472499847412109</v>
      </c>
      <c r="M658">
        <f>Data!M657</f>
        <v>144823600</v>
      </c>
      <c r="N658">
        <f>Data!N657</f>
        <v>755336000</v>
      </c>
      <c r="O658">
        <f>Data!O657</f>
        <v>-1.196570038796585E-2</v>
      </c>
      <c r="P658">
        <f>Data!P657</f>
        <v>7.9651979644220165E-3</v>
      </c>
      <c r="Q658" s="17"/>
      <c r="T658">
        <f t="shared" si="102"/>
        <v>0</v>
      </c>
      <c r="U658" s="50">
        <f t="shared" si="103"/>
        <v>0</v>
      </c>
      <c r="V658">
        <f t="shared" si="104"/>
        <v>0</v>
      </c>
      <c r="W658" t="str">
        <f t="shared" si="105"/>
        <v>Tue</v>
      </c>
      <c r="X658" s="50">
        <f>NETWORKDAYS(B657,B658,'Non trading days US (List)'!$C$13:$C$92)-1</f>
        <v>1</v>
      </c>
      <c r="Z658">
        <f t="shared" si="106"/>
        <v>0</v>
      </c>
      <c r="AA658">
        <f t="shared" si="107"/>
        <v>0</v>
      </c>
      <c r="AB658">
        <f t="shared" si="108"/>
        <v>0</v>
      </c>
      <c r="AC658">
        <f t="shared" si="109"/>
        <v>0</v>
      </c>
      <c r="AD658">
        <f t="shared" si="110"/>
        <v>0</v>
      </c>
      <c r="AE658">
        <f t="shared" si="111"/>
        <v>0</v>
      </c>
    </row>
    <row r="659" spans="1:31" x14ac:dyDescent="0.3">
      <c r="A659" s="1">
        <f>Data!A658</f>
        <v>4428</v>
      </c>
      <c r="B659" s="2">
        <f>Data!B658</f>
        <v>42956</v>
      </c>
      <c r="C659">
        <f>Data!C658</f>
        <v>37.647506713867188</v>
      </c>
      <c r="D659">
        <f>Data!D658</f>
        <v>4.2498388290405273</v>
      </c>
      <c r="E659">
        <f>Data!E658</f>
        <v>40.264999389648438</v>
      </c>
      <c r="F659">
        <f>Data!F658</f>
        <v>4.3027501106262207</v>
      </c>
      <c r="G659">
        <f>Data!G658</f>
        <v>40.317501068115227</v>
      </c>
      <c r="H659">
        <f>Data!H658</f>
        <v>4.3052501678466797</v>
      </c>
      <c r="I659">
        <f>Data!I658</f>
        <v>39.777500152587891</v>
      </c>
      <c r="J659">
        <f>Data!J658</f>
        <v>4.1917500495910636</v>
      </c>
      <c r="K659">
        <f>Data!K658</f>
        <v>39.814998626708977</v>
      </c>
      <c r="L659">
        <f>Data!L658</f>
        <v>4.2107501029968262</v>
      </c>
      <c r="M659">
        <f>Data!M658</f>
        <v>104526000</v>
      </c>
      <c r="N659">
        <f>Data!N658</f>
        <v>530784000</v>
      </c>
      <c r="O659">
        <f>Data!O658</f>
        <v>1.057220500407282E-2</v>
      </c>
      <c r="P659">
        <f>Data!P658</f>
        <v>6.1032494951833204E-3</v>
      </c>
      <c r="Q659" s="17"/>
      <c r="T659">
        <f t="shared" si="102"/>
        <v>0</v>
      </c>
      <c r="U659" s="50">
        <f t="shared" si="103"/>
        <v>0</v>
      </c>
      <c r="V659">
        <f t="shared" si="104"/>
        <v>0</v>
      </c>
      <c r="W659" t="str">
        <f t="shared" si="105"/>
        <v>Wed</v>
      </c>
      <c r="X659" s="50">
        <f>NETWORKDAYS(B658,B659,'Non trading days US (List)'!$C$13:$C$92)-1</f>
        <v>1</v>
      </c>
      <c r="Z659">
        <f t="shared" si="106"/>
        <v>0</v>
      </c>
      <c r="AA659">
        <f t="shared" si="107"/>
        <v>0</v>
      </c>
      <c r="AB659">
        <f t="shared" si="108"/>
        <v>0</v>
      </c>
      <c r="AC659">
        <f t="shared" si="109"/>
        <v>0</v>
      </c>
      <c r="AD659">
        <f t="shared" si="110"/>
        <v>0</v>
      </c>
      <c r="AE659">
        <f t="shared" si="111"/>
        <v>0</v>
      </c>
    </row>
    <row r="660" spans="1:31" x14ac:dyDescent="0.3">
      <c r="A660" s="1">
        <f>Data!A659</f>
        <v>4429</v>
      </c>
      <c r="B660" s="2">
        <f>Data!B659</f>
        <v>42957</v>
      </c>
      <c r="C660">
        <f>Data!C659</f>
        <v>36.448360443115227</v>
      </c>
      <c r="D660">
        <f>Data!D659</f>
        <v>4.0678534507751456</v>
      </c>
      <c r="E660">
        <f>Data!E659</f>
        <v>38.830001831054688</v>
      </c>
      <c r="F660">
        <f>Data!F659</f>
        <v>4.1185002326965332</v>
      </c>
      <c r="G660">
        <f>Data!G659</f>
        <v>40</v>
      </c>
      <c r="H660">
        <f>Data!H659</f>
        <v>4.316500186920166</v>
      </c>
      <c r="I660">
        <f>Data!I659</f>
        <v>38.657501220703118</v>
      </c>
      <c r="J660">
        <f>Data!J659</f>
        <v>4.1082501411437988</v>
      </c>
      <c r="K660">
        <f>Data!K659</f>
        <v>39.974998474121087</v>
      </c>
      <c r="L660">
        <f>Data!L659</f>
        <v>4.3039999008178711</v>
      </c>
      <c r="M660">
        <f>Data!M659</f>
        <v>163217200</v>
      </c>
      <c r="N660">
        <f>Data!N659</f>
        <v>1328088000</v>
      </c>
      <c r="O660">
        <f>Data!O659</f>
        <v>-4.3765302979061678E-2</v>
      </c>
      <c r="P660">
        <f>Data!P659</f>
        <v>-3.6289399189897792E-2</v>
      </c>
      <c r="Q660" s="17"/>
      <c r="T660">
        <f t="shared" si="102"/>
        <v>0</v>
      </c>
      <c r="U660" s="50">
        <f t="shared" si="103"/>
        <v>0</v>
      </c>
      <c r="V660">
        <f t="shared" si="104"/>
        <v>0</v>
      </c>
      <c r="W660" t="str">
        <f t="shared" si="105"/>
        <v>Thu</v>
      </c>
      <c r="X660" s="50">
        <f>NETWORKDAYS(B659,B660,'Non trading days US (List)'!$C$13:$C$92)-1</f>
        <v>1</v>
      </c>
      <c r="Z660">
        <f t="shared" si="106"/>
        <v>0</v>
      </c>
      <c r="AA660">
        <f t="shared" si="107"/>
        <v>0</v>
      </c>
      <c r="AB660">
        <f t="shared" si="108"/>
        <v>0</v>
      </c>
      <c r="AC660">
        <f t="shared" si="109"/>
        <v>0</v>
      </c>
      <c r="AD660">
        <f t="shared" si="110"/>
        <v>0</v>
      </c>
      <c r="AE660">
        <f t="shared" si="111"/>
        <v>0</v>
      </c>
    </row>
    <row r="661" spans="1:31" x14ac:dyDescent="0.3">
      <c r="A661" s="1">
        <f>Data!A660</f>
        <v>4430</v>
      </c>
      <c r="B661" s="2">
        <f>Data!B660</f>
        <v>42958</v>
      </c>
      <c r="C661">
        <f>Data!C660</f>
        <v>36.955249786376953</v>
      </c>
      <c r="D661">
        <f>Data!D660</f>
        <v>3.8510532379150391</v>
      </c>
      <c r="E661">
        <f>Data!E660</f>
        <v>39.369998931884773</v>
      </c>
      <c r="F661">
        <f>Data!F660</f>
        <v>3.898999929428101</v>
      </c>
      <c r="G661">
        <f>Data!G660</f>
        <v>39.642501831054688</v>
      </c>
      <c r="H661">
        <f>Data!H660</f>
        <v>3.9749999046325679</v>
      </c>
      <c r="I661">
        <f>Data!I660</f>
        <v>39.017501831054688</v>
      </c>
      <c r="J661">
        <f>Data!J660</f>
        <v>3.8227500915527339</v>
      </c>
      <c r="K661">
        <f>Data!K660</f>
        <v>39.150001525878913</v>
      </c>
      <c r="L661">
        <f>Data!L660</f>
        <v>3.9284999370574951</v>
      </c>
      <c r="M661">
        <f>Data!M660</f>
        <v>105028400</v>
      </c>
      <c r="N661">
        <f>Data!N660</f>
        <v>1497196000</v>
      </c>
      <c r="O661">
        <f>Data!O660</f>
        <v>-5.4768983999016127E-2</v>
      </c>
      <c r="P661">
        <f>Data!P660</f>
        <v>1.3810886926219269E-2</v>
      </c>
      <c r="Q661" s="17"/>
      <c r="T661">
        <f t="shared" si="102"/>
        <v>0</v>
      </c>
      <c r="U661" s="50">
        <f t="shared" si="103"/>
        <v>0</v>
      </c>
      <c r="V661">
        <f t="shared" si="104"/>
        <v>0</v>
      </c>
      <c r="W661" t="str">
        <f t="shared" si="105"/>
        <v>Fri</v>
      </c>
      <c r="X661" s="50">
        <f>NETWORKDAYS(B660,B661,'Non trading days US (List)'!$C$13:$C$92)-1</f>
        <v>1</v>
      </c>
      <c r="Z661">
        <f t="shared" si="106"/>
        <v>0</v>
      </c>
      <c r="AA661">
        <f t="shared" si="107"/>
        <v>0</v>
      </c>
      <c r="AB661">
        <f t="shared" si="108"/>
        <v>0</v>
      </c>
      <c r="AC661">
        <f t="shared" si="109"/>
        <v>0</v>
      </c>
      <c r="AD661">
        <f t="shared" si="110"/>
        <v>0</v>
      </c>
      <c r="AE661">
        <f t="shared" si="111"/>
        <v>0</v>
      </c>
    </row>
    <row r="662" spans="1:31" x14ac:dyDescent="0.3">
      <c r="A662" s="1">
        <f>Data!A661</f>
        <v>4431</v>
      </c>
      <c r="B662" s="2">
        <f>Data!B661</f>
        <v>42961</v>
      </c>
      <c r="C662">
        <f>Data!C661</f>
        <v>37.511402130126953</v>
      </c>
      <c r="D662">
        <f>Data!D661</f>
        <v>4.1582298278808594</v>
      </c>
      <c r="E662">
        <f>Data!E661</f>
        <v>39.962501525878913</v>
      </c>
      <c r="F662">
        <f>Data!F661</f>
        <v>4.2100000381469727</v>
      </c>
      <c r="G662">
        <f>Data!G661</f>
        <v>40.052501678466797</v>
      </c>
      <c r="H662">
        <f>Data!H661</f>
        <v>4.213749885559082</v>
      </c>
      <c r="I662">
        <f>Data!I661</f>
        <v>39.6875</v>
      </c>
      <c r="J662">
        <f>Data!J661</f>
        <v>3.9800000190734859</v>
      </c>
      <c r="K662">
        <f>Data!K661</f>
        <v>39.830001831054688</v>
      </c>
      <c r="L662">
        <f>Data!L661</f>
        <v>3.9917500019073491</v>
      </c>
      <c r="M662">
        <f>Data!M661</f>
        <v>88490800</v>
      </c>
      <c r="N662">
        <f>Data!N661</f>
        <v>1279020000</v>
      </c>
      <c r="O662">
        <f>Data!O661</f>
        <v>7.674256485486837E-2</v>
      </c>
      <c r="P662">
        <f>Data!P661</f>
        <v>1.4937474743263641E-2</v>
      </c>
      <c r="Q662" s="17"/>
      <c r="T662">
        <f t="shared" si="102"/>
        <v>0</v>
      </c>
      <c r="U662" s="50">
        <f t="shared" si="103"/>
        <v>0</v>
      </c>
      <c r="V662">
        <f t="shared" si="104"/>
        <v>0</v>
      </c>
      <c r="W662" t="str">
        <f t="shared" si="105"/>
        <v>Mon</v>
      </c>
      <c r="X662" s="50">
        <f>NETWORKDAYS(B661,B662,'Non trading days US (List)'!$C$13:$C$92)-1</f>
        <v>1</v>
      </c>
      <c r="Z662">
        <f t="shared" si="106"/>
        <v>0</v>
      </c>
      <c r="AA662">
        <f t="shared" si="107"/>
        <v>0</v>
      </c>
      <c r="AB662">
        <f t="shared" si="108"/>
        <v>0</v>
      </c>
      <c r="AC662">
        <f t="shared" si="109"/>
        <v>0</v>
      </c>
      <c r="AD662">
        <f t="shared" si="110"/>
        <v>0</v>
      </c>
      <c r="AE662">
        <f t="shared" si="111"/>
        <v>0</v>
      </c>
    </row>
    <row r="663" spans="1:31" x14ac:dyDescent="0.3">
      <c r="A663" s="1">
        <f>Data!A662</f>
        <v>4432</v>
      </c>
      <c r="B663" s="2">
        <f>Data!B662</f>
        <v>42962</v>
      </c>
      <c r="C663">
        <f>Data!C662</f>
        <v>37.922080993652337</v>
      </c>
      <c r="D663">
        <f>Data!D662</f>
        <v>4.1231656074523926</v>
      </c>
      <c r="E663">
        <f>Data!E662</f>
        <v>40.400001525878913</v>
      </c>
      <c r="F663">
        <f>Data!F662</f>
        <v>4.1744999885559082</v>
      </c>
      <c r="G663">
        <f>Data!G662</f>
        <v>40.549999237060547</v>
      </c>
      <c r="H663">
        <f>Data!H662</f>
        <v>4.2417497634887704</v>
      </c>
      <c r="I663">
        <f>Data!I662</f>
        <v>40.034999847412109</v>
      </c>
      <c r="J663">
        <f>Data!J662</f>
        <v>4.1397500038146973</v>
      </c>
      <c r="K663">
        <f>Data!K662</f>
        <v>40.165000915527337</v>
      </c>
      <c r="L663">
        <f>Data!L662</f>
        <v>4.2152500152587891</v>
      </c>
      <c r="M663">
        <f>Data!M662</f>
        <v>117862000</v>
      </c>
      <c r="N663">
        <f>Data!N662</f>
        <v>764532000</v>
      </c>
      <c r="O663">
        <f>Data!O662</f>
        <v>-8.4680688448387394E-3</v>
      </c>
      <c r="P663">
        <f>Data!P662</f>
        <v>1.088827016765543E-2</v>
      </c>
      <c r="Q663" s="17"/>
      <c r="T663">
        <f t="shared" si="102"/>
        <v>0</v>
      </c>
      <c r="U663" s="50">
        <f t="shared" si="103"/>
        <v>0</v>
      </c>
      <c r="V663">
        <f t="shared" si="104"/>
        <v>0</v>
      </c>
      <c r="W663" t="str">
        <f t="shared" si="105"/>
        <v>Tue</v>
      </c>
      <c r="X663" s="50">
        <f>NETWORKDAYS(B662,B663,'Non trading days US (List)'!$C$13:$C$92)-1</f>
        <v>1</v>
      </c>
      <c r="Z663">
        <f t="shared" si="106"/>
        <v>0</v>
      </c>
      <c r="AA663">
        <f t="shared" si="107"/>
        <v>0</v>
      </c>
      <c r="AB663">
        <f t="shared" si="108"/>
        <v>0</v>
      </c>
      <c r="AC663">
        <f t="shared" si="109"/>
        <v>0</v>
      </c>
      <c r="AD663">
        <f t="shared" si="110"/>
        <v>0</v>
      </c>
      <c r="AE663">
        <f t="shared" si="111"/>
        <v>0</v>
      </c>
    </row>
    <row r="664" spans="1:31" x14ac:dyDescent="0.3">
      <c r="A664" s="1">
        <f>Data!A663</f>
        <v>4433</v>
      </c>
      <c r="B664" s="2">
        <f>Data!B663</f>
        <v>42963</v>
      </c>
      <c r="C664">
        <f>Data!C663</f>
        <v>37.769535064697273</v>
      </c>
      <c r="D664">
        <f>Data!D663</f>
        <v>4.0779786109924316</v>
      </c>
      <c r="E664">
        <f>Data!E663</f>
        <v>40.237499237060547</v>
      </c>
      <c r="F664">
        <f>Data!F663</f>
        <v>4.1287498474121094</v>
      </c>
      <c r="G664">
        <f>Data!G663</f>
        <v>40.627498626708977</v>
      </c>
      <c r="H664">
        <f>Data!H663</f>
        <v>4.2135000228881836</v>
      </c>
      <c r="I664">
        <f>Data!I663</f>
        <v>40.037498474121087</v>
      </c>
      <c r="J664">
        <f>Data!J663</f>
        <v>4.0960001945495614</v>
      </c>
      <c r="K664">
        <f>Data!K663</f>
        <v>40.485000610351563</v>
      </c>
      <c r="L664">
        <f>Data!L663</f>
        <v>4.1897501945495614</v>
      </c>
      <c r="M664">
        <f>Data!M663</f>
        <v>110686400</v>
      </c>
      <c r="N664">
        <f>Data!N663</f>
        <v>596632000</v>
      </c>
      <c r="O664">
        <f>Data!O663</f>
        <v>-1.1019927145034469E-2</v>
      </c>
      <c r="P664">
        <f>Data!P663</f>
        <v>-4.0304450723631369E-3</v>
      </c>
      <c r="Q664" s="17"/>
      <c r="T664">
        <f t="shared" si="102"/>
        <v>0</v>
      </c>
      <c r="U664" s="50">
        <f t="shared" si="103"/>
        <v>0</v>
      </c>
      <c r="V664">
        <f t="shared" si="104"/>
        <v>0</v>
      </c>
      <c r="W664" t="str">
        <f t="shared" si="105"/>
        <v>Wed</v>
      </c>
      <c r="X664" s="50">
        <f>NETWORKDAYS(B663,B664,'Non trading days US (List)'!$C$13:$C$92)-1</f>
        <v>1</v>
      </c>
      <c r="Z664">
        <f t="shared" si="106"/>
        <v>0</v>
      </c>
      <c r="AA664">
        <f t="shared" si="107"/>
        <v>0</v>
      </c>
      <c r="AB664">
        <f t="shared" si="108"/>
        <v>0</v>
      </c>
      <c r="AC664">
        <f t="shared" si="109"/>
        <v>0</v>
      </c>
      <c r="AD664">
        <f t="shared" si="110"/>
        <v>0</v>
      </c>
      <c r="AE664">
        <f t="shared" si="111"/>
        <v>0</v>
      </c>
    </row>
    <row r="665" spans="1:31" x14ac:dyDescent="0.3">
      <c r="A665" s="1">
        <f>Data!A664</f>
        <v>4434</v>
      </c>
      <c r="B665" s="2">
        <f>Data!B664</f>
        <v>42964</v>
      </c>
      <c r="C665">
        <f>Data!C664</f>
        <v>37.044418334960938</v>
      </c>
      <c r="D665">
        <f>Data!D664</f>
        <v>3.9871094226837158</v>
      </c>
      <c r="E665">
        <f>Data!E664</f>
        <v>39.465000152587891</v>
      </c>
      <c r="F665">
        <f>Data!F664</f>
        <v>4.0367498397827148</v>
      </c>
      <c r="G665">
        <f>Data!G664</f>
        <v>40.177501678466797</v>
      </c>
      <c r="H665">
        <f>Data!H664</f>
        <v>4.1374998092651367</v>
      </c>
      <c r="I665">
        <f>Data!I664</f>
        <v>39.459999084472663</v>
      </c>
      <c r="J665">
        <f>Data!J664</f>
        <v>4.0345001220703116</v>
      </c>
      <c r="K665">
        <f>Data!K664</f>
        <v>40.130001068115227</v>
      </c>
      <c r="L665">
        <f>Data!L664</f>
        <v>4.1202502250671387</v>
      </c>
      <c r="M665">
        <f>Data!M664</f>
        <v>111762400</v>
      </c>
      <c r="N665">
        <f>Data!N664</f>
        <v>525444000</v>
      </c>
      <c r="O665">
        <f>Data!O664</f>
        <v>-2.2534787675535409E-2</v>
      </c>
      <c r="P665">
        <f>Data!P664</f>
        <v>-1.9385170637244219E-2</v>
      </c>
      <c r="Q665" s="17"/>
      <c r="T665">
        <f t="shared" si="102"/>
        <v>0</v>
      </c>
      <c r="U665" s="50">
        <f t="shared" si="103"/>
        <v>0</v>
      </c>
      <c r="V665">
        <f t="shared" si="104"/>
        <v>0</v>
      </c>
      <c r="W665" t="str">
        <f t="shared" si="105"/>
        <v>Thu</v>
      </c>
      <c r="X665" s="50">
        <f>NETWORKDAYS(B664,B665,'Non trading days US (List)'!$C$13:$C$92)-1</f>
        <v>1</v>
      </c>
      <c r="Z665">
        <f t="shared" si="106"/>
        <v>0</v>
      </c>
      <c r="AA665">
        <f t="shared" si="107"/>
        <v>0</v>
      </c>
      <c r="AB665">
        <f t="shared" si="108"/>
        <v>0</v>
      </c>
      <c r="AC665">
        <f t="shared" si="109"/>
        <v>0</v>
      </c>
      <c r="AD665">
        <f t="shared" si="110"/>
        <v>0</v>
      </c>
      <c r="AE665">
        <f t="shared" si="111"/>
        <v>0</v>
      </c>
    </row>
    <row r="666" spans="1:31" x14ac:dyDescent="0.3">
      <c r="A666" s="1">
        <f>Data!A665</f>
        <v>4435</v>
      </c>
      <c r="B666" s="2">
        <f>Data!B665</f>
        <v>42965</v>
      </c>
      <c r="C666">
        <f>Data!C665</f>
        <v>36.959938049316413</v>
      </c>
      <c r="D666">
        <f>Data!D665</f>
        <v>3.987850427627563</v>
      </c>
      <c r="E666">
        <f>Data!E665</f>
        <v>39.375</v>
      </c>
      <c r="F666">
        <f>Data!F665</f>
        <v>4.0374999046325684</v>
      </c>
      <c r="G666">
        <f>Data!G665</f>
        <v>39.875</v>
      </c>
      <c r="H666">
        <f>Data!H665</f>
        <v>4.1090002059936523</v>
      </c>
      <c r="I666">
        <f>Data!I665</f>
        <v>39.180000305175781</v>
      </c>
      <c r="J666">
        <f>Data!J665</f>
        <v>3.9909999370574951</v>
      </c>
      <c r="K666">
        <f>Data!K665</f>
        <v>39.465000152587891</v>
      </c>
      <c r="L666">
        <f>Data!L665</f>
        <v>4.0917501449584961</v>
      </c>
      <c r="M666">
        <f>Data!M665</f>
        <v>109712400</v>
      </c>
      <c r="N666">
        <f>Data!N665</f>
        <v>601204000</v>
      </c>
      <c r="O666">
        <f>Data!O665</f>
        <v>1.8579183843795259E-4</v>
      </c>
      <c r="P666">
        <f>Data!P665</f>
        <v>-2.2831098809791288E-3</v>
      </c>
      <c r="Q666" s="17"/>
      <c r="T666">
        <f t="shared" si="102"/>
        <v>0</v>
      </c>
      <c r="U666" s="50">
        <f t="shared" si="103"/>
        <v>0</v>
      </c>
      <c r="V666">
        <f t="shared" si="104"/>
        <v>0</v>
      </c>
      <c r="W666" t="str">
        <f t="shared" si="105"/>
        <v>Fri</v>
      </c>
      <c r="X666" s="50">
        <f>NETWORKDAYS(B665,B666,'Non trading days US (List)'!$C$13:$C$92)-1</f>
        <v>1</v>
      </c>
      <c r="Z666">
        <f t="shared" si="106"/>
        <v>0</v>
      </c>
      <c r="AA666">
        <f t="shared" si="107"/>
        <v>0</v>
      </c>
      <c r="AB666">
        <f t="shared" si="108"/>
        <v>0</v>
      </c>
      <c r="AC666">
        <f t="shared" si="109"/>
        <v>0</v>
      </c>
      <c r="AD666">
        <f t="shared" si="110"/>
        <v>0</v>
      </c>
      <c r="AE666">
        <f t="shared" si="111"/>
        <v>0</v>
      </c>
    </row>
    <row r="667" spans="1:31" x14ac:dyDescent="0.3">
      <c r="A667" s="1">
        <f>Data!A666</f>
        <v>4436</v>
      </c>
      <c r="B667" s="2">
        <f>Data!B666</f>
        <v>42968</v>
      </c>
      <c r="C667">
        <f>Data!C666</f>
        <v>36.891895294189453</v>
      </c>
      <c r="D667">
        <f>Data!D666</f>
        <v>3.929822444915771</v>
      </c>
      <c r="E667">
        <f>Data!E666</f>
        <v>39.302501678466797</v>
      </c>
      <c r="F667">
        <f>Data!F666</f>
        <v>3.9787499904632568</v>
      </c>
      <c r="G667">
        <f>Data!G666</f>
        <v>39.472499847412109</v>
      </c>
      <c r="H667">
        <f>Data!H666</f>
        <v>4.0737500190734863</v>
      </c>
      <c r="I667">
        <f>Data!I666</f>
        <v>38.777500152587891</v>
      </c>
      <c r="J667">
        <f>Data!J666</f>
        <v>3.934250116348267</v>
      </c>
      <c r="K667">
        <f>Data!K666</f>
        <v>39.375</v>
      </c>
      <c r="L667">
        <f>Data!L666</f>
        <v>4.0622501373291016</v>
      </c>
      <c r="M667">
        <f>Data!M666</f>
        <v>105474000</v>
      </c>
      <c r="N667">
        <f>Data!N666</f>
        <v>623672000</v>
      </c>
      <c r="O667">
        <f>Data!O666</f>
        <v>-1.465796771111209E-2</v>
      </c>
      <c r="P667">
        <f>Data!P666</f>
        <v>-1.842924355903995E-3</v>
      </c>
      <c r="Q667" s="17"/>
      <c r="T667">
        <f t="shared" si="102"/>
        <v>0</v>
      </c>
      <c r="U667" s="50">
        <f t="shared" si="103"/>
        <v>0</v>
      </c>
      <c r="V667">
        <f t="shared" si="104"/>
        <v>0</v>
      </c>
      <c r="W667" t="str">
        <f t="shared" si="105"/>
        <v>Mon</v>
      </c>
      <c r="X667" s="50">
        <f>NETWORKDAYS(B666,B667,'Non trading days US (List)'!$C$13:$C$92)-1</f>
        <v>1</v>
      </c>
      <c r="Z667">
        <f t="shared" si="106"/>
        <v>0</v>
      </c>
      <c r="AA667">
        <f t="shared" si="107"/>
        <v>0</v>
      </c>
      <c r="AB667">
        <f t="shared" si="108"/>
        <v>0</v>
      </c>
      <c r="AC667">
        <f t="shared" si="109"/>
        <v>0</v>
      </c>
      <c r="AD667">
        <f t="shared" si="110"/>
        <v>0</v>
      </c>
      <c r="AE667">
        <f t="shared" si="111"/>
        <v>0</v>
      </c>
    </row>
    <row r="668" spans="1:31" x14ac:dyDescent="0.3">
      <c r="A668" s="1">
        <f>Data!A667</f>
        <v>4437</v>
      </c>
      <c r="B668" s="2">
        <f>Data!B667</f>
        <v>42969</v>
      </c>
      <c r="C668">
        <f>Data!C667</f>
        <v>37.494983673095703</v>
      </c>
      <c r="D668">
        <f>Data!D667</f>
        <v>4.0173120498657227</v>
      </c>
      <c r="E668">
        <f>Data!E667</f>
        <v>39.944999694824219</v>
      </c>
      <c r="F668">
        <f>Data!F667</f>
        <v>4.0637497901916504</v>
      </c>
      <c r="G668">
        <f>Data!G667</f>
        <v>40</v>
      </c>
      <c r="H668">
        <f>Data!H667</f>
        <v>4.0697498321533203</v>
      </c>
      <c r="I668">
        <f>Data!I667</f>
        <v>39.505001068115227</v>
      </c>
      <c r="J668">
        <f>Data!J667</f>
        <v>3.992749929428101</v>
      </c>
      <c r="K668">
        <f>Data!K667</f>
        <v>39.557498931884773</v>
      </c>
      <c r="L668">
        <f>Data!L667</f>
        <v>4.0122499465942383</v>
      </c>
      <c r="M668">
        <f>Data!M667</f>
        <v>86418400</v>
      </c>
      <c r="N668">
        <f>Data!N667</f>
        <v>450456000</v>
      </c>
      <c r="O668">
        <f>Data!O667</f>
        <v>2.1138443789484269E-2</v>
      </c>
      <c r="P668">
        <f>Data!P667</f>
        <v>1.6215327504212819E-2</v>
      </c>
      <c r="Q668" s="17"/>
      <c r="T668">
        <f t="shared" si="102"/>
        <v>0</v>
      </c>
      <c r="U668" s="50">
        <f t="shared" si="103"/>
        <v>0</v>
      </c>
      <c r="V668">
        <f t="shared" si="104"/>
        <v>0</v>
      </c>
      <c r="W668" t="str">
        <f t="shared" si="105"/>
        <v>Tue</v>
      </c>
      <c r="X668" s="50">
        <f>NETWORKDAYS(B667,B668,'Non trading days US (List)'!$C$13:$C$92)-1</f>
        <v>1</v>
      </c>
      <c r="Z668">
        <f t="shared" si="106"/>
        <v>0</v>
      </c>
      <c r="AA668">
        <f t="shared" si="107"/>
        <v>0</v>
      </c>
      <c r="AB668">
        <f t="shared" si="108"/>
        <v>0</v>
      </c>
      <c r="AC668">
        <f t="shared" si="109"/>
        <v>0</v>
      </c>
      <c r="AD668">
        <f t="shared" si="110"/>
        <v>0</v>
      </c>
      <c r="AE668">
        <f t="shared" si="111"/>
        <v>0</v>
      </c>
    </row>
    <row r="669" spans="1:31" x14ac:dyDescent="0.3">
      <c r="A669" s="1">
        <f>Data!A668</f>
        <v>4438</v>
      </c>
      <c r="B669" s="2">
        <f>Data!B668</f>
        <v>42970</v>
      </c>
      <c r="C669">
        <f>Data!C668</f>
        <v>37.541904449462891</v>
      </c>
      <c r="D669">
        <f>Data!D668</f>
        <v>4.0976347923278809</v>
      </c>
      <c r="E669">
        <f>Data!E668</f>
        <v>39.994998931884773</v>
      </c>
      <c r="F669">
        <f>Data!F668</f>
        <v>4.1449999809265137</v>
      </c>
      <c r="G669">
        <f>Data!G668</f>
        <v>40.117500305175781</v>
      </c>
      <c r="H669">
        <f>Data!H668</f>
        <v>4.15625</v>
      </c>
      <c r="I669">
        <f>Data!I668</f>
        <v>39.720001220703118</v>
      </c>
      <c r="J669">
        <f>Data!J668</f>
        <v>4.0212497711181641</v>
      </c>
      <c r="K669">
        <f>Data!K668</f>
        <v>39.767501831054688</v>
      </c>
      <c r="L669">
        <f>Data!L668</f>
        <v>4.0300002098083496</v>
      </c>
      <c r="M669">
        <f>Data!M668</f>
        <v>77596400</v>
      </c>
      <c r="N669">
        <f>Data!N668</f>
        <v>579520000</v>
      </c>
      <c r="O669">
        <f>Data!O668</f>
        <v>1.9796642978962969E-2</v>
      </c>
      <c r="P669">
        <f>Data!P668</f>
        <v>1.250919300459863E-3</v>
      </c>
      <c r="Q669" s="17"/>
      <c r="T669">
        <f t="shared" si="102"/>
        <v>0</v>
      </c>
      <c r="U669" s="50">
        <f t="shared" si="103"/>
        <v>0</v>
      </c>
      <c r="V669">
        <f t="shared" si="104"/>
        <v>0</v>
      </c>
      <c r="W669" t="str">
        <f t="shared" si="105"/>
        <v>Wed</v>
      </c>
      <c r="X669" s="50">
        <f>NETWORKDAYS(B668,B669,'Non trading days US (List)'!$C$13:$C$92)-1</f>
        <v>1</v>
      </c>
      <c r="Z669">
        <f t="shared" si="106"/>
        <v>0</v>
      </c>
      <c r="AA669">
        <f t="shared" si="107"/>
        <v>0</v>
      </c>
      <c r="AB669">
        <f t="shared" si="108"/>
        <v>0</v>
      </c>
      <c r="AC669">
        <f t="shared" si="109"/>
        <v>0</v>
      </c>
      <c r="AD669">
        <f t="shared" si="110"/>
        <v>0</v>
      </c>
      <c r="AE669">
        <f t="shared" si="111"/>
        <v>0</v>
      </c>
    </row>
    <row r="670" spans="1:31" x14ac:dyDescent="0.3">
      <c r="A670" s="1">
        <f>Data!A669</f>
        <v>4439</v>
      </c>
      <c r="B670" s="2">
        <f>Data!B669</f>
        <v>42971</v>
      </c>
      <c r="C670">
        <f>Data!C669</f>
        <v>37.375297546386719</v>
      </c>
      <c r="D670">
        <f>Data!D669</f>
        <v>4.0825562477111816</v>
      </c>
      <c r="E670">
        <f>Data!E669</f>
        <v>39.817501068115227</v>
      </c>
      <c r="F670">
        <f>Data!F669</f>
        <v>4.1297497749328613</v>
      </c>
      <c r="G670">
        <f>Data!G669</f>
        <v>40.185001373291023</v>
      </c>
      <c r="H670">
        <f>Data!H669</f>
        <v>4.1820001602172852</v>
      </c>
      <c r="I670">
        <f>Data!I669</f>
        <v>39.637500762939453</v>
      </c>
      <c r="J670">
        <f>Data!J669</f>
        <v>4.1030001640319824</v>
      </c>
      <c r="K670">
        <f>Data!K669</f>
        <v>40.107498168945313</v>
      </c>
      <c r="L670">
        <f>Data!L669</f>
        <v>4.1774997711181641</v>
      </c>
      <c r="M670">
        <f>Data!M669</f>
        <v>79275600</v>
      </c>
      <c r="N670">
        <f>Data!N669</f>
        <v>469700000</v>
      </c>
      <c r="O670">
        <f>Data!O669</f>
        <v>-3.685966031556106E-3</v>
      </c>
      <c r="P670">
        <f>Data!P669</f>
        <v>-4.4478786254957556E-3</v>
      </c>
      <c r="Q670" s="17"/>
      <c r="T670">
        <f t="shared" si="102"/>
        <v>0</v>
      </c>
      <c r="U670" s="50">
        <f t="shared" si="103"/>
        <v>0</v>
      </c>
      <c r="V670">
        <f t="shared" si="104"/>
        <v>0</v>
      </c>
      <c r="W670" t="str">
        <f t="shared" si="105"/>
        <v>Thu</v>
      </c>
      <c r="X670" s="50">
        <f>NETWORKDAYS(B669,B670,'Non trading days US (List)'!$C$13:$C$92)-1</f>
        <v>1</v>
      </c>
      <c r="Z670">
        <f t="shared" si="106"/>
        <v>0</v>
      </c>
      <c r="AA670">
        <f t="shared" si="107"/>
        <v>0</v>
      </c>
      <c r="AB670">
        <f t="shared" si="108"/>
        <v>0</v>
      </c>
      <c r="AC670">
        <f t="shared" si="109"/>
        <v>0</v>
      </c>
      <c r="AD670">
        <f t="shared" si="110"/>
        <v>0</v>
      </c>
      <c r="AE670">
        <f t="shared" si="111"/>
        <v>0</v>
      </c>
    </row>
    <row r="671" spans="1:31" x14ac:dyDescent="0.3">
      <c r="A671" s="1">
        <f>Data!A670</f>
        <v>4440</v>
      </c>
      <c r="B671" s="2">
        <f>Data!B670</f>
        <v>42972</v>
      </c>
      <c r="C671">
        <f>Data!C670</f>
        <v>37.513755798339837</v>
      </c>
      <c r="D671">
        <f>Data!D670</f>
        <v>4.0484509468078613</v>
      </c>
      <c r="E671">
        <f>Data!E670</f>
        <v>39.965000152587891</v>
      </c>
      <c r="F671">
        <f>Data!F670</f>
        <v>4.095250129699707</v>
      </c>
      <c r="G671">
        <f>Data!G670</f>
        <v>40.139999389648438</v>
      </c>
      <c r="H671">
        <f>Data!H670</f>
        <v>4.1645002365112296</v>
      </c>
      <c r="I671">
        <f>Data!I670</f>
        <v>39.817501068115227</v>
      </c>
      <c r="J671">
        <f>Data!J670</f>
        <v>4.088749885559082</v>
      </c>
      <c r="K671">
        <f>Data!K670</f>
        <v>39.912498474121087</v>
      </c>
      <c r="L671">
        <f>Data!L670</f>
        <v>4.1542501449584961</v>
      </c>
      <c r="M671">
        <f>Data!M670</f>
        <v>101920400</v>
      </c>
      <c r="N671">
        <f>Data!N670</f>
        <v>357200000</v>
      </c>
      <c r="O671">
        <f>Data!O670</f>
        <v>-8.3890207807674512E-3</v>
      </c>
      <c r="P671">
        <f>Data!P670</f>
        <v>3.697533926950494E-3</v>
      </c>
      <c r="Q671" s="17"/>
      <c r="T671">
        <f t="shared" si="102"/>
        <v>0</v>
      </c>
      <c r="U671" s="50">
        <f t="shared" si="103"/>
        <v>0</v>
      </c>
      <c r="V671">
        <f t="shared" si="104"/>
        <v>0</v>
      </c>
      <c r="W671" t="str">
        <f t="shared" si="105"/>
        <v>Fri</v>
      </c>
      <c r="X671" s="50">
        <f>NETWORKDAYS(B670,B671,'Non trading days US (List)'!$C$13:$C$92)-1</f>
        <v>1</v>
      </c>
      <c r="Z671">
        <f t="shared" si="106"/>
        <v>0</v>
      </c>
      <c r="AA671">
        <f t="shared" si="107"/>
        <v>0</v>
      </c>
      <c r="AB671">
        <f t="shared" si="108"/>
        <v>0</v>
      </c>
      <c r="AC671">
        <f t="shared" si="109"/>
        <v>0</v>
      </c>
      <c r="AD671">
        <f t="shared" si="110"/>
        <v>0</v>
      </c>
      <c r="AE671">
        <f t="shared" si="111"/>
        <v>0</v>
      </c>
    </row>
    <row r="672" spans="1:31" x14ac:dyDescent="0.3">
      <c r="A672" s="1">
        <f>Data!A671</f>
        <v>4441</v>
      </c>
      <c r="B672" s="2">
        <f>Data!B671</f>
        <v>42975</v>
      </c>
      <c r="C672">
        <f>Data!C671</f>
        <v>37.891555786132813</v>
      </c>
      <c r="D672">
        <f>Data!D671</f>
        <v>4.0771198272705078</v>
      </c>
      <c r="E672">
        <f>Data!E671</f>
        <v>40.367500305175781</v>
      </c>
      <c r="F672">
        <f>Data!F671</f>
        <v>4.1242499351501456</v>
      </c>
      <c r="G672">
        <f>Data!G671</f>
        <v>40.5</v>
      </c>
      <c r="H672">
        <f>Data!H671</f>
        <v>4.127500057220459</v>
      </c>
      <c r="I672">
        <f>Data!I671</f>
        <v>39.982498168945313</v>
      </c>
      <c r="J672">
        <f>Data!J671</f>
        <v>4.0582499504089364</v>
      </c>
      <c r="K672">
        <f>Data!K671</f>
        <v>40.034999847412109</v>
      </c>
      <c r="L672">
        <f>Data!L671</f>
        <v>4.1145000457763672</v>
      </c>
      <c r="M672">
        <f>Data!M671</f>
        <v>103864000</v>
      </c>
      <c r="N672">
        <f>Data!N671</f>
        <v>389496000</v>
      </c>
      <c r="O672">
        <f>Data!O671</f>
        <v>7.0563721764913727E-3</v>
      </c>
      <c r="P672">
        <f>Data!P671</f>
        <v>1.00209384375563E-2</v>
      </c>
      <c r="Q672" s="17"/>
      <c r="T672">
        <f t="shared" si="102"/>
        <v>0</v>
      </c>
      <c r="U672" s="50">
        <f t="shared" si="103"/>
        <v>0</v>
      </c>
      <c r="V672">
        <f t="shared" si="104"/>
        <v>0</v>
      </c>
      <c r="W672" t="str">
        <f t="shared" si="105"/>
        <v>Mon</v>
      </c>
      <c r="X672" s="50">
        <f>NETWORKDAYS(B671,B672,'Non trading days US (List)'!$C$13:$C$92)-1</f>
        <v>1</v>
      </c>
      <c r="Z672">
        <f t="shared" si="106"/>
        <v>0</v>
      </c>
      <c r="AA672">
        <f t="shared" si="107"/>
        <v>0</v>
      </c>
      <c r="AB672">
        <f t="shared" si="108"/>
        <v>0</v>
      </c>
      <c r="AC672">
        <f t="shared" si="109"/>
        <v>0</v>
      </c>
      <c r="AD672">
        <f t="shared" si="110"/>
        <v>0</v>
      </c>
      <c r="AE672">
        <f t="shared" si="111"/>
        <v>0</v>
      </c>
    </row>
    <row r="673" spans="1:31" x14ac:dyDescent="0.3">
      <c r="A673" s="1">
        <f>Data!A672</f>
        <v>4442</v>
      </c>
      <c r="B673" s="2">
        <f>Data!B672</f>
        <v>42976</v>
      </c>
      <c r="C673">
        <f>Data!C672</f>
        <v>38.229488372802727</v>
      </c>
      <c r="D673">
        <f>Data!D672</f>
        <v>4.0704460144042969</v>
      </c>
      <c r="E673">
        <f>Data!E672</f>
        <v>40.727500915527337</v>
      </c>
      <c r="F673">
        <f>Data!F672</f>
        <v>4.117499828338623</v>
      </c>
      <c r="G673">
        <f>Data!G672</f>
        <v>40.779998779296882</v>
      </c>
      <c r="H673">
        <f>Data!H672</f>
        <v>4.1395001411437988</v>
      </c>
      <c r="I673">
        <f>Data!I672</f>
        <v>40</v>
      </c>
      <c r="J673">
        <f>Data!J672</f>
        <v>4.0564999580383301</v>
      </c>
      <c r="K673">
        <f>Data!K672</f>
        <v>40.025001525878913</v>
      </c>
      <c r="L673">
        <f>Data!L672</f>
        <v>4.0647501945495614</v>
      </c>
      <c r="M673">
        <f>Data!M672</f>
        <v>118067600</v>
      </c>
      <c r="N673">
        <f>Data!N672</f>
        <v>324096000</v>
      </c>
      <c r="O673">
        <f>Data!O672</f>
        <v>-1.6380279708841259E-3</v>
      </c>
      <c r="P673">
        <f>Data!P672</f>
        <v>8.878549103951059E-3</v>
      </c>
      <c r="Q673" s="17"/>
      <c r="T673">
        <f t="shared" si="102"/>
        <v>0</v>
      </c>
      <c r="U673" s="50">
        <f t="shared" si="103"/>
        <v>0</v>
      </c>
      <c r="V673">
        <f t="shared" si="104"/>
        <v>0</v>
      </c>
      <c r="W673" t="str">
        <f t="shared" si="105"/>
        <v>Tue</v>
      </c>
      <c r="X673" s="50">
        <f>NETWORKDAYS(B672,B673,'Non trading days US (List)'!$C$13:$C$92)-1</f>
        <v>1</v>
      </c>
      <c r="Z673">
        <f t="shared" si="106"/>
        <v>0</v>
      </c>
      <c r="AA673">
        <f t="shared" si="107"/>
        <v>0</v>
      </c>
      <c r="AB673">
        <f t="shared" si="108"/>
        <v>0</v>
      </c>
      <c r="AC673">
        <f t="shared" si="109"/>
        <v>0</v>
      </c>
      <c r="AD673">
        <f t="shared" si="110"/>
        <v>0</v>
      </c>
      <c r="AE673">
        <f t="shared" si="111"/>
        <v>0</v>
      </c>
    </row>
    <row r="674" spans="1:31" x14ac:dyDescent="0.3">
      <c r="A674" s="1">
        <f>Data!A673</f>
        <v>4443</v>
      </c>
      <c r="B674" s="2">
        <f>Data!B673</f>
        <v>42977</v>
      </c>
      <c r="C674">
        <f>Data!C673</f>
        <v>38.332733154296882</v>
      </c>
      <c r="D674">
        <f>Data!D673</f>
        <v>4.0946674346923828</v>
      </c>
      <c r="E674">
        <f>Data!E673</f>
        <v>40.837501525878913</v>
      </c>
      <c r="F674">
        <f>Data!F673</f>
        <v>4.1420001983642578</v>
      </c>
      <c r="G674">
        <f>Data!G673</f>
        <v>40.972499847412109</v>
      </c>
      <c r="H674">
        <f>Data!H673</f>
        <v>4.1532502174377441</v>
      </c>
      <c r="I674">
        <f>Data!I673</f>
        <v>40.652500152587891</v>
      </c>
      <c r="J674">
        <f>Data!J673</f>
        <v>4.1067500114440918</v>
      </c>
      <c r="K674">
        <f>Data!K673</f>
        <v>40.950000762939453</v>
      </c>
      <c r="L674">
        <f>Data!L673</f>
        <v>4.1374998092651367</v>
      </c>
      <c r="M674">
        <f>Data!M673</f>
        <v>109078400</v>
      </c>
      <c r="N674">
        <f>Data!N673</f>
        <v>384400000</v>
      </c>
      <c r="O674">
        <f>Data!O673</f>
        <v>5.9326694853504463E-3</v>
      </c>
      <c r="P674">
        <f>Data!P673</f>
        <v>2.697251854310473E-3</v>
      </c>
      <c r="Q674" s="17"/>
      <c r="T674">
        <f t="shared" si="102"/>
        <v>0</v>
      </c>
      <c r="U674" s="50">
        <f t="shared" si="103"/>
        <v>0</v>
      </c>
      <c r="V674">
        <f t="shared" si="104"/>
        <v>0</v>
      </c>
      <c r="W674" t="str">
        <f t="shared" si="105"/>
        <v>Wed</v>
      </c>
      <c r="X674" s="50">
        <f>NETWORKDAYS(B673,B674,'Non trading days US (List)'!$C$13:$C$92)-1</f>
        <v>1</v>
      </c>
      <c r="Z674">
        <f t="shared" si="106"/>
        <v>0</v>
      </c>
      <c r="AA674">
        <f t="shared" si="107"/>
        <v>0</v>
      </c>
      <c r="AB674">
        <f t="shared" si="108"/>
        <v>0</v>
      </c>
      <c r="AC674">
        <f t="shared" si="109"/>
        <v>0</v>
      </c>
      <c r="AD674">
        <f t="shared" si="110"/>
        <v>0</v>
      </c>
      <c r="AE674">
        <f t="shared" si="111"/>
        <v>0</v>
      </c>
    </row>
    <row r="675" spans="1:31" x14ac:dyDescent="0.3">
      <c r="A675" s="1">
        <f>Data!A674</f>
        <v>4444</v>
      </c>
      <c r="B675" s="2">
        <f>Data!B674</f>
        <v>42978</v>
      </c>
      <c r="C675">
        <f>Data!C674</f>
        <v>38.485256195068359</v>
      </c>
      <c r="D675">
        <f>Data!D674</f>
        <v>4.1875920295715332</v>
      </c>
      <c r="E675">
        <f>Data!E674</f>
        <v>41</v>
      </c>
      <c r="F675">
        <f>Data!F674</f>
        <v>4.2360000610351563</v>
      </c>
      <c r="G675">
        <f>Data!G674</f>
        <v>41.130001068115227</v>
      </c>
      <c r="H675">
        <f>Data!H674</f>
        <v>4.2399997711181641</v>
      </c>
      <c r="I675">
        <f>Data!I674</f>
        <v>40.869998931884773</v>
      </c>
      <c r="J675">
        <f>Data!J674</f>
        <v>4.1550002098083496</v>
      </c>
      <c r="K675">
        <f>Data!K674</f>
        <v>40.909999847412109</v>
      </c>
      <c r="L675">
        <f>Data!L674</f>
        <v>4.1624999046325684</v>
      </c>
      <c r="M675">
        <f>Data!M674</f>
        <v>107140400</v>
      </c>
      <c r="N675">
        <f>Data!N674</f>
        <v>612684000</v>
      </c>
      <c r="O675">
        <f>Data!O674</f>
        <v>2.2440631283509489E-2</v>
      </c>
      <c r="P675">
        <f>Data!P674</f>
        <v>3.9712524124697127E-3</v>
      </c>
      <c r="Q675" s="17"/>
      <c r="T675">
        <f t="shared" si="102"/>
        <v>0</v>
      </c>
      <c r="U675" s="50">
        <f t="shared" si="103"/>
        <v>0</v>
      </c>
      <c r="V675">
        <f t="shared" si="104"/>
        <v>0</v>
      </c>
      <c r="W675" t="str">
        <f t="shared" si="105"/>
        <v>Thu</v>
      </c>
      <c r="X675" s="50">
        <f>NETWORKDAYS(B674,B675,'Non trading days US (List)'!$C$13:$C$92)-1</f>
        <v>1</v>
      </c>
      <c r="Z675">
        <f t="shared" si="106"/>
        <v>0</v>
      </c>
      <c r="AA675">
        <f t="shared" si="107"/>
        <v>0</v>
      </c>
      <c r="AB675">
        <f t="shared" si="108"/>
        <v>0</v>
      </c>
      <c r="AC675">
        <f t="shared" si="109"/>
        <v>0</v>
      </c>
      <c r="AD675">
        <f t="shared" si="110"/>
        <v>0</v>
      </c>
      <c r="AE675">
        <f t="shared" si="111"/>
        <v>0</v>
      </c>
    </row>
    <row r="676" spans="1:31" x14ac:dyDescent="0.3">
      <c r="A676" s="1">
        <f>Data!A675</f>
        <v>4445</v>
      </c>
      <c r="B676" s="2">
        <f>Data!B675</f>
        <v>42979</v>
      </c>
      <c r="C676">
        <f>Data!C675</f>
        <v>38.497013092041023</v>
      </c>
      <c r="D676">
        <f>Data!D675</f>
        <v>4.2128009796142578</v>
      </c>
      <c r="E676">
        <f>Data!E675</f>
        <v>41.012500762939453</v>
      </c>
      <c r="F676">
        <f>Data!F675</f>
        <v>4.2614998817443848</v>
      </c>
      <c r="G676">
        <f>Data!G675</f>
        <v>41.235000610351563</v>
      </c>
      <c r="H676">
        <f>Data!H675</f>
        <v>4.2975001335144043</v>
      </c>
      <c r="I676">
        <f>Data!I675</f>
        <v>40.907501220703118</v>
      </c>
      <c r="J676">
        <f>Data!J675</f>
        <v>4.2399997711181641</v>
      </c>
      <c r="K676">
        <f>Data!K675</f>
        <v>41.200000762939453</v>
      </c>
      <c r="L676">
        <f>Data!L675</f>
        <v>4.2487502098083496</v>
      </c>
      <c r="M676">
        <f>Data!M675</f>
        <v>66364400</v>
      </c>
      <c r="N676">
        <f>Data!N675</f>
        <v>445432000</v>
      </c>
      <c r="O676">
        <f>Data!O675</f>
        <v>6.0017410826147142E-3</v>
      </c>
      <c r="P676">
        <f>Data!P675</f>
        <v>3.0485018551982282E-4</v>
      </c>
      <c r="Q676" s="17"/>
      <c r="T676">
        <f t="shared" si="102"/>
        <v>0</v>
      </c>
      <c r="U676" s="50">
        <f t="shared" si="103"/>
        <v>0</v>
      </c>
      <c r="V676">
        <f t="shared" si="104"/>
        <v>0</v>
      </c>
      <c r="W676" t="str">
        <f t="shared" si="105"/>
        <v>Fri</v>
      </c>
      <c r="X676" s="50">
        <f>NETWORKDAYS(B675,B676,'Non trading days US (List)'!$C$13:$C$92)-1</f>
        <v>1</v>
      </c>
      <c r="Z676">
        <f t="shared" si="106"/>
        <v>0</v>
      </c>
      <c r="AA676">
        <f t="shared" si="107"/>
        <v>0</v>
      </c>
      <c r="AB676">
        <f t="shared" si="108"/>
        <v>0</v>
      </c>
      <c r="AC676">
        <f t="shared" si="109"/>
        <v>0</v>
      </c>
      <c r="AD676">
        <f t="shared" si="110"/>
        <v>0</v>
      </c>
      <c r="AE676">
        <f t="shared" si="111"/>
        <v>0</v>
      </c>
    </row>
    <row r="677" spans="1:31" x14ac:dyDescent="0.3">
      <c r="A677" s="1">
        <f>Data!A676</f>
        <v>4446</v>
      </c>
      <c r="B677" s="2">
        <f>Data!B676</f>
        <v>42983</v>
      </c>
      <c r="C677">
        <f>Data!C676</f>
        <v>38.034706115722663</v>
      </c>
      <c r="D677">
        <f>Data!D676</f>
        <v>4.1003499031066886</v>
      </c>
      <c r="E677">
        <f>Data!E676</f>
        <v>40.520000457763672</v>
      </c>
      <c r="F677">
        <f>Data!F676</f>
        <v>4.1477499008178711</v>
      </c>
      <c r="G677">
        <f>Data!G676</f>
        <v>41.0625</v>
      </c>
      <c r="H677">
        <f>Data!H676</f>
        <v>4.2144999504089364</v>
      </c>
      <c r="I677">
        <f>Data!I676</f>
        <v>40.139999389648438</v>
      </c>
      <c r="J677">
        <f>Data!J676</f>
        <v>4.0890002250671387</v>
      </c>
      <c r="K677">
        <f>Data!K676</f>
        <v>40.9375</v>
      </c>
      <c r="L677">
        <f>Data!L676</f>
        <v>4.2094998359680176</v>
      </c>
      <c r="M677">
        <f>Data!M676</f>
        <v>117874000</v>
      </c>
      <c r="N677">
        <f>Data!N676</f>
        <v>695364000</v>
      </c>
      <c r="O677">
        <f>Data!O676</f>
        <v>-2.7055188601397061E-2</v>
      </c>
      <c r="P677">
        <f>Data!P676</f>
        <v>-1.208122621211726E-2</v>
      </c>
      <c r="Q677" s="17"/>
      <c r="T677">
        <f t="shared" si="102"/>
        <v>0</v>
      </c>
      <c r="U677" s="50">
        <f t="shared" si="103"/>
        <v>0</v>
      </c>
      <c r="V677">
        <f t="shared" si="104"/>
        <v>0</v>
      </c>
      <c r="W677" t="str">
        <f t="shared" si="105"/>
        <v>Tue</v>
      </c>
      <c r="X677" s="50">
        <f>NETWORKDAYS(B676,B677,'Non trading days US (List)'!$C$13:$C$92)-1</f>
        <v>1</v>
      </c>
      <c r="Z677">
        <f t="shared" si="106"/>
        <v>0</v>
      </c>
      <c r="AA677">
        <f t="shared" si="107"/>
        <v>0</v>
      </c>
      <c r="AB677">
        <f t="shared" si="108"/>
        <v>0</v>
      </c>
      <c r="AC677">
        <f t="shared" si="109"/>
        <v>0</v>
      </c>
      <c r="AD677">
        <f t="shared" si="110"/>
        <v>0</v>
      </c>
      <c r="AE677">
        <f t="shared" si="111"/>
        <v>0</v>
      </c>
    </row>
    <row r="678" spans="1:31" x14ac:dyDescent="0.3">
      <c r="A678" s="1">
        <f>Data!A677</f>
        <v>4447</v>
      </c>
      <c r="B678" s="2">
        <f>Data!B677</f>
        <v>42984</v>
      </c>
      <c r="C678">
        <f>Data!C677</f>
        <v>37.99481201171875</v>
      </c>
      <c r="D678">
        <f>Data!D677</f>
        <v>4.0978798866271973</v>
      </c>
      <c r="E678">
        <f>Data!E677</f>
        <v>40.477500915527337</v>
      </c>
      <c r="F678">
        <f>Data!F677</f>
        <v>4.1452498435974121</v>
      </c>
      <c r="G678">
        <f>Data!G677</f>
        <v>40.747501373291023</v>
      </c>
      <c r="H678">
        <f>Data!H677</f>
        <v>4.195000171661377</v>
      </c>
      <c r="I678">
        <f>Data!I677</f>
        <v>40.130001068115227</v>
      </c>
      <c r="J678">
        <f>Data!J677</f>
        <v>4.1100001335144043</v>
      </c>
      <c r="K678">
        <f>Data!K677</f>
        <v>40.677501678466797</v>
      </c>
      <c r="L678">
        <f>Data!L677</f>
        <v>4.1810002326965332</v>
      </c>
      <c r="M678">
        <f>Data!M677</f>
        <v>86606800</v>
      </c>
      <c r="N678">
        <f>Data!N677</f>
        <v>397672000</v>
      </c>
      <c r="O678">
        <f>Data!O677</f>
        <v>-6.0293196026665386E-4</v>
      </c>
      <c r="P678">
        <f>Data!P677</f>
        <v>-1.0494038807610561E-3</v>
      </c>
      <c r="Q678" s="17"/>
      <c r="T678">
        <f t="shared" si="102"/>
        <v>0</v>
      </c>
      <c r="U678" s="50">
        <f t="shared" si="103"/>
        <v>0</v>
      </c>
      <c r="V678">
        <f t="shared" si="104"/>
        <v>0</v>
      </c>
      <c r="W678" t="str">
        <f t="shared" si="105"/>
        <v>Wed</v>
      </c>
      <c r="X678" s="50">
        <f>NETWORKDAYS(B677,B678,'Non trading days US (List)'!$C$13:$C$92)-1</f>
        <v>1</v>
      </c>
      <c r="Z678">
        <f t="shared" si="106"/>
        <v>0</v>
      </c>
      <c r="AA678">
        <f t="shared" si="107"/>
        <v>0</v>
      </c>
      <c r="AB678">
        <f t="shared" si="108"/>
        <v>0</v>
      </c>
      <c r="AC678">
        <f t="shared" si="109"/>
        <v>0</v>
      </c>
      <c r="AD678">
        <f t="shared" si="110"/>
        <v>0</v>
      </c>
      <c r="AE678">
        <f t="shared" si="111"/>
        <v>0</v>
      </c>
    </row>
    <row r="679" spans="1:31" x14ac:dyDescent="0.3">
      <c r="A679" s="1">
        <f>Data!A678</f>
        <v>4448</v>
      </c>
      <c r="B679" s="2">
        <f>Data!B678</f>
        <v>42985</v>
      </c>
      <c r="C679">
        <f>Data!C678</f>
        <v>37.842277526855469</v>
      </c>
      <c r="D679">
        <f>Data!D678</f>
        <v>4.116910457611084</v>
      </c>
      <c r="E679">
        <f>Data!E678</f>
        <v>40.314998626708977</v>
      </c>
      <c r="F679">
        <f>Data!F678</f>
        <v>4.1645002365112296</v>
      </c>
      <c r="G679">
        <f>Data!G678</f>
        <v>40.560001373291023</v>
      </c>
      <c r="H679">
        <f>Data!H678</f>
        <v>4.1972498893737793</v>
      </c>
      <c r="I679">
        <f>Data!I678</f>
        <v>40.090000152587891</v>
      </c>
      <c r="J679">
        <f>Data!J678</f>
        <v>4.1237502098083496</v>
      </c>
      <c r="K679">
        <f>Data!K678</f>
        <v>40.522499084472663</v>
      </c>
      <c r="L679">
        <f>Data!L678</f>
        <v>4.1622500419616699</v>
      </c>
      <c r="M679">
        <f>Data!M678</f>
        <v>87714000</v>
      </c>
      <c r="N679">
        <f>Data!N678</f>
        <v>352868000</v>
      </c>
      <c r="O679">
        <f>Data!O678</f>
        <v>4.6332145166957089E-3</v>
      </c>
      <c r="P679">
        <f>Data!P678</f>
        <v>-4.0227127239857996E-3</v>
      </c>
      <c r="Q679" s="17"/>
      <c r="T679">
        <f t="shared" si="102"/>
        <v>0</v>
      </c>
      <c r="U679" s="50">
        <f t="shared" si="103"/>
        <v>0</v>
      </c>
      <c r="V679">
        <f t="shared" si="104"/>
        <v>0</v>
      </c>
      <c r="W679" t="str">
        <f t="shared" si="105"/>
        <v>Thu</v>
      </c>
      <c r="X679" s="50">
        <f>NETWORKDAYS(B678,B679,'Non trading days US (List)'!$C$13:$C$92)-1</f>
        <v>1</v>
      </c>
      <c r="Z679">
        <f t="shared" si="106"/>
        <v>0</v>
      </c>
      <c r="AA679">
        <f t="shared" si="107"/>
        <v>0</v>
      </c>
      <c r="AB679">
        <f t="shared" si="108"/>
        <v>0</v>
      </c>
      <c r="AC679">
        <f t="shared" si="109"/>
        <v>0</v>
      </c>
      <c r="AD679">
        <f t="shared" si="110"/>
        <v>0</v>
      </c>
      <c r="AE679">
        <f t="shared" si="111"/>
        <v>0</v>
      </c>
    </row>
    <row r="680" spans="1:31" x14ac:dyDescent="0.3">
      <c r="A680" s="1">
        <f>Data!A679</f>
        <v>4449</v>
      </c>
      <c r="B680" s="2">
        <f>Data!B679</f>
        <v>42986</v>
      </c>
      <c r="C680">
        <f>Data!C679</f>
        <v>37.225116729736328</v>
      </c>
      <c r="D680">
        <f>Data!D679</f>
        <v>4.0454859733581543</v>
      </c>
      <c r="E680">
        <f>Data!E679</f>
        <v>39.657501220703118</v>
      </c>
      <c r="F680">
        <f>Data!F679</f>
        <v>4.092249870300293</v>
      </c>
      <c r="G680">
        <f>Data!G679</f>
        <v>40.287498474121087</v>
      </c>
      <c r="H680">
        <f>Data!H679</f>
        <v>4.1677498817443848</v>
      </c>
      <c r="I680">
        <f>Data!I679</f>
        <v>39.632499694824219</v>
      </c>
      <c r="J680">
        <f>Data!J679</f>
        <v>4.0677499771118164</v>
      </c>
      <c r="K680">
        <f>Data!K679</f>
        <v>40.215000152587891</v>
      </c>
      <c r="L680">
        <f>Data!L679</f>
        <v>4.1527500152587891</v>
      </c>
      <c r="M680">
        <f>Data!M679</f>
        <v>114446000</v>
      </c>
      <c r="N680">
        <f>Data!N679</f>
        <v>498856000</v>
      </c>
      <c r="O680">
        <f>Data!O679</f>
        <v>-1.750136783714161E-2</v>
      </c>
      <c r="P680">
        <f>Data!P679</f>
        <v>-1.644345799134914E-2</v>
      </c>
      <c r="Q680" s="17"/>
      <c r="T680">
        <f t="shared" si="102"/>
        <v>0</v>
      </c>
      <c r="U680" s="50">
        <f t="shared" si="103"/>
        <v>0</v>
      </c>
      <c r="V680">
        <f t="shared" si="104"/>
        <v>0</v>
      </c>
      <c r="W680" t="str">
        <f t="shared" si="105"/>
        <v>Fri</v>
      </c>
      <c r="X680" s="50">
        <f>NETWORKDAYS(B679,B680,'Non trading days US (List)'!$C$13:$C$92)-1</f>
        <v>1</v>
      </c>
      <c r="Z680">
        <f t="shared" si="106"/>
        <v>0</v>
      </c>
      <c r="AA680">
        <f t="shared" si="107"/>
        <v>0</v>
      </c>
      <c r="AB680">
        <f t="shared" si="108"/>
        <v>0</v>
      </c>
      <c r="AC680">
        <f t="shared" si="109"/>
        <v>0</v>
      </c>
      <c r="AD680">
        <f t="shared" si="110"/>
        <v>0</v>
      </c>
      <c r="AE680">
        <f t="shared" si="111"/>
        <v>0</v>
      </c>
    </row>
    <row r="681" spans="1:31" x14ac:dyDescent="0.3">
      <c r="A681" s="1">
        <f>Data!A680</f>
        <v>4450</v>
      </c>
      <c r="B681" s="2">
        <f>Data!B680</f>
        <v>42989</v>
      </c>
      <c r="C681">
        <f>Data!C680</f>
        <v>37.898605346679688</v>
      </c>
      <c r="D681">
        <f>Data!D680</f>
        <v>4.1767172813415527</v>
      </c>
      <c r="E681">
        <f>Data!E680</f>
        <v>40.375</v>
      </c>
      <c r="F681">
        <f>Data!F680</f>
        <v>4.2249999046325684</v>
      </c>
      <c r="G681">
        <f>Data!G680</f>
        <v>40.512500762939453</v>
      </c>
      <c r="H681">
        <f>Data!H680</f>
        <v>4.2357501983642578</v>
      </c>
      <c r="I681">
        <f>Data!I680</f>
        <v>39.972499847412109</v>
      </c>
      <c r="J681">
        <f>Data!J680</f>
        <v>4.1329998970031738</v>
      </c>
      <c r="K681">
        <f>Data!K680</f>
        <v>40.125</v>
      </c>
      <c r="L681">
        <f>Data!L680</f>
        <v>4.1385002136230469</v>
      </c>
      <c r="M681">
        <f>Data!M680</f>
        <v>126323200</v>
      </c>
      <c r="N681">
        <f>Data!N680</f>
        <v>567444000</v>
      </c>
      <c r="O681">
        <f>Data!O680</f>
        <v>3.1924328888621581E-2</v>
      </c>
      <c r="P681">
        <f>Data!P680</f>
        <v>1.7930665461206089E-2</v>
      </c>
      <c r="Q681" s="17"/>
      <c r="T681">
        <f t="shared" si="102"/>
        <v>0</v>
      </c>
      <c r="U681" s="50">
        <f t="shared" si="103"/>
        <v>0</v>
      </c>
      <c r="V681">
        <f t="shared" si="104"/>
        <v>0</v>
      </c>
      <c r="W681" t="str">
        <f t="shared" si="105"/>
        <v>Mon</v>
      </c>
      <c r="X681" s="50">
        <f>NETWORKDAYS(B680,B681,'Non trading days US (List)'!$C$13:$C$92)-1</f>
        <v>1</v>
      </c>
      <c r="Z681">
        <f t="shared" si="106"/>
        <v>0</v>
      </c>
      <c r="AA681">
        <f t="shared" si="107"/>
        <v>0</v>
      </c>
      <c r="AB681">
        <f t="shared" si="108"/>
        <v>0</v>
      </c>
      <c r="AC681">
        <f t="shared" si="109"/>
        <v>0</v>
      </c>
      <c r="AD681">
        <f t="shared" si="110"/>
        <v>0</v>
      </c>
      <c r="AE681">
        <f t="shared" si="111"/>
        <v>0</v>
      </c>
    </row>
    <row r="682" spans="1:31" x14ac:dyDescent="0.3">
      <c r="A682" s="1">
        <f>Data!A681</f>
        <v>4451</v>
      </c>
      <c r="B682" s="2">
        <f>Data!B681</f>
        <v>42990</v>
      </c>
      <c r="C682">
        <f>Data!C681</f>
        <v>37.748409271240227</v>
      </c>
      <c r="D682">
        <f>Data!D681</f>
        <v>4.1917939186096191</v>
      </c>
      <c r="E682">
        <f>Data!E681</f>
        <v>40.215000152587891</v>
      </c>
      <c r="F682">
        <f>Data!F681</f>
        <v>4.2402501106262207</v>
      </c>
      <c r="G682">
        <f>Data!G681</f>
        <v>40.990001678466797</v>
      </c>
      <c r="H682">
        <f>Data!H681</f>
        <v>4.25</v>
      </c>
      <c r="I682">
        <f>Data!I681</f>
        <v>39.692501068115227</v>
      </c>
      <c r="J682">
        <f>Data!J681</f>
        <v>4.1742501258850098</v>
      </c>
      <c r="K682">
        <f>Data!K681</f>
        <v>40.652500152587891</v>
      </c>
      <c r="L682">
        <f>Data!L681</f>
        <v>4.25</v>
      </c>
      <c r="M682">
        <f>Data!M681</f>
        <v>286856000</v>
      </c>
      <c r="N682">
        <f>Data!N681</f>
        <v>411488000</v>
      </c>
      <c r="O682">
        <f>Data!O681</f>
        <v>3.603017622398686E-3</v>
      </c>
      <c r="P682">
        <f>Data!P681</f>
        <v>-3.9707173924853692E-3</v>
      </c>
      <c r="Q682" s="17"/>
      <c r="T682">
        <f t="shared" si="102"/>
        <v>0</v>
      </c>
      <c r="U682" s="50">
        <f t="shared" si="103"/>
        <v>0</v>
      </c>
      <c r="V682">
        <f t="shared" si="104"/>
        <v>0</v>
      </c>
      <c r="W682" t="str">
        <f t="shared" si="105"/>
        <v>Tue</v>
      </c>
      <c r="X682" s="50">
        <f>NETWORKDAYS(B681,B682,'Non trading days US (List)'!$C$13:$C$92)-1</f>
        <v>1</v>
      </c>
      <c r="Z682">
        <f t="shared" si="106"/>
        <v>0</v>
      </c>
      <c r="AA682">
        <f t="shared" si="107"/>
        <v>0</v>
      </c>
      <c r="AB682">
        <f t="shared" si="108"/>
        <v>0</v>
      </c>
      <c r="AC682">
        <f t="shared" si="109"/>
        <v>0</v>
      </c>
      <c r="AD682">
        <f t="shared" si="110"/>
        <v>0</v>
      </c>
      <c r="AE682">
        <f t="shared" si="111"/>
        <v>0</v>
      </c>
    </row>
    <row r="683" spans="1:31" x14ac:dyDescent="0.3">
      <c r="A683" s="1">
        <f>Data!A682</f>
        <v>4452</v>
      </c>
      <c r="B683" s="2">
        <f>Data!B682</f>
        <v>42991</v>
      </c>
      <c r="C683">
        <f>Data!C682</f>
        <v>37.4644775390625</v>
      </c>
      <c r="D683">
        <f>Data!D682</f>
        <v>4.2105779647827148</v>
      </c>
      <c r="E683">
        <f>Data!E682</f>
        <v>39.912498474121087</v>
      </c>
      <c r="F683">
        <f>Data!F682</f>
        <v>4.2592501640319824</v>
      </c>
      <c r="G683">
        <f>Data!G682</f>
        <v>39.990001678466797</v>
      </c>
      <c r="H683">
        <f>Data!H682</f>
        <v>4.2884998321533203</v>
      </c>
      <c r="I683">
        <f>Data!I682</f>
        <v>39.477500915527337</v>
      </c>
      <c r="J683">
        <f>Data!J682</f>
        <v>4.1820001602172852</v>
      </c>
      <c r="K683">
        <f>Data!K682</f>
        <v>39.967498779296882</v>
      </c>
      <c r="L683">
        <f>Data!L682</f>
        <v>4.214749813079834</v>
      </c>
      <c r="M683">
        <f>Data!M682</f>
        <v>179629600</v>
      </c>
      <c r="N683">
        <f>Data!N682</f>
        <v>580960000</v>
      </c>
      <c r="O683">
        <f>Data!O682</f>
        <v>4.4708710960917677E-3</v>
      </c>
      <c r="P683">
        <f>Data!P682</f>
        <v>-7.5505443400375677E-3</v>
      </c>
      <c r="Q683" s="17"/>
      <c r="T683">
        <f t="shared" si="102"/>
        <v>0</v>
      </c>
      <c r="U683" s="50">
        <f t="shared" si="103"/>
        <v>0</v>
      </c>
      <c r="V683">
        <f t="shared" si="104"/>
        <v>0</v>
      </c>
      <c r="W683" t="str">
        <f t="shared" si="105"/>
        <v>Wed</v>
      </c>
      <c r="X683" s="50">
        <f>NETWORKDAYS(B682,B683,'Non trading days US (List)'!$C$13:$C$92)-1</f>
        <v>1</v>
      </c>
      <c r="Z683">
        <f t="shared" si="106"/>
        <v>0</v>
      </c>
      <c r="AA683">
        <f t="shared" si="107"/>
        <v>0</v>
      </c>
      <c r="AB683">
        <f t="shared" si="108"/>
        <v>0</v>
      </c>
      <c r="AC683">
        <f t="shared" si="109"/>
        <v>0</v>
      </c>
      <c r="AD683">
        <f t="shared" si="110"/>
        <v>0</v>
      </c>
      <c r="AE683">
        <f t="shared" si="111"/>
        <v>0</v>
      </c>
    </row>
    <row r="684" spans="1:31" x14ac:dyDescent="0.3">
      <c r="A684" s="1">
        <f>Data!A683</f>
        <v>4453</v>
      </c>
      <c r="B684" s="2">
        <f>Data!B683</f>
        <v>42992</v>
      </c>
      <c r="C684">
        <f>Data!C683</f>
        <v>37.142974853515618</v>
      </c>
      <c r="D684">
        <f>Data!D683</f>
        <v>4.1866044998168954</v>
      </c>
      <c r="E684">
        <f>Data!E683</f>
        <v>39.569999694824219</v>
      </c>
      <c r="F684">
        <f>Data!F683</f>
        <v>4.2350001335144043</v>
      </c>
      <c r="G684">
        <f>Data!G683</f>
        <v>39.849998474121087</v>
      </c>
      <c r="H684">
        <f>Data!H683</f>
        <v>4.314000129699707</v>
      </c>
      <c r="I684">
        <f>Data!I683</f>
        <v>39.522499084472663</v>
      </c>
      <c r="J684">
        <f>Data!J683</f>
        <v>4.195000171661377</v>
      </c>
      <c r="K684">
        <f>Data!K683</f>
        <v>39.747501373291023</v>
      </c>
      <c r="L684">
        <f>Data!L683</f>
        <v>4.219749927520752</v>
      </c>
      <c r="M684">
        <f>Data!M683</f>
        <v>95042800</v>
      </c>
      <c r="N684">
        <f>Data!N683</f>
        <v>513712000</v>
      </c>
      <c r="O684">
        <f>Data!O683</f>
        <v>-5.7097673250134087E-3</v>
      </c>
      <c r="P684">
        <f>Data!P683</f>
        <v>-8.6182721252664515E-3</v>
      </c>
      <c r="Q684" s="17"/>
      <c r="T684">
        <f t="shared" si="102"/>
        <v>0</v>
      </c>
      <c r="U684" s="50">
        <f t="shared" si="103"/>
        <v>0</v>
      </c>
      <c r="V684">
        <f t="shared" si="104"/>
        <v>0</v>
      </c>
      <c r="W684" t="str">
        <f t="shared" si="105"/>
        <v>Thu</v>
      </c>
      <c r="X684" s="50">
        <f>NETWORKDAYS(B683,B684,'Non trading days US (List)'!$C$13:$C$92)-1</f>
        <v>1</v>
      </c>
      <c r="Z684">
        <f t="shared" si="106"/>
        <v>0</v>
      </c>
      <c r="AA684">
        <f t="shared" si="107"/>
        <v>0</v>
      </c>
      <c r="AB684">
        <f t="shared" si="108"/>
        <v>0</v>
      </c>
      <c r="AC684">
        <f t="shared" si="109"/>
        <v>0</v>
      </c>
      <c r="AD684">
        <f t="shared" si="110"/>
        <v>0</v>
      </c>
      <c r="AE684">
        <f t="shared" si="111"/>
        <v>0</v>
      </c>
    </row>
    <row r="685" spans="1:31" x14ac:dyDescent="0.3">
      <c r="A685" s="1">
        <f>Data!A684</f>
        <v>4454</v>
      </c>
      <c r="B685" s="2">
        <f>Data!B684</f>
        <v>42993</v>
      </c>
      <c r="C685">
        <f>Data!C684</f>
        <v>37.518447875976563</v>
      </c>
      <c r="D685">
        <f>Data!D684</f>
        <v>4.4512944221496582</v>
      </c>
      <c r="E685">
        <f>Data!E684</f>
        <v>39.970001220703118</v>
      </c>
      <c r="F685">
        <f>Data!F684</f>
        <v>4.5027499198913574</v>
      </c>
      <c r="G685">
        <f>Data!G684</f>
        <v>40.242500305175781</v>
      </c>
      <c r="H685">
        <f>Data!H684</f>
        <v>4.5027499198913574</v>
      </c>
      <c r="I685">
        <f>Data!I684</f>
        <v>39.5</v>
      </c>
      <c r="J685">
        <f>Data!J684</f>
        <v>4.3162498474121094</v>
      </c>
      <c r="K685">
        <f>Data!K684</f>
        <v>39.617500305175781</v>
      </c>
      <c r="L685">
        <f>Data!L684</f>
        <v>4.3214998245239258</v>
      </c>
      <c r="M685">
        <f>Data!M684</f>
        <v>196458400</v>
      </c>
      <c r="N685">
        <f>Data!N684</f>
        <v>1364792000</v>
      </c>
      <c r="O685">
        <f>Data!O684</f>
        <v>6.1304943813540583E-2</v>
      </c>
      <c r="P685">
        <f>Data!P684</f>
        <v>1.0057955578684139E-2</v>
      </c>
      <c r="Q685" s="17"/>
      <c r="T685">
        <f t="shared" si="102"/>
        <v>0</v>
      </c>
      <c r="U685" s="50">
        <f t="shared" si="103"/>
        <v>0</v>
      </c>
      <c r="V685">
        <f t="shared" si="104"/>
        <v>0</v>
      </c>
      <c r="W685" t="str">
        <f t="shared" si="105"/>
        <v>Fri</v>
      </c>
      <c r="X685" s="50">
        <f>NETWORKDAYS(B684,B685,'Non trading days US (List)'!$C$13:$C$92)-1</f>
        <v>1</v>
      </c>
      <c r="Z685">
        <f t="shared" si="106"/>
        <v>0</v>
      </c>
      <c r="AA685">
        <f t="shared" si="107"/>
        <v>0</v>
      </c>
      <c r="AB685">
        <f t="shared" si="108"/>
        <v>0</v>
      </c>
      <c r="AC685">
        <f t="shared" si="109"/>
        <v>0</v>
      </c>
      <c r="AD685">
        <f t="shared" si="110"/>
        <v>0</v>
      </c>
      <c r="AE685">
        <f t="shared" si="111"/>
        <v>0</v>
      </c>
    </row>
    <row r="686" spans="1:31" x14ac:dyDescent="0.3">
      <c r="A686" s="1">
        <f>Data!A685</f>
        <v>4455</v>
      </c>
      <c r="B686" s="2">
        <f>Data!B685</f>
        <v>42996</v>
      </c>
      <c r="C686">
        <f>Data!C685</f>
        <v>37.234508514404297</v>
      </c>
      <c r="D686">
        <f>Data!D685</f>
        <v>4.6351704597473136</v>
      </c>
      <c r="E686">
        <f>Data!E685</f>
        <v>39.667499542236328</v>
      </c>
      <c r="F686">
        <f>Data!F685</f>
        <v>4.6887497901916504</v>
      </c>
      <c r="G686">
        <f>Data!G685</f>
        <v>40.125</v>
      </c>
      <c r="H686">
        <f>Data!H685</f>
        <v>4.7800002098083496</v>
      </c>
      <c r="I686">
        <f>Data!I685</f>
        <v>39.5</v>
      </c>
      <c r="J686">
        <f>Data!J685</f>
        <v>4.6215000152587891</v>
      </c>
      <c r="K686">
        <f>Data!K685</f>
        <v>40.027500152587891</v>
      </c>
      <c r="L686">
        <f>Data!L685</f>
        <v>4.6284999847412109</v>
      </c>
      <c r="M686">
        <f>Data!M685</f>
        <v>113077600</v>
      </c>
      <c r="N686">
        <f>Data!N685</f>
        <v>1684460000</v>
      </c>
      <c r="O686">
        <f>Data!O685</f>
        <v>4.0477674222795697E-2</v>
      </c>
      <c r="P686">
        <f>Data!P685</f>
        <v>-7.5970021776258527E-3</v>
      </c>
      <c r="Q686" s="17"/>
      <c r="T686">
        <f t="shared" si="102"/>
        <v>0</v>
      </c>
      <c r="U686" s="50">
        <f t="shared" si="103"/>
        <v>0</v>
      </c>
      <c r="V686">
        <f t="shared" si="104"/>
        <v>0</v>
      </c>
      <c r="W686" t="str">
        <f t="shared" si="105"/>
        <v>Mon</v>
      </c>
      <c r="X686" s="50">
        <f>NETWORKDAYS(B685,B686,'Non trading days US (List)'!$C$13:$C$92)-1</f>
        <v>1</v>
      </c>
      <c r="Z686">
        <f t="shared" si="106"/>
        <v>0</v>
      </c>
      <c r="AA686">
        <f t="shared" si="107"/>
        <v>0</v>
      </c>
      <c r="AB686">
        <f t="shared" si="108"/>
        <v>0</v>
      </c>
      <c r="AC686">
        <f t="shared" si="109"/>
        <v>0</v>
      </c>
      <c r="AD686">
        <f t="shared" si="110"/>
        <v>0</v>
      </c>
      <c r="AE686">
        <f t="shared" si="111"/>
        <v>0</v>
      </c>
    </row>
    <row r="687" spans="1:31" x14ac:dyDescent="0.3">
      <c r="A687" s="1">
        <f>Data!A686</f>
        <v>4456</v>
      </c>
      <c r="B687" s="2">
        <f>Data!B686</f>
        <v>42997</v>
      </c>
      <c r="C687">
        <f>Data!C686</f>
        <v>37.248580932617188</v>
      </c>
      <c r="D687">
        <f>Data!D686</f>
        <v>4.6302270889282227</v>
      </c>
      <c r="E687">
        <f>Data!E686</f>
        <v>39.682498931884773</v>
      </c>
      <c r="F687">
        <f>Data!F686</f>
        <v>4.6837501525878906</v>
      </c>
      <c r="G687">
        <f>Data!G686</f>
        <v>39.942501068115227</v>
      </c>
      <c r="H687">
        <f>Data!H686</f>
        <v>4.7462501525878906</v>
      </c>
      <c r="I687">
        <f>Data!I686</f>
        <v>39.610000610351563</v>
      </c>
      <c r="J687">
        <f>Data!J686</f>
        <v>4.6154999732971191</v>
      </c>
      <c r="K687">
        <f>Data!K686</f>
        <v>39.877498626708977</v>
      </c>
      <c r="L687">
        <f>Data!L686</f>
        <v>4.6377501487731934</v>
      </c>
      <c r="M687">
        <f>Data!M686</f>
        <v>83242400</v>
      </c>
      <c r="N687">
        <f>Data!N686</f>
        <v>874280000</v>
      </c>
      <c r="O687">
        <f>Data!O686</f>
        <v>-1.0668739628716449E-3</v>
      </c>
      <c r="P687">
        <f>Data!P686</f>
        <v>3.7805646163894272E-4</v>
      </c>
      <c r="Q687" s="17"/>
      <c r="T687">
        <f t="shared" si="102"/>
        <v>0</v>
      </c>
      <c r="U687" s="50">
        <f t="shared" si="103"/>
        <v>0</v>
      </c>
      <c r="V687">
        <f t="shared" si="104"/>
        <v>0</v>
      </c>
      <c r="W687" t="str">
        <f t="shared" si="105"/>
        <v>Tue</v>
      </c>
      <c r="X687" s="50">
        <f>NETWORKDAYS(B686,B687,'Non trading days US (List)'!$C$13:$C$92)-1</f>
        <v>1</v>
      </c>
      <c r="Z687">
        <f t="shared" si="106"/>
        <v>0</v>
      </c>
      <c r="AA687">
        <f t="shared" si="107"/>
        <v>0</v>
      </c>
      <c r="AB687">
        <f t="shared" si="108"/>
        <v>0</v>
      </c>
      <c r="AC687">
        <f t="shared" si="109"/>
        <v>0</v>
      </c>
      <c r="AD687">
        <f t="shared" si="110"/>
        <v>0</v>
      </c>
      <c r="AE687">
        <f t="shared" si="111"/>
        <v>0</v>
      </c>
    </row>
    <row r="688" spans="1:31" x14ac:dyDescent="0.3">
      <c r="A688" s="1">
        <f>Data!A687</f>
        <v>4457</v>
      </c>
      <c r="B688" s="2">
        <f>Data!B687</f>
        <v>42998</v>
      </c>
      <c r="C688">
        <f>Data!C687</f>
        <v>36.624366760253913</v>
      </c>
      <c r="D688">
        <f>Data!D687</f>
        <v>4.5929079055786133</v>
      </c>
      <c r="E688">
        <f>Data!E687</f>
        <v>39.017501831054688</v>
      </c>
      <c r="F688">
        <f>Data!F687</f>
        <v>4.6459999084472656</v>
      </c>
      <c r="G688">
        <f>Data!G687</f>
        <v>39.564998626708977</v>
      </c>
      <c r="H688">
        <f>Data!H687</f>
        <v>4.7354998588562012</v>
      </c>
      <c r="I688">
        <f>Data!I687</f>
        <v>38.457500457763672</v>
      </c>
      <c r="J688">
        <f>Data!J687</f>
        <v>4.6052498817443848</v>
      </c>
      <c r="K688">
        <f>Data!K687</f>
        <v>39.474998474121087</v>
      </c>
      <c r="L688">
        <f>Data!L687</f>
        <v>4.6875</v>
      </c>
      <c r="M688">
        <f>Data!M687</f>
        <v>211805600</v>
      </c>
      <c r="N688">
        <f>Data!N687</f>
        <v>724920000</v>
      </c>
      <c r="O688">
        <f>Data!O687</f>
        <v>-8.0924890613994164E-3</v>
      </c>
      <c r="P688">
        <f>Data!P687</f>
        <v>-1.6899947184095428E-2</v>
      </c>
      <c r="Q688" s="17"/>
      <c r="T688">
        <f t="shared" si="102"/>
        <v>0</v>
      </c>
      <c r="U688" s="50">
        <f t="shared" si="103"/>
        <v>0</v>
      </c>
      <c r="V688">
        <f t="shared" si="104"/>
        <v>0</v>
      </c>
      <c r="W688" t="str">
        <f t="shared" si="105"/>
        <v>Wed</v>
      </c>
      <c r="X688" s="50">
        <f>NETWORKDAYS(B687,B688,'Non trading days US (List)'!$C$13:$C$92)-1</f>
        <v>1</v>
      </c>
      <c r="Z688">
        <f t="shared" si="106"/>
        <v>0</v>
      </c>
      <c r="AA688">
        <f t="shared" si="107"/>
        <v>0</v>
      </c>
      <c r="AB688">
        <f t="shared" si="108"/>
        <v>0</v>
      </c>
      <c r="AC688">
        <f t="shared" si="109"/>
        <v>0</v>
      </c>
      <c r="AD688">
        <f t="shared" si="110"/>
        <v>0</v>
      </c>
      <c r="AE688">
        <f t="shared" si="111"/>
        <v>0</v>
      </c>
    </row>
    <row r="689" spans="1:31" x14ac:dyDescent="0.3">
      <c r="A689" s="1">
        <f>Data!A688</f>
        <v>4458</v>
      </c>
      <c r="B689" s="2">
        <f>Data!B688</f>
        <v>42999</v>
      </c>
      <c r="C689">
        <f>Data!C688</f>
        <v>35.995456695556641</v>
      </c>
      <c r="D689">
        <f>Data!D688</f>
        <v>4.4673585891723633</v>
      </c>
      <c r="E689">
        <f>Data!E688</f>
        <v>38.347499847412109</v>
      </c>
      <c r="F689">
        <f>Data!F688</f>
        <v>4.5190000534057617</v>
      </c>
      <c r="G689">
        <f>Data!G688</f>
        <v>38.950000762939453</v>
      </c>
      <c r="H689">
        <f>Data!H688</f>
        <v>4.567500114440918</v>
      </c>
      <c r="I689">
        <f>Data!I688</f>
        <v>38.1875</v>
      </c>
      <c r="J689">
        <f>Data!J688</f>
        <v>4.4402499198913574</v>
      </c>
      <c r="K689">
        <f>Data!K688</f>
        <v>38.950000762939453</v>
      </c>
      <c r="L689">
        <f>Data!L688</f>
        <v>4.5409998893737793</v>
      </c>
      <c r="M689">
        <f>Data!M688</f>
        <v>150046800</v>
      </c>
      <c r="N689">
        <f>Data!N688</f>
        <v>1075600000</v>
      </c>
      <c r="O689">
        <f>Data!O688</f>
        <v>-2.7715872395314749E-2</v>
      </c>
      <c r="P689">
        <f>Data!P688</f>
        <v>-1.7320977702588971E-2</v>
      </c>
      <c r="Q689" s="17"/>
      <c r="T689">
        <f t="shared" si="102"/>
        <v>0</v>
      </c>
      <c r="U689" s="50">
        <f t="shared" si="103"/>
        <v>0</v>
      </c>
      <c r="V689">
        <f t="shared" si="104"/>
        <v>0</v>
      </c>
      <c r="W689" t="str">
        <f t="shared" si="105"/>
        <v>Thu</v>
      </c>
      <c r="X689" s="50">
        <f>NETWORKDAYS(B688,B689,'Non trading days US (List)'!$C$13:$C$92)-1</f>
        <v>1</v>
      </c>
      <c r="Z689">
        <f t="shared" si="106"/>
        <v>0</v>
      </c>
      <c r="AA689">
        <f t="shared" si="107"/>
        <v>0</v>
      </c>
      <c r="AB689">
        <f t="shared" si="108"/>
        <v>0</v>
      </c>
      <c r="AC689">
        <f t="shared" si="109"/>
        <v>0</v>
      </c>
      <c r="AD689">
        <f t="shared" si="110"/>
        <v>0</v>
      </c>
      <c r="AE689">
        <f t="shared" si="111"/>
        <v>0</v>
      </c>
    </row>
    <row r="690" spans="1:31" x14ac:dyDescent="0.3">
      <c r="A690" s="1">
        <f>Data!A689</f>
        <v>4459</v>
      </c>
      <c r="B690" s="2">
        <f>Data!B689</f>
        <v>43000</v>
      </c>
      <c r="C690">
        <f>Data!C689</f>
        <v>35.643466949462891</v>
      </c>
      <c r="D690">
        <f>Data!D689</f>
        <v>4.423861026763916</v>
      </c>
      <c r="E690">
        <f>Data!E689</f>
        <v>37.972499847412109</v>
      </c>
      <c r="F690">
        <f>Data!F689</f>
        <v>4.4749999046325684</v>
      </c>
      <c r="G690">
        <f>Data!G689</f>
        <v>38.067501068115227</v>
      </c>
      <c r="H690">
        <f>Data!H689</f>
        <v>4.5577502250671387</v>
      </c>
      <c r="I690">
        <f>Data!I689</f>
        <v>37.639999389648438</v>
      </c>
      <c r="J690">
        <f>Data!J689</f>
        <v>4.4650001525878906</v>
      </c>
      <c r="K690">
        <f>Data!K689</f>
        <v>37.884998321533203</v>
      </c>
      <c r="L690">
        <f>Data!L689</f>
        <v>4.507500171661377</v>
      </c>
      <c r="M690">
        <f>Data!M689</f>
        <v>186581600</v>
      </c>
      <c r="N690">
        <f>Data!N689</f>
        <v>491232000</v>
      </c>
      <c r="O690">
        <f>Data!O689</f>
        <v>-9.7844118315306566E-3</v>
      </c>
      <c r="P690">
        <f>Data!P689</f>
        <v>-9.8271231493857678E-3</v>
      </c>
      <c r="Q690" s="17"/>
      <c r="T690">
        <f t="shared" si="102"/>
        <v>0</v>
      </c>
      <c r="U690" s="50">
        <f t="shared" si="103"/>
        <v>0</v>
      </c>
      <c r="V690">
        <f t="shared" si="104"/>
        <v>0</v>
      </c>
      <c r="W690" t="str">
        <f t="shared" si="105"/>
        <v>Fri</v>
      </c>
      <c r="X690" s="50">
        <f>NETWORKDAYS(B689,B690,'Non trading days US (List)'!$C$13:$C$92)-1</f>
        <v>1</v>
      </c>
      <c r="Z690">
        <f t="shared" si="106"/>
        <v>0</v>
      </c>
      <c r="AA690">
        <f t="shared" si="107"/>
        <v>0</v>
      </c>
      <c r="AB690">
        <f t="shared" si="108"/>
        <v>0</v>
      </c>
      <c r="AC690">
        <f t="shared" si="109"/>
        <v>0</v>
      </c>
      <c r="AD690">
        <f t="shared" si="110"/>
        <v>0</v>
      </c>
      <c r="AE690">
        <f t="shared" si="111"/>
        <v>0</v>
      </c>
    </row>
    <row r="691" spans="1:31" x14ac:dyDescent="0.3">
      <c r="A691" s="1">
        <f>Data!A690</f>
        <v>4460</v>
      </c>
      <c r="B691" s="2">
        <f>Data!B690</f>
        <v>43003</v>
      </c>
      <c r="C691">
        <f>Data!C690</f>
        <v>35.329017639160163</v>
      </c>
      <c r="D691">
        <f>Data!D690</f>
        <v>4.2261471748352051</v>
      </c>
      <c r="E691">
        <f>Data!E690</f>
        <v>37.637500762939453</v>
      </c>
      <c r="F691">
        <f>Data!F690</f>
        <v>4.2750000953674316</v>
      </c>
      <c r="G691">
        <f>Data!G690</f>
        <v>37.957500457763672</v>
      </c>
      <c r="H691">
        <f>Data!H690</f>
        <v>4.445000171661377</v>
      </c>
      <c r="I691">
        <f>Data!I690</f>
        <v>37.290000915527337</v>
      </c>
      <c r="J691">
        <f>Data!J690</f>
        <v>4.254000186920166</v>
      </c>
      <c r="K691">
        <f>Data!K690</f>
        <v>37.497501373291023</v>
      </c>
      <c r="L691">
        <f>Data!L690</f>
        <v>4.4437499046325684</v>
      </c>
      <c r="M691">
        <f>Data!M690</f>
        <v>177549200</v>
      </c>
      <c r="N691">
        <f>Data!N690</f>
        <v>874580000</v>
      </c>
      <c r="O691">
        <f>Data!O690</f>
        <v>-4.5722205718766118E-2</v>
      </c>
      <c r="P691">
        <f>Data!P690</f>
        <v>-8.8612954330799729E-3</v>
      </c>
      <c r="Q691" s="17"/>
      <c r="T691">
        <f t="shared" si="102"/>
        <v>0</v>
      </c>
      <c r="U691" s="50">
        <f t="shared" si="103"/>
        <v>0</v>
      </c>
      <c r="V691">
        <f t="shared" si="104"/>
        <v>0</v>
      </c>
      <c r="W691" t="str">
        <f t="shared" si="105"/>
        <v>Mon</v>
      </c>
      <c r="X691" s="50">
        <f>NETWORKDAYS(B690,B691,'Non trading days US (List)'!$C$13:$C$92)-1</f>
        <v>1</v>
      </c>
      <c r="Z691">
        <f t="shared" si="106"/>
        <v>0</v>
      </c>
      <c r="AA691">
        <f t="shared" si="107"/>
        <v>0</v>
      </c>
      <c r="AB691">
        <f t="shared" si="108"/>
        <v>0</v>
      </c>
      <c r="AC691">
        <f t="shared" si="109"/>
        <v>0</v>
      </c>
      <c r="AD691">
        <f t="shared" si="110"/>
        <v>0</v>
      </c>
      <c r="AE691">
        <f t="shared" si="111"/>
        <v>0</v>
      </c>
    </row>
    <row r="692" spans="1:31" x14ac:dyDescent="0.3">
      <c r="A692" s="1">
        <f>Data!A691</f>
        <v>4461</v>
      </c>
      <c r="B692" s="2">
        <f>Data!B691</f>
        <v>43004</v>
      </c>
      <c r="C692">
        <f>Data!C691</f>
        <v>35.936794281005859</v>
      </c>
      <c r="D692">
        <f>Data!D691</f>
        <v>4.2498726844787598</v>
      </c>
      <c r="E692">
        <f>Data!E691</f>
        <v>38.284999847412109</v>
      </c>
      <c r="F692">
        <f>Data!F691</f>
        <v>4.2989997863769531</v>
      </c>
      <c r="G692">
        <f>Data!G691</f>
        <v>38.479999542236328</v>
      </c>
      <c r="H692">
        <f>Data!H691</f>
        <v>4.4670000076293954</v>
      </c>
      <c r="I692">
        <f>Data!I691</f>
        <v>37.922500610351563</v>
      </c>
      <c r="J692">
        <f>Data!J691</f>
        <v>4.2587499618530273</v>
      </c>
      <c r="K692">
        <f>Data!K691</f>
        <v>37.944999694824219</v>
      </c>
      <c r="L692">
        <f>Data!L691</f>
        <v>4.411250114440918</v>
      </c>
      <c r="M692">
        <f>Data!M691</f>
        <v>146640000</v>
      </c>
      <c r="N692">
        <f>Data!N691</f>
        <v>1125620000</v>
      </c>
      <c r="O692">
        <f>Data!O691</f>
        <v>5.5982631259142912E-3</v>
      </c>
      <c r="P692">
        <f>Data!P691</f>
        <v>1.7057256500929669E-2</v>
      </c>
      <c r="Q692" s="17"/>
      <c r="T692">
        <f t="shared" si="102"/>
        <v>0</v>
      </c>
      <c r="U692" s="50">
        <f t="shared" si="103"/>
        <v>0</v>
      </c>
      <c r="V692">
        <f t="shared" si="104"/>
        <v>0</v>
      </c>
      <c r="W692" t="str">
        <f t="shared" si="105"/>
        <v>Tue</v>
      </c>
      <c r="X692" s="50">
        <f>NETWORKDAYS(B691,B692,'Non trading days US (List)'!$C$13:$C$92)-1</f>
        <v>1</v>
      </c>
      <c r="Z692">
        <f t="shared" si="106"/>
        <v>0</v>
      </c>
      <c r="AA692">
        <f t="shared" si="107"/>
        <v>0</v>
      </c>
      <c r="AB692">
        <f t="shared" si="108"/>
        <v>0</v>
      </c>
      <c r="AC692">
        <f t="shared" si="109"/>
        <v>0</v>
      </c>
      <c r="AD692">
        <f t="shared" si="110"/>
        <v>0</v>
      </c>
      <c r="AE692">
        <f t="shared" si="111"/>
        <v>0</v>
      </c>
    </row>
    <row r="693" spans="1:31" x14ac:dyDescent="0.3">
      <c r="A693" s="1">
        <f>Data!A692</f>
        <v>4462</v>
      </c>
      <c r="B693" s="2">
        <f>Data!B692</f>
        <v>43005</v>
      </c>
      <c r="C693">
        <f>Data!C692</f>
        <v>36.192577362060547</v>
      </c>
      <c r="D693">
        <f>Data!D692</f>
        <v>4.3430461883544922</v>
      </c>
      <c r="E693">
        <f>Data!E692</f>
        <v>38.557498931884773</v>
      </c>
      <c r="F693">
        <f>Data!F692</f>
        <v>4.3932499885559082</v>
      </c>
      <c r="G693">
        <f>Data!G692</f>
        <v>38.680000305175781</v>
      </c>
      <c r="H693">
        <f>Data!H692</f>
        <v>4.4067502021789551</v>
      </c>
      <c r="I693">
        <f>Data!I692</f>
        <v>38.384998321533203</v>
      </c>
      <c r="J693">
        <f>Data!J692</f>
        <v>4.3187499046325684</v>
      </c>
      <c r="K693">
        <f>Data!K692</f>
        <v>38.450000762939453</v>
      </c>
      <c r="L693">
        <f>Data!L692</f>
        <v>4.3905000686645508</v>
      </c>
      <c r="M693">
        <f>Data!M692</f>
        <v>102016800</v>
      </c>
      <c r="N693">
        <f>Data!N692</f>
        <v>713720000</v>
      </c>
      <c r="O693">
        <f>Data!O692</f>
        <v>2.1686881665083611E-2</v>
      </c>
      <c r="P693">
        <f>Data!P692</f>
        <v>7.092435334244241E-3</v>
      </c>
      <c r="Q693" s="17"/>
      <c r="T693">
        <f t="shared" si="102"/>
        <v>0</v>
      </c>
      <c r="U693" s="50">
        <f t="shared" si="103"/>
        <v>0</v>
      </c>
      <c r="V693">
        <f t="shared" si="104"/>
        <v>0</v>
      </c>
      <c r="W693" t="str">
        <f t="shared" si="105"/>
        <v>Wed</v>
      </c>
      <c r="X693" s="50">
        <f>NETWORKDAYS(B692,B693,'Non trading days US (List)'!$C$13:$C$92)-1</f>
        <v>1</v>
      </c>
      <c r="Z693">
        <f t="shared" si="106"/>
        <v>0</v>
      </c>
      <c r="AA693">
        <f t="shared" si="107"/>
        <v>0</v>
      </c>
      <c r="AB693">
        <f t="shared" si="108"/>
        <v>0</v>
      </c>
      <c r="AC693">
        <f t="shared" si="109"/>
        <v>0</v>
      </c>
      <c r="AD693">
        <f t="shared" si="110"/>
        <v>0</v>
      </c>
      <c r="AE693">
        <f t="shared" si="111"/>
        <v>0</v>
      </c>
    </row>
    <row r="694" spans="1:31" x14ac:dyDescent="0.3">
      <c r="A694" s="1">
        <f>Data!A693</f>
        <v>4463</v>
      </c>
      <c r="B694" s="2">
        <f>Data!B693</f>
        <v>43006</v>
      </c>
      <c r="C694">
        <f>Data!C693</f>
        <v>35.969646453857422</v>
      </c>
      <c r="D694">
        <f>Data!D693</f>
        <v>4.3418116569519043</v>
      </c>
      <c r="E694">
        <f>Data!E693</f>
        <v>38.319999694824219</v>
      </c>
      <c r="F694">
        <f>Data!F693</f>
        <v>4.3920001983642578</v>
      </c>
      <c r="G694">
        <f>Data!G693</f>
        <v>38.569999694824219</v>
      </c>
      <c r="H694">
        <f>Data!H693</f>
        <v>4.4045000076293954</v>
      </c>
      <c r="I694">
        <f>Data!I693</f>
        <v>38.174999237060547</v>
      </c>
      <c r="J694">
        <f>Data!J693</f>
        <v>4.3439998626708984</v>
      </c>
      <c r="K694">
        <f>Data!K693</f>
        <v>38.472499847412109</v>
      </c>
      <c r="L694">
        <f>Data!L693</f>
        <v>4.4004998207092294</v>
      </c>
      <c r="M694">
        <f>Data!M693</f>
        <v>88022000</v>
      </c>
      <c r="N694">
        <f>Data!N693</f>
        <v>435244000</v>
      </c>
      <c r="O694">
        <f>Data!O693</f>
        <v>-2.8452011576001298E-4</v>
      </c>
      <c r="P694">
        <f>Data!P693</f>
        <v>-6.1786607749696959E-3</v>
      </c>
      <c r="Q694" s="17"/>
      <c r="T694">
        <f t="shared" si="102"/>
        <v>0</v>
      </c>
      <c r="U694" s="50">
        <f t="shared" si="103"/>
        <v>0</v>
      </c>
      <c r="V694">
        <f t="shared" si="104"/>
        <v>0</v>
      </c>
      <c r="W694" t="str">
        <f t="shared" si="105"/>
        <v>Thu</v>
      </c>
      <c r="X694" s="50">
        <f>NETWORKDAYS(B693,B694,'Non trading days US (List)'!$C$13:$C$92)-1</f>
        <v>1</v>
      </c>
      <c r="Z694">
        <f t="shared" si="106"/>
        <v>0</v>
      </c>
      <c r="AA694">
        <f t="shared" si="107"/>
        <v>0</v>
      </c>
      <c r="AB694">
        <f t="shared" si="108"/>
        <v>0</v>
      </c>
      <c r="AC694">
        <f t="shared" si="109"/>
        <v>0</v>
      </c>
      <c r="AD694">
        <f t="shared" si="110"/>
        <v>0</v>
      </c>
      <c r="AE694">
        <f t="shared" si="111"/>
        <v>0</v>
      </c>
    </row>
    <row r="695" spans="1:31" x14ac:dyDescent="0.3">
      <c r="A695" s="1">
        <f>Data!A694</f>
        <v>4464</v>
      </c>
      <c r="B695" s="2">
        <f>Data!B694</f>
        <v>43007</v>
      </c>
      <c r="C695">
        <f>Data!C694</f>
        <v>36.166767120361328</v>
      </c>
      <c r="D695">
        <f>Data!D694</f>
        <v>4.4181780815124512</v>
      </c>
      <c r="E695">
        <f>Data!E694</f>
        <v>38.529998779296882</v>
      </c>
      <c r="F695">
        <f>Data!F694</f>
        <v>4.4692502021789551</v>
      </c>
      <c r="G695">
        <f>Data!G694</f>
        <v>38.532501220703118</v>
      </c>
      <c r="H695">
        <f>Data!H694</f>
        <v>4.4932498931884766</v>
      </c>
      <c r="I695">
        <f>Data!I694</f>
        <v>38</v>
      </c>
      <c r="J695">
        <f>Data!J694</f>
        <v>4.4312500953674316</v>
      </c>
      <c r="K695">
        <f>Data!K694</f>
        <v>38.302501678466797</v>
      </c>
      <c r="L695">
        <f>Data!L694</f>
        <v>4.4770002365112296</v>
      </c>
      <c r="M695">
        <f>Data!M694</f>
        <v>105199200</v>
      </c>
      <c r="N695">
        <f>Data!N694</f>
        <v>619092000</v>
      </c>
      <c r="O695">
        <f>Data!O694</f>
        <v>1.7435905178709021E-2</v>
      </c>
      <c r="P695">
        <f>Data!P694</f>
        <v>5.4651818173959499E-3</v>
      </c>
      <c r="Q695" s="17"/>
      <c r="T695">
        <f t="shared" si="102"/>
        <v>0</v>
      </c>
      <c r="U695" s="50">
        <f t="shared" si="103"/>
        <v>0</v>
      </c>
      <c r="V695">
        <f t="shared" si="104"/>
        <v>0</v>
      </c>
      <c r="W695" t="str">
        <f t="shared" si="105"/>
        <v>Fri</v>
      </c>
      <c r="X695" s="50">
        <f>NETWORKDAYS(B694,B695,'Non trading days US (List)'!$C$13:$C$92)-1</f>
        <v>1</v>
      </c>
      <c r="Z695">
        <f t="shared" si="106"/>
        <v>0</v>
      </c>
      <c r="AA695">
        <f t="shared" si="107"/>
        <v>0</v>
      </c>
      <c r="AB695">
        <f t="shared" si="108"/>
        <v>0</v>
      </c>
      <c r="AC695">
        <f t="shared" si="109"/>
        <v>0</v>
      </c>
      <c r="AD695">
        <f t="shared" si="110"/>
        <v>0</v>
      </c>
      <c r="AE695">
        <f t="shared" si="111"/>
        <v>0</v>
      </c>
    </row>
    <row r="696" spans="1:31" x14ac:dyDescent="0.3">
      <c r="A696" s="1">
        <f>Data!A695</f>
        <v>4465</v>
      </c>
      <c r="B696" s="2">
        <f>Data!B695</f>
        <v>43010</v>
      </c>
      <c r="C696">
        <f>Data!C695</f>
        <v>36.094017028808587</v>
      </c>
      <c r="D696">
        <f>Data!D695</f>
        <v>4.423861026763916</v>
      </c>
      <c r="E696">
        <f>Data!E695</f>
        <v>38.452499389648438</v>
      </c>
      <c r="F696">
        <f>Data!F695</f>
        <v>4.4749999046325684</v>
      </c>
      <c r="G696">
        <f>Data!G695</f>
        <v>38.612499237060547</v>
      </c>
      <c r="H696">
        <f>Data!H695</f>
        <v>4.5494999885559082</v>
      </c>
      <c r="I696">
        <f>Data!I695</f>
        <v>38.180000305175781</v>
      </c>
      <c r="J696">
        <f>Data!J695</f>
        <v>4.4250001907348633</v>
      </c>
      <c r="K696">
        <f>Data!K695</f>
        <v>38.564998626708977</v>
      </c>
      <c r="L696">
        <f>Data!L695</f>
        <v>4.5199999809265137</v>
      </c>
      <c r="M696">
        <f>Data!M695</f>
        <v>74795200</v>
      </c>
      <c r="N696">
        <f>Data!N695</f>
        <v>503480000</v>
      </c>
      <c r="O696">
        <f>Data!O695</f>
        <v>1.2856758648190369E-3</v>
      </c>
      <c r="P696">
        <f>Data!P695</f>
        <v>-2.013429485220773E-3</v>
      </c>
      <c r="Q696" s="17"/>
      <c r="T696">
        <f t="shared" si="102"/>
        <v>0</v>
      </c>
      <c r="U696" s="50">
        <f t="shared" si="103"/>
        <v>0</v>
      </c>
      <c r="V696">
        <f t="shared" si="104"/>
        <v>0</v>
      </c>
      <c r="W696" t="str">
        <f t="shared" si="105"/>
        <v>Mon</v>
      </c>
      <c r="X696" s="50">
        <f>NETWORKDAYS(B695,B696,'Non trading days US (List)'!$C$13:$C$92)-1</f>
        <v>1</v>
      </c>
      <c r="Z696">
        <f t="shared" si="106"/>
        <v>0</v>
      </c>
      <c r="AA696">
        <f t="shared" si="107"/>
        <v>0</v>
      </c>
      <c r="AB696">
        <f t="shared" si="108"/>
        <v>0</v>
      </c>
      <c r="AC696">
        <f t="shared" si="109"/>
        <v>0</v>
      </c>
      <c r="AD696">
        <f t="shared" si="110"/>
        <v>0</v>
      </c>
      <c r="AE696">
        <f t="shared" si="111"/>
        <v>0</v>
      </c>
    </row>
    <row r="697" spans="1:31" x14ac:dyDescent="0.3">
      <c r="A697" s="1">
        <f>Data!A696</f>
        <v>4466</v>
      </c>
      <c r="B697" s="2">
        <f>Data!B696</f>
        <v>43011</v>
      </c>
      <c r="C697">
        <f>Data!C696</f>
        <v>36.251251220703118</v>
      </c>
      <c r="D697">
        <f>Data!D696</f>
        <v>4.4330043792724609</v>
      </c>
      <c r="E697">
        <f>Data!E696</f>
        <v>38.619998931884773</v>
      </c>
      <c r="F697">
        <f>Data!F696</f>
        <v>4.4842500686645508</v>
      </c>
      <c r="G697">
        <f>Data!G696</f>
        <v>38.772499084472663</v>
      </c>
      <c r="H697">
        <f>Data!H696</f>
        <v>4.5145001411437988</v>
      </c>
      <c r="I697">
        <f>Data!I696</f>
        <v>38.477500915527337</v>
      </c>
      <c r="J697">
        <f>Data!J696</f>
        <v>4.4394998550415039</v>
      </c>
      <c r="K697">
        <f>Data!K696</f>
        <v>38.502498626708977</v>
      </c>
      <c r="L697">
        <f>Data!L696</f>
        <v>4.4812498092651367</v>
      </c>
      <c r="M697">
        <f>Data!M696</f>
        <v>64921200</v>
      </c>
      <c r="N697">
        <f>Data!N696</f>
        <v>390332000</v>
      </c>
      <c r="O697">
        <f>Data!O696</f>
        <v>2.0649423437081971E-3</v>
      </c>
      <c r="P697">
        <f>Data!P696</f>
        <v>4.3465518723615247E-3</v>
      </c>
      <c r="Q697" s="17"/>
      <c r="T697">
        <f t="shared" si="102"/>
        <v>0</v>
      </c>
      <c r="U697" s="50">
        <f t="shared" si="103"/>
        <v>0</v>
      </c>
      <c r="V697">
        <f t="shared" si="104"/>
        <v>0</v>
      </c>
      <c r="W697" t="str">
        <f t="shared" si="105"/>
        <v>Tue</v>
      </c>
      <c r="X697" s="50">
        <f>NETWORKDAYS(B696,B697,'Non trading days US (List)'!$C$13:$C$92)-1</f>
        <v>1</v>
      </c>
      <c r="Z697">
        <f t="shared" si="106"/>
        <v>0</v>
      </c>
      <c r="AA697">
        <f t="shared" si="107"/>
        <v>0</v>
      </c>
      <c r="AB697">
        <f t="shared" si="108"/>
        <v>0</v>
      </c>
      <c r="AC697">
        <f t="shared" si="109"/>
        <v>0</v>
      </c>
      <c r="AD697">
        <f t="shared" si="110"/>
        <v>0</v>
      </c>
      <c r="AE697">
        <f t="shared" si="111"/>
        <v>0</v>
      </c>
    </row>
    <row r="698" spans="1:31" x14ac:dyDescent="0.3">
      <c r="A698" s="1">
        <f>Data!A697</f>
        <v>4467</v>
      </c>
      <c r="B698" s="2">
        <f>Data!B697</f>
        <v>43012</v>
      </c>
      <c r="C698">
        <f>Data!C697</f>
        <v>36.016574859619141</v>
      </c>
      <c r="D698">
        <f>Data!D697</f>
        <v>4.4700770378112793</v>
      </c>
      <c r="E698">
        <f>Data!E697</f>
        <v>38.369998931884773</v>
      </c>
      <c r="F698">
        <f>Data!F697</f>
        <v>4.5217499732971191</v>
      </c>
      <c r="G698">
        <f>Data!G697</f>
        <v>38.465000152587891</v>
      </c>
      <c r="H698">
        <f>Data!H697</f>
        <v>4.5442500114440918</v>
      </c>
      <c r="I698">
        <f>Data!I697</f>
        <v>38.115001678466797</v>
      </c>
      <c r="J698">
        <f>Data!J697</f>
        <v>4.4534997940063477</v>
      </c>
      <c r="K698">
        <f>Data!K697</f>
        <v>38.407501220703118</v>
      </c>
      <c r="L698">
        <f>Data!L697</f>
        <v>4.4904999732971191</v>
      </c>
      <c r="M698">
        <f>Data!M697</f>
        <v>80655200</v>
      </c>
      <c r="N698">
        <f>Data!N697</f>
        <v>427848000</v>
      </c>
      <c r="O698">
        <f>Data!O697</f>
        <v>8.3278083906881632E-3</v>
      </c>
      <c r="P698">
        <f>Data!P697</f>
        <v>-6.4943729217070301E-3</v>
      </c>
      <c r="Q698" s="17"/>
      <c r="T698">
        <f t="shared" si="102"/>
        <v>0</v>
      </c>
      <c r="U698" s="50">
        <f t="shared" si="103"/>
        <v>0</v>
      </c>
      <c r="V698">
        <f t="shared" si="104"/>
        <v>0</v>
      </c>
      <c r="W698" t="str">
        <f t="shared" si="105"/>
        <v>Wed</v>
      </c>
      <c r="X698" s="50">
        <f>NETWORKDAYS(B697,B698,'Non trading days US (List)'!$C$13:$C$92)-1</f>
        <v>1</v>
      </c>
      <c r="Z698">
        <f t="shared" si="106"/>
        <v>0</v>
      </c>
      <c r="AA698">
        <f t="shared" si="107"/>
        <v>0</v>
      </c>
      <c r="AB698">
        <f t="shared" si="108"/>
        <v>0</v>
      </c>
      <c r="AC698">
        <f t="shared" si="109"/>
        <v>0</v>
      </c>
      <c r="AD698">
        <f t="shared" si="110"/>
        <v>0</v>
      </c>
      <c r="AE698">
        <f t="shared" si="111"/>
        <v>0</v>
      </c>
    </row>
    <row r="699" spans="1:31" x14ac:dyDescent="0.3">
      <c r="A699" s="1">
        <f>Data!A698</f>
        <v>4468</v>
      </c>
      <c r="B699" s="2">
        <f>Data!B698</f>
        <v>43013</v>
      </c>
      <c r="C699">
        <f>Data!C698</f>
        <v>36.464790344238281</v>
      </c>
      <c r="D699">
        <f>Data!D698</f>
        <v>4.4676070213317871</v>
      </c>
      <c r="E699">
        <f>Data!E698</f>
        <v>38.847499847412109</v>
      </c>
      <c r="F699">
        <f>Data!F698</f>
        <v>4.5192499160766602</v>
      </c>
      <c r="G699">
        <f>Data!G698</f>
        <v>38.860000610351563</v>
      </c>
      <c r="H699">
        <f>Data!H698</f>
        <v>4.5500001907348633</v>
      </c>
      <c r="I699">
        <f>Data!I698</f>
        <v>38.512500762939453</v>
      </c>
      <c r="J699">
        <f>Data!J698</f>
        <v>4.4889998435974121</v>
      </c>
      <c r="K699">
        <f>Data!K698</f>
        <v>38.544998168945313</v>
      </c>
      <c r="L699">
        <f>Data!L698</f>
        <v>4.5465002059936523</v>
      </c>
      <c r="M699">
        <f>Data!M698</f>
        <v>85135200</v>
      </c>
      <c r="N699">
        <f>Data!N698</f>
        <v>437364000</v>
      </c>
      <c r="O699">
        <f>Data!O698</f>
        <v>-5.5304884742231385E-4</v>
      </c>
      <c r="P699">
        <f>Data!P698</f>
        <v>1.2367844329271221E-2</v>
      </c>
      <c r="Q699" s="17"/>
      <c r="T699">
        <f t="shared" si="102"/>
        <v>0</v>
      </c>
      <c r="U699" s="50">
        <f t="shared" si="103"/>
        <v>0</v>
      </c>
      <c r="V699">
        <f t="shared" si="104"/>
        <v>0</v>
      </c>
      <c r="W699" t="str">
        <f t="shared" si="105"/>
        <v>Thu</v>
      </c>
      <c r="X699" s="50">
        <f>NETWORKDAYS(B698,B699,'Non trading days US (List)'!$C$13:$C$92)-1</f>
        <v>1</v>
      </c>
      <c r="Z699">
        <f t="shared" si="106"/>
        <v>0</v>
      </c>
      <c r="AA699">
        <f t="shared" si="107"/>
        <v>0</v>
      </c>
      <c r="AB699">
        <f t="shared" si="108"/>
        <v>0</v>
      </c>
      <c r="AC699">
        <f t="shared" si="109"/>
        <v>0</v>
      </c>
      <c r="AD699">
        <f t="shared" si="110"/>
        <v>0</v>
      </c>
      <c r="AE699">
        <f t="shared" si="111"/>
        <v>0</v>
      </c>
    </row>
    <row r="700" spans="1:31" x14ac:dyDescent="0.3">
      <c r="A700" s="1">
        <f>Data!A699</f>
        <v>4469</v>
      </c>
      <c r="B700" s="2">
        <f>Data!B699</f>
        <v>43014</v>
      </c>
      <c r="C700">
        <f>Data!C699</f>
        <v>36.443672180175781</v>
      </c>
      <c r="D700">
        <f>Data!D699</f>
        <v>4.4807043075561523</v>
      </c>
      <c r="E700">
        <f>Data!E699</f>
        <v>38.825000762939453</v>
      </c>
      <c r="F700">
        <f>Data!F699</f>
        <v>4.5324997901916504</v>
      </c>
      <c r="G700">
        <f>Data!G699</f>
        <v>38.872501373291023</v>
      </c>
      <c r="H700">
        <f>Data!H699</f>
        <v>4.5460000038146973</v>
      </c>
      <c r="I700">
        <f>Data!I699</f>
        <v>38.639999389648438</v>
      </c>
      <c r="J700">
        <f>Data!J699</f>
        <v>4.4749999046325684</v>
      </c>
      <c r="K700">
        <f>Data!K699</f>
        <v>38.742500305175781</v>
      </c>
      <c r="L700">
        <f>Data!L699</f>
        <v>4.4912500381469727</v>
      </c>
      <c r="M700">
        <f>Data!M699</f>
        <v>69630400</v>
      </c>
      <c r="N700">
        <f>Data!N699</f>
        <v>318800000</v>
      </c>
      <c r="O700">
        <f>Data!O699</f>
        <v>2.9275850544705972E-3</v>
      </c>
      <c r="P700">
        <f>Data!P699</f>
        <v>-5.7933206540619132E-4</v>
      </c>
      <c r="Q700" s="17"/>
      <c r="T700">
        <f t="shared" si="102"/>
        <v>0</v>
      </c>
      <c r="U700" s="50">
        <f t="shared" si="103"/>
        <v>0</v>
      </c>
      <c r="V700">
        <f t="shared" si="104"/>
        <v>0</v>
      </c>
      <c r="W700" t="str">
        <f t="shared" si="105"/>
        <v>Fri</v>
      </c>
      <c r="X700" s="50">
        <f>NETWORKDAYS(B699,B700,'Non trading days US (List)'!$C$13:$C$92)-1</f>
        <v>1</v>
      </c>
      <c r="Z700">
        <f t="shared" si="106"/>
        <v>0</v>
      </c>
      <c r="AA700">
        <f t="shared" si="107"/>
        <v>0</v>
      </c>
      <c r="AB700">
        <f t="shared" si="108"/>
        <v>0</v>
      </c>
      <c r="AC700">
        <f t="shared" si="109"/>
        <v>0</v>
      </c>
      <c r="AD700">
        <f t="shared" si="110"/>
        <v>0</v>
      </c>
      <c r="AE700">
        <f t="shared" si="111"/>
        <v>0</v>
      </c>
    </row>
    <row r="701" spans="1:31" x14ac:dyDescent="0.3">
      <c r="A701" s="1">
        <f>Data!A700</f>
        <v>4470</v>
      </c>
      <c r="B701" s="2">
        <f>Data!B700</f>
        <v>43017</v>
      </c>
      <c r="C701">
        <f>Data!C700</f>
        <v>36.570384979248047</v>
      </c>
      <c r="D701">
        <f>Data!D700</f>
        <v>4.5817861557006836</v>
      </c>
      <c r="E701">
        <f>Data!E700</f>
        <v>38.959999084472663</v>
      </c>
      <c r="F701">
        <f>Data!F700</f>
        <v>4.6347498893737793</v>
      </c>
      <c r="G701">
        <f>Data!G700</f>
        <v>39.182498931884773</v>
      </c>
      <c r="H701">
        <f>Data!H700</f>
        <v>4.6682500839233398</v>
      </c>
      <c r="I701">
        <f>Data!I700</f>
        <v>38.872501373291023</v>
      </c>
      <c r="J701">
        <f>Data!J700</f>
        <v>4.5507497787475586</v>
      </c>
      <c r="K701">
        <f>Data!K700</f>
        <v>38.952499389648438</v>
      </c>
      <c r="L701">
        <f>Data!L700</f>
        <v>4.5697498321533203</v>
      </c>
      <c r="M701">
        <f>Data!M700</f>
        <v>65051600</v>
      </c>
      <c r="N701">
        <f>Data!N700</f>
        <v>563492000</v>
      </c>
      <c r="O701">
        <f>Data!O700</f>
        <v>2.2308618904594391E-2</v>
      </c>
      <c r="P701">
        <f>Data!P700</f>
        <v>3.471066589695268E-3</v>
      </c>
      <c r="Q701" s="17"/>
      <c r="T701">
        <f t="shared" si="102"/>
        <v>0</v>
      </c>
      <c r="U701" s="50">
        <f t="shared" si="103"/>
        <v>0</v>
      </c>
      <c r="V701">
        <f t="shared" si="104"/>
        <v>0</v>
      </c>
      <c r="W701" t="str">
        <f t="shared" si="105"/>
        <v>Mon</v>
      </c>
      <c r="X701" s="50">
        <f>NETWORKDAYS(B700,B701,'Non trading days US (List)'!$C$13:$C$92)-1</f>
        <v>1</v>
      </c>
      <c r="Z701">
        <f t="shared" si="106"/>
        <v>0</v>
      </c>
      <c r="AA701">
        <f t="shared" si="107"/>
        <v>0</v>
      </c>
      <c r="AB701">
        <f t="shared" si="108"/>
        <v>0</v>
      </c>
      <c r="AC701">
        <f t="shared" si="109"/>
        <v>0</v>
      </c>
      <c r="AD701">
        <f t="shared" si="110"/>
        <v>0</v>
      </c>
      <c r="AE701">
        <f t="shared" si="111"/>
        <v>0</v>
      </c>
    </row>
    <row r="702" spans="1:31" x14ac:dyDescent="0.3">
      <c r="A702" s="1">
        <f>Data!A701</f>
        <v>4471</v>
      </c>
      <c r="B702" s="2">
        <f>Data!B701</f>
        <v>43018</v>
      </c>
      <c r="C702">
        <f>Data!C701</f>
        <v>36.584465026855469</v>
      </c>
      <c r="D702">
        <f>Data!D701</f>
        <v>4.6692743301391602</v>
      </c>
      <c r="E702">
        <f>Data!E701</f>
        <v>38.974998474121087</v>
      </c>
      <c r="F702">
        <f>Data!F701</f>
        <v>4.7232499122619629</v>
      </c>
      <c r="G702">
        <f>Data!G701</f>
        <v>39.5</v>
      </c>
      <c r="H702">
        <f>Data!H701</f>
        <v>4.8237500190734863</v>
      </c>
      <c r="I702">
        <f>Data!I701</f>
        <v>38.775001525878913</v>
      </c>
      <c r="J702">
        <f>Data!J701</f>
        <v>4.6814999580383301</v>
      </c>
      <c r="K702">
        <f>Data!K701</f>
        <v>39.014999389648438</v>
      </c>
      <c r="L702">
        <f>Data!L701</f>
        <v>4.7857499122619629</v>
      </c>
      <c r="M702">
        <f>Data!M701</f>
        <v>62468000</v>
      </c>
      <c r="N702">
        <f>Data!N701</f>
        <v>974876000</v>
      </c>
      <c r="O702">
        <f>Data!O701</f>
        <v>1.891486713381382E-2</v>
      </c>
      <c r="P702">
        <f>Data!P701</f>
        <v>3.8492051847083009E-4</v>
      </c>
      <c r="Q702" s="17"/>
      <c r="T702">
        <f t="shared" si="102"/>
        <v>0</v>
      </c>
      <c r="U702" s="50">
        <f t="shared" si="103"/>
        <v>0</v>
      </c>
      <c r="V702">
        <f t="shared" si="104"/>
        <v>0</v>
      </c>
      <c r="W702" t="str">
        <f t="shared" si="105"/>
        <v>Tue</v>
      </c>
      <c r="X702" s="50">
        <f>NETWORKDAYS(B701,B702,'Non trading days US (List)'!$C$13:$C$92)-1</f>
        <v>1</v>
      </c>
      <c r="Z702">
        <f t="shared" si="106"/>
        <v>0</v>
      </c>
      <c r="AA702">
        <f t="shared" si="107"/>
        <v>0</v>
      </c>
      <c r="AB702">
        <f t="shared" si="108"/>
        <v>0</v>
      </c>
      <c r="AC702">
        <f t="shared" si="109"/>
        <v>0</v>
      </c>
      <c r="AD702">
        <f t="shared" si="110"/>
        <v>0</v>
      </c>
      <c r="AE702">
        <f t="shared" si="111"/>
        <v>0</v>
      </c>
    </row>
    <row r="703" spans="1:31" x14ac:dyDescent="0.3">
      <c r="A703" s="1">
        <f>Data!A702</f>
        <v>4472</v>
      </c>
      <c r="B703" s="2">
        <f>Data!B702</f>
        <v>43019</v>
      </c>
      <c r="C703">
        <f>Data!C702</f>
        <v>36.737010955810547</v>
      </c>
      <c r="D703">
        <f>Data!D702</f>
        <v>4.7189497947692871</v>
      </c>
      <c r="E703">
        <f>Data!E702</f>
        <v>39.137500762939453</v>
      </c>
      <c r="F703">
        <f>Data!F702</f>
        <v>4.7734999656677246</v>
      </c>
      <c r="G703">
        <f>Data!G702</f>
        <v>39.244998931884773</v>
      </c>
      <c r="H703">
        <f>Data!H702</f>
        <v>4.7750000953674316</v>
      </c>
      <c r="I703">
        <f>Data!I702</f>
        <v>38.9375</v>
      </c>
      <c r="J703">
        <f>Data!J702</f>
        <v>4.6935000419616699</v>
      </c>
      <c r="K703">
        <f>Data!K702</f>
        <v>38.992500305175781</v>
      </c>
      <c r="L703">
        <f>Data!L702</f>
        <v>4.7399997711181641</v>
      </c>
      <c r="M703">
        <f>Data!M702</f>
        <v>67622400</v>
      </c>
      <c r="N703">
        <f>Data!N702</f>
        <v>529508000</v>
      </c>
      <c r="O703">
        <f>Data!O702</f>
        <v>1.058267786817256E-2</v>
      </c>
      <c r="P703">
        <f>Data!P702</f>
        <v>4.1607303527027573E-3</v>
      </c>
      <c r="Q703" s="17"/>
      <c r="T703">
        <f t="shared" si="102"/>
        <v>0</v>
      </c>
      <c r="U703" s="50">
        <f t="shared" si="103"/>
        <v>0</v>
      </c>
      <c r="V703">
        <f t="shared" si="104"/>
        <v>0</v>
      </c>
      <c r="W703" t="str">
        <f t="shared" si="105"/>
        <v>Wed</v>
      </c>
      <c r="X703" s="50">
        <f>NETWORKDAYS(B702,B703,'Non trading days US (List)'!$C$13:$C$92)-1</f>
        <v>1</v>
      </c>
      <c r="Z703">
        <f t="shared" si="106"/>
        <v>0</v>
      </c>
      <c r="AA703">
        <f t="shared" si="107"/>
        <v>0</v>
      </c>
      <c r="AB703">
        <f t="shared" si="108"/>
        <v>0</v>
      </c>
      <c r="AC703">
        <f t="shared" si="109"/>
        <v>0</v>
      </c>
      <c r="AD703">
        <f t="shared" si="110"/>
        <v>0</v>
      </c>
      <c r="AE703">
        <f t="shared" si="111"/>
        <v>0</v>
      </c>
    </row>
    <row r="704" spans="1:31" x14ac:dyDescent="0.3">
      <c r="A704" s="1">
        <f>Data!A703</f>
        <v>4473</v>
      </c>
      <c r="B704" s="2">
        <f>Data!B703</f>
        <v>43020</v>
      </c>
      <c r="C704">
        <f>Data!C703</f>
        <v>36.607948303222663</v>
      </c>
      <c r="D704">
        <f>Data!D703</f>
        <v>4.7211737632751456</v>
      </c>
      <c r="E704">
        <f>Data!E703</f>
        <v>39</v>
      </c>
      <c r="F704">
        <f>Data!F703</f>
        <v>4.7757501602172852</v>
      </c>
      <c r="G704">
        <f>Data!G703</f>
        <v>39.342498779296882</v>
      </c>
      <c r="H704">
        <f>Data!H703</f>
        <v>4.8272500038146973</v>
      </c>
      <c r="I704">
        <f>Data!I703</f>
        <v>38.932498931884773</v>
      </c>
      <c r="J704">
        <f>Data!J703</f>
        <v>4.7482500076293954</v>
      </c>
      <c r="K704">
        <f>Data!K703</f>
        <v>39.087501525878913</v>
      </c>
      <c r="L704">
        <f>Data!L703</f>
        <v>4.7769999504089364</v>
      </c>
      <c r="M704">
        <f>Data!M703</f>
        <v>64500400</v>
      </c>
      <c r="N704">
        <f>Data!N703</f>
        <v>528292000</v>
      </c>
      <c r="O704">
        <f>Data!O703</f>
        <v>4.7128194602612602E-4</v>
      </c>
      <c r="P704">
        <f>Data!P703</f>
        <v>-3.5194600166993141E-3</v>
      </c>
      <c r="Q704" s="17"/>
      <c r="T704">
        <f t="shared" si="102"/>
        <v>0</v>
      </c>
      <c r="U704" s="50">
        <f t="shared" si="103"/>
        <v>0</v>
      </c>
      <c r="V704">
        <f t="shared" si="104"/>
        <v>0</v>
      </c>
      <c r="W704" t="str">
        <f t="shared" si="105"/>
        <v>Thu</v>
      </c>
      <c r="X704" s="50">
        <f>NETWORKDAYS(B703,B704,'Non trading days US (List)'!$C$13:$C$92)-1</f>
        <v>1</v>
      </c>
      <c r="Z704">
        <f t="shared" si="106"/>
        <v>0</v>
      </c>
      <c r="AA704">
        <f t="shared" si="107"/>
        <v>0</v>
      </c>
      <c r="AB704">
        <f t="shared" si="108"/>
        <v>0</v>
      </c>
      <c r="AC704">
        <f t="shared" si="109"/>
        <v>0</v>
      </c>
      <c r="AD704">
        <f t="shared" si="110"/>
        <v>0</v>
      </c>
      <c r="AE704">
        <f t="shared" si="111"/>
        <v>0</v>
      </c>
    </row>
    <row r="705" spans="1:31" x14ac:dyDescent="0.3">
      <c r="A705" s="1">
        <f>Data!A704</f>
        <v>4474</v>
      </c>
      <c r="B705" s="2">
        <f>Data!B704</f>
        <v>43021</v>
      </c>
      <c r="C705">
        <f>Data!C704</f>
        <v>36.840263366699219</v>
      </c>
      <c r="D705">
        <f>Data!D704</f>
        <v>4.8091588020324707</v>
      </c>
      <c r="E705">
        <f>Data!E704</f>
        <v>39.247501373291023</v>
      </c>
      <c r="F705">
        <f>Data!F704</f>
        <v>4.8647499084472656</v>
      </c>
      <c r="G705">
        <f>Data!G704</f>
        <v>39.319999694824219</v>
      </c>
      <c r="H705">
        <f>Data!H704</f>
        <v>4.875</v>
      </c>
      <c r="I705">
        <f>Data!I704</f>
        <v>39.102500915527337</v>
      </c>
      <c r="J705">
        <f>Data!J704</f>
        <v>4.7912502288818359</v>
      </c>
      <c r="K705">
        <f>Data!K704</f>
        <v>39.182498931884773</v>
      </c>
      <c r="L705">
        <f>Data!L704</f>
        <v>4.838749885559082</v>
      </c>
      <c r="M705">
        <f>Data!M704</f>
        <v>65576800</v>
      </c>
      <c r="N705">
        <f>Data!N704</f>
        <v>628728000</v>
      </c>
      <c r="O705">
        <f>Data!O704</f>
        <v>1.8464244826798159E-2</v>
      </c>
      <c r="P705">
        <f>Data!P704</f>
        <v>6.3261367932232722E-3</v>
      </c>
      <c r="Q705" s="17"/>
      <c r="T705">
        <f t="shared" si="102"/>
        <v>0</v>
      </c>
      <c r="U705" s="50">
        <f t="shared" si="103"/>
        <v>0</v>
      </c>
      <c r="V705">
        <f t="shared" si="104"/>
        <v>0</v>
      </c>
      <c r="W705" t="str">
        <f t="shared" si="105"/>
        <v>Fri</v>
      </c>
      <c r="X705" s="50">
        <f>NETWORKDAYS(B704,B705,'Non trading days US (List)'!$C$13:$C$92)-1</f>
        <v>1</v>
      </c>
      <c r="Z705">
        <f t="shared" si="106"/>
        <v>0</v>
      </c>
      <c r="AA705">
        <f t="shared" si="107"/>
        <v>0</v>
      </c>
      <c r="AB705">
        <f t="shared" si="108"/>
        <v>0</v>
      </c>
      <c r="AC705">
        <f t="shared" si="109"/>
        <v>0</v>
      </c>
      <c r="AD705">
        <f t="shared" si="110"/>
        <v>0</v>
      </c>
      <c r="AE705">
        <f t="shared" si="111"/>
        <v>0</v>
      </c>
    </row>
    <row r="706" spans="1:31" x14ac:dyDescent="0.3">
      <c r="A706" s="1">
        <f>Data!A705</f>
        <v>4475</v>
      </c>
      <c r="B706" s="2">
        <f>Data!B705</f>
        <v>43024</v>
      </c>
      <c r="C706">
        <f>Data!C705</f>
        <v>37.518447875976563</v>
      </c>
      <c r="D706">
        <f>Data!D705</f>
        <v>4.8917026519775391</v>
      </c>
      <c r="E706">
        <f>Data!E705</f>
        <v>39.970001220703118</v>
      </c>
      <c r="F706">
        <f>Data!F705</f>
        <v>4.9482498168945313</v>
      </c>
      <c r="G706">
        <f>Data!G705</f>
        <v>40</v>
      </c>
      <c r="H706">
        <f>Data!H705</f>
        <v>4.9512500762939453</v>
      </c>
      <c r="I706">
        <f>Data!I705</f>
        <v>39.412498474121087</v>
      </c>
      <c r="J706">
        <f>Data!J705</f>
        <v>4.8309998512268066</v>
      </c>
      <c r="K706">
        <f>Data!K705</f>
        <v>39.474998474121087</v>
      </c>
      <c r="L706">
        <f>Data!L705</f>
        <v>4.8949999809265137</v>
      </c>
      <c r="M706">
        <f>Data!M705</f>
        <v>96486000</v>
      </c>
      <c r="N706">
        <f>Data!N705</f>
        <v>576640000</v>
      </c>
      <c r="O706">
        <f>Data!O705</f>
        <v>1.7018633678110271E-2</v>
      </c>
      <c r="P706">
        <f>Data!P705</f>
        <v>1.8241420340845381E-2</v>
      </c>
      <c r="Q706" s="17"/>
      <c r="T706">
        <f t="shared" si="102"/>
        <v>0</v>
      </c>
      <c r="U706" s="50">
        <f t="shared" si="103"/>
        <v>0</v>
      </c>
      <c r="V706">
        <f t="shared" si="104"/>
        <v>0</v>
      </c>
      <c r="W706" t="str">
        <f t="shared" si="105"/>
        <v>Mon</v>
      </c>
      <c r="X706" s="50">
        <f>NETWORKDAYS(B705,B706,'Non trading days US (List)'!$C$13:$C$92)-1</f>
        <v>1</v>
      </c>
      <c r="Z706">
        <f t="shared" si="106"/>
        <v>0</v>
      </c>
      <c r="AA706">
        <f t="shared" si="107"/>
        <v>0</v>
      </c>
      <c r="AB706">
        <f t="shared" si="108"/>
        <v>0</v>
      </c>
      <c r="AC706">
        <f t="shared" si="109"/>
        <v>0</v>
      </c>
      <c r="AD706">
        <f t="shared" si="110"/>
        <v>0</v>
      </c>
      <c r="AE706">
        <f t="shared" si="111"/>
        <v>0</v>
      </c>
    </row>
    <row r="707" spans="1:31" x14ac:dyDescent="0.3">
      <c r="A707" s="1">
        <f>Data!A706</f>
        <v>4476</v>
      </c>
      <c r="B707" s="2">
        <f>Data!B706</f>
        <v>43025</v>
      </c>
      <c r="C707">
        <f>Data!C706</f>
        <v>37.656890869140618</v>
      </c>
      <c r="D707">
        <f>Data!D706</f>
        <v>4.8872547149658203</v>
      </c>
      <c r="E707">
        <f>Data!E706</f>
        <v>40.117500305175781</v>
      </c>
      <c r="F707">
        <f>Data!F706</f>
        <v>4.9437499046325684</v>
      </c>
      <c r="G707">
        <f>Data!G706</f>
        <v>40.217498779296882</v>
      </c>
      <c r="H707">
        <f>Data!H706</f>
        <v>4.9724998474121094</v>
      </c>
      <c r="I707">
        <f>Data!I706</f>
        <v>39.807498931884773</v>
      </c>
      <c r="J707">
        <f>Data!J706</f>
        <v>4.908750057220459</v>
      </c>
      <c r="K707">
        <f>Data!K706</f>
        <v>39.944999694824219</v>
      </c>
      <c r="L707">
        <f>Data!L706</f>
        <v>4.9272499084472656</v>
      </c>
      <c r="M707">
        <f>Data!M706</f>
        <v>75989200</v>
      </c>
      <c r="N707">
        <f>Data!N706</f>
        <v>478596000</v>
      </c>
      <c r="O707">
        <f>Data!O706</f>
        <v>-9.0980847129843996E-4</v>
      </c>
      <c r="P707">
        <f>Data!P706</f>
        <v>3.683452434711491E-3</v>
      </c>
      <c r="Q707" s="17"/>
      <c r="T707">
        <f t="shared" si="102"/>
        <v>0</v>
      </c>
      <c r="U707" s="50">
        <f t="shared" si="103"/>
        <v>0</v>
      </c>
      <c r="V707">
        <f t="shared" si="104"/>
        <v>0</v>
      </c>
      <c r="W707" t="str">
        <f t="shared" si="105"/>
        <v>Tue</v>
      </c>
      <c r="X707" s="50">
        <f>NETWORKDAYS(B706,B707,'Non trading days US (List)'!$C$13:$C$92)-1</f>
        <v>1</v>
      </c>
      <c r="Z707">
        <f t="shared" si="106"/>
        <v>0</v>
      </c>
      <c r="AA707">
        <f t="shared" si="107"/>
        <v>0</v>
      </c>
      <c r="AB707">
        <f t="shared" si="108"/>
        <v>0</v>
      </c>
      <c r="AC707">
        <f t="shared" si="109"/>
        <v>0</v>
      </c>
      <c r="AD707">
        <f t="shared" si="110"/>
        <v>0</v>
      </c>
      <c r="AE707">
        <f t="shared" si="111"/>
        <v>0</v>
      </c>
    </row>
    <row r="708" spans="1:31" x14ac:dyDescent="0.3">
      <c r="A708" s="1">
        <f>Data!A707</f>
        <v>4477</v>
      </c>
      <c r="B708" s="2">
        <f>Data!B707</f>
        <v>43026</v>
      </c>
      <c r="C708">
        <f>Data!C707</f>
        <v>37.490280151367188</v>
      </c>
      <c r="D708">
        <f>Data!D707</f>
        <v>4.8830533027648926</v>
      </c>
      <c r="E708">
        <f>Data!E707</f>
        <v>39.939998626708977</v>
      </c>
      <c r="F708">
        <f>Data!F707</f>
        <v>4.9394998550415039</v>
      </c>
      <c r="G708">
        <f>Data!G707</f>
        <v>40.177501678466797</v>
      </c>
      <c r="H708">
        <f>Data!H707</f>
        <v>4.9534997940063477</v>
      </c>
      <c r="I708">
        <f>Data!I707</f>
        <v>39.900001525878913</v>
      </c>
      <c r="J708">
        <f>Data!J707</f>
        <v>4.8330001831054688</v>
      </c>
      <c r="K708">
        <f>Data!K707</f>
        <v>40.104999542236328</v>
      </c>
      <c r="L708">
        <f>Data!L707</f>
        <v>4.9527502059936523</v>
      </c>
      <c r="M708">
        <f>Data!M707</f>
        <v>65496800</v>
      </c>
      <c r="N708">
        <f>Data!N707</f>
        <v>567316000</v>
      </c>
      <c r="O708">
        <f>Data!O707</f>
        <v>-8.6005108772651043E-4</v>
      </c>
      <c r="P708">
        <f>Data!P707</f>
        <v>-4.434362094609165E-3</v>
      </c>
      <c r="Q708" s="17"/>
      <c r="T708">
        <f t="shared" si="102"/>
        <v>0</v>
      </c>
      <c r="U708" s="50">
        <f t="shared" si="103"/>
        <v>0</v>
      </c>
      <c r="V708">
        <f t="shared" si="104"/>
        <v>0</v>
      </c>
      <c r="W708" t="str">
        <f t="shared" si="105"/>
        <v>Wed</v>
      </c>
      <c r="X708" s="50">
        <f>NETWORKDAYS(B707,B708,'Non trading days US (List)'!$C$13:$C$92)-1</f>
        <v>1</v>
      </c>
      <c r="Z708">
        <f t="shared" si="106"/>
        <v>0</v>
      </c>
      <c r="AA708">
        <f t="shared" si="107"/>
        <v>0</v>
      </c>
      <c r="AB708">
        <f t="shared" si="108"/>
        <v>0</v>
      </c>
      <c r="AC708">
        <f t="shared" si="109"/>
        <v>0</v>
      </c>
      <c r="AD708">
        <f t="shared" si="110"/>
        <v>0</v>
      </c>
      <c r="AE708">
        <f t="shared" si="111"/>
        <v>0</v>
      </c>
    </row>
    <row r="709" spans="1:31" x14ac:dyDescent="0.3">
      <c r="A709" s="1">
        <f>Data!A708</f>
        <v>4478</v>
      </c>
      <c r="B709" s="2">
        <f>Data!B708</f>
        <v>43027</v>
      </c>
      <c r="C709">
        <f>Data!C708</f>
        <v>36.603244781494141</v>
      </c>
      <c r="D709">
        <f>Data!D708</f>
        <v>4.88848876953125</v>
      </c>
      <c r="E709">
        <f>Data!E708</f>
        <v>38.994998931884773</v>
      </c>
      <c r="F709">
        <f>Data!F708</f>
        <v>4.945000171661377</v>
      </c>
      <c r="G709">
        <f>Data!G708</f>
        <v>39.270000457763672</v>
      </c>
      <c r="H709">
        <f>Data!H708</f>
        <v>4.9499998092651367</v>
      </c>
      <c r="I709">
        <f>Data!I708</f>
        <v>38.755001068115227</v>
      </c>
      <c r="J709">
        <f>Data!J708</f>
        <v>4.8112502098083496</v>
      </c>
      <c r="K709">
        <f>Data!K708</f>
        <v>39.1875</v>
      </c>
      <c r="L709">
        <f>Data!L708</f>
        <v>4.8610000610351563</v>
      </c>
      <c r="M709">
        <f>Data!M708</f>
        <v>170336800</v>
      </c>
      <c r="N709">
        <f>Data!N708</f>
        <v>570772000</v>
      </c>
      <c r="O709">
        <f>Data!O708</f>
        <v>1.1129176332099981E-3</v>
      </c>
      <c r="P709">
        <f>Data!P708</f>
        <v>-2.3944888212438249E-2</v>
      </c>
      <c r="Q709" s="17"/>
      <c r="T709">
        <f t="shared" si="102"/>
        <v>0</v>
      </c>
      <c r="U709" s="50">
        <f t="shared" si="103"/>
        <v>0</v>
      </c>
      <c r="V709">
        <f t="shared" si="104"/>
        <v>0</v>
      </c>
      <c r="W709" t="str">
        <f t="shared" si="105"/>
        <v>Thu</v>
      </c>
      <c r="X709" s="50">
        <f>NETWORKDAYS(B708,B709,'Non trading days US (List)'!$C$13:$C$92)-1</f>
        <v>1</v>
      </c>
      <c r="Z709">
        <f t="shared" si="106"/>
        <v>0</v>
      </c>
      <c r="AA709">
        <f t="shared" si="107"/>
        <v>0</v>
      </c>
      <c r="AB709">
        <f t="shared" si="108"/>
        <v>0</v>
      </c>
      <c r="AC709">
        <f t="shared" si="109"/>
        <v>0</v>
      </c>
      <c r="AD709">
        <f t="shared" si="110"/>
        <v>0</v>
      </c>
      <c r="AE709">
        <f t="shared" si="111"/>
        <v>0</v>
      </c>
    </row>
    <row r="710" spans="1:31" x14ac:dyDescent="0.3">
      <c r="A710" s="1">
        <f>Data!A709</f>
        <v>4479</v>
      </c>
      <c r="B710" s="2">
        <f>Data!B709</f>
        <v>43028</v>
      </c>
      <c r="C710">
        <f>Data!C709</f>
        <v>36.666618347167969</v>
      </c>
      <c r="D710">
        <f>Data!D709</f>
        <v>4.8662471771240234</v>
      </c>
      <c r="E710">
        <f>Data!E709</f>
        <v>39.0625</v>
      </c>
      <c r="F710">
        <f>Data!F709</f>
        <v>4.9225001335144043</v>
      </c>
      <c r="G710">
        <f>Data!G709</f>
        <v>39.4375</v>
      </c>
      <c r="H710">
        <f>Data!H709</f>
        <v>4.9897499084472656</v>
      </c>
      <c r="I710">
        <f>Data!I709</f>
        <v>38.990001678466797</v>
      </c>
      <c r="J710">
        <f>Data!J709</f>
        <v>4.9134998321533203</v>
      </c>
      <c r="K710">
        <f>Data!K709</f>
        <v>39.152500152587891</v>
      </c>
      <c r="L710">
        <f>Data!L709</f>
        <v>4.9622502326965332</v>
      </c>
      <c r="M710">
        <f>Data!M709</f>
        <v>95896400</v>
      </c>
      <c r="N710">
        <f>Data!N709</f>
        <v>451620000</v>
      </c>
      <c r="O710">
        <f>Data!O709</f>
        <v>-4.5604411343705877E-3</v>
      </c>
      <c r="P710">
        <f>Data!P709</f>
        <v>1.7295221052409679E-3</v>
      </c>
      <c r="Q710" s="17"/>
      <c r="T710">
        <f t="shared" ref="T710:T773" si="112">IF(ISNUMBER(B710)=TRUE,0,1)</f>
        <v>0</v>
      </c>
      <c r="U710" s="50">
        <f t="shared" ref="U710:U773" si="113">COUNTIF($B$5:$B$2464,B710)-1</f>
        <v>0</v>
      </c>
      <c r="V710">
        <f t="shared" ref="V710:V773" si="114">IF(ISBLANK(B710)=TRUE,1,0)</f>
        <v>0</v>
      </c>
      <c r="W710" t="str">
        <f t="shared" ref="W710:W773" si="115">TEXT(B710,"ddd")</f>
        <v>Fri</v>
      </c>
      <c r="X710" s="50">
        <f>NETWORKDAYS(B709,B710,'Non trading days US (List)'!$C$13:$C$92)-1</f>
        <v>1</v>
      </c>
      <c r="Z710">
        <f t="shared" ref="Z710:Z773" si="116">IF(ISNUMBER(E710)=TRUE,0,1)</f>
        <v>0</v>
      </c>
      <c r="AA710">
        <f t="shared" ref="AA710:AA773" si="117">IF(ISNUMBER(F710)=TRUE,0,1)</f>
        <v>0</v>
      </c>
      <c r="AB710">
        <f t="shared" ref="AB710:AB773" si="118">IF(ISBLANK(E710)=TRUE,1,0)</f>
        <v>0</v>
      </c>
      <c r="AC710">
        <f t="shared" ref="AC710:AC773" si="119">IF(ISBLANK(F710)=TRUE,1,0)</f>
        <v>0</v>
      </c>
      <c r="AD710">
        <f t="shared" ref="AD710:AD773" si="120">IF((E710)&lt;0,1,0)</f>
        <v>0</v>
      </c>
      <c r="AE710">
        <f t="shared" ref="AE710:AE773" si="121">IF((F710)&lt;0,1,0)</f>
        <v>0</v>
      </c>
    </row>
    <row r="711" spans="1:31" x14ac:dyDescent="0.3">
      <c r="A711" s="1">
        <f>Data!A710</f>
        <v>4480</v>
      </c>
      <c r="B711" s="2">
        <f>Data!B710</f>
        <v>43031</v>
      </c>
      <c r="C711">
        <f>Data!C710</f>
        <v>36.647838592529297</v>
      </c>
      <c r="D711">
        <f>Data!D710</f>
        <v>4.8593263626098633</v>
      </c>
      <c r="E711">
        <f>Data!E710</f>
        <v>39.042499542236328</v>
      </c>
      <c r="F711">
        <f>Data!F710</f>
        <v>4.9155001640319824</v>
      </c>
      <c r="G711">
        <f>Data!G710</f>
        <v>39.422500610351563</v>
      </c>
      <c r="H711">
        <f>Data!H710</f>
        <v>4.971250057220459</v>
      </c>
      <c r="I711">
        <f>Data!I710</f>
        <v>38.875</v>
      </c>
      <c r="J711">
        <f>Data!J710</f>
        <v>4.8949999809265137</v>
      </c>
      <c r="K711">
        <f>Data!K710</f>
        <v>39.222499847412109</v>
      </c>
      <c r="L711">
        <f>Data!L710</f>
        <v>4.9444999694824219</v>
      </c>
      <c r="M711">
        <f>Data!M710</f>
        <v>87937200</v>
      </c>
      <c r="N711">
        <f>Data!N710</f>
        <v>428696000</v>
      </c>
      <c r="O711">
        <f>Data!O710</f>
        <v>-1.423047459238169E-3</v>
      </c>
      <c r="P711">
        <f>Data!P710</f>
        <v>-5.121428415096103E-4</v>
      </c>
      <c r="Q711" s="17"/>
      <c r="T711">
        <f t="shared" si="112"/>
        <v>0</v>
      </c>
      <c r="U711" s="50">
        <f t="shared" si="113"/>
        <v>0</v>
      </c>
      <c r="V711">
        <f t="shared" si="114"/>
        <v>0</v>
      </c>
      <c r="W711" t="str">
        <f t="shared" si="115"/>
        <v>Mon</v>
      </c>
      <c r="X711" s="50">
        <f>NETWORKDAYS(B710,B711,'Non trading days US (List)'!$C$13:$C$92)-1</f>
        <v>1</v>
      </c>
      <c r="Z711">
        <f t="shared" si="116"/>
        <v>0</v>
      </c>
      <c r="AA711">
        <f t="shared" si="117"/>
        <v>0</v>
      </c>
      <c r="AB711">
        <f t="shared" si="118"/>
        <v>0</v>
      </c>
      <c r="AC711">
        <f t="shared" si="119"/>
        <v>0</v>
      </c>
      <c r="AD711">
        <f t="shared" si="120"/>
        <v>0</v>
      </c>
      <c r="AE711">
        <f t="shared" si="121"/>
        <v>0</v>
      </c>
    </row>
    <row r="712" spans="1:31" x14ac:dyDescent="0.3">
      <c r="A712" s="1">
        <f>Data!A711</f>
        <v>4481</v>
      </c>
      <c r="B712" s="2">
        <f>Data!B711</f>
        <v>43032</v>
      </c>
      <c r="C712">
        <f>Data!C711</f>
        <v>36.866077423095703</v>
      </c>
      <c r="D712">
        <f>Data!D711</f>
        <v>4.9102392196655273</v>
      </c>
      <c r="E712">
        <f>Data!E711</f>
        <v>39.275001525878913</v>
      </c>
      <c r="F712">
        <f>Data!F711</f>
        <v>4.9670000076293954</v>
      </c>
      <c r="G712">
        <f>Data!G711</f>
        <v>39.354999542236328</v>
      </c>
      <c r="H712">
        <f>Data!H711</f>
        <v>4.96875</v>
      </c>
      <c r="I712">
        <f>Data!I711</f>
        <v>39.049999237060547</v>
      </c>
      <c r="J712">
        <f>Data!J711</f>
        <v>4.8984999656677246</v>
      </c>
      <c r="K712">
        <f>Data!K711</f>
        <v>39.072498321533203</v>
      </c>
      <c r="L712">
        <f>Data!L711</f>
        <v>4.9247498512268066</v>
      </c>
      <c r="M712">
        <f>Data!M711</f>
        <v>71028800</v>
      </c>
      <c r="N712">
        <f>Data!N711</f>
        <v>407244000</v>
      </c>
      <c r="O712">
        <f>Data!O711</f>
        <v>1.0422526466033231E-2</v>
      </c>
      <c r="P712">
        <f>Data!P711</f>
        <v>5.9374383377232016E-3</v>
      </c>
      <c r="Q712" s="17"/>
      <c r="T712">
        <f t="shared" si="112"/>
        <v>0</v>
      </c>
      <c r="U712" s="50">
        <f t="shared" si="113"/>
        <v>0</v>
      </c>
      <c r="V712">
        <f t="shared" si="114"/>
        <v>0</v>
      </c>
      <c r="W712" t="str">
        <f t="shared" si="115"/>
        <v>Tue</v>
      </c>
      <c r="X712" s="50">
        <f>NETWORKDAYS(B711,B712,'Non trading days US (List)'!$C$13:$C$92)-1</f>
        <v>1</v>
      </c>
      <c r="Z712">
        <f t="shared" si="116"/>
        <v>0</v>
      </c>
      <c r="AA712">
        <f t="shared" si="117"/>
        <v>0</v>
      </c>
      <c r="AB712">
        <f t="shared" si="118"/>
        <v>0</v>
      </c>
      <c r="AC712">
        <f t="shared" si="119"/>
        <v>0</v>
      </c>
      <c r="AD712">
        <f t="shared" si="120"/>
        <v>0</v>
      </c>
      <c r="AE712">
        <f t="shared" si="121"/>
        <v>0</v>
      </c>
    </row>
    <row r="713" spans="1:31" x14ac:dyDescent="0.3">
      <c r="A713" s="1">
        <f>Data!A712</f>
        <v>4482</v>
      </c>
      <c r="B713" s="2">
        <f>Data!B712</f>
        <v>43033</v>
      </c>
      <c r="C713">
        <f>Data!C712</f>
        <v>36.704147338867188</v>
      </c>
      <c r="D713">
        <f>Data!D712</f>
        <v>4.7861738204956046</v>
      </c>
      <c r="E713">
        <f>Data!E712</f>
        <v>39.102500915527337</v>
      </c>
      <c r="F713">
        <f>Data!F712</f>
        <v>4.8414998054504386</v>
      </c>
      <c r="G713">
        <f>Data!G712</f>
        <v>39.387500762939453</v>
      </c>
      <c r="H713">
        <f>Data!H712</f>
        <v>4.9805002212524414</v>
      </c>
      <c r="I713">
        <f>Data!I712</f>
        <v>38.817501068115227</v>
      </c>
      <c r="J713">
        <f>Data!J712</f>
        <v>4.7792501449584961</v>
      </c>
      <c r="K713">
        <f>Data!K712</f>
        <v>39.227500915527337</v>
      </c>
      <c r="L713">
        <f>Data!L712</f>
        <v>4.9270000457763672</v>
      </c>
      <c r="M713">
        <f>Data!M712</f>
        <v>84828400</v>
      </c>
      <c r="N713">
        <f>Data!N712</f>
        <v>828160000</v>
      </c>
      <c r="O713">
        <f>Data!O712</f>
        <v>-2.5591487775518659E-2</v>
      </c>
      <c r="P713">
        <f>Data!P712</f>
        <v>-4.4017960130500744E-3</v>
      </c>
      <c r="Q713" s="17"/>
      <c r="T713">
        <f t="shared" si="112"/>
        <v>0</v>
      </c>
      <c r="U713" s="50">
        <f t="shared" si="113"/>
        <v>0</v>
      </c>
      <c r="V713">
        <f t="shared" si="114"/>
        <v>0</v>
      </c>
      <c r="W713" t="str">
        <f t="shared" si="115"/>
        <v>Wed</v>
      </c>
      <c r="X713" s="50">
        <f>NETWORKDAYS(B712,B713,'Non trading days US (List)'!$C$13:$C$92)-1</f>
        <v>1</v>
      </c>
      <c r="Z713">
        <f t="shared" si="116"/>
        <v>0</v>
      </c>
      <c r="AA713">
        <f t="shared" si="117"/>
        <v>0</v>
      </c>
      <c r="AB713">
        <f t="shared" si="118"/>
        <v>0</v>
      </c>
      <c r="AC713">
        <f t="shared" si="119"/>
        <v>0</v>
      </c>
      <c r="AD713">
        <f t="shared" si="120"/>
        <v>0</v>
      </c>
      <c r="AE713">
        <f t="shared" si="121"/>
        <v>0</v>
      </c>
    </row>
    <row r="714" spans="1:31" x14ac:dyDescent="0.3">
      <c r="A714" s="1">
        <f>Data!A713</f>
        <v>4483</v>
      </c>
      <c r="B714" s="2">
        <f>Data!B713</f>
        <v>43034</v>
      </c>
      <c r="C714">
        <f>Data!C713</f>
        <v>36.938819885253913</v>
      </c>
      <c r="D714">
        <f>Data!D713</f>
        <v>4.8363428115844727</v>
      </c>
      <c r="E714">
        <f>Data!E713</f>
        <v>39.352500915527337</v>
      </c>
      <c r="F714">
        <f>Data!F713</f>
        <v>4.8922500610351563</v>
      </c>
      <c r="G714">
        <f>Data!G713</f>
        <v>39.457500457763672</v>
      </c>
      <c r="H714">
        <f>Data!H713</f>
        <v>4.9039998054504386</v>
      </c>
      <c r="I714">
        <f>Data!I713</f>
        <v>39.194999694824219</v>
      </c>
      <c r="J714">
        <f>Data!J713</f>
        <v>4.845250129699707</v>
      </c>
      <c r="K714">
        <f>Data!K713</f>
        <v>39.307498931884773</v>
      </c>
      <c r="L714">
        <f>Data!L713</f>
        <v>4.8695001602172852</v>
      </c>
      <c r="M714">
        <f>Data!M713</f>
        <v>68002000</v>
      </c>
      <c r="N714">
        <f>Data!N713</f>
        <v>322744000</v>
      </c>
      <c r="O714">
        <f>Data!O713</f>
        <v>1.0427782952353229E-2</v>
      </c>
      <c r="P714">
        <f>Data!P713</f>
        <v>6.3731015318375496E-3</v>
      </c>
      <c r="Q714" s="17"/>
      <c r="T714">
        <f t="shared" si="112"/>
        <v>0</v>
      </c>
      <c r="U714" s="50">
        <f t="shared" si="113"/>
        <v>0</v>
      </c>
      <c r="V714">
        <f t="shared" si="114"/>
        <v>0</v>
      </c>
      <c r="W714" t="str">
        <f t="shared" si="115"/>
        <v>Thu</v>
      </c>
      <c r="X714" s="50">
        <f>NETWORKDAYS(B713,B714,'Non trading days US (List)'!$C$13:$C$92)-1</f>
        <v>1</v>
      </c>
      <c r="Z714">
        <f t="shared" si="116"/>
        <v>0</v>
      </c>
      <c r="AA714">
        <f t="shared" si="117"/>
        <v>0</v>
      </c>
      <c r="AB714">
        <f t="shared" si="118"/>
        <v>0</v>
      </c>
      <c r="AC714">
        <f t="shared" si="119"/>
        <v>0</v>
      </c>
      <c r="AD714">
        <f t="shared" si="120"/>
        <v>0</v>
      </c>
      <c r="AE714">
        <f t="shared" si="121"/>
        <v>0</v>
      </c>
    </row>
    <row r="715" spans="1:31" x14ac:dyDescent="0.3">
      <c r="A715" s="1">
        <f>Data!A714</f>
        <v>4484</v>
      </c>
      <c r="B715" s="2">
        <f>Data!B714</f>
        <v>43035</v>
      </c>
      <c r="C715">
        <f>Data!C714</f>
        <v>38.2623291015625</v>
      </c>
      <c r="D715">
        <f>Data!D714</f>
        <v>4.9888315200805664</v>
      </c>
      <c r="E715">
        <f>Data!E714</f>
        <v>40.762500762939453</v>
      </c>
      <c r="F715">
        <f>Data!F714</f>
        <v>5.0465002059936523</v>
      </c>
      <c r="G715">
        <f>Data!G714</f>
        <v>40.900001525878913</v>
      </c>
      <c r="H715">
        <f>Data!H714</f>
        <v>5.0467500686645508</v>
      </c>
      <c r="I715">
        <f>Data!I714</f>
        <v>39.674999237060547</v>
      </c>
      <c r="J715">
        <f>Data!J714</f>
        <v>4.9187498092651367</v>
      </c>
      <c r="K715">
        <f>Data!K714</f>
        <v>39.822498321533203</v>
      </c>
      <c r="L715">
        <f>Data!L714</f>
        <v>4.945000171661377</v>
      </c>
      <c r="M715">
        <f>Data!M714</f>
        <v>177816800</v>
      </c>
      <c r="N715">
        <f>Data!N714</f>
        <v>572192000</v>
      </c>
      <c r="O715">
        <f>Data!O714</f>
        <v>3.1042641677824431E-2</v>
      </c>
      <c r="P715">
        <f>Data!P714</f>
        <v>3.5203031320515138E-2</v>
      </c>
      <c r="Q715" s="17"/>
      <c r="T715">
        <f t="shared" si="112"/>
        <v>0</v>
      </c>
      <c r="U715" s="50">
        <f t="shared" si="113"/>
        <v>0</v>
      </c>
      <c r="V715">
        <f t="shared" si="114"/>
        <v>0</v>
      </c>
      <c r="W715" t="str">
        <f t="shared" si="115"/>
        <v>Fri</v>
      </c>
      <c r="X715" s="50">
        <f>NETWORKDAYS(B714,B715,'Non trading days US (List)'!$C$13:$C$92)-1</f>
        <v>1</v>
      </c>
      <c r="Z715">
        <f t="shared" si="116"/>
        <v>0</v>
      </c>
      <c r="AA715">
        <f t="shared" si="117"/>
        <v>0</v>
      </c>
      <c r="AB715">
        <f t="shared" si="118"/>
        <v>0</v>
      </c>
      <c r="AC715">
        <f t="shared" si="119"/>
        <v>0</v>
      </c>
      <c r="AD715">
        <f t="shared" si="120"/>
        <v>0</v>
      </c>
      <c r="AE715">
        <f t="shared" si="121"/>
        <v>0</v>
      </c>
    </row>
    <row r="716" spans="1:31" x14ac:dyDescent="0.3">
      <c r="A716" s="1">
        <f>Data!A715</f>
        <v>4485</v>
      </c>
      <c r="B716" s="2">
        <f>Data!B715</f>
        <v>43038</v>
      </c>
      <c r="C716">
        <f>Data!C715</f>
        <v>39.123573303222663</v>
      </c>
      <c r="D716">
        <f>Data!D715</f>
        <v>5.0377645492553711</v>
      </c>
      <c r="E716">
        <f>Data!E715</f>
        <v>41.680000305175781</v>
      </c>
      <c r="F716">
        <f>Data!F715</f>
        <v>5.0960001945495614</v>
      </c>
      <c r="G716">
        <f>Data!G715</f>
        <v>42.017501831054688</v>
      </c>
      <c r="H716">
        <f>Data!H715</f>
        <v>5.152249813079834</v>
      </c>
      <c r="I716">
        <f>Data!I715</f>
        <v>40.930000305175781</v>
      </c>
      <c r="J716">
        <f>Data!J715</f>
        <v>5.0304999351501456</v>
      </c>
      <c r="K716">
        <f>Data!K715</f>
        <v>40.972499847412109</v>
      </c>
      <c r="L716">
        <f>Data!L715</f>
        <v>5.0465002059936523</v>
      </c>
      <c r="M716">
        <f>Data!M715</f>
        <v>178803200</v>
      </c>
      <c r="N716">
        <f>Data!N715</f>
        <v>504056000</v>
      </c>
      <c r="O716">
        <f>Data!O715</f>
        <v>9.760981930887782E-3</v>
      </c>
      <c r="P716">
        <f>Data!P715</f>
        <v>2.2258844934850659E-2</v>
      </c>
      <c r="Q716" s="17"/>
      <c r="T716">
        <f t="shared" si="112"/>
        <v>0</v>
      </c>
      <c r="U716" s="50">
        <f t="shared" si="113"/>
        <v>0</v>
      </c>
      <c r="V716">
        <f t="shared" si="114"/>
        <v>0</v>
      </c>
      <c r="W716" t="str">
        <f t="shared" si="115"/>
        <v>Mon</v>
      </c>
      <c r="X716" s="50">
        <f>NETWORKDAYS(B715,B716,'Non trading days US (List)'!$C$13:$C$92)-1</f>
        <v>1</v>
      </c>
      <c r="Z716">
        <f t="shared" si="116"/>
        <v>0</v>
      </c>
      <c r="AA716">
        <f t="shared" si="117"/>
        <v>0</v>
      </c>
      <c r="AB716">
        <f t="shared" si="118"/>
        <v>0</v>
      </c>
      <c r="AC716">
        <f t="shared" si="119"/>
        <v>0</v>
      </c>
      <c r="AD716">
        <f t="shared" si="120"/>
        <v>0</v>
      </c>
      <c r="AE716">
        <f t="shared" si="121"/>
        <v>0</v>
      </c>
    </row>
    <row r="717" spans="1:31" x14ac:dyDescent="0.3">
      <c r="A717" s="1">
        <f>Data!A716</f>
        <v>4486</v>
      </c>
      <c r="B717" s="2">
        <f>Data!B716</f>
        <v>43039</v>
      </c>
      <c r="C717">
        <f>Data!C716</f>
        <v>39.667987823486328</v>
      </c>
      <c r="D717">
        <f>Data!D716</f>
        <v>5.1111674308776864</v>
      </c>
      <c r="E717">
        <f>Data!E716</f>
        <v>42.259998321533203</v>
      </c>
      <c r="F717">
        <f>Data!F716</f>
        <v>5.1702499389648438</v>
      </c>
      <c r="G717">
        <f>Data!G716</f>
        <v>42.412498474121087</v>
      </c>
      <c r="H717">
        <f>Data!H716</f>
        <v>5.1972498893737793</v>
      </c>
      <c r="I717">
        <f>Data!I716</f>
        <v>41.735000610351563</v>
      </c>
      <c r="J717">
        <f>Data!J716</f>
        <v>5.122499942779541</v>
      </c>
      <c r="K717">
        <f>Data!K716</f>
        <v>41.974998474121087</v>
      </c>
      <c r="L717">
        <f>Data!L716</f>
        <v>5.1282501220703116</v>
      </c>
      <c r="M717">
        <f>Data!M716</f>
        <v>144187200</v>
      </c>
      <c r="N717">
        <f>Data!N716</f>
        <v>411908000</v>
      </c>
      <c r="O717">
        <f>Data!O716</f>
        <v>1.446507499880316E-2</v>
      </c>
      <c r="P717">
        <f>Data!P716</f>
        <v>1.3819567703298509E-2</v>
      </c>
      <c r="Q717" s="17"/>
      <c r="T717">
        <f t="shared" si="112"/>
        <v>0</v>
      </c>
      <c r="U717" s="50">
        <f t="shared" si="113"/>
        <v>0</v>
      </c>
      <c r="V717">
        <f t="shared" si="114"/>
        <v>0</v>
      </c>
      <c r="W717" t="str">
        <f t="shared" si="115"/>
        <v>Tue</v>
      </c>
      <c r="X717" s="50">
        <f>NETWORKDAYS(B716,B717,'Non trading days US (List)'!$C$13:$C$92)-1</f>
        <v>1</v>
      </c>
      <c r="Z717">
        <f t="shared" si="116"/>
        <v>0</v>
      </c>
      <c r="AA717">
        <f t="shared" si="117"/>
        <v>0</v>
      </c>
      <c r="AB717">
        <f t="shared" si="118"/>
        <v>0</v>
      </c>
      <c r="AC717">
        <f t="shared" si="119"/>
        <v>0</v>
      </c>
      <c r="AD717">
        <f t="shared" si="120"/>
        <v>0</v>
      </c>
      <c r="AE717">
        <f t="shared" si="121"/>
        <v>0</v>
      </c>
    </row>
    <row r="718" spans="1:31" x14ac:dyDescent="0.3">
      <c r="A718" s="1">
        <f>Data!A717</f>
        <v>4487</v>
      </c>
      <c r="B718" s="2">
        <f>Data!B717</f>
        <v>43040</v>
      </c>
      <c r="C718">
        <f>Data!C717</f>
        <v>39.163459777832031</v>
      </c>
      <c r="D718">
        <f>Data!D717</f>
        <v>5.1208057403564453</v>
      </c>
      <c r="E718">
        <f>Data!E717</f>
        <v>41.722499847412109</v>
      </c>
      <c r="F718">
        <f>Data!F717</f>
        <v>5.179999828338623</v>
      </c>
      <c r="G718">
        <f>Data!G717</f>
        <v>42.485000610351563</v>
      </c>
      <c r="H718">
        <f>Data!H717</f>
        <v>5.2492499351501456</v>
      </c>
      <c r="I718">
        <f>Data!I717</f>
        <v>41.402500152587891</v>
      </c>
      <c r="J718">
        <f>Data!J717</f>
        <v>5.1149997711181641</v>
      </c>
      <c r="K718">
        <f>Data!K717</f>
        <v>42.467498779296882</v>
      </c>
      <c r="L718">
        <f>Data!L717</f>
        <v>5.2337498664855957</v>
      </c>
      <c r="M718">
        <f>Data!M717</f>
        <v>134551200</v>
      </c>
      <c r="N718">
        <f>Data!N717</f>
        <v>502576000</v>
      </c>
      <c r="O718">
        <f>Data!O717</f>
        <v>1.883991686549273E-3</v>
      </c>
      <c r="P718">
        <f>Data!P717</f>
        <v>-1.2800424492073441E-2</v>
      </c>
      <c r="Q718" s="17"/>
      <c r="T718">
        <f t="shared" si="112"/>
        <v>0</v>
      </c>
      <c r="U718" s="50">
        <f t="shared" si="113"/>
        <v>0</v>
      </c>
      <c r="V718">
        <f t="shared" si="114"/>
        <v>0</v>
      </c>
      <c r="W718" t="str">
        <f t="shared" si="115"/>
        <v>Wed</v>
      </c>
      <c r="X718" s="50">
        <f>NETWORKDAYS(B717,B718,'Non trading days US (List)'!$C$13:$C$92)-1</f>
        <v>1</v>
      </c>
      <c r="Z718">
        <f t="shared" si="116"/>
        <v>0</v>
      </c>
      <c r="AA718">
        <f t="shared" si="117"/>
        <v>0</v>
      </c>
      <c r="AB718">
        <f t="shared" si="118"/>
        <v>0</v>
      </c>
      <c r="AC718">
        <f t="shared" si="119"/>
        <v>0</v>
      </c>
      <c r="AD718">
        <f t="shared" si="120"/>
        <v>0</v>
      </c>
      <c r="AE718">
        <f t="shared" si="121"/>
        <v>0</v>
      </c>
    </row>
    <row r="719" spans="1:31" x14ac:dyDescent="0.3">
      <c r="A719" s="1">
        <f>Data!A718</f>
        <v>4488</v>
      </c>
      <c r="B719" s="2">
        <f>Data!B718</f>
        <v>43041</v>
      </c>
      <c r="C719">
        <f>Data!C718</f>
        <v>39.449745178222663</v>
      </c>
      <c r="D719">
        <f>Data!D718</f>
        <v>5.0896658897399902</v>
      </c>
      <c r="E719">
        <f>Data!E718</f>
        <v>42.027500152587891</v>
      </c>
      <c r="F719">
        <f>Data!F718</f>
        <v>5.1484999656677246</v>
      </c>
      <c r="G719">
        <f>Data!G718</f>
        <v>42.125</v>
      </c>
      <c r="H719">
        <f>Data!H718</f>
        <v>5.1952500343322754</v>
      </c>
      <c r="I719">
        <f>Data!I718</f>
        <v>41.319999694824219</v>
      </c>
      <c r="J719">
        <f>Data!J718</f>
        <v>5.091249942779541</v>
      </c>
      <c r="K719">
        <f>Data!K718</f>
        <v>41.650001525878913</v>
      </c>
      <c r="L719">
        <f>Data!L718</f>
        <v>5.1500000953674316</v>
      </c>
      <c r="M719">
        <f>Data!M718</f>
        <v>165573600</v>
      </c>
      <c r="N719">
        <f>Data!N718</f>
        <v>342308000</v>
      </c>
      <c r="O719">
        <f>Data!O718</f>
        <v>-6.0996196858641959E-3</v>
      </c>
      <c r="P719">
        <f>Data!P718</f>
        <v>7.2836215775323194E-3</v>
      </c>
      <c r="Q719" s="17"/>
      <c r="T719">
        <f t="shared" si="112"/>
        <v>0</v>
      </c>
      <c r="U719" s="50">
        <f t="shared" si="113"/>
        <v>0</v>
      </c>
      <c r="V719">
        <f t="shared" si="114"/>
        <v>0</v>
      </c>
      <c r="W719" t="str">
        <f t="shared" si="115"/>
        <v>Thu</v>
      </c>
      <c r="X719" s="50">
        <f>NETWORKDAYS(B718,B719,'Non trading days US (List)'!$C$13:$C$92)-1</f>
        <v>1</v>
      </c>
      <c r="Z719">
        <f t="shared" si="116"/>
        <v>0</v>
      </c>
      <c r="AA719">
        <f t="shared" si="117"/>
        <v>0</v>
      </c>
      <c r="AB719">
        <f t="shared" si="118"/>
        <v>0</v>
      </c>
      <c r="AC719">
        <f t="shared" si="119"/>
        <v>0</v>
      </c>
      <c r="AD719">
        <f t="shared" si="120"/>
        <v>0</v>
      </c>
      <c r="AE719">
        <f t="shared" si="121"/>
        <v>0</v>
      </c>
    </row>
    <row r="720" spans="1:31" x14ac:dyDescent="0.3">
      <c r="A720" s="1">
        <f>Data!A719</f>
        <v>4489</v>
      </c>
      <c r="B720" s="2">
        <f>Data!B719</f>
        <v>43042</v>
      </c>
      <c r="C720">
        <f>Data!C719</f>
        <v>40.479934692382813</v>
      </c>
      <c r="D720">
        <f>Data!D719</f>
        <v>5.1576294898986816</v>
      </c>
      <c r="E720">
        <f>Data!E719</f>
        <v>43.125</v>
      </c>
      <c r="F720">
        <f>Data!F719</f>
        <v>5.217249870300293</v>
      </c>
      <c r="G720">
        <f>Data!G719</f>
        <v>43.564998626708977</v>
      </c>
      <c r="H720">
        <f>Data!H719</f>
        <v>5.217249870300293</v>
      </c>
      <c r="I720">
        <f>Data!I719</f>
        <v>42.779998779296882</v>
      </c>
      <c r="J720">
        <f>Data!J719</f>
        <v>5.1335000991821289</v>
      </c>
      <c r="K720">
        <f>Data!K719</f>
        <v>43.5</v>
      </c>
      <c r="L720">
        <f>Data!L719</f>
        <v>5.179999828338623</v>
      </c>
      <c r="M720">
        <f>Data!M719</f>
        <v>237594400</v>
      </c>
      <c r="N720">
        <f>Data!N719</f>
        <v>353640000</v>
      </c>
      <c r="O720">
        <f>Data!O719</f>
        <v>1.3265014846753879E-2</v>
      </c>
      <c r="P720">
        <f>Data!P719</f>
        <v>2.5778705795779441E-2</v>
      </c>
      <c r="Q720" s="17"/>
      <c r="T720">
        <f t="shared" si="112"/>
        <v>0</v>
      </c>
      <c r="U720" s="50">
        <f t="shared" si="113"/>
        <v>0</v>
      </c>
      <c r="V720">
        <f t="shared" si="114"/>
        <v>0</v>
      </c>
      <c r="W720" t="str">
        <f t="shared" si="115"/>
        <v>Fri</v>
      </c>
      <c r="X720" s="50">
        <f>NETWORKDAYS(B719,B720,'Non trading days US (List)'!$C$13:$C$92)-1</f>
        <v>1</v>
      </c>
      <c r="Z720">
        <f t="shared" si="116"/>
        <v>0</v>
      </c>
      <c r="AA720">
        <f t="shared" si="117"/>
        <v>0</v>
      </c>
      <c r="AB720">
        <f t="shared" si="118"/>
        <v>0</v>
      </c>
      <c r="AC720">
        <f t="shared" si="119"/>
        <v>0</v>
      </c>
      <c r="AD720">
        <f t="shared" si="120"/>
        <v>0</v>
      </c>
      <c r="AE720">
        <f t="shared" si="121"/>
        <v>0</v>
      </c>
    </row>
    <row r="721" spans="1:31" x14ac:dyDescent="0.3">
      <c r="A721" s="1">
        <f>Data!A720</f>
        <v>4490</v>
      </c>
      <c r="B721" s="2">
        <f>Data!B720</f>
        <v>43045</v>
      </c>
      <c r="C721">
        <f>Data!C720</f>
        <v>40.890594482421882</v>
      </c>
      <c r="D721">
        <f>Data!D720</f>
        <v>5.1808609962463379</v>
      </c>
      <c r="E721">
        <f>Data!E720</f>
        <v>43.5625</v>
      </c>
      <c r="F721">
        <f>Data!F720</f>
        <v>5.2407498359680176</v>
      </c>
      <c r="G721">
        <f>Data!G720</f>
        <v>43.747501373291023</v>
      </c>
      <c r="H721">
        <f>Data!H720</f>
        <v>5.2494997978210449</v>
      </c>
      <c r="I721">
        <f>Data!I720</f>
        <v>42.930000305175781</v>
      </c>
      <c r="J721">
        <f>Data!J720</f>
        <v>5.1675000190734863</v>
      </c>
      <c r="K721">
        <f>Data!K720</f>
        <v>43.092498779296882</v>
      </c>
      <c r="L721">
        <f>Data!L720</f>
        <v>5.179999828338623</v>
      </c>
      <c r="M721">
        <f>Data!M720</f>
        <v>140105200</v>
      </c>
      <c r="N721">
        <f>Data!N720</f>
        <v>389944000</v>
      </c>
      <c r="O721">
        <f>Data!O720</f>
        <v>4.4941682695018989E-3</v>
      </c>
      <c r="P721">
        <f>Data!P720</f>
        <v>1.009381316921891E-2</v>
      </c>
      <c r="Q721" s="17"/>
      <c r="T721">
        <f t="shared" si="112"/>
        <v>0</v>
      </c>
      <c r="U721" s="50">
        <f t="shared" si="113"/>
        <v>0</v>
      </c>
      <c r="V721">
        <f t="shared" si="114"/>
        <v>0</v>
      </c>
      <c r="W721" t="str">
        <f t="shared" si="115"/>
        <v>Mon</v>
      </c>
      <c r="X721" s="50">
        <f>NETWORKDAYS(B720,B721,'Non trading days US (List)'!$C$13:$C$92)-1</f>
        <v>1</v>
      </c>
      <c r="Z721">
        <f t="shared" si="116"/>
        <v>0</v>
      </c>
      <c r="AA721">
        <f t="shared" si="117"/>
        <v>0</v>
      </c>
      <c r="AB721">
        <f t="shared" si="118"/>
        <v>0</v>
      </c>
      <c r="AC721">
        <f t="shared" si="119"/>
        <v>0</v>
      </c>
      <c r="AD721">
        <f t="shared" si="120"/>
        <v>0</v>
      </c>
      <c r="AE721">
        <f t="shared" si="121"/>
        <v>0</v>
      </c>
    </row>
    <row r="722" spans="1:31" x14ac:dyDescent="0.3">
      <c r="A722" s="1">
        <f>Data!A721</f>
        <v>4491</v>
      </c>
      <c r="B722" s="2">
        <f>Data!B721</f>
        <v>43046</v>
      </c>
      <c r="C722">
        <f>Data!C721</f>
        <v>41.022010803222663</v>
      </c>
      <c r="D722">
        <f>Data!D721</f>
        <v>5.2401762008666992</v>
      </c>
      <c r="E722">
        <f>Data!E721</f>
        <v>43.702499389648438</v>
      </c>
      <c r="F722">
        <f>Data!F721</f>
        <v>5.3007497787475586</v>
      </c>
      <c r="G722">
        <f>Data!G721</f>
        <v>43.8125</v>
      </c>
      <c r="H722">
        <f>Data!H721</f>
        <v>5.3225002288818359</v>
      </c>
      <c r="I722">
        <f>Data!I721</f>
        <v>43.400001525878913</v>
      </c>
      <c r="J722">
        <f>Data!J721</f>
        <v>5.251500129699707</v>
      </c>
      <c r="K722">
        <f>Data!K721</f>
        <v>43.477500915527337</v>
      </c>
      <c r="L722">
        <f>Data!L721</f>
        <v>5.2637500762939453</v>
      </c>
      <c r="M722">
        <f>Data!M721</f>
        <v>97446000</v>
      </c>
      <c r="N722">
        <f>Data!N721</f>
        <v>427700000</v>
      </c>
      <c r="O722">
        <f>Data!O721</f>
        <v>1.138369167816437E-2</v>
      </c>
      <c r="P722">
        <f>Data!P721</f>
        <v>3.208606216403113E-3</v>
      </c>
      <c r="Q722" s="17"/>
      <c r="T722">
        <f t="shared" si="112"/>
        <v>0</v>
      </c>
      <c r="U722" s="50">
        <f t="shared" si="113"/>
        <v>0</v>
      </c>
      <c r="V722">
        <f t="shared" si="114"/>
        <v>0</v>
      </c>
      <c r="W722" t="str">
        <f t="shared" si="115"/>
        <v>Tue</v>
      </c>
      <c r="X722" s="50">
        <f>NETWORKDAYS(B721,B722,'Non trading days US (List)'!$C$13:$C$92)-1</f>
        <v>1</v>
      </c>
      <c r="Z722">
        <f t="shared" si="116"/>
        <v>0</v>
      </c>
      <c r="AA722">
        <f t="shared" si="117"/>
        <v>0</v>
      </c>
      <c r="AB722">
        <f t="shared" si="118"/>
        <v>0</v>
      </c>
      <c r="AC722">
        <f t="shared" si="119"/>
        <v>0</v>
      </c>
      <c r="AD722">
        <f t="shared" si="120"/>
        <v>0</v>
      </c>
      <c r="AE722">
        <f t="shared" si="121"/>
        <v>0</v>
      </c>
    </row>
    <row r="723" spans="1:31" x14ac:dyDescent="0.3">
      <c r="A723" s="1">
        <f>Data!A722</f>
        <v>4492</v>
      </c>
      <c r="B723" s="2">
        <f>Data!B722</f>
        <v>43047</v>
      </c>
      <c r="C723">
        <f>Data!C722</f>
        <v>41.357589721679688</v>
      </c>
      <c r="D723">
        <f>Data!D722</f>
        <v>5.1692452430725098</v>
      </c>
      <c r="E723">
        <f>Data!E722</f>
        <v>44.060001373291023</v>
      </c>
      <c r="F723">
        <f>Data!F722</f>
        <v>5.2290000915527344</v>
      </c>
      <c r="G723">
        <f>Data!G722</f>
        <v>44.060001373291023</v>
      </c>
      <c r="H723">
        <f>Data!H722</f>
        <v>5.3000001907348633</v>
      </c>
      <c r="I723">
        <f>Data!I722</f>
        <v>43.582500457763672</v>
      </c>
      <c r="J723">
        <f>Data!J722</f>
        <v>5.1810002326965332</v>
      </c>
      <c r="K723">
        <f>Data!K722</f>
        <v>43.665000915527337</v>
      </c>
      <c r="L723">
        <f>Data!L722</f>
        <v>5.2962498664855957</v>
      </c>
      <c r="M723">
        <f>Data!M722</f>
        <v>97638000</v>
      </c>
      <c r="N723">
        <f>Data!N722</f>
        <v>522988000</v>
      </c>
      <c r="O723">
        <f>Data!O722</f>
        <v>-1.362820552604096E-2</v>
      </c>
      <c r="P723">
        <f>Data!P722</f>
        <v>8.147077805707427E-3</v>
      </c>
      <c r="Q723" s="17"/>
      <c r="T723">
        <f t="shared" si="112"/>
        <v>0</v>
      </c>
      <c r="U723" s="50">
        <f t="shared" si="113"/>
        <v>0</v>
      </c>
      <c r="V723">
        <f t="shared" si="114"/>
        <v>0</v>
      </c>
      <c r="W723" t="str">
        <f t="shared" si="115"/>
        <v>Wed</v>
      </c>
      <c r="X723" s="50">
        <f>NETWORKDAYS(B722,B723,'Non trading days US (List)'!$C$13:$C$92)-1</f>
        <v>1</v>
      </c>
      <c r="Z723">
        <f t="shared" si="116"/>
        <v>0</v>
      </c>
      <c r="AA723">
        <f t="shared" si="117"/>
        <v>0</v>
      </c>
      <c r="AB723">
        <f t="shared" si="118"/>
        <v>0</v>
      </c>
      <c r="AC723">
        <f t="shared" si="119"/>
        <v>0</v>
      </c>
      <c r="AD723">
        <f t="shared" si="120"/>
        <v>0</v>
      </c>
      <c r="AE723">
        <f t="shared" si="121"/>
        <v>0</v>
      </c>
    </row>
    <row r="724" spans="1:31" x14ac:dyDescent="0.3">
      <c r="A724" s="1">
        <f>Data!A723</f>
        <v>4493</v>
      </c>
      <c r="B724" s="2">
        <f>Data!B723</f>
        <v>43048</v>
      </c>
      <c r="C724">
        <f>Data!C723</f>
        <v>41.273105621337891</v>
      </c>
      <c r="D724">
        <f>Data!D723</f>
        <v>5.0743417739868164</v>
      </c>
      <c r="E724">
        <f>Data!E723</f>
        <v>43.970001220703118</v>
      </c>
      <c r="F724">
        <f>Data!F723</f>
        <v>5.1329998970031738</v>
      </c>
      <c r="G724">
        <f>Data!G723</f>
        <v>44.025001525878913</v>
      </c>
      <c r="H724">
        <f>Data!H723</f>
        <v>5.1582498550415039</v>
      </c>
      <c r="I724">
        <f>Data!I723</f>
        <v>43.284999847412109</v>
      </c>
      <c r="J724">
        <f>Data!J723</f>
        <v>5.0092501640319824</v>
      </c>
      <c r="K724">
        <f>Data!K723</f>
        <v>43.777500152587891</v>
      </c>
      <c r="L724">
        <f>Data!L723</f>
        <v>5.1317501068115234</v>
      </c>
      <c r="M724">
        <f>Data!M723</f>
        <v>117930400</v>
      </c>
      <c r="N724">
        <f>Data!N723</f>
        <v>978564000</v>
      </c>
      <c r="O724">
        <f>Data!O723</f>
        <v>-1.8529809202097951E-2</v>
      </c>
      <c r="P724">
        <f>Data!P723</f>
        <v>-2.044761587953344E-3</v>
      </c>
      <c r="Q724" s="17"/>
      <c r="T724">
        <f t="shared" si="112"/>
        <v>0</v>
      </c>
      <c r="U724" s="50">
        <f t="shared" si="113"/>
        <v>0</v>
      </c>
      <c r="V724">
        <f t="shared" si="114"/>
        <v>0</v>
      </c>
      <c r="W724" t="str">
        <f t="shared" si="115"/>
        <v>Thu</v>
      </c>
      <c r="X724" s="50">
        <f>NETWORKDAYS(B723,B724,'Non trading days US (List)'!$C$13:$C$92)-1</f>
        <v>1</v>
      </c>
      <c r="Z724">
        <f t="shared" si="116"/>
        <v>0</v>
      </c>
      <c r="AA724">
        <f t="shared" si="117"/>
        <v>0</v>
      </c>
      <c r="AB724">
        <f t="shared" si="118"/>
        <v>0</v>
      </c>
      <c r="AC724">
        <f t="shared" si="119"/>
        <v>0</v>
      </c>
      <c r="AD724">
        <f t="shared" si="120"/>
        <v>0</v>
      </c>
      <c r="AE724">
        <f t="shared" si="121"/>
        <v>0</v>
      </c>
    </row>
    <row r="725" spans="1:31" x14ac:dyDescent="0.3">
      <c r="A725" s="1">
        <f>Data!A724</f>
        <v>4494</v>
      </c>
      <c r="B725" s="2">
        <f>Data!B724</f>
        <v>43049</v>
      </c>
      <c r="C725">
        <f>Data!C724</f>
        <v>41.136505126953118</v>
      </c>
      <c r="D725">
        <f>Data!D724</f>
        <v>5.3417520523071289</v>
      </c>
      <c r="E725">
        <f>Data!E724</f>
        <v>43.667499542236328</v>
      </c>
      <c r="F725">
        <f>Data!F724</f>
        <v>5.4035000801086426</v>
      </c>
      <c r="G725">
        <f>Data!G724</f>
        <v>43.845001220703118</v>
      </c>
      <c r="H725">
        <f>Data!H724</f>
        <v>5.4667501449584961</v>
      </c>
      <c r="I725">
        <f>Data!I724</f>
        <v>43.567501068115227</v>
      </c>
      <c r="J725">
        <f>Data!J724</f>
        <v>5.2907500267028809</v>
      </c>
      <c r="K725">
        <f>Data!K724</f>
        <v>43.777500152587891</v>
      </c>
      <c r="L725">
        <f>Data!L724</f>
        <v>5.3270001411437988</v>
      </c>
      <c r="M725">
        <f>Data!M724</f>
        <v>100582000</v>
      </c>
      <c r="N725">
        <f>Data!N724</f>
        <v>1253256000</v>
      </c>
      <c r="O725">
        <f>Data!O724</f>
        <v>5.1356643073861688E-2</v>
      </c>
      <c r="P725">
        <f>Data!P724</f>
        <v>-6.9035031174265694E-3</v>
      </c>
      <c r="Q725" s="17"/>
      <c r="T725">
        <f t="shared" si="112"/>
        <v>0</v>
      </c>
      <c r="U725" s="50">
        <f t="shared" si="113"/>
        <v>0</v>
      </c>
      <c r="V725">
        <f t="shared" si="114"/>
        <v>0</v>
      </c>
      <c r="W725" t="str">
        <f t="shared" si="115"/>
        <v>Fri</v>
      </c>
      <c r="X725" s="50">
        <f>NETWORKDAYS(B724,B725,'Non trading days US (List)'!$C$13:$C$92)-1</f>
        <v>1</v>
      </c>
      <c r="Z725">
        <f t="shared" si="116"/>
        <v>0</v>
      </c>
      <c r="AA725">
        <f t="shared" si="117"/>
        <v>0</v>
      </c>
      <c r="AB725">
        <f t="shared" si="118"/>
        <v>0</v>
      </c>
      <c r="AC725">
        <f t="shared" si="119"/>
        <v>0</v>
      </c>
      <c r="AD725">
        <f t="shared" si="120"/>
        <v>0</v>
      </c>
      <c r="AE725">
        <f t="shared" si="121"/>
        <v>0</v>
      </c>
    </row>
    <row r="726" spans="1:31" x14ac:dyDescent="0.3">
      <c r="A726" s="1">
        <f>Data!A725</f>
        <v>4495</v>
      </c>
      <c r="B726" s="2">
        <f>Data!B725</f>
        <v>43052</v>
      </c>
      <c r="C726">
        <f>Data!C725</f>
        <v>40.971652984619141</v>
      </c>
      <c r="D726">
        <f>Data!D725</f>
        <v>5.2550053596496582</v>
      </c>
      <c r="E726">
        <f>Data!E725</f>
        <v>43.492500305175781</v>
      </c>
      <c r="F726">
        <f>Data!F725</f>
        <v>5.3157501220703116</v>
      </c>
      <c r="G726">
        <f>Data!G725</f>
        <v>43.625</v>
      </c>
      <c r="H726">
        <f>Data!H725</f>
        <v>5.4292497634887704</v>
      </c>
      <c r="I726">
        <f>Data!I725</f>
        <v>43.349998474121087</v>
      </c>
      <c r="J726">
        <f>Data!J725</f>
        <v>5.3002500534057617</v>
      </c>
      <c r="K726">
        <f>Data!K725</f>
        <v>43.375</v>
      </c>
      <c r="L726">
        <f>Data!L725</f>
        <v>5.4035000801086426</v>
      </c>
      <c r="M726">
        <f>Data!M725</f>
        <v>67928400</v>
      </c>
      <c r="N726">
        <f>Data!N725</f>
        <v>582376000</v>
      </c>
      <c r="O726">
        <f>Data!O725</f>
        <v>-1.6372771717841791E-2</v>
      </c>
      <c r="P726">
        <f>Data!P725</f>
        <v>-4.0155913841601332E-3</v>
      </c>
      <c r="Q726" s="17"/>
      <c r="T726">
        <f t="shared" si="112"/>
        <v>0</v>
      </c>
      <c r="U726" s="50">
        <f t="shared" si="113"/>
        <v>0</v>
      </c>
      <c r="V726">
        <f t="shared" si="114"/>
        <v>0</v>
      </c>
      <c r="W726" t="str">
        <f t="shared" si="115"/>
        <v>Mon</v>
      </c>
      <c r="X726" s="50">
        <f>NETWORKDAYS(B725,B726,'Non trading days US (List)'!$C$13:$C$92)-1</f>
        <v>1</v>
      </c>
      <c r="Z726">
        <f t="shared" si="116"/>
        <v>0</v>
      </c>
      <c r="AA726">
        <f t="shared" si="117"/>
        <v>0</v>
      </c>
      <c r="AB726">
        <f t="shared" si="118"/>
        <v>0</v>
      </c>
      <c r="AC726">
        <f t="shared" si="119"/>
        <v>0</v>
      </c>
      <c r="AD726">
        <f t="shared" si="120"/>
        <v>0</v>
      </c>
      <c r="AE726">
        <f t="shared" si="121"/>
        <v>0</v>
      </c>
    </row>
    <row r="727" spans="1:31" x14ac:dyDescent="0.3">
      <c r="A727" s="1">
        <f>Data!A726</f>
        <v>4496</v>
      </c>
      <c r="B727" s="2">
        <f>Data!B726</f>
        <v>43053</v>
      </c>
      <c r="C727">
        <f>Data!C726</f>
        <v>40.352245330810547</v>
      </c>
      <c r="D727">
        <f>Data!D726</f>
        <v>5.2933106422424316</v>
      </c>
      <c r="E727">
        <f>Data!E726</f>
        <v>42.834999084472663</v>
      </c>
      <c r="F727">
        <f>Data!F726</f>
        <v>5.3544998168945313</v>
      </c>
      <c r="G727">
        <f>Data!G726</f>
        <v>43.369998931884773</v>
      </c>
      <c r="H727">
        <f>Data!H726</f>
        <v>5.369999885559082</v>
      </c>
      <c r="I727">
        <f>Data!I726</f>
        <v>42.794998168945313</v>
      </c>
      <c r="J727">
        <f>Data!J726</f>
        <v>5.2807497978210449</v>
      </c>
      <c r="K727">
        <f>Data!K726</f>
        <v>43.259998321533203</v>
      </c>
      <c r="L727">
        <f>Data!L726</f>
        <v>5.3249998092651367</v>
      </c>
      <c r="M727">
        <f>Data!M726</f>
        <v>99130000</v>
      </c>
      <c r="N727">
        <f>Data!N726</f>
        <v>529292000</v>
      </c>
      <c r="O727">
        <f>Data!O726</f>
        <v>7.2631597936681147E-3</v>
      </c>
      <c r="P727">
        <f>Data!P726</f>
        <v>-1.52330124106538E-2</v>
      </c>
      <c r="Q727" s="17"/>
      <c r="T727">
        <f t="shared" si="112"/>
        <v>0</v>
      </c>
      <c r="U727" s="50">
        <f t="shared" si="113"/>
        <v>0</v>
      </c>
      <c r="V727">
        <f t="shared" si="114"/>
        <v>0</v>
      </c>
      <c r="W727" t="str">
        <f t="shared" si="115"/>
        <v>Tue</v>
      </c>
      <c r="X727" s="50">
        <f>NETWORKDAYS(B726,B727,'Non trading days US (List)'!$C$13:$C$92)-1</f>
        <v>1</v>
      </c>
      <c r="Z727">
        <f t="shared" si="116"/>
        <v>0</v>
      </c>
      <c r="AA727">
        <f t="shared" si="117"/>
        <v>0</v>
      </c>
      <c r="AB727">
        <f t="shared" si="118"/>
        <v>0</v>
      </c>
      <c r="AC727">
        <f t="shared" si="119"/>
        <v>0</v>
      </c>
      <c r="AD727">
        <f t="shared" si="120"/>
        <v>0</v>
      </c>
      <c r="AE727">
        <f t="shared" si="121"/>
        <v>0</v>
      </c>
    </row>
    <row r="728" spans="1:31" x14ac:dyDescent="0.3">
      <c r="A728" s="1">
        <f>Data!A727</f>
        <v>4497</v>
      </c>
      <c r="B728" s="2">
        <f>Data!B727</f>
        <v>43054</v>
      </c>
      <c r="C728">
        <f>Data!C727</f>
        <v>39.82000732421875</v>
      </c>
      <c r="D728">
        <f>Data!D727</f>
        <v>5.1895108222961426</v>
      </c>
      <c r="E728">
        <f>Data!E727</f>
        <v>42.270000457763672</v>
      </c>
      <c r="F728">
        <f>Data!F727</f>
        <v>5.2494997978210449</v>
      </c>
      <c r="G728">
        <f>Data!G727</f>
        <v>42.580001831054688</v>
      </c>
      <c r="H728">
        <f>Data!H727</f>
        <v>5.3000001907348633</v>
      </c>
      <c r="I728">
        <f>Data!I727</f>
        <v>42.095001220703118</v>
      </c>
      <c r="J728">
        <f>Data!J727</f>
        <v>5.195000171661377</v>
      </c>
      <c r="K728">
        <f>Data!K727</f>
        <v>42.492500305175781</v>
      </c>
      <c r="L728">
        <f>Data!L727</f>
        <v>5.2987499237060547</v>
      </c>
      <c r="M728">
        <f>Data!M727</f>
        <v>116632400</v>
      </c>
      <c r="N728">
        <f>Data!N727</f>
        <v>501948000</v>
      </c>
      <c r="O728">
        <f>Data!O727</f>
        <v>-1.9804499203321231E-2</v>
      </c>
      <c r="P728">
        <f>Data!P727</f>
        <v>-1.327787863444423E-2</v>
      </c>
      <c r="Q728" s="17"/>
      <c r="T728">
        <f t="shared" si="112"/>
        <v>0</v>
      </c>
      <c r="U728" s="50">
        <f t="shared" si="113"/>
        <v>0</v>
      </c>
      <c r="V728">
        <f t="shared" si="114"/>
        <v>0</v>
      </c>
      <c r="W728" t="str">
        <f t="shared" si="115"/>
        <v>Wed</v>
      </c>
      <c r="X728" s="50">
        <f>NETWORKDAYS(B727,B728,'Non trading days US (List)'!$C$13:$C$92)-1</f>
        <v>1</v>
      </c>
      <c r="Z728">
        <f t="shared" si="116"/>
        <v>0</v>
      </c>
      <c r="AA728">
        <f t="shared" si="117"/>
        <v>0</v>
      </c>
      <c r="AB728">
        <f t="shared" si="118"/>
        <v>0</v>
      </c>
      <c r="AC728">
        <f t="shared" si="119"/>
        <v>0</v>
      </c>
      <c r="AD728">
        <f t="shared" si="120"/>
        <v>0</v>
      </c>
      <c r="AE728">
        <f t="shared" si="121"/>
        <v>0</v>
      </c>
    </row>
    <row r="729" spans="1:31" x14ac:dyDescent="0.3">
      <c r="A729" s="1">
        <f>Data!A728</f>
        <v>4498</v>
      </c>
      <c r="B729" s="2">
        <f>Data!B728</f>
        <v>43055</v>
      </c>
      <c r="C729">
        <f>Data!C728</f>
        <v>40.295734405517578</v>
      </c>
      <c r="D729">
        <f>Data!D728</f>
        <v>5.2297945022583008</v>
      </c>
      <c r="E729">
        <f>Data!E728</f>
        <v>42.775001525878913</v>
      </c>
      <c r="F729">
        <f>Data!F728</f>
        <v>5.2902498245239258</v>
      </c>
      <c r="G729">
        <f>Data!G728</f>
        <v>42.967498779296882</v>
      </c>
      <c r="H729">
        <f>Data!H728</f>
        <v>5.3550000190734863</v>
      </c>
      <c r="I729">
        <f>Data!I728</f>
        <v>42.575000762939453</v>
      </c>
      <c r="J729">
        <f>Data!J728</f>
        <v>5.28125</v>
      </c>
      <c r="K729">
        <f>Data!K728</f>
        <v>42.794998168945313</v>
      </c>
      <c r="L729">
        <f>Data!L728</f>
        <v>5.3245000839233398</v>
      </c>
      <c r="M729">
        <f>Data!M728</f>
        <v>94550000</v>
      </c>
      <c r="N729">
        <f>Data!N728</f>
        <v>441768000</v>
      </c>
      <c r="O729">
        <f>Data!O728</f>
        <v>7.7326751041170471E-3</v>
      </c>
      <c r="P729">
        <f>Data!P728</f>
        <v>1.1876230042254181E-2</v>
      </c>
      <c r="Q729" s="17"/>
      <c r="T729">
        <f t="shared" si="112"/>
        <v>0</v>
      </c>
      <c r="U729" s="50">
        <f t="shared" si="113"/>
        <v>0</v>
      </c>
      <c r="V729">
        <f t="shared" si="114"/>
        <v>0</v>
      </c>
      <c r="W729" t="str">
        <f t="shared" si="115"/>
        <v>Thu</v>
      </c>
      <c r="X729" s="50">
        <f>NETWORKDAYS(B728,B729,'Non trading days US (List)'!$C$13:$C$92)-1</f>
        <v>1</v>
      </c>
      <c r="Z729">
        <f t="shared" si="116"/>
        <v>0</v>
      </c>
      <c r="AA729">
        <f t="shared" si="117"/>
        <v>0</v>
      </c>
      <c r="AB729">
        <f t="shared" si="118"/>
        <v>0</v>
      </c>
      <c r="AC729">
        <f t="shared" si="119"/>
        <v>0</v>
      </c>
      <c r="AD729">
        <f t="shared" si="120"/>
        <v>0</v>
      </c>
      <c r="AE729">
        <f t="shared" si="121"/>
        <v>0</v>
      </c>
    </row>
    <row r="730" spans="1:31" x14ac:dyDescent="0.3">
      <c r="A730" s="1">
        <f>Data!A729</f>
        <v>4499</v>
      </c>
      <c r="B730" s="2">
        <f>Data!B729</f>
        <v>43056</v>
      </c>
      <c r="C730">
        <f>Data!C729</f>
        <v>40.071998596191413</v>
      </c>
      <c r="D730">
        <f>Data!D729</f>
        <v>5.2236161231994629</v>
      </c>
      <c r="E730">
        <f>Data!E729</f>
        <v>42.537498474121087</v>
      </c>
      <c r="F730">
        <f>Data!F729</f>
        <v>5.2839999198913574</v>
      </c>
      <c r="G730">
        <f>Data!G729</f>
        <v>42.847499847412109</v>
      </c>
      <c r="H730">
        <f>Data!H729</f>
        <v>5.3837499618530273</v>
      </c>
      <c r="I730">
        <f>Data!I729</f>
        <v>42.409999847412109</v>
      </c>
      <c r="J730">
        <f>Data!J729</f>
        <v>5.2687501907348633</v>
      </c>
      <c r="K730">
        <f>Data!K729</f>
        <v>42.759998321533203</v>
      </c>
      <c r="L730">
        <f>Data!L729</f>
        <v>5.3480000495910636</v>
      </c>
      <c r="M730">
        <f>Data!M729</f>
        <v>87598000</v>
      </c>
      <c r="N730">
        <f>Data!N729</f>
        <v>515664000</v>
      </c>
      <c r="O730">
        <f>Data!O729</f>
        <v>-1.182099063557489E-3</v>
      </c>
      <c r="P730">
        <f>Data!P729</f>
        <v>-5.5678514948278154E-3</v>
      </c>
      <c r="Q730" s="17"/>
      <c r="T730">
        <f t="shared" si="112"/>
        <v>0</v>
      </c>
      <c r="U730" s="50">
        <f t="shared" si="113"/>
        <v>0</v>
      </c>
      <c r="V730">
        <f t="shared" si="114"/>
        <v>0</v>
      </c>
      <c r="W730" t="str">
        <f t="shared" si="115"/>
        <v>Fri</v>
      </c>
      <c r="X730" s="50">
        <f>NETWORKDAYS(B729,B730,'Non trading days US (List)'!$C$13:$C$92)-1</f>
        <v>1</v>
      </c>
      <c r="Z730">
        <f t="shared" si="116"/>
        <v>0</v>
      </c>
      <c r="AA730">
        <f t="shared" si="117"/>
        <v>0</v>
      </c>
      <c r="AB730">
        <f t="shared" si="118"/>
        <v>0</v>
      </c>
      <c r="AC730">
        <f t="shared" si="119"/>
        <v>0</v>
      </c>
      <c r="AD730">
        <f t="shared" si="120"/>
        <v>0</v>
      </c>
      <c r="AE730">
        <f t="shared" si="121"/>
        <v>0</v>
      </c>
    </row>
    <row r="731" spans="1:31" x14ac:dyDescent="0.3">
      <c r="A731" s="1">
        <f>Data!A730</f>
        <v>4500</v>
      </c>
      <c r="B731" s="2">
        <f>Data!B730</f>
        <v>43059</v>
      </c>
      <c r="C731">
        <f>Data!C730</f>
        <v>40.031955718994141</v>
      </c>
      <c r="D731">
        <f>Data!D730</f>
        <v>5.2908406257629386</v>
      </c>
      <c r="E731">
        <f>Data!E730</f>
        <v>42.494998931884773</v>
      </c>
      <c r="F731">
        <f>Data!F730</f>
        <v>5.3520002365112296</v>
      </c>
      <c r="G731">
        <f>Data!G730</f>
        <v>42.639999389648438</v>
      </c>
      <c r="H731">
        <f>Data!H730</f>
        <v>5.3642501831054688</v>
      </c>
      <c r="I731">
        <f>Data!I730</f>
        <v>42.389999389648438</v>
      </c>
      <c r="J731">
        <f>Data!J730</f>
        <v>5.2624998092651367</v>
      </c>
      <c r="K731">
        <f>Data!K730</f>
        <v>42.572498321533203</v>
      </c>
      <c r="L731">
        <f>Data!L730</f>
        <v>5.2997498512268066</v>
      </c>
      <c r="M731">
        <f>Data!M730</f>
        <v>65049600</v>
      </c>
      <c r="N731">
        <f>Data!N730</f>
        <v>396100000</v>
      </c>
      <c r="O731">
        <f>Data!O730</f>
        <v>1.278699551764014E-2</v>
      </c>
      <c r="P731">
        <f>Data!P730</f>
        <v>-9.9960714013255163E-4</v>
      </c>
      <c r="Q731" s="17"/>
      <c r="T731">
        <f t="shared" si="112"/>
        <v>0</v>
      </c>
      <c r="U731" s="50">
        <f t="shared" si="113"/>
        <v>0</v>
      </c>
      <c r="V731">
        <f t="shared" si="114"/>
        <v>0</v>
      </c>
      <c r="W731" t="str">
        <f t="shared" si="115"/>
        <v>Mon</v>
      </c>
      <c r="X731" s="50">
        <f>NETWORKDAYS(B730,B731,'Non trading days US (List)'!$C$13:$C$92)-1</f>
        <v>1</v>
      </c>
      <c r="Z731">
        <f t="shared" si="116"/>
        <v>0</v>
      </c>
      <c r="AA731">
        <f t="shared" si="117"/>
        <v>0</v>
      </c>
      <c r="AB731">
        <f t="shared" si="118"/>
        <v>0</v>
      </c>
      <c r="AC731">
        <f t="shared" si="119"/>
        <v>0</v>
      </c>
      <c r="AD731">
        <f t="shared" si="120"/>
        <v>0</v>
      </c>
      <c r="AE731">
        <f t="shared" si="121"/>
        <v>0</v>
      </c>
    </row>
    <row r="732" spans="1:31" x14ac:dyDescent="0.3">
      <c r="A732" s="1">
        <f>Data!A731</f>
        <v>4501</v>
      </c>
      <c r="B732" s="2">
        <f>Data!B731</f>
        <v>43060</v>
      </c>
      <c r="C732">
        <f>Data!C731</f>
        <v>40.776176452636719</v>
      </c>
      <c r="D732">
        <f>Data!D731</f>
        <v>5.3395256996154794</v>
      </c>
      <c r="E732">
        <f>Data!E731</f>
        <v>43.284999847412109</v>
      </c>
      <c r="F732">
        <f>Data!F731</f>
        <v>5.401249885559082</v>
      </c>
      <c r="G732">
        <f>Data!G731</f>
        <v>43.424999237060547</v>
      </c>
      <c r="H732">
        <f>Data!H731</f>
        <v>5.4130001068115234</v>
      </c>
      <c r="I732">
        <f>Data!I731</f>
        <v>42.694999694824219</v>
      </c>
      <c r="J732">
        <f>Data!J731</f>
        <v>5.3600001335144043</v>
      </c>
      <c r="K732">
        <f>Data!K731</f>
        <v>42.694999694824219</v>
      </c>
      <c r="L732">
        <f>Data!L731</f>
        <v>5.3922500610351563</v>
      </c>
      <c r="M732">
        <f>Data!M731</f>
        <v>100525200</v>
      </c>
      <c r="N732">
        <f>Data!N731</f>
        <v>399176000</v>
      </c>
      <c r="O732">
        <f>Data!O731</f>
        <v>9.1600200590347663E-3</v>
      </c>
      <c r="P732">
        <f>Data!P731</f>
        <v>1.8419754327037099E-2</v>
      </c>
      <c r="Q732" s="17"/>
      <c r="T732">
        <f t="shared" si="112"/>
        <v>0</v>
      </c>
      <c r="U732" s="50">
        <f t="shared" si="113"/>
        <v>0</v>
      </c>
      <c r="V732">
        <f t="shared" si="114"/>
        <v>0</v>
      </c>
      <c r="W732" t="str">
        <f t="shared" si="115"/>
        <v>Tue</v>
      </c>
      <c r="X732" s="50">
        <f>NETWORKDAYS(B731,B732,'Non trading days US (List)'!$C$13:$C$92)-1</f>
        <v>1</v>
      </c>
      <c r="Z732">
        <f t="shared" si="116"/>
        <v>0</v>
      </c>
      <c r="AA732">
        <f t="shared" si="117"/>
        <v>0</v>
      </c>
      <c r="AB732">
        <f t="shared" si="118"/>
        <v>0</v>
      </c>
      <c r="AC732">
        <f t="shared" si="119"/>
        <v>0</v>
      </c>
      <c r="AD732">
        <f t="shared" si="120"/>
        <v>0</v>
      </c>
      <c r="AE732">
        <f t="shared" si="121"/>
        <v>0</v>
      </c>
    </row>
    <row r="733" spans="1:31" x14ac:dyDescent="0.3">
      <c r="A733" s="1">
        <f>Data!A732</f>
        <v>4502</v>
      </c>
      <c r="B733" s="2">
        <f>Data!B732</f>
        <v>43061</v>
      </c>
      <c r="C733">
        <f>Data!C732</f>
        <v>41.204818725585938</v>
      </c>
      <c r="D733">
        <f>Data!D732</f>
        <v>5.3155374526977539</v>
      </c>
      <c r="E733">
        <f>Data!E732</f>
        <v>43.740001678466797</v>
      </c>
      <c r="F733">
        <f>Data!F732</f>
        <v>5.3732500076293954</v>
      </c>
      <c r="G733">
        <f>Data!G732</f>
        <v>43.75</v>
      </c>
      <c r="H733">
        <f>Data!H732</f>
        <v>5.4250001907348633</v>
      </c>
      <c r="I733">
        <f>Data!I732</f>
        <v>43.262500762939453</v>
      </c>
      <c r="J733">
        <f>Data!J732</f>
        <v>5.3402500152587891</v>
      </c>
      <c r="K733">
        <f>Data!K732</f>
        <v>43.340000152587891</v>
      </c>
      <c r="L733">
        <f>Data!L732</f>
        <v>5.4250001907348633</v>
      </c>
      <c r="M733">
        <f>Data!M732</f>
        <v>102355600</v>
      </c>
      <c r="N733">
        <f>Data!N732</f>
        <v>356640000</v>
      </c>
      <c r="O733">
        <f>Data!O732</f>
        <v>-5.1974460510150321E-3</v>
      </c>
      <c r="P733">
        <f>Data!P732</f>
        <v>1.0456902479801409E-2</v>
      </c>
      <c r="Q733" s="17"/>
      <c r="T733">
        <f t="shared" si="112"/>
        <v>0</v>
      </c>
      <c r="U733" s="50">
        <f t="shared" si="113"/>
        <v>0</v>
      </c>
      <c r="V733">
        <f t="shared" si="114"/>
        <v>0</v>
      </c>
      <c r="W733" t="str">
        <f t="shared" si="115"/>
        <v>Wed</v>
      </c>
      <c r="X733" s="50">
        <f>NETWORKDAYS(B732,B733,'Non trading days US (List)'!$C$13:$C$92)-1</f>
        <v>1</v>
      </c>
      <c r="Z733">
        <f t="shared" si="116"/>
        <v>0</v>
      </c>
      <c r="AA733">
        <f t="shared" si="117"/>
        <v>0</v>
      </c>
      <c r="AB733">
        <f t="shared" si="118"/>
        <v>0</v>
      </c>
      <c r="AC733">
        <f t="shared" si="119"/>
        <v>0</v>
      </c>
      <c r="AD733">
        <f t="shared" si="120"/>
        <v>0</v>
      </c>
      <c r="AE733">
        <f t="shared" si="121"/>
        <v>0</v>
      </c>
    </row>
    <row r="734" spans="1:31" x14ac:dyDescent="0.3">
      <c r="A734" s="1">
        <f>Data!A733</f>
        <v>4503</v>
      </c>
      <c r="B734" s="2">
        <f>Data!B733</f>
        <v>43063</v>
      </c>
      <c r="C734">
        <f>Data!C733</f>
        <v>41.207157135009773</v>
      </c>
      <c r="D734">
        <f>Data!D733</f>
        <v>5.3657422065734863</v>
      </c>
      <c r="E734">
        <f>Data!E733</f>
        <v>43.742500305175781</v>
      </c>
      <c r="F734">
        <f>Data!F733</f>
        <v>5.4239997863769531</v>
      </c>
      <c r="G734">
        <f>Data!G733</f>
        <v>43.875</v>
      </c>
      <c r="H734">
        <f>Data!H733</f>
        <v>5.4250001907348633</v>
      </c>
      <c r="I734">
        <f>Data!I733</f>
        <v>43.662498474121087</v>
      </c>
      <c r="J734">
        <f>Data!J733</f>
        <v>5.3649997711181641</v>
      </c>
      <c r="K734">
        <f>Data!K733</f>
        <v>43.775001525878913</v>
      </c>
      <c r="L734">
        <f>Data!L733</f>
        <v>5.3897500038146973</v>
      </c>
      <c r="M734">
        <f>Data!M733</f>
        <v>56106800</v>
      </c>
      <c r="N734">
        <f>Data!N733</f>
        <v>180752000</v>
      </c>
      <c r="O734">
        <f>Data!O733</f>
        <v>9.4005702281810179E-3</v>
      </c>
      <c r="P734">
        <f>Data!P733</f>
        <v>5.712289093268164E-5</v>
      </c>
      <c r="Q734" s="17"/>
      <c r="T734">
        <f t="shared" si="112"/>
        <v>0</v>
      </c>
      <c r="U734" s="50">
        <f t="shared" si="113"/>
        <v>0</v>
      </c>
      <c r="V734">
        <f t="shared" si="114"/>
        <v>0</v>
      </c>
      <c r="W734" t="str">
        <f t="shared" si="115"/>
        <v>Fri</v>
      </c>
      <c r="X734" s="50">
        <f>NETWORKDAYS(B733,B734,'Non trading days US (List)'!$C$13:$C$92)-1</f>
        <v>1</v>
      </c>
      <c r="Z734">
        <f t="shared" si="116"/>
        <v>0</v>
      </c>
      <c r="AA734">
        <f t="shared" si="117"/>
        <v>0</v>
      </c>
      <c r="AB734">
        <f t="shared" si="118"/>
        <v>0</v>
      </c>
      <c r="AC734">
        <f t="shared" si="119"/>
        <v>0</v>
      </c>
      <c r="AD734">
        <f t="shared" si="120"/>
        <v>0</v>
      </c>
      <c r="AE734">
        <f t="shared" si="121"/>
        <v>0</v>
      </c>
    </row>
    <row r="735" spans="1:31" x14ac:dyDescent="0.3">
      <c r="A735" s="1">
        <f>Data!A734</f>
        <v>4504</v>
      </c>
      <c r="B735" s="2">
        <f>Data!B734</f>
        <v>43066</v>
      </c>
      <c r="C735">
        <f>Data!C734</f>
        <v>40.999912261962891</v>
      </c>
      <c r="D735">
        <f>Data!D734</f>
        <v>5.2960000038146973</v>
      </c>
      <c r="E735">
        <f>Data!E734</f>
        <v>43.522499084472663</v>
      </c>
      <c r="F735">
        <f>Data!F734</f>
        <v>5.3534998893737793</v>
      </c>
      <c r="G735">
        <f>Data!G734</f>
        <v>43.770000457763672</v>
      </c>
      <c r="H735">
        <f>Data!H734</f>
        <v>5.4340000152587891</v>
      </c>
      <c r="I735">
        <f>Data!I734</f>
        <v>43.334999084472663</v>
      </c>
      <c r="J735">
        <f>Data!J734</f>
        <v>5.3502497673034668</v>
      </c>
      <c r="K735">
        <f>Data!K734</f>
        <v>43.762500762939453</v>
      </c>
      <c r="L735">
        <f>Data!L734</f>
        <v>5.4327502250671387</v>
      </c>
      <c r="M735">
        <f>Data!M734</f>
        <v>82867200</v>
      </c>
      <c r="N735">
        <f>Data!N734</f>
        <v>422896000</v>
      </c>
      <c r="O735">
        <f>Data!O734</f>
        <v>-1.3082979301405791E-2</v>
      </c>
      <c r="P735">
        <f>Data!P734</f>
        <v>-5.0421517982694756E-3</v>
      </c>
      <c r="Q735" s="17"/>
      <c r="T735">
        <f t="shared" si="112"/>
        <v>0</v>
      </c>
      <c r="U735" s="50">
        <f t="shared" si="113"/>
        <v>0</v>
      </c>
      <c r="V735">
        <f t="shared" si="114"/>
        <v>0</v>
      </c>
      <c r="W735" t="str">
        <f t="shared" si="115"/>
        <v>Mon</v>
      </c>
      <c r="X735" s="50">
        <f>NETWORKDAYS(B734,B735,'Non trading days US (List)'!$C$13:$C$92)-1</f>
        <v>1</v>
      </c>
      <c r="Z735">
        <f t="shared" si="116"/>
        <v>0</v>
      </c>
      <c r="AA735">
        <f t="shared" si="117"/>
        <v>0</v>
      </c>
      <c r="AB735">
        <f t="shared" si="118"/>
        <v>0</v>
      </c>
      <c r="AC735">
        <f t="shared" si="119"/>
        <v>0</v>
      </c>
      <c r="AD735">
        <f t="shared" si="120"/>
        <v>0</v>
      </c>
      <c r="AE735">
        <f t="shared" si="121"/>
        <v>0</v>
      </c>
    </row>
    <row r="736" spans="1:31" x14ac:dyDescent="0.3">
      <c r="A736" s="1">
        <f>Data!A735</f>
        <v>4505</v>
      </c>
      <c r="B736" s="2">
        <f>Data!B735</f>
        <v>43067</v>
      </c>
      <c r="C736">
        <f>Data!C735</f>
        <v>40.759696960449219</v>
      </c>
      <c r="D736">
        <f>Data!D735</f>
        <v>5.2111697196960449</v>
      </c>
      <c r="E736">
        <f>Data!E735</f>
        <v>43.267501831054688</v>
      </c>
      <c r="F736">
        <f>Data!F735</f>
        <v>5.2677497863769531</v>
      </c>
      <c r="G736">
        <f>Data!G735</f>
        <v>43.717498779296882</v>
      </c>
      <c r="H736">
        <f>Data!H735</f>
        <v>5.3682498931884766</v>
      </c>
      <c r="I736">
        <f>Data!I735</f>
        <v>42.965000152587891</v>
      </c>
      <c r="J736">
        <f>Data!J735</f>
        <v>5.2059998512268066</v>
      </c>
      <c r="K736">
        <f>Data!K735</f>
        <v>43.575000762939453</v>
      </c>
      <c r="L736">
        <f>Data!L735</f>
        <v>5.3587498664855957</v>
      </c>
      <c r="M736">
        <f>Data!M735</f>
        <v>105715200</v>
      </c>
      <c r="N736">
        <f>Data!N735</f>
        <v>512752000</v>
      </c>
      <c r="O736">
        <f>Data!O735</f>
        <v>-1.6147246090125359E-2</v>
      </c>
      <c r="P736">
        <f>Data!P735</f>
        <v>-5.8762065785934146E-3</v>
      </c>
      <c r="Q736" s="17"/>
      <c r="T736">
        <f t="shared" si="112"/>
        <v>0</v>
      </c>
      <c r="U736" s="50">
        <f t="shared" si="113"/>
        <v>0</v>
      </c>
      <c r="V736">
        <f t="shared" si="114"/>
        <v>0</v>
      </c>
      <c r="W736" t="str">
        <f t="shared" si="115"/>
        <v>Tue</v>
      </c>
      <c r="X736" s="50">
        <f>NETWORKDAYS(B735,B736,'Non trading days US (List)'!$C$13:$C$92)-1</f>
        <v>1</v>
      </c>
      <c r="Z736">
        <f t="shared" si="116"/>
        <v>0</v>
      </c>
      <c r="AA736">
        <f t="shared" si="117"/>
        <v>0</v>
      </c>
      <c r="AB736">
        <f t="shared" si="118"/>
        <v>0</v>
      </c>
      <c r="AC736">
        <f t="shared" si="119"/>
        <v>0</v>
      </c>
      <c r="AD736">
        <f t="shared" si="120"/>
        <v>0</v>
      </c>
      <c r="AE736">
        <f t="shared" si="121"/>
        <v>0</v>
      </c>
    </row>
    <row r="737" spans="1:31" x14ac:dyDescent="0.3">
      <c r="A737" s="1">
        <f>Data!A736</f>
        <v>4506</v>
      </c>
      <c r="B737" s="2">
        <f>Data!B736</f>
        <v>43068</v>
      </c>
      <c r="C737">
        <f>Data!C736</f>
        <v>39.914218902587891</v>
      </c>
      <c r="D737">
        <f>Data!D736</f>
        <v>4.8577580451965332</v>
      </c>
      <c r="E737">
        <f>Data!E736</f>
        <v>42.369998931884773</v>
      </c>
      <c r="F737">
        <f>Data!F736</f>
        <v>4.9105000495910636</v>
      </c>
      <c r="G737">
        <f>Data!G736</f>
        <v>43.229999542236328</v>
      </c>
      <c r="H737">
        <f>Data!H736</f>
        <v>5.2529997825622559</v>
      </c>
      <c r="I737">
        <f>Data!I736</f>
        <v>41.790000915527337</v>
      </c>
      <c r="J737">
        <f>Data!J736</f>
        <v>4.7807497978210449</v>
      </c>
      <c r="K737">
        <f>Data!K736</f>
        <v>43.157501220703118</v>
      </c>
      <c r="L737">
        <f>Data!L736</f>
        <v>5.2502498626708984</v>
      </c>
      <c r="M737">
        <f>Data!M736</f>
        <v>166665600</v>
      </c>
      <c r="N737">
        <f>Data!N736</f>
        <v>1396788000</v>
      </c>
      <c r="O737">
        <f>Data!O736</f>
        <v>-7.0227506147106072E-2</v>
      </c>
      <c r="P737">
        <f>Data!P736</f>
        <v>-2.0961278707183579E-2</v>
      </c>
      <c r="Q737" s="17"/>
      <c r="T737">
        <f t="shared" si="112"/>
        <v>0</v>
      </c>
      <c r="U737" s="50">
        <f t="shared" si="113"/>
        <v>0</v>
      </c>
      <c r="V737">
        <f t="shared" si="114"/>
        <v>0</v>
      </c>
      <c r="W737" t="str">
        <f t="shared" si="115"/>
        <v>Wed</v>
      </c>
      <c r="X737" s="50">
        <f>NETWORKDAYS(B736,B737,'Non trading days US (List)'!$C$13:$C$92)-1</f>
        <v>1</v>
      </c>
      <c r="Z737">
        <f t="shared" si="116"/>
        <v>0</v>
      </c>
      <c r="AA737">
        <f t="shared" si="117"/>
        <v>0</v>
      </c>
      <c r="AB737">
        <f t="shared" si="118"/>
        <v>0</v>
      </c>
      <c r="AC737">
        <f t="shared" si="119"/>
        <v>0</v>
      </c>
      <c r="AD737">
        <f t="shared" si="120"/>
        <v>0</v>
      </c>
      <c r="AE737">
        <f t="shared" si="121"/>
        <v>0</v>
      </c>
    </row>
    <row r="738" spans="1:31" x14ac:dyDescent="0.3">
      <c r="A738" s="1">
        <f>Data!A737</f>
        <v>4507</v>
      </c>
      <c r="B738" s="2">
        <f>Data!B737</f>
        <v>43069</v>
      </c>
      <c r="C738">
        <f>Data!C737</f>
        <v>40.472366333007813</v>
      </c>
      <c r="D738">
        <f>Data!D737</f>
        <v>4.9638557434082031</v>
      </c>
      <c r="E738">
        <f>Data!E737</f>
        <v>42.962501525878913</v>
      </c>
      <c r="F738">
        <f>Data!F737</f>
        <v>5.0177497863769531</v>
      </c>
      <c r="G738">
        <f>Data!G737</f>
        <v>43.034999847412109</v>
      </c>
      <c r="H738">
        <f>Data!H737</f>
        <v>5.0669999122619629</v>
      </c>
      <c r="I738">
        <f>Data!I737</f>
        <v>42.110000610351563</v>
      </c>
      <c r="J738">
        <f>Data!J737</f>
        <v>4.9162502288818359</v>
      </c>
      <c r="K738">
        <f>Data!K737</f>
        <v>42.607498168945313</v>
      </c>
      <c r="L738">
        <f>Data!L737</f>
        <v>4.9800000190734863</v>
      </c>
      <c r="M738">
        <f>Data!M737</f>
        <v>166108800</v>
      </c>
      <c r="N738">
        <f>Data!N737</f>
        <v>823768000</v>
      </c>
      <c r="O738">
        <f>Data!O737</f>
        <v>2.160580376931439E-2</v>
      </c>
      <c r="P738">
        <f>Data!P737</f>
        <v>1.388713826324748E-2</v>
      </c>
      <c r="Q738" s="17"/>
      <c r="T738">
        <f t="shared" si="112"/>
        <v>0</v>
      </c>
      <c r="U738" s="50">
        <f t="shared" si="113"/>
        <v>0</v>
      </c>
      <c r="V738">
        <f t="shared" si="114"/>
        <v>0</v>
      </c>
      <c r="W738" t="str">
        <f t="shared" si="115"/>
        <v>Thu</v>
      </c>
      <c r="X738" s="50">
        <f>NETWORKDAYS(B737,B738,'Non trading days US (List)'!$C$13:$C$92)-1</f>
        <v>1</v>
      </c>
      <c r="Z738">
        <f t="shared" si="116"/>
        <v>0</v>
      </c>
      <c r="AA738">
        <f t="shared" si="117"/>
        <v>0</v>
      </c>
      <c r="AB738">
        <f t="shared" si="118"/>
        <v>0</v>
      </c>
      <c r="AC738">
        <f t="shared" si="119"/>
        <v>0</v>
      </c>
      <c r="AD738">
        <f t="shared" si="120"/>
        <v>0</v>
      </c>
      <c r="AE738">
        <f t="shared" si="121"/>
        <v>0</v>
      </c>
    </row>
    <row r="739" spans="1:31" x14ac:dyDescent="0.3">
      <c r="A739" s="1">
        <f>Data!A738</f>
        <v>4508</v>
      </c>
      <c r="B739" s="2">
        <f>Data!B738</f>
        <v>43070</v>
      </c>
      <c r="C739">
        <f>Data!C738</f>
        <v>40.283969879150391</v>
      </c>
      <c r="D739">
        <f>Data!D738</f>
        <v>4.888918399810791</v>
      </c>
      <c r="E739">
        <f>Data!E738</f>
        <v>42.762500762939453</v>
      </c>
      <c r="F739">
        <f>Data!F738</f>
        <v>4.9419999122619629</v>
      </c>
      <c r="G739">
        <f>Data!G738</f>
        <v>42.917499542236328</v>
      </c>
      <c r="H739">
        <f>Data!H738</f>
        <v>5.0032501220703116</v>
      </c>
      <c r="I739">
        <f>Data!I738</f>
        <v>42.125</v>
      </c>
      <c r="J739">
        <f>Data!J738</f>
        <v>4.8117499351501456</v>
      </c>
      <c r="K739">
        <f>Data!K738</f>
        <v>42.487499237060547</v>
      </c>
      <c r="L739">
        <f>Data!L738</f>
        <v>4.9827499389648438</v>
      </c>
      <c r="M739">
        <f>Data!M738</f>
        <v>159037200</v>
      </c>
      <c r="N739">
        <f>Data!N738</f>
        <v>811548000</v>
      </c>
      <c r="O739">
        <f>Data!O738</f>
        <v>-1.521149367112133E-2</v>
      </c>
      <c r="P739">
        <f>Data!P738</f>
        <v>-4.6661095474382491E-3</v>
      </c>
      <c r="Q739" s="17"/>
      <c r="T739">
        <f t="shared" si="112"/>
        <v>0</v>
      </c>
      <c r="U739" s="50">
        <f t="shared" si="113"/>
        <v>0</v>
      </c>
      <c r="V739">
        <f t="shared" si="114"/>
        <v>0</v>
      </c>
      <c r="W739" t="str">
        <f t="shared" si="115"/>
        <v>Fri</v>
      </c>
      <c r="X739" s="50">
        <f>NETWORKDAYS(B738,B739,'Non trading days US (List)'!$C$13:$C$92)-1</f>
        <v>1</v>
      </c>
      <c r="Z739">
        <f t="shared" si="116"/>
        <v>0</v>
      </c>
      <c r="AA739">
        <f t="shared" si="117"/>
        <v>0</v>
      </c>
      <c r="AB739">
        <f t="shared" si="118"/>
        <v>0</v>
      </c>
      <c r="AC739">
        <f t="shared" si="119"/>
        <v>0</v>
      </c>
      <c r="AD739">
        <f t="shared" si="120"/>
        <v>0</v>
      </c>
      <c r="AE739">
        <f t="shared" si="121"/>
        <v>0</v>
      </c>
    </row>
    <row r="740" spans="1:31" x14ac:dyDescent="0.3">
      <c r="A740" s="1">
        <f>Data!A739</f>
        <v>4509</v>
      </c>
      <c r="B740" s="2">
        <f>Data!B739</f>
        <v>43073</v>
      </c>
      <c r="C740">
        <f>Data!C739</f>
        <v>39.989570617675781</v>
      </c>
      <c r="D740">
        <f>Data!D739</f>
        <v>4.6163783073425293</v>
      </c>
      <c r="E740">
        <f>Data!E739</f>
        <v>42.450000762939453</v>
      </c>
      <c r="F740">
        <f>Data!F739</f>
        <v>4.6665000915527344</v>
      </c>
      <c r="G740">
        <f>Data!G739</f>
        <v>43.154998779296882</v>
      </c>
      <c r="H740">
        <f>Data!H739</f>
        <v>5.007500171661377</v>
      </c>
      <c r="I740">
        <f>Data!I739</f>
        <v>42.407501220703118</v>
      </c>
      <c r="J740">
        <f>Data!J739</f>
        <v>4.6125001907348633</v>
      </c>
      <c r="K740">
        <f>Data!K739</f>
        <v>43.119998931884773</v>
      </c>
      <c r="L740">
        <f>Data!L739</f>
        <v>5.0012497901916504</v>
      </c>
      <c r="M740">
        <f>Data!M739</f>
        <v>130169600</v>
      </c>
      <c r="N740">
        <f>Data!N739</f>
        <v>1240844000</v>
      </c>
      <c r="O740">
        <f>Data!O739</f>
        <v>-5.7360744170061637E-2</v>
      </c>
      <c r="P740">
        <f>Data!P739</f>
        <v>-7.3346374150260914E-3</v>
      </c>
      <c r="Q740" s="17"/>
      <c r="T740">
        <f t="shared" si="112"/>
        <v>0</v>
      </c>
      <c r="U740" s="50">
        <f t="shared" si="113"/>
        <v>0</v>
      </c>
      <c r="V740">
        <f t="shared" si="114"/>
        <v>0</v>
      </c>
      <c r="W740" t="str">
        <f t="shared" si="115"/>
        <v>Mon</v>
      </c>
      <c r="X740" s="50">
        <f>NETWORKDAYS(B739,B740,'Non trading days US (List)'!$C$13:$C$92)-1</f>
        <v>1</v>
      </c>
      <c r="Z740">
        <f t="shared" si="116"/>
        <v>0</v>
      </c>
      <c r="AA740">
        <f t="shared" si="117"/>
        <v>0</v>
      </c>
      <c r="AB740">
        <f t="shared" si="118"/>
        <v>0</v>
      </c>
      <c r="AC740">
        <f t="shared" si="119"/>
        <v>0</v>
      </c>
      <c r="AD740">
        <f t="shared" si="120"/>
        <v>0</v>
      </c>
      <c r="AE740">
        <f t="shared" si="121"/>
        <v>0</v>
      </c>
    </row>
    <row r="741" spans="1:31" x14ac:dyDescent="0.3">
      <c r="A741" s="1">
        <f>Data!A740</f>
        <v>4510</v>
      </c>
      <c r="B741" s="2">
        <f>Data!B740</f>
        <v>43074</v>
      </c>
      <c r="C741">
        <f>Data!C740</f>
        <v>39.951896667480469</v>
      </c>
      <c r="D741">
        <f>Data!D740</f>
        <v>4.6430864334106454</v>
      </c>
      <c r="E741">
        <f>Data!E740</f>
        <v>42.409999847412109</v>
      </c>
      <c r="F741">
        <f>Data!F740</f>
        <v>4.6935000419616699</v>
      </c>
      <c r="G741">
        <f>Data!G740</f>
        <v>42.880001068115227</v>
      </c>
      <c r="H741">
        <f>Data!H740</f>
        <v>4.817500114440918</v>
      </c>
      <c r="I741">
        <f>Data!I740</f>
        <v>42.099998474121087</v>
      </c>
      <c r="J741">
        <f>Data!J740</f>
        <v>4.5145001411437988</v>
      </c>
      <c r="K741">
        <f>Data!K740</f>
        <v>42.264999389648438</v>
      </c>
      <c r="L741">
        <f>Data!L740</f>
        <v>4.559999942779541</v>
      </c>
      <c r="M741">
        <f>Data!M740</f>
        <v>109400800</v>
      </c>
      <c r="N741">
        <f>Data!N740</f>
        <v>981488000</v>
      </c>
      <c r="O741">
        <f>Data!O740</f>
        <v>5.7692360924806729E-3</v>
      </c>
      <c r="P741">
        <f>Data!P740</f>
        <v>-9.4275084144007746E-4</v>
      </c>
      <c r="Q741" s="17"/>
      <c r="T741">
        <f t="shared" si="112"/>
        <v>0</v>
      </c>
      <c r="U741" s="50">
        <f t="shared" si="113"/>
        <v>0</v>
      </c>
      <c r="V741">
        <f t="shared" si="114"/>
        <v>0</v>
      </c>
      <c r="W741" t="str">
        <f t="shared" si="115"/>
        <v>Tue</v>
      </c>
      <c r="X741" s="50">
        <f>NETWORKDAYS(B740,B741,'Non trading days US (List)'!$C$13:$C$92)-1</f>
        <v>1</v>
      </c>
      <c r="Z741">
        <f t="shared" si="116"/>
        <v>0</v>
      </c>
      <c r="AA741">
        <f t="shared" si="117"/>
        <v>0</v>
      </c>
      <c r="AB741">
        <f t="shared" si="118"/>
        <v>0</v>
      </c>
      <c r="AC741">
        <f t="shared" si="119"/>
        <v>0</v>
      </c>
      <c r="AD741">
        <f t="shared" si="120"/>
        <v>0</v>
      </c>
      <c r="AE741">
        <f t="shared" si="121"/>
        <v>0</v>
      </c>
    </row>
    <row r="742" spans="1:31" x14ac:dyDescent="0.3">
      <c r="A742" s="1">
        <f>Data!A741</f>
        <v>4511</v>
      </c>
      <c r="B742" s="2">
        <f>Data!B741</f>
        <v>43075</v>
      </c>
      <c r="C742">
        <f>Data!C741</f>
        <v>39.803516387939453</v>
      </c>
      <c r="D742">
        <f>Data!D741</f>
        <v>4.6806802749633789</v>
      </c>
      <c r="E742">
        <f>Data!E741</f>
        <v>42.252498626708977</v>
      </c>
      <c r="F742">
        <f>Data!F741</f>
        <v>4.7315001487731934</v>
      </c>
      <c r="G742">
        <f>Data!G741</f>
        <v>42.549999237060547</v>
      </c>
      <c r="H742">
        <f>Data!H741</f>
        <v>4.7534999847412109</v>
      </c>
      <c r="I742">
        <f>Data!I741</f>
        <v>41.615001678466797</v>
      </c>
      <c r="J742">
        <f>Data!J741</f>
        <v>4.620999813079834</v>
      </c>
      <c r="K742">
        <f>Data!K741</f>
        <v>41.875</v>
      </c>
      <c r="L742">
        <f>Data!L741</f>
        <v>4.6424999237060547</v>
      </c>
      <c r="M742">
        <f>Data!M741</f>
        <v>114240000</v>
      </c>
      <c r="N742">
        <f>Data!N741</f>
        <v>467032000</v>
      </c>
      <c r="O742">
        <f>Data!O741</f>
        <v>8.0637266739962583E-3</v>
      </c>
      <c r="P742">
        <f>Data!P741</f>
        <v>-3.7206887403375389E-3</v>
      </c>
      <c r="Q742" s="17"/>
      <c r="T742">
        <f t="shared" si="112"/>
        <v>0</v>
      </c>
      <c r="U742" s="50">
        <f t="shared" si="113"/>
        <v>0</v>
      </c>
      <c r="V742">
        <f t="shared" si="114"/>
        <v>0</v>
      </c>
      <c r="W742" t="str">
        <f t="shared" si="115"/>
        <v>Wed</v>
      </c>
      <c r="X742" s="50">
        <f>NETWORKDAYS(B741,B742,'Non trading days US (List)'!$C$13:$C$92)-1</f>
        <v>1</v>
      </c>
      <c r="Z742">
        <f t="shared" si="116"/>
        <v>0</v>
      </c>
      <c r="AA742">
        <f t="shared" si="117"/>
        <v>0</v>
      </c>
      <c r="AB742">
        <f t="shared" si="118"/>
        <v>0</v>
      </c>
      <c r="AC742">
        <f t="shared" si="119"/>
        <v>0</v>
      </c>
      <c r="AD742">
        <f t="shared" si="120"/>
        <v>0</v>
      </c>
      <c r="AE742">
        <f t="shared" si="121"/>
        <v>0</v>
      </c>
    </row>
    <row r="743" spans="1:31" x14ac:dyDescent="0.3">
      <c r="A743" s="1">
        <f>Data!A742</f>
        <v>4512</v>
      </c>
      <c r="B743" s="2">
        <f>Data!B742</f>
        <v>43076</v>
      </c>
      <c r="C743">
        <f>Data!C742</f>
        <v>39.876529693603523</v>
      </c>
      <c r="D743">
        <f>Data!D742</f>
        <v>4.7481966018676758</v>
      </c>
      <c r="E743">
        <f>Data!E742</f>
        <v>42.330001831054688</v>
      </c>
      <c r="F743">
        <f>Data!F742</f>
        <v>4.7997498512268066</v>
      </c>
      <c r="G743">
        <f>Data!G742</f>
        <v>42.610000610351563</v>
      </c>
      <c r="H743">
        <f>Data!H742</f>
        <v>4.8400001525878906</v>
      </c>
      <c r="I743">
        <f>Data!I742</f>
        <v>42.227500915527337</v>
      </c>
      <c r="J743">
        <f>Data!J742</f>
        <v>4.7529997825622559</v>
      </c>
      <c r="K743">
        <f>Data!K742</f>
        <v>42.257499694824219</v>
      </c>
      <c r="L743">
        <f>Data!L742</f>
        <v>4.7989997863769531</v>
      </c>
      <c r="M743">
        <f>Data!M742</f>
        <v>102693200</v>
      </c>
      <c r="N743">
        <f>Data!N742</f>
        <v>542600000</v>
      </c>
      <c r="O743">
        <f>Data!O742</f>
        <v>1.432149381881309E-2</v>
      </c>
      <c r="P743">
        <f>Data!P742</f>
        <v>1.8326066412584551E-3</v>
      </c>
      <c r="Q743" s="17"/>
      <c r="T743">
        <f t="shared" si="112"/>
        <v>0</v>
      </c>
      <c r="U743" s="50">
        <f t="shared" si="113"/>
        <v>0</v>
      </c>
      <c r="V743">
        <f t="shared" si="114"/>
        <v>0</v>
      </c>
      <c r="W743" t="str">
        <f t="shared" si="115"/>
        <v>Thu</v>
      </c>
      <c r="X743" s="50">
        <f>NETWORKDAYS(B742,B743,'Non trading days US (List)'!$C$13:$C$92)-1</f>
        <v>1</v>
      </c>
      <c r="Z743">
        <f t="shared" si="116"/>
        <v>0</v>
      </c>
      <c r="AA743">
        <f t="shared" si="117"/>
        <v>0</v>
      </c>
      <c r="AB743">
        <f t="shared" si="118"/>
        <v>0</v>
      </c>
      <c r="AC743">
        <f t="shared" si="119"/>
        <v>0</v>
      </c>
      <c r="AD743">
        <f t="shared" si="120"/>
        <v>0</v>
      </c>
      <c r="AE743">
        <f t="shared" si="121"/>
        <v>0</v>
      </c>
    </row>
    <row r="744" spans="1:31" x14ac:dyDescent="0.3">
      <c r="A744" s="1">
        <f>Data!A743</f>
        <v>4513</v>
      </c>
      <c r="B744" s="2">
        <f>Data!B743</f>
        <v>43077</v>
      </c>
      <c r="C744">
        <f>Data!C743</f>
        <v>39.888301849365227</v>
      </c>
      <c r="D744">
        <f>Data!D743</f>
        <v>4.7358317375183114</v>
      </c>
      <c r="E744">
        <f>Data!E743</f>
        <v>42.342498779296882</v>
      </c>
      <c r="F744">
        <f>Data!F743</f>
        <v>4.7872500419616699</v>
      </c>
      <c r="G744">
        <f>Data!G743</f>
        <v>42.75</v>
      </c>
      <c r="H744">
        <f>Data!H743</f>
        <v>4.8695001602172852</v>
      </c>
      <c r="I744">
        <f>Data!I743</f>
        <v>42.205001831054688</v>
      </c>
      <c r="J744">
        <f>Data!J743</f>
        <v>4.778749942779541</v>
      </c>
      <c r="K744">
        <f>Data!K743</f>
        <v>42.622501373291023</v>
      </c>
      <c r="L744">
        <f>Data!L743</f>
        <v>4.8502497673034668</v>
      </c>
      <c r="M744">
        <f>Data!M743</f>
        <v>93420800</v>
      </c>
      <c r="N744">
        <f>Data!N743</f>
        <v>466876000</v>
      </c>
      <c r="O744">
        <f>Data!O743</f>
        <v>-2.6076596406611938E-3</v>
      </c>
      <c r="P744">
        <f>Data!P743</f>
        <v>2.9518316437680738E-4</v>
      </c>
      <c r="Q744" s="17"/>
      <c r="T744">
        <f t="shared" si="112"/>
        <v>0</v>
      </c>
      <c r="U744" s="50">
        <f t="shared" si="113"/>
        <v>0</v>
      </c>
      <c r="V744">
        <f t="shared" si="114"/>
        <v>0</v>
      </c>
      <c r="W744" t="str">
        <f t="shared" si="115"/>
        <v>Fri</v>
      </c>
      <c r="X744" s="50">
        <f>NETWORKDAYS(B743,B744,'Non trading days US (List)'!$C$13:$C$92)-1</f>
        <v>1</v>
      </c>
      <c r="Z744">
        <f t="shared" si="116"/>
        <v>0</v>
      </c>
      <c r="AA744">
        <f t="shared" si="117"/>
        <v>0</v>
      </c>
      <c r="AB744">
        <f t="shared" si="118"/>
        <v>0</v>
      </c>
      <c r="AC744">
        <f t="shared" si="119"/>
        <v>0</v>
      </c>
      <c r="AD744">
        <f t="shared" si="120"/>
        <v>0</v>
      </c>
      <c r="AE744">
        <f t="shared" si="121"/>
        <v>0</v>
      </c>
    </row>
    <row r="745" spans="1:31" x14ac:dyDescent="0.3">
      <c r="A745" s="1">
        <f>Data!A744</f>
        <v>4514</v>
      </c>
      <c r="B745" s="2">
        <f>Data!B744</f>
        <v>43080</v>
      </c>
      <c r="C745">
        <f>Data!C744</f>
        <v>40.665489196777337</v>
      </c>
      <c r="D745">
        <f>Data!D744</f>
        <v>4.8142309188842773</v>
      </c>
      <c r="E745">
        <f>Data!E744</f>
        <v>43.167499542236328</v>
      </c>
      <c r="F745">
        <f>Data!F744</f>
        <v>4.8664999008178711</v>
      </c>
      <c r="G745">
        <f>Data!G744</f>
        <v>43.222499847412109</v>
      </c>
      <c r="H745">
        <f>Data!H744</f>
        <v>4.8695001602172852</v>
      </c>
      <c r="I745">
        <f>Data!I744</f>
        <v>42.197498321533203</v>
      </c>
      <c r="J745">
        <f>Data!J744</f>
        <v>4.7855000495910636</v>
      </c>
      <c r="K745">
        <f>Data!K744</f>
        <v>42.299999237060547</v>
      </c>
      <c r="L745">
        <f>Data!L744</f>
        <v>4.8014998435974121</v>
      </c>
      <c r="M745">
        <f>Data!M744</f>
        <v>141095200</v>
      </c>
      <c r="N745">
        <f>Data!N744</f>
        <v>372748000</v>
      </c>
      <c r="O745">
        <f>Data!O744</f>
        <v>1.641882991638683E-2</v>
      </c>
      <c r="P745">
        <f>Data!P744</f>
        <v>1.9296605746214571E-2</v>
      </c>
      <c r="Q745" s="17"/>
      <c r="T745">
        <f t="shared" si="112"/>
        <v>0</v>
      </c>
      <c r="U745" s="50">
        <f t="shared" si="113"/>
        <v>0</v>
      </c>
      <c r="V745">
        <f t="shared" si="114"/>
        <v>0</v>
      </c>
      <c r="W745" t="str">
        <f t="shared" si="115"/>
        <v>Mon</v>
      </c>
      <c r="X745" s="50">
        <f>NETWORKDAYS(B744,B745,'Non trading days US (List)'!$C$13:$C$92)-1</f>
        <v>1</v>
      </c>
      <c r="Z745">
        <f t="shared" si="116"/>
        <v>0</v>
      </c>
      <c r="AA745">
        <f t="shared" si="117"/>
        <v>0</v>
      </c>
      <c r="AB745">
        <f t="shared" si="118"/>
        <v>0</v>
      </c>
      <c r="AC745">
        <f t="shared" si="119"/>
        <v>0</v>
      </c>
      <c r="AD745">
        <f t="shared" si="120"/>
        <v>0</v>
      </c>
      <c r="AE745">
        <f t="shared" si="121"/>
        <v>0</v>
      </c>
    </row>
    <row r="746" spans="1:31" x14ac:dyDescent="0.3">
      <c r="A746" s="1">
        <f>Data!A745</f>
        <v>4515</v>
      </c>
      <c r="B746" s="2">
        <f>Data!B745</f>
        <v>43081</v>
      </c>
      <c r="C746">
        <f>Data!C745</f>
        <v>40.437046051025391</v>
      </c>
      <c r="D746">
        <f>Data!D745</f>
        <v>4.7197561264038086</v>
      </c>
      <c r="E746">
        <f>Data!E745</f>
        <v>42.924999237060547</v>
      </c>
      <c r="F746">
        <f>Data!F745</f>
        <v>4.7709999084472656</v>
      </c>
      <c r="G746">
        <f>Data!G745</f>
        <v>43.097499847412109</v>
      </c>
      <c r="H746">
        <f>Data!H745</f>
        <v>4.8460001945495614</v>
      </c>
      <c r="I746">
        <f>Data!I745</f>
        <v>42.865001678466797</v>
      </c>
      <c r="J746">
        <f>Data!J745</f>
        <v>4.7472500801086426</v>
      </c>
      <c r="K746">
        <f>Data!K745</f>
        <v>43.037498474121087</v>
      </c>
      <c r="L746">
        <f>Data!L745</f>
        <v>4.8225002288818359</v>
      </c>
      <c r="M746">
        <f>Data!M745</f>
        <v>77636800</v>
      </c>
      <c r="N746">
        <f>Data!N745</f>
        <v>455016000</v>
      </c>
      <c r="O746">
        <f>Data!O745</f>
        <v>-1.98190651592762E-2</v>
      </c>
      <c r="P746">
        <f>Data!P745</f>
        <v>-5.6334976903288292E-3</v>
      </c>
      <c r="Q746" s="17"/>
      <c r="T746">
        <f t="shared" si="112"/>
        <v>0</v>
      </c>
      <c r="U746" s="50">
        <f t="shared" si="113"/>
        <v>0</v>
      </c>
      <c r="V746">
        <f t="shared" si="114"/>
        <v>0</v>
      </c>
      <c r="W746" t="str">
        <f t="shared" si="115"/>
        <v>Tue</v>
      </c>
      <c r="X746" s="50">
        <f>NETWORKDAYS(B745,B746,'Non trading days US (List)'!$C$13:$C$92)-1</f>
        <v>1</v>
      </c>
      <c r="Z746">
        <f t="shared" si="116"/>
        <v>0</v>
      </c>
      <c r="AA746">
        <f t="shared" si="117"/>
        <v>0</v>
      </c>
      <c r="AB746">
        <f t="shared" si="118"/>
        <v>0</v>
      </c>
      <c r="AC746">
        <f t="shared" si="119"/>
        <v>0</v>
      </c>
      <c r="AD746">
        <f t="shared" si="120"/>
        <v>0</v>
      </c>
      <c r="AE746">
        <f t="shared" si="121"/>
        <v>0</v>
      </c>
    </row>
    <row r="747" spans="1:31" x14ac:dyDescent="0.3">
      <c r="A747" s="1">
        <f>Data!A746</f>
        <v>4516</v>
      </c>
      <c r="B747" s="2">
        <f>Data!B746</f>
        <v>43082</v>
      </c>
      <c r="C747">
        <f>Data!C746</f>
        <v>40.571277618408203</v>
      </c>
      <c r="D747">
        <f>Data!D746</f>
        <v>4.6045069694519043</v>
      </c>
      <c r="E747">
        <f>Data!E746</f>
        <v>43.067501068115227</v>
      </c>
      <c r="F747">
        <f>Data!F746</f>
        <v>4.6545000076293954</v>
      </c>
      <c r="G747">
        <f>Data!G746</f>
        <v>43.384998321533203</v>
      </c>
      <c r="H747">
        <f>Data!H746</f>
        <v>4.8137497901916504</v>
      </c>
      <c r="I747">
        <f>Data!I746</f>
        <v>43</v>
      </c>
      <c r="J747">
        <f>Data!J746</f>
        <v>4.6469998359680176</v>
      </c>
      <c r="K747">
        <f>Data!K746</f>
        <v>43.125</v>
      </c>
      <c r="L747">
        <f>Data!L746</f>
        <v>4.8125</v>
      </c>
      <c r="M747">
        <f>Data!M746</f>
        <v>95273600</v>
      </c>
      <c r="N747">
        <f>Data!N746</f>
        <v>554280000</v>
      </c>
      <c r="O747">
        <f>Data!O746</f>
        <v>-2.472141213099607E-2</v>
      </c>
      <c r="P747">
        <f>Data!P746</f>
        <v>3.3142881295840018E-3</v>
      </c>
      <c r="Q747" s="17"/>
      <c r="T747">
        <f t="shared" si="112"/>
        <v>0</v>
      </c>
      <c r="U747" s="50">
        <f t="shared" si="113"/>
        <v>0</v>
      </c>
      <c r="V747">
        <f t="shared" si="114"/>
        <v>0</v>
      </c>
      <c r="W747" t="str">
        <f t="shared" si="115"/>
        <v>Wed</v>
      </c>
      <c r="X747" s="50">
        <f>NETWORKDAYS(B746,B747,'Non trading days US (List)'!$C$13:$C$92)-1</f>
        <v>1</v>
      </c>
      <c r="Z747">
        <f t="shared" si="116"/>
        <v>0</v>
      </c>
      <c r="AA747">
        <f t="shared" si="117"/>
        <v>0</v>
      </c>
      <c r="AB747">
        <f t="shared" si="118"/>
        <v>0</v>
      </c>
      <c r="AC747">
        <f t="shared" si="119"/>
        <v>0</v>
      </c>
      <c r="AD747">
        <f t="shared" si="120"/>
        <v>0</v>
      </c>
      <c r="AE747">
        <f t="shared" si="121"/>
        <v>0</v>
      </c>
    </row>
    <row r="748" spans="1:31" x14ac:dyDescent="0.3">
      <c r="A748" s="1">
        <f>Data!A747</f>
        <v>4517</v>
      </c>
      <c r="B748" s="2">
        <f>Data!B747</f>
        <v>43083</v>
      </c>
      <c r="C748">
        <f>Data!C747</f>
        <v>40.55950927734375</v>
      </c>
      <c r="D748">
        <f>Data!D747</f>
        <v>4.6116776466369629</v>
      </c>
      <c r="E748">
        <f>Data!E747</f>
        <v>43.055000305175781</v>
      </c>
      <c r="F748">
        <f>Data!F747</f>
        <v>4.6617498397827148</v>
      </c>
      <c r="G748">
        <f>Data!G747</f>
        <v>43.282501220703118</v>
      </c>
      <c r="H748">
        <f>Data!H747</f>
        <v>4.7335000038146973</v>
      </c>
      <c r="I748">
        <f>Data!I747</f>
        <v>42.912498474121087</v>
      </c>
      <c r="J748">
        <f>Data!J747</f>
        <v>4.6149997711181641</v>
      </c>
      <c r="K748">
        <f>Data!K747</f>
        <v>43.099998474121087</v>
      </c>
      <c r="L748">
        <f>Data!L747</f>
        <v>4.6479997634887704</v>
      </c>
      <c r="M748">
        <f>Data!M747</f>
        <v>81906000</v>
      </c>
      <c r="N748">
        <f>Data!N747</f>
        <v>438164000</v>
      </c>
      <c r="O748">
        <f>Data!O747</f>
        <v>1.556384540028811E-3</v>
      </c>
      <c r="P748">
        <f>Data!P747</f>
        <v>-2.9030190317071597E-4</v>
      </c>
      <c r="Q748" s="17"/>
      <c r="T748">
        <f t="shared" si="112"/>
        <v>0</v>
      </c>
      <c r="U748" s="50">
        <f t="shared" si="113"/>
        <v>0</v>
      </c>
      <c r="V748">
        <f t="shared" si="114"/>
        <v>0</v>
      </c>
      <c r="W748" t="str">
        <f t="shared" si="115"/>
        <v>Thu</v>
      </c>
      <c r="X748" s="50">
        <f>NETWORKDAYS(B747,B748,'Non trading days US (List)'!$C$13:$C$92)-1</f>
        <v>1</v>
      </c>
      <c r="Z748">
        <f t="shared" si="116"/>
        <v>0</v>
      </c>
      <c r="AA748">
        <f t="shared" si="117"/>
        <v>0</v>
      </c>
      <c r="AB748">
        <f t="shared" si="118"/>
        <v>0</v>
      </c>
      <c r="AC748">
        <f t="shared" si="119"/>
        <v>0</v>
      </c>
      <c r="AD748">
        <f t="shared" si="120"/>
        <v>0</v>
      </c>
      <c r="AE748">
        <f t="shared" si="121"/>
        <v>0</v>
      </c>
    </row>
    <row r="749" spans="1:31" x14ac:dyDescent="0.3">
      <c r="A749" s="1">
        <f>Data!A748</f>
        <v>4518</v>
      </c>
      <c r="B749" s="2">
        <f>Data!B748</f>
        <v>43084</v>
      </c>
      <c r="C749">
        <f>Data!C748</f>
        <v>40.971652984619141</v>
      </c>
      <c r="D749">
        <f>Data!D748</f>
        <v>4.7375626564025879</v>
      </c>
      <c r="E749">
        <f>Data!E748</f>
        <v>43.492500305175781</v>
      </c>
      <c r="F749">
        <f>Data!F748</f>
        <v>4.7890000343322754</v>
      </c>
      <c r="G749">
        <f>Data!G748</f>
        <v>43.542499542236328</v>
      </c>
      <c r="H749">
        <f>Data!H748</f>
        <v>4.8095002174377441</v>
      </c>
      <c r="I749">
        <f>Data!I748</f>
        <v>43.115001678466797</v>
      </c>
      <c r="J749">
        <f>Data!J748</f>
        <v>4.6405000686645508</v>
      </c>
      <c r="K749">
        <f>Data!K748</f>
        <v>43.407501220703118</v>
      </c>
      <c r="L749">
        <f>Data!L748</f>
        <v>4.7062501907348633</v>
      </c>
      <c r="M749">
        <f>Data!M748</f>
        <v>160677200</v>
      </c>
      <c r="N749">
        <f>Data!N748</f>
        <v>670036000</v>
      </c>
      <c r="O749">
        <f>Data!O748</f>
        <v>2.6930748775878501E-2</v>
      </c>
      <c r="P749">
        <f>Data!P748</f>
        <v>1.011014121713965E-2</v>
      </c>
      <c r="Q749" s="17"/>
      <c r="T749">
        <f t="shared" si="112"/>
        <v>0</v>
      </c>
      <c r="U749" s="50">
        <f t="shared" si="113"/>
        <v>0</v>
      </c>
      <c r="V749">
        <f t="shared" si="114"/>
        <v>0</v>
      </c>
      <c r="W749" t="str">
        <f t="shared" si="115"/>
        <v>Fri</v>
      </c>
      <c r="X749" s="50">
        <f>NETWORKDAYS(B748,B749,'Non trading days US (List)'!$C$13:$C$92)-1</f>
        <v>1</v>
      </c>
      <c r="Z749">
        <f t="shared" si="116"/>
        <v>0</v>
      </c>
      <c r="AA749">
        <f t="shared" si="117"/>
        <v>0</v>
      </c>
      <c r="AB749">
        <f t="shared" si="118"/>
        <v>0</v>
      </c>
      <c r="AC749">
        <f t="shared" si="119"/>
        <v>0</v>
      </c>
      <c r="AD749">
        <f t="shared" si="120"/>
        <v>0</v>
      </c>
      <c r="AE749">
        <f t="shared" si="121"/>
        <v>0</v>
      </c>
    </row>
    <row r="750" spans="1:31" x14ac:dyDescent="0.3">
      <c r="A750" s="1">
        <f>Data!A749</f>
        <v>4519</v>
      </c>
      <c r="B750" s="2">
        <f>Data!B749</f>
        <v>43087</v>
      </c>
      <c r="C750">
        <f>Data!C749</f>
        <v>41.548664093017578</v>
      </c>
      <c r="D750">
        <f>Data!D749</f>
        <v>4.8943605422973633</v>
      </c>
      <c r="E750">
        <f>Data!E749</f>
        <v>44.104999542236328</v>
      </c>
      <c r="F750">
        <f>Data!F749</f>
        <v>4.9475002288818359</v>
      </c>
      <c r="G750">
        <f>Data!G749</f>
        <v>44.299999237060547</v>
      </c>
      <c r="H750">
        <f>Data!H749</f>
        <v>4.9505000114440918</v>
      </c>
      <c r="I750">
        <f>Data!I749</f>
        <v>43.715000152587891</v>
      </c>
      <c r="J750">
        <f>Data!J749</f>
        <v>4.8000001907348633</v>
      </c>
      <c r="K750">
        <f>Data!K749</f>
        <v>43.720001220703118</v>
      </c>
      <c r="L750">
        <f>Data!L749</f>
        <v>4.8299999237060547</v>
      </c>
      <c r="M750">
        <f>Data!M749</f>
        <v>117684400</v>
      </c>
      <c r="N750">
        <f>Data!N749</f>
        <v>477704000</v>
      </c>
      <c r="O750">
        <f>Data!O749</f>
        <v>3.2560816227243529E-2</v>
      </c>
      <c r="P750">
        <f>Data!P749</f>
        <v>1.398462787846509E-2</v>
      </c>
      <c r="Q750" s="17"/>
      <c r="T750">
        <f t="shared" si="112"/>
        <v>0</v>
      </c>
      <c r="U750" s="50">
        <f t="shared" si="113"/>
        <v>0</v>
      </c>
      <c r="V750">
        <f t="shared" si="114"/>
        <v>0</v>
      </c>
      <c r="W750" t="str">
        <f t="shared" si="115"/>
        <v>Mon</v>
      </c>
      <c r="X750" s="50">
        <f>NETWORKDAYS(B749,B750,'Non trading days US (List)'!$C$13:$C$92)-1</f>
        <v>1</v>
      </c>
      <c r="Z750">
        <f t="shared" si="116"/>
        <v>0</v>
      </c>
      <c r="AA750">
        <f t="shared" si="117"/>
        <v>0</v>
      </c>
      <c r="AB750">
        <f t="shared" si="118"/>
        <v>0</v>
      </c>
      <c r="AC750">
        <f t="shared" si="119"/>
        <v>0</v>
      </c>
      <c r="AD750">
        <f t="shared" si="120"/>
        <v>0</v>
      </c>
      <c r="AE750">
        <f t="shared" si="121"/>
        <v>0</v>
      </c>
    </row>
    <row r="751" spans="1:31" x14ac:dyDescent="0.3">
      <c r="A751" s="1">
        <f>Data!A750</f>
        <v>4520</v>
      </c>
      <c r="B751" s="2">
        <f>Data!B750</f>
        <v>43088</v>
      </c>
      <c r="C751">
        <f>Data!C750</f>
        <v>41.10589599609375</v>
      </c>
      <c r="D751">
        <f>Data!D750</f>
        <v>4.8500909805297852</v>
      </c>
      <c r="E751">
        <f>Data!E750</f>
        <v>43.634998321533203</v>
      </c>
      <c r="F751">
        <f>Data!F750</f>
        <v>4.9027500152587891</v>
      </c>
      <c r="G751">
        <f>Data!G750</f>
        <v>43.847499847412109</v>
      </c>
      <c r="H751">
        <f>Data!H750</f>
        <v>4.9432501792907706</v>
      </c>
      <c r="I751">
        <f>Data!I750</f>
        <v>43.522499084472663</v>
      </c>
      <c r="J751">
        <f>Data!J750</f>
        <v>4.874000072479248</v>
      </c>
      <c r="K751">
        <f>Data!K750</f>
        <v>43.757499694824219</v>
      </c>
      <c r="L751">
        <f>Data!L750</f>
        <v>4.9380002021789551</v>
      </c>
      <c r="M751">
        <f>Data!M750</f>
        <v>109745600</v>
      </c>
      <c r="N751">
        <f>Data!N750</f>
        <v>373100000</v>
      </c>
      <c r="O751">
        <f>Data!O750</f>
        <v>-9.0861694655986914E-3</v>
      </c>
      <c r="P751">
        <f>Data!P750</f>
        <v>-1.071360218257063E-2</v>
      </c>
      <c r="Q751" s="17"/>
      <c r="T751">
        <f t="shared" si="112"/>
        <v>0</v>
      </c>
      <c r="U751" s="50">
        <f t="shared" si="113"/>
        <v>0</v>
      </c>
      <c r="V751">
        <f t="shared" si="114"/>
        <v>0</v>
      </c>
      <c r="W751" t="str">
        <f t="shared" si="115"/>
        <v>Tue</v>
      </c>
      <c r="X751" s="50">
        <f>NETWORKDAYS(B750,B751,'Non trading days US (List)'!$C$13:$C$92)-1</f>
        <v>1</v>
      </c>
      <c r="Z751">
        <f t="shared" si="116"/>
        <v>0</v>
      </c>
      <c r="AA751">
        <f t="shared" si="117"/>
        <v>0</v>
      </c>
      <c r="AB751">
        <f t="shared" si="118"/>
        <v>0</v>
      </c>
      <c r="AC751">
        <f t="shared" si="119"/>
        <v>0</v>
      </c>
      <c r="AD751">
        <f t="shared" si="120"/>
        <v>0</v>
      </c>
      <c r="AE751">
        <f t="shared" si="121"/>
        <v>0</v>
      </c>
    </row>
    <row r="752" spans="1:31" x14ac:dyDescent="0.3">
      <c r="A752" s="1">
        <f>Data!A751</f>
        <v>4521</v>
      </c>
      <c r="B752" s="2">
        <f>Data!B751</f>
        <v>43089</v>
      </c>
      <c r="C752">
        <f>Data!C751</f>
        <v>41.061149597167969</v>
      </c>
      <c r="D752">
        <f>Data!D751</f>
        <v>4.8671555519104004</v>
      </c>
      <c r="E752">
        <f>Data!E751</f>
        <v>43.587501525878913</v>
      </c>
      <c r="F752">
        <f>Data!F751</f>
        <v>4.9200000762939453</v>
      </c>
      <c r="G752">
        <f>Data!G751</f>
        <v>43.854999542236328</v>
      </c>
      <c r="H752">
        <f>Data!H751</f>
        <v>4.9517498016357422</v>
      </c>
      <c r="I752">
        <f>Data!I751</f>
        <v>43.3125</v>
      </c>
      <c r="J752">
        <f>Data!J751</f>
        <v>4.8637499809265137</v>
      </c>
      <c r="K752">
        <f>Data!K751</f>
        <v>43.717498779296882</v>
      </c>
      <c r="L752">
        <f>Data!L751</f>
        <v>4.942500114440918</v>
      </c>
      <c r="M752">
        <f>Data!M751</f>
        <v>93902400</v>
      </c>
      <c r="N752">
        <f>Data!N751</f>
        <v>288820000</v>
      </c>
      <c r="O752">
        <f>Data!O751</f>
        <v>3.512270720012668E-3</v>
      </c>
      <c r="P752">
        <f>Data!P751</f>
        <v>-1.089095140179676E-3</v>
      </c>
      <c r="Q752" s="17"/>
      <c r="T752">
        <f t="shared" si="112"/>
        <v>0</v>
      </c>
      <c r="U752" s="50">
        <f t="shared" si="113"/>
        <v>0</v>
      </c>
      <c r="V752">
        <f t="shared" si="114"/>
        <v>0</v>
      </c>
      <c r="W752" t="str">
        <f t="shared" si="115"/>
        <v>Wed</v>
      </c>
      <c r="X752" s="50">
        <f>NETWORKDAYS(B751,B752,'Non trading days US (List)'!$C$13:$C$92)-1</f>
        <v>1</v>
      </c>
      <c r="Z752">
        <f t="shared" si="116"/>
        <v>0</v>
      </c>
      <c r="AA752">
        <f t="shared" si="117"/>
        <v>0</v>
      </c>
      <c r="AB752">
        <f t="shared" si="118"/>
        <v>0</v>
      </c>
      <c r="AC752">
        <f t="shared" si="119"/>
        <v>0</v>
      </c>
      <c r="AD752">
        <f t="shared" si="120"/>
        <v>0</v>
      </c>
      <c r="AE752">
        <f t="shared" si="121"/>
        <v>0</v>
      </c>
    </row>
    <row r="753" spans="1:31" x14ac:dyDescent="0.3">
      <c r="A753" s="1">
        <f>Data!A752</f>
        <v>4522</v>
      </c>
      <c r="B753" s="2">
        <f>Data!B752</f>
        <v>43090</v>
      </c>
      <c r="C753">
        <f>Data!C752</f>
        <v>41.216567993164063</v>
      </c>
      <c r="D753">
        <f>Data!D752</f>
        <v>4.8446493148803711</v>
      </c>
      <c r="E753">
        <f>Data!E752</f>
        <v>43.752498626708977</v>
      </c>
      <c r="F753">
        <f>Data!F752</f>
        <v>4.8972501754760742</v>
      </c>
      <c r="G753">
        <f>Data!G752</f>
        <v>44.005001068115227</v>
      </c>
      <c r="H753">
        <f>Data!H752</f>
        <v>4.9487500190734863</v>
      </c>
      <c r="I753">
        <f>Data!I752</f>
        <v>43.525001525878913</v>
      </c>
      <c r="J753">
        <f>Data!J752</f>
        <v>4.8887500762939453</v>
      </c>
      <c r="K753">
        <f>Data!K752</f>
        <v>43.542499542236328</v>
      </c>
      <c r="L753">
        <f>Data!L752</f>
        <v>4.9235000610351563</v>
      </c>
      <c r="M753">
        <f>Data!M752</f>
        <v>83799600</v>
      </c>
      <c r="N753">
        <f>Data!N752</f>
        <v>300904000</v>
      </c>
      <c r="O753">
        <f>Data!O752</f>
        <v>-4.634687098190691E-3</v>
      </c>
      <c r="P753">
        <f>Data!P752</f>
        <v>3.778275631431547E-3</v>
      </c>
      <c r="Q753" s="17"/>
      <c r="T753">
        <f t="shared" si="112"/>
        <v>0</v>
      </c>
      <c r="U753" s="50">
        <f t="shared" si="113"/>
        <v>0</v>
      </c>
      <c r="V753">
        <f t="shared" si="114"/>
        <v>0</v>
      </c>
      <c r="W753" t="str">
        <f t="shared" si="115"/>
        <v>Thu</v>
      </c>
      <c r="X753" s="50">
        <f>NETWORKDAYS(B752,B753,'Non trading days US (List)'!$C$13:$C$92)-1</f>
        <v>1</v>
      </c>
      <c r="Z753">
        <f t="shared" si="116"/>
        <v>0</v>
      </c>
      <c r="AA753">
        <f t="shared" si="117"/>
        <v>0</v>
      </c>
      <c r="AB753">
        <f t="shared" si="118"/>
        <v>0</v>
      </c>
      <c r="AC753">
        <f t="shared" si="119"/>
        <v>0</v>
      </c>
      <c r="AD753">
        <f t="shared" si="120"/>
        <v>0</v>
      </c>
      <c r="AE753">
        <f t="shared" si="121"/>
        <v>0</v>
      </c>
    </row>
    <row r="754" spans="1:31" x14ac:dyDescent="0.3">
      <c r="A754" s="1">
        <f>Data!A753</f>
        <v>4523</v>
      </c>
      <c r="B754" s="2">
        <f>Data!B753</f>
        <v>43091</v>
      </c>
      <c r="C754">
        <f>Data!C753</f>
        <v>41.216567993164063</v>
      </c>
      <c r="D754">
        <f>Data!D753</f>
        <v>4.8293170928955078</v>
      </c>
      <c r="E754">
        <f>Data!E753</f>
        <v>43.752498626708977</v>
      </c>
      <c r="F754">
        <f>Data!F753</f>
        <v>4.8817501068115234</v>
      </c>
      <c r="G754">
        <f>Data!G753</f>
        <v>43.854999542236328</v>
      </c>
      <c r="H754">
        <f>Data!H753</f>
        <v>4.8912501335144043</v>
      </c>
      <c r="I754">
        <f>Data!I753</f>
        <v>43.625</v>
      </c>
      <c r="J754">
        <f>Data!J753</f>
        <v>4.78125</v>
      </c>
      <c r="K754">
        <f>Data!K753</f>
        <v>43.669998168945313</v>
      </c>
      <c r="L754">
        <f>Data!L753</f>
        <v>4.8600001335144043</v>
      </c>
      <c r="M754">
        <f>Data!M753</f>
        <v>65397600</v>
      </c>
      <c r="N754">
        <f>Data!N753</f>
        <v>466276000</v>
      </c>
      <c r="O754">
        <f>Data!O753</f>
        <v>-3.170074894695233E-3</v>
      </c>
      <c r="P754">
        <f>Data!P753</f>
        <v>0</v>
      </c>
      <c r="Q754" s="17"/>
      <c r="T754">
        <f t="shared" si="112"/>
        <v>0</v>
      </c>
      <c r="U754" s="50">
        <f t="shared" si="113"/>
        <v>0</v>
      </c>
      <c r="V754">
        <f t="shared" si="114"/>
        <v>0</v>
      </c>
      <c r="W754" t="str">
        <f t="shared" si="115"/>
        <v>Fri</v>
      </c>
      <c r="X754" s="50">
        <f>NETWORKDAYS(B753,B754,'Non trading days US (List)'!$C$13:$C$92)-1</f>
        <v>1</v>
      </c>
      <c r="Z754">
        <f t="shared" si="116"/>
        <v>0</v>
      </c>
      <c r="AA754">
        <f t="shared" si="117"/>
        <v>0</v>
      </c>
      <c r="AB754">
        <f t="shared" si="118"/>
        <v>0</v>
      </c>
      <c r="AC754">
        <f t="shared" si="119"/>
        <v>0</v>
      </c>
      <c r="AD754">
        <f t="shared" si="120"/>
        <v>0</v>
      </c>
      <c r="AE754">
        <f t="shared" si="121"/>
        <v>0</v>
      </c>
    </row>
    <row r="755" spans="1:31" x14ac:dyDescent="0.3">
      <c r="A755" s="1">
        <f>Data!A754</f>
        <v>4524</v>
      </c>
      <c r="B755" s="2">
        <f>Data!B754</f>
        <v>43095</v>
      </c>
      <c r="C755">
        <f>Data!C754</f>
        <v>40.170909881591797</v>
      </c>
      <c r="D755">
        <f>Data!D754</f>
        <v>4.8829836845397949</v>
      </c>
      <c r="E755">
        <f>Data!E754</f>
        <v>42.642501831054688</v>
      </c>
      <c r="F755">
        <f>Data!F754</f>
        <v>4.935999870300293</v>
      </c>
      <c r="G755">
        <f>Data!G754</f>
        <v>42.867500305175781</v>
      </c>
      <c r="H755">
        <f>Data!H754</f>
        <v>4.9437499046325684</v>
      </c>
      <c r="I755">
        <f>Data!I754</f>
        <v>42.419998168945313</v>
      </c>
      <c r="J755">
        <f>Data!J754</f>
        <v>4.7954998016357422</v>
      </c>
      <c r="K755">
        <f>Data!K754</f>
        <v>42.700000762939453</v>
      </c>
      <c r="L755">
        <f>Data!L754</f>
        <v>4.8257498741149902</v>
      </c>
      <c r="M755">
        <f>Data!M754</f>
        <v>132742000</v>
      </c>
      <c r="N755">
        <f>Data!N754</f>
        <v>355080000</v>
      </c>
      <c r="O755">
        <f>Data!O754</f>
        <v>1.105147630857839E-2</v>
      </c>
      <c r="P755">
        <f>Data!P754</f>
        <v>-2.5697271167904049E-2</v>
      </c>
      <c r="Q755" s="17"/>
      <c r="T755">
        <f t="shared" si="112"/>
        <v>0</v>
      </c>
      <c r="U755" s="50">
        <f t="shared" si="113"/>
        <v>0</v>
      </c>
      <c r="V755">
        <f t="shared" si="114"/>
        <v>0</v>
      </c>
      <c r="W755" t="str">
        <f t="shared" si="115"/>
        <v>Tue</v>
      </c>
      <c r="X755" s="50">
        <f>NETWORKDAYS(B754,B755,'Non trading days US (List)'!$C$13:$C$92)-1</f>
        <v>1</v>
      </c>
      <c r="Z755">
        <f t="shared" si="116"/>
        <v>0</v>
      </c>
      <c r="AA755">
        <f t="shared" si="117"/>
        <v>0</v>
      </c>
      <c r="AB755">
        <f t="shared" si="118"/>
        <v>0</v>
      </c>
      <c r="AC755">
        <f t="shared" si="119"/>
        <v>0</v>
      </c>
      <c r="AD755">
        <f t="shared" si="120"/>
        <v>0</v>
      </c>
      <c r="AE755">
        <f t="shared" si="121"/>
        <v>0</v>
      </c>
    </row>
    <row r="756" spans="1:31" x14ac:dyDescent="0.3">
      <c r="A756" s="1">
        <f>Data!A755</f>
        <v>4525</v>
      </c>
      <c r="B756" s="2">
        <f>Data!B755</f>
        <v>43096</v>
      </c>
      <c r="C756">
        <f>Data!C755</f>
        <v>40.177989959716797</v>
      </c>
      <c r="D756">
        <f>Data!D755</f>
        <v>4.8763055801391602</v>
      </c>
      <c r="E756">
        <f>Data!E755</f>
        <v>42.650001525878913</v>
      </c>
      <c r="F756">
        <f>Data!F755</f>
        <v>4.9292497634887704</v>
      </c>
      <c r="G756">
        <f>Data!G755</f>
        <v>42.694999694824219</v>
      </c>
      <c r="H756">
        <f>Data!H755</f>
        <v>4.9992499351501456</v>
      </c>
      <c r="I756">
        <f>Data!I755</f>
        <v>42.427501678466797</v>
      </c>
      <c r="J756">
        <f>Data!J755</f>
        <v>4.907750129699707</v>
      </c>
      <c r="K756">
        <f>Data!K755</f>
        <v>42.525001525878913</v>
      </c>
      <c r="L756">
        <f>Data!L755</f>
        <v>4.9225001335144043</v>
      </c>
      <c r="M756">
        <f>Data!M755</f>
        <v>85992800</v>
      </c>
      <c r="N756">
        <f>Data!N755</f>
        <v>329488000</v>
      </c>
      <c r="O756">
        <f>Data!O755</f>
        <v>-1.368461643749379E-3</v>
      </c>
      <c r="P756">
        <f>Data!P755</f>
        <v>1.7585824189415489E-4</v>
      </c>
      <c r="Q756" s="17"/>
      <c r="T756">
        <f t="shared" si="112"/>
        <v>0</v>
      </c>
      <c r="U756" s="50">
        <f t="shared" si="113"/>
        <v>0</v>
      </c>
      <c r="V756">
        <f t="shared" si="114"/>
        <v>0</v>
      </c>
      <c r="W756" t="str">
        <f t="shared" si="115"/>
        <v>Wed</v>
      </c>
      <c r="X756" s="50">
        <f>NETWORKDAYS(B755,B756,'Non trading days US (List)'!$C$13:$C$92)-1</f>
        <v>1</v>
      </c>
      <c r="Z756">
        <f t="shared" si="116"/>
        <v>0</v>
      </c>
      <c r="AA756">
        <f t="shared" si="117"/>
        <v>0</v>
      </c>
      <c r="AB756">
        <f t="shared" si="118"/>
        <v>0</v>
      </c>
      <c r="AC756">
        <f t="shared" si="119"/>
        <v>0</v>
      </c>
      <c r="AD756">
        <f t="shared" si="120"/>
        <v>0</v>
      </c>
      <c r="AE756">
        <f t="shared" si="121"/>
        <v>0</v>
      </c>
    </row>
    <row r="757" spans="1:31" x14ac:dyDescent="0.3">
      <c r="A757" s="1">
        <f>Data!A756</f>
        <v>4526</v>
      </c>
      <c r="B757" s="2">
        <f>Data!B756</f>
        <v>43097</v>
      </c>
      <c r="C757">
        <f>Data!C756</f>
        <v>40.291030883789063</v>
      </c>
      <c r="D757">
        <f>Data!D756</f>
        <v>4.8819947242736816</v>
      </c>
      <c r="E757">
        <f>Data!E756</f>
        <v>42.770000457763672</v>
      </c>
      <c r="F757">
        <f>Data!F756</f>
        <v>4.934999942779541</v>
      </c>
      <c r="G757">
        <f>Data!G756</f>
        <v>42.962501525878913</v>
      </c>
      <c r="H757">
        <f>Data!H756</f>
        <v>4.9844999313354492</v>
      </c>
      <c r="I757">
        <f>Data!I756</f>
        <v>42.619998931884773</v>
      </c>
      <c r="J757">
        <f>Data!J756</f>
        <v>4.9287500381469727</v>
      </c>
      <c r="K757">
        <f>Data!K756</f>
        <v>42.75</v>
      </c>
      <c r="L757">
        <f>Data!L756</f>
        <v>4.9532499313354492</v>
      </c>
      <c r="M757">
        <f>Data!M756</f>
        <v>65920800</v>
      </c>
      <c r="N757">
        <f>Data!N756</f>
        <v>240248000</v>
      </c>
      <c r="O757">
        <f>Data!O756</f>
        <v>1.1658626075612001E-3</v>
      </c>
      <c r="P757">
        <f>Data!P756</f>
        <v>2.8096232272824349E-3</v>
      </c>
      <c r="Q757" s="17"/>
      <c r="T757">
        <f t="shared" si="112"/>
        <v>0</v>
      </c>
      <c r="U757" s="50">
        <f t="shared" si="113"/>
        <v>0</v>
      </c>
      <c r="V757">
        <f t="shared" si="114"/>
        <v>0</v>
      </c>
      <c r="W757" t="str">
        <f t="shared" si="115"/>
        <v>Thu</v>
      </c>
      <c r="X757" s="50">
        <f>NETWORKDAYS(B756,B757,'Non trading days US (List)'!$C$13:$C$92)-1</f>
        <v>1</v>
      </c>
      <c r="Z757">
        <f t="shared" si="116"/>
        <v>0</v>
      </c>
      <c r="AA757">
        <f t="shared" si="117"/>
        <v>0</v>
      </c>
      <c r="AB757">
        <f t="shared" si="118"/>
        <v>0</v>
      </c>
      <c r="AC757">
        <f t="shared" si="119"/>
        <v>0</v>
      </c>
      <c r="AD757">
        <f t="shared" si="120"/>
        <v>0</v>
      </c>
      <c r="AE757">
        <f t="shared" si="121"/>
        <v>0</v>
      </c>
    </row>
    <row r="758" spans="1:31" x14ac:dyDescent="0.3">
      <c r="A758" s="1">
        <f>Data!A757</f>
        <v>4527</v>
      </c>
      <c r="B758" s="2">
        <f>Data!B757</f>
        <v>43098</v>
      </c>
      <c r="C758">
        <f>Data!C757</f>
        <v>39.855331420898438</v>
      </c>
      <c r="D758">
        <f>Data!D757</f>
        <v>4.7855429649353027</v>
      </c>
      <c r="E758">
        <f>Data!E757</f>
        <v>42.307498931884773</v>
      </c>
      <c r="F758">
        <f>Data!F757</f>
        <v>4.8375000953674316</v>
      </c>
      <c r="G758">
        <f>Data!G757</f>
        <v>42.647499084472663</v>
      </c>
      <c r="H758">
        <f>Data!H757</f>
        <v>4.9615001678466797</v>
      </c>
      <c r="I758">
        <f>Data!I757</f>
        <v>42.305000305175781</v>
      </c>
      <c r="J758">
        <f>Data!J757</f>
        <v>4.8375000953674316</v>
      </c>
      <c r="K758">
        <f>Data!K757</f>
        <v>42.630001068115227</v>
      </c>
      <c r="L758">
        <f>Data!L757</f>
        <v>4.9615001678466797</v>
      </c>
      <c r="M758">
        <f>Data!M757</f>
        <v>103999600</v>
      </c>
      <c r="N758">
        <f>Data!N757</f>
        <v>279964000</v>
      </c>
      <c r="O758">
        <f>Data!O757</f>
        <v>-1.9954583220522591E-2</v>
      </c>
      <c r="P758">
        <f>Data!P757</f>
        <v>-1.087258288810349E-2</v>
      </c>
      <c r="Q758" s="17"/>
      <c r="T758">
        <f t="shared" si="112"/>
        <v>0</v>
      </c>
      <c r="U758" s="50">
        <f t="shared" si="113"/>
        <v>0</v>
      </c>
      <c r="V758">
        <f t="shared" si="114"/>
        <v>0</v>
      </c>
      <c r="W758" t="str">
        <f t="shared" si="115"/>
        <v>Fri</v>
      </c>
      <c r="X758" s="50">
        <f>NETWORKDAYS(B757,B758,'Non trading days US (List)'!$C$13:$C$92)-1</f>
        <v>1</v>
      </c>
      <c r="Z758">
        <f t="shared" si="116"/>
        <v>0</v>
      </c>
      <c r="AA758">
        <f t="shared" si="117"/>
        <v>0</v>
      </c>
      <c r="AB758">
        <f t="shared" si="118"/>
        <v>0</v>
      </c>
      <c r="AC758">
        <f t="shared" si="119"/>
        <v>0</v>
      </c>
      <c r="AD758">
        <f t="shared" si="120"/>
        <v>0</v>
      </c>
      <c r="AE758">
        <f t="shared" si="121"/>
        <v>0</v>
      </c>
    </row>
    <row r="759" spans="1:31" x14ac:dyDescent="0.3">
      <c r="A759" s="1">
        <f>Data!A758</f>
        <v>4528</v>
      </c>
      <c r="B759" s="2">
        <f>Data!B758</f>
        <v>43102</v>
      </c>
      <c r="C759">
        <f>Data!C758</f>
        <v>40.568927764892578</v>
      </c>
      <c r="D759">
        <f>Data!D758</f>
        <v>4.9302206039428711</v>
      </c>
      <c r="E759">
        <f>Data!E758</f>
        <v>43.064998626708977</v>
      </c>
      <c r="F759">
        <f>Data!F758</f>
        <v>4.9837498664855957</v>
      </c>
      <c r="G759">
        <f>Data!G758</f>
        <v>43.075000762939453</v>
      </c>
      <c r="H759">
        <f>Data!H758</f>
        <v>4.9875001907348633</v>
      </c>
      <c r="I759">
        <f>Data!I758</f>
        <v>42.314998626708977</v>
      </c>
      <c r="J759">
        <f>Data!J758</f>
        <v>4.8625001907348633</v>
      </c>
      <c r="K759">
        <f>Data!K758</f>
        <v>42.540000915527337</v>
      </c>
      <c r="L759">
        <f>Data!L758</f>
        <v>4.8944997787475586</v>
      </c>
      <c r="M759">
        <f>Data!M758</f>
        <v>102223600</v>
      </c>
      <c r="N759">
        <f>Data!N758</f>
        <v>355616000</v>
      </c>
      <c r="O759">
        <f>Data!O758</f>
        <v>2.9784514853381339E-2</v>
      </c>
      <c r="P759">
        <f>Data!P758</f>
        <v>1.7746220298711431E-2</v>
      </c>
      <c r="Q759" s="17"/>
      <c r="T759">
        <f t="shared" si="112"/>
        <v>0</v>
      </c>
      <c r="U759" s="50">
        <f t="shared" si="113"/>
        <v>0</v>
      </c>
      <c r="V759">
        <f t="shared" si="114"/>
        <v>0</v>
      </c>
      <c r="W759" t="str">
        <f t="shared" si="115"/>
        <v>Tue</v>
      </c>
      <c r="X759" s="50">
        <f>NETWORKDAYS(B758,B759,'Non trading days US (List)'!$C$13:$C$92)-1</f>
        <v>1</v>
      </c>
      <c r="Z759">
        <f t="shared" si="116"/>
        <v>0</v>
      </c>
      <c r="AA759">
        <f t="shared" si="117"/>
        <v>0</v>
      </c>
      <c r="AB759">
        <f t="shared" si="118"/>
        <v>0</v>
      </c>
      <c r="AC759">
        <f t="shared" si="119"/>
        <v>0</v>
      </c>
      <c r="AD759">
        <f t="shared" si="120"/>
        <v>0</v>
      </c>
      <c r="AE759">
        <f t="shared" si="121"/>
        <v>0</v>
      </c>
    </row>
    <row r="760" spans="1:31" x14ac:dyDescent="0.3">
      <c r="A760" s="1">
        <f>Data!A759</f>
        <v>4529</v>
      </c>
      <c r="B760" s="2">
        <f>Data!B759</f>
        <v>43103</v>
      </c>
      <c r="C760">
        <f>Data!C759</f>
        <v>40.561855316162109</v>
      </c>
      <c r="D760">
        <f>Data!D759</f>
        <v>5.2546982765197754</v>
      </c>
      <c r="E760">
        <f>Data!E759</f>
        <v>43.057498931884773</v>
      </c>
      <c r="F760">
        <f>Data!F759</f>
        <v>5.3117499351501456</v>
      </c>
      <c r="G760">
        <f>Data!G759</f>
        <v>43.637500762939453</v>
      </c>
      <c r="H760">
        <f>Data!H759</f>
        <v>5.3425002098083496</v>
      </c>
      <c r="I760">
        <f>Data!I759</f>
        <v>42.990001678466797</v>
      </c>
      <c r="J760">
        <f>Data!J759</f>
        <v>5.09375</v>
      </c>
      <c r="K760">
        <f>Data!K759</f>
        <v>43.132499694824219</v>
      </c>
      <c r="L760">
        <f>Data!L759</f>
        <v>5.1024999618530273</v>
      </c>
      <c r="M760">
        <f>Data!M759</f>
        <v>118071600</v>
      </c>
      <c r="N760">
        <f>Data!N759</f>
        <v>914704000</v>
      </c>
      <c r="O760">
        <f>Data!O759</f>
        <v>6.3738742681376984E-2</v>
      </c>
      <c r="P760">
        <f>Data!P759</f>
        <v>-1.7416343129333071E-4</v>
      </c>
      <c r="Q760" s="17"/>
      <c r="T760">
        <f t="shared" si="112"/>
        <v>0</v>
      </c>
      <c r="U760" s="50">
        <f t="shared" si="113"/>
        <v>0</v>
      </c>
      <c r="V760">
        <f t="shared" si="114"/>
        <v>0</v>
      </c>
      <c r="W760" t="str">
        <f t="shared" si="115"/>
        <v>Wed</v>
      </c>
      <c r="X760" s="50">
        <f>NETWORKDAYS(B759,B760,'Non trading days US (List)'!$C$13:$C$92)-1</f>
        <v>1</v>
      </c>
      <c r="Z760">
        <f t="shared" si="116"/>
        <v>0</v>
      </c>
      <c r="AA760">
        <f t="shared" si="117"/>
        <v>0</v>
      </c>
      <c r="AB760">
        <f t="shared" si="118"/>
        <v>0</v>
      </c>
      <c r="AC760">
        <f t="shared" si="119"/>
        <v>0</v>
      </c>
      <c r="AD760">
        <f t="shared" si="120"/>
        <v>0</v>
      </c>
      <c r="AE760">
        <f t="shared" si="121"/>
        <v>0</v>
      </c>
    </row>
    <row r="761" spans="1:31" x14ac:dyDescent="0.3">
      <c r="A761" s="1">
        <f>Data!A760</f>
        <v>4530</v>
      </c>
      <c r="B761" s="2">
        <f>Data!B760</f>
        <v>43104</v>
      </c>
      <c r="C761">
        <f>Data!C760</f>
        <v>40.750274658203118</v>
      </c>
      <c r="D761">
        <f>Data!D760</f>
        <v>5.2823977470397949</v>
      </c>
      <c r="E761">
        <f>Data!E760</f>
        <v>43.257499694824219</v>
      </c>
      <c r="F761">
        <f>Data!F760</f>
        <v>5.339749813079834</v>
      </c>
      <c r="G761">
        <f>Data!G760</f>
        <v>43.367500305175781</v>
      </c>
      <c r="H761">
        <f>Data!H760</f>
        <v>5.4512500762939453</v>
      </c>
      <c r="I761">
        <f>Data!I760</f>
        <v>43.020000457763672</v>
      </c>
      <c r="J761">
        <f>Data!J760</f>
        <v>5.3172497749328613</v>
      </c>
      <c r="K761">
        <f>Data!K760</f>
        <v>43.134998321533203</v>
      </c>
      <c r="L761">
        <f>Data!L760</f>
        <v>5.3940000534057617</v>
      </c>
      <c r="M761">
        <f>Data!M760</f>
        <v>89738400</v>
      </c>
      <c r="N761">
        <f>Data!N760</f>
        <v>583268000</v>
      </c>
      <c r="O761">
        <f>Data!O760</f>
        <v>5.2574647865051812E-3</v>
      </c>
      <c r="P761">
        <f>Data!P760</f>
        <v>4.6342147727556071E-3</v>
      </c>
      <c r="Q761" s="17"/>
      <c r="T761">
        <f t="shared" si="112"/>
        <v>0</v>
      </c>
      <c r="U761" s="50">
        <f t="shared" si="113"/>
        <v>0</v>
      </c>
      <c r="V761">
        <f t="shared" si="114"/>
        <v>0</v>
      </c>
      <c r="W761" t="str">
        <f t="shared" si="115"/>
        <v>Thu</v>
      </c>
      <c r="X761" s="50">
        <f>NETWORKDAYS(B760,B761,'Non trading days US (List)'!$C$13:$C$92)-1</f>
        <v>1</v>
      </c>
      <c r="Z761">
        <f t="shared" si="116"/>
        <v>0</v>
      </c>
      <c r="AA761">
        <f t="shared" si="117"/>
        <v>0</v>
      </c>
      <c r="AB761">
        <f t="shared" si="118"/>
        <v>0</v>
      </c>
      <c r="AC761">
        <f t="shared" si="119"/>
        <v>0</v>
      </c>
      <c r="AD761">
        <f t="shared" si="120"/>
        <v>0</v>
      </c>
      <c r="AE761">
        <f t="shared" si="121"/>
        <v>0</v>
      </c>
    </row>
    <row r="762" spans="1:31" x14ac:dyDescent="0.3">
      <c r="A762" s="1">
        <f>Data!A761</f>
        <v>4531</v>
      </c>
      <c r="B762" s="2">
        <f>Data!B761</f>
        <v>43105</v>
      </c>
      <c r="C762">
        <f>Data!C761</f>
        <v>41.214221954345703</v>
      </c>
      <c r="D762">
        <f>Data!D761</f>
        <v>5.3271608352661133</v>
      </c>
      <c r="E762">
        <f>Data!E761</f>
        <v>43.75</v>
      </c>
      <c r="F762">
        <f>Data!F761</f>
        <v>5.3850002288818359</v>
      </c>
      <c r="G762">
        <f>Data!G761</f>
        <v>43.842498779296882</v>
      </c>
      <c r="H762">
        <f>Data!H761</f>
        <v>5.4227499961853027</v>
      </c>
      <c r="I762">
        <f>Data!I761</f>
        <v>43.262500762939453</v>
      </c>
      <c r="J762">
        <f>Data!J761</f>
        <v>5.2769999504089364</v>
      </c>
      <c r="K762">
        <f>Data!K761</f>
        <v>43.360000610351563</v>
      </c>
      <c r="L762">
        <f>Data!L761</f>
        <v>5.3547501564025879</v>
      </c>
      <c r="M762">
        <f>Data!M761</f>
        <v>94640000</v>
      </c>
      <c r="N762">
        <f>Data!N761</f>
        <v>580124000</v>
      </c>
      <c r="O762">
        <f>Data!O761</f>
        <v>8.4385527205804185E-3</v>
      </c>
      <c r="P762">
        <f>Data!P761</f>
        <v>1.1320991109821051E-2</v>
      </c>
      <c r="Q762" s="17"/>
      <c r="T762">
        <f t="shared" si="112"/>
        <v>0</v>
      </c>
      <c r="U762" s="50">
        <f t="shared" si="113"/>
        <v>0</v>
      </c>
      <c r="V762">
        <f t="shared" si="114"/>
        <v>0</v>
      </c>
      <c r="W762" t="str">
        <f t="shared" si="115"/>
        <v>Fri</v>
      </c>
      <c r="X762" s="50">
        <f>NETWORKDAYS(B761,B762,'Non trading days US (List)'!$C$13:$C$92)-1</f>
        <v>1</v>
      </c>
      <c r="Z762">
        <f t="shared" si="116"/>
        <v>0</v>
      </c>
      <c r="AA762">
        <f t="shared" si="117"/>
        <v>0</v>
      </c>
      <c r="AB762">
        <f t="shared" si="118"/>
        <v>0</v>
      </c>
      <c r="AC762">
        <f t="shared" si="119"/>
        <v>0</v>
      </c>
      <c r="AD762">
        <f t="shared" si="120"/>
        <v>0</v>
      </c>
      <c r="AE762">
        <f t="shared" si="121"/>
        <v>0</v>
      </c>
    </row>
    <row r="763" spans="1:31" x14ac:dyDescent="0.3">
      <c r="A763" s="1">
        <f>Data!A762</f>
        <v>4532</v>
      </c>
      <c r="B763" s="2">
        <f>Data!B762</f>
        <v>43108</v>
      </c>
      <c r="C763">
        <f>Data!C762</f>
        <v>41.061149597167969</v>
      </c>
      <c r="D763">
        <f>Data!D762</f>
        <v>5.4903879165649414</v>
      </c>
      <c r="E763">
        <f>Data!E762</f>
        <v>43.587501525878913</v>
      </c>
      <c r="F763">
        <f>Data!F762</f>
        <v>5.5500001907348633</v>
      </c>
      <c r="G763">
        <f>Data!G762</f>
        <v>43.902500152587891</v>
      </c>
      <c r="H763">
        <f>Data!H762</f>
        <v>5.625</v>
      </c>
      <c r="I763">
        <f>Data!I762</f>
        <v>43.482498168945313</v>
      </c>
      <c r="J763">
        <f>Data!J762</f>
        <v>5.4644999504089364</v>
      </c>
      <c r="K763">
        <f>Data!K762</f>
        <v>43.587501525878913</v>
      </c>
      <c r="L763">
        <f>Data!L762</f>
        <v>5.5100002288818359</v>
      </c>
      <c r="M763">
        <f>Data!M762</f>
        <v>82271200</v>
      </c>
      <c r="N763">
        <f>Data!N762</f>
        <v>881216000</v>
      </c>
      <c r="O763">
        <f>Data!O762</f>
        <v>3.0180609013042842E-2</v>
      </c>
      <c r="P763">
        <f>Data!P762</f>
        <v>-3.7211657945953932E-3</v>
      </c>
      <c r="Q763" s="17"/>
      <c r="T763">
        <f t="shared" si="112"/>
        <v>0</v>
      </c>
      <c r="U763" s="50">
        <f t="shared" si="113"/>
        <v>0</v>
      </c>
      <c r="V763">
        <f t="shared" si="114"/>
        <v>0</v>
      </c>
      <c r="W763" t="str">
        <f t="shared" si="115"/>
        <v>Mon</v>
      </c>
      <c r="X763" s="50">
        <f>NETWORKDAYS(B762,B763,'Non trading days US (List)'!$C$13:$C$92)-1</f>
        <v>1</v>
      </c>
      <c r="Z763">
        <f t="shared" si="116"/>
        <v>0</v>
      </c>
      <c r="AA763">
        <f t="shared" si="117"/>
        <v>0</v>
      </c>
      <c r="AB763">
        <f t="shared" si="118"/>
        <v>0</v>
      </c>
      <c r="AC763">
        <f t="shared" si="119"/>
        <v>0</v>
      </c>
      <c r="AD763">
        <f t="shared" si="120"/>
        <v>0</v>
      </c>
      <c r="AE763">
        <f t="shared" si="121"/>
        <v>0</v>
      </c>
    </row>
    <row r="764" spans="1:31" x14ac:dyDescent="0.3">
      <c r="A764" s="1">
        <f>Data!A763</f>
        <v>4533</v>
      </c>
      <c r="B764" s="2">
        <f>Data!B763</f>
        <v>43109</v>
      </c>
      <c r="C764">
        <f>Data!C763</f>
        <v>41.056434631347663</v>
      </c>
      <c r="D764">
        <f>Data!D763</f>
        <v>5.4889063835144043</v>
      </c>
      <c r="E764">
        <f>Data!E763</f>
        <v>43.582500457763672</v>
      </c>
      <c r="F764">
        <f>Data!F763</f>
        <v>5.5485000610351563</v>
      </c>
      <c r="G764">
        <f>Data!G763</f>
        <v>43.764999389648438</v>
      </c>
      <c r="H764">
        <f>Data!H763</f>
        <v>5.5954999923706046</v>
      </c>
      <c r="I764">
        <f>Data!I763</f>
        <v>43.352500915527337</v>
      </c>
      <c r="J764">
        <f>Data!J763</f>
        <v>5.4660000801086426</v>
      </c>
      <c r="K764">
        <f>Data!K763</f>
        <v>43.637500762939453</v>
      </c>
      <c r="L764">
        <f>Data!L763</f>
        <v>5.5555000305175781</v>
      </c>
      <c r="M764">
        <f>Data!M763</f>
        <v>86336000</v>
      </c>
      <c r="N764">
        <f>Data!N763</f>
        <v>497000000</v>
      </c>
      <c r="O764">
        <f>Data!O763</f>
        <v>-2.7033016620478891E-4</v>
      </c>
      <c r="P764">
        <f>Data!P763</f>
        <v>-1.1474287041224701E-4</v>
      </c>
      <c r="Q764" s="17"/>
      <c r="T764">
        <f t="shared" si="112"/>
        <v>0</v>
      </c>
      <c r="U764" s="50">
        <f t="shared" si="113"/>
        <v>0</v>
      </c>
      <c r="V764">
        <f t="shared" si="114"/>
        <v>0</v>
      </c>
      <c r="W764" t="str">
        <f t="shared" si="115"/>
        <v>Tue</v>
      </c>
      <c r="X764" s="50">
        <f>NETWORKDAYS(B763,B764,'Non trading days US (List)'!$C$13:$C$92)-1</f>
        <v>1</v>
      </c>
      <c r="Z764">
        <f t="shared" si="116"/>
        <v>0</v>
      </c>
      <c r="AA764">
        <f t="shared" si="117"/>
        <v>0</v>
      </c>
      <c r="AB764">
        <f t="shared" si="118"/>
        <v>0</v>
      </c>
      <c r="AC764">
        <f t="shared" si="119"/>
        <v>0</v>
      </c>
      <c r="AD764">
        <f t="shared" si="120"/>
        <v>0</v>
      </c>
      <c r="AE764">
        <f t="shared" si="121"/>
        <v>0</v>
      </c>
    </row>
    <row r="765" spans="1:31" x14ac:dyDescent="0.3">
      <c r="A765" s="1">
        <f>Data!A764</f>
        <v>4534</v>
      </c>
      <c r="B765" s="2">
        <f>Data!B764</f>
        <v>43110</v>
      </c>
      <c r="C765">
        <f>Data!C764</f>
        <v>41.047023773193359</v>
      </c>
      <c r="D765">
        <f>Data!D764</f>
        <v>5.5319375991821289</v>
      </c>
      <c r="E765">
        <f>Data!E764</f>
        <v>43.572498321533203</v>
      </c>
      <c r="F765">
        <f>Data!F764</f>
        <v>5.5920000076293954</v>
      </c>
      <c r="G765">
        <f>Data!G764</f>
        <v>43.575000762939453</v>
      </c>
      <c r="H765">
        <f>Data!H764</f>
        <v>5.5954999923706046</v>
      </c>
      <c r="I765">
        <f>Data!I764</f>
        <v>43.25</v>
      </c>
      <c r="J765">
        <f>Data!J764</f>
        <v>5.4000000953674316</v>
      </c>
      <c r="K765">
        <f>Data!K764</f>
        <v>43.290000915527337</v>
      </c>
      <c r="L765">
        <f>Data!L764</f>
        <v>5.4549999237060547</v>
      </c>
      <c r="M765">
        <f>Data!M764</f>
        <v>95839600</v>
      </c>
      <c r="N765">
        <f>Data!N764</f>
        <v>582664000</v>
      </c>
      <c r="O765">
        <f>Data!O764</f>
        <v>7.8093743370702996E-3</v>
      </c>
      <c r="P765">
        <f>Data!P764</f>
        <v>-2.2952524615844761E-4</v>
      </c>
      <c r="Q765" s="17"/>
      <c r="T765">
        <f t="shared" si="112"/>
        <v>0</v>
      </c>
      <c r="U765" s="50">
        <f t="shared" si="113"/>
        <v>0</v>
      </c>
      <c r="V765">
        <f t="shared" si="114"/>
        <v>0</v>
      </c>
      <c r="W765" t="str">
        <f t="shared" si="115"/>
        <v>Wed</v>
      </c>
      <c r="X765" s="50">
        <f>NETWORKDAYS(B764,B765,'Non trading days US (List)'!$C$13:$C$92)-1</f>
        <v>1</v>
      </c>
      <c r="Z765">
        <f t="shared" si="116"/>
        <v>0</v>
      </c>
      <c r="AA765">
        <f t="shared" si="117"/>
        <v>0</v>
      </c>
      <c r="AB765">
        <f t="shared" si="118"/>
        <v>0</v>
      </c>
      <c r="AC765">
        <f t="shared" si="119"/>
        <v>0</v>
      </c>
      <c r="AD765">
        <f t="shared" si="120"/>
        <v>0</v>
      </c>
      <c r="AE765">
        <f t="shared" si="121"/>
        <v>0</v>
      </c>
    </row>
    <row r="766" spans="1:31" x14ac:dyDescent="0.3">
      <c r="A766" s="1">
        <f>Data!A765</f>
        <v>4535</v>
      </c>
      <c r="B766" s="2">
        <f>Data!B765</f>
        <v>43111</v>
      </c>
      <c r="C766">
        <f>Data!C765</f>
        <v>41.280181884765618</v>
      </c>
      <c r="D766">
        <f>Data!D765</f>
        <v>5.5418314933776864</v>
      </c>
      <c r="E766">
        <f>Data!E765</f>
        <v>43.819999694824219</v>
      </c>
      <c r="F766">
        <f>Data!F765</f>
        <v>5.6020002365112296</v>
      </c>
      <c r="G766">
        <f>Data!G765</f>
        <v>43.872501373291023</v>
      </c>
      <c r="H766">
        <f>Data!H765</f>
        <v>5.6567502021789551</v>
      </c>
      <c r="I766">
        <f>Data!I765</f>
        <v>43.622501373291023</v>
      </c>
      <c r="J766">
        <f>Data!J765</f>
        <v>5.5802497863769531</v>
      </c>
      <c r="K766">
        <f>Data!K765</f>
        <v>43.647499084472663</v>
      </c>
      <c r="L766">
        <f>Data!L765</f>
        <v>5.625</v>
      </c>
      <c r="M766">
        <f>Data!M765</f>
        <v>74670800</v>
      </c>
      <c r="N766">
        <f>Data!N765</f>
        <v>406032000</v>
      </c>
      <c r="O766">
        <f>Data!O765</f>
        <v>1.786712761135895E-3</v>
      </c>
      <c r="P766">
        <f>Data!P765</f>
        <v>5.6641483105595147E-3</v>
      </c>
      <c r="Q766" s="17"/>
      <c r="T766">
        <f t="shared" si="112"/>
        <v>0</v>
      </c>
      <c r="U766" s="50">
        <f t="shared" si="113"/>
        <v>0</v>
      </c>
      <c r="V766">
        <f t="shared" si="114"/>
        <v>0</v>
      </c>
      <c r="W766" t="str">
        <f t="shared" si="115"/>
        <v>Thu</v>
      </c>
      <c r="X766" s="50">
        <f>NETWORKDAYS(B765,B766,'Non trading days US (List)'!$C$13:$C$92)-1</f>
        <v>1</v>
      </c>
      <c r="Z766">
        <f t="shared" si="116"/>
        <v>0</v>
      </c>
      <c r="AA766">
        <f t="shared" si="117"/>
        <v>0</v>
      </c>
      <c r="AB766">
        <f t="shared" si="118"/>
        <v>0</v>
      </c>
      <c r="AC766">
        <f t="shared" si="119"/>
        <v>0</v>
      </c>
      <c r="AD766">
        <f t="shared" si="120"/>
        <v>0</v>
      </c>
      <c r="AE766">
        <f t="shared" si="121"/>
        <v>0</v>
      </c>
    </row>
    <row r="767" spans="1:31" x14ac:dyDescent="0.3">
      <c r="A767" s="1">
        <f>Data!A766</f>
        <v>4536</v>
      </c>
      <c r="B767" s="2">
        <f>Data!B766</f>
        <v>43112</v>
      </c>
      <c r="C767">
        <f>Data!C766</f>
        <v>41.706443786621087</v>
      </c>
      <c r="D767">
        <f>Data!D766</f>
        <v>5.5146260261535636</v>
      </c>
      <c r="E767">
        <f>Data!E766</f>
        <v>44.272499084472663</v>
      </c>
      <c r="F767">
        <f>Data!F766</f>
        <v>5.5745000839233398</v>
      </c>
      <c r="G767">
        <f>Data!G766</f>
        <v>44.340000152587891</v>
      </c>
      <c r="H767">
        <f>Data!H766</f>
        <v>5.6247501373291016</v>
      </c>
      <c r="I767">
        <f>Data!I766</f>
        <v>43.912498474121087</v>
      </c>
      <c r="J767">
        <f>Data!J766</f>
        <v>5.5335001945495614</v>
      </c>
      <c r="K767">
        <f>Data!K766</f>
        <v>44.044998168945313</v>
      </c>
      <c r="L767">
        <f>Data!L766</f>
        <v>5.5900001525878906</v>
      </c>
      <c r="M767">
        <f>Data!M766</f>
        <v>101672400</v>
      </c>
      <c r="N767">
        <f>Data!N766</f>
        <v>359916000</v>
      </c>
      <c r="O767">
        <f>Data!O766</f>
        <v>-4.9210767766328413E-3</v>
      </c>
      <c r="P767">
        <f>Data!P766</f>
        <v>1.027336891843143E-2</v>
      </c>
      <c r="Q767" s="17"/>
      <c r="T767">
        <f t="shared" si="112"/>
        <v>0</v>
      </c>
      <c r="U767" s="50">
        <f t="shared" si="113"/>
        <v>0</v>
      </c>
      <c r="V767">
        <f t="shared" si="114"/>
        <v>0</v>
      </c>
      <c r="W767" t="str">
        <f t="shared" si="115"/>
        <v>Fri</v>
      </c>
      <c r="X767" s="50">
        <f>NETWORKDAYS(B766,B767,'Non trading days US (List)'!$C$13:$C$92)-1</f>
        <v>1</v>
      </c>
      <c r="Z767">
        <f t="shared" si="116"/>
        <v>0</v>
      </c>
      <c r="AA767">
        <f t="shared" si="117"/>
        <v>0</v>
      </c>
      <c r="AB767">
        <f t="shared" si="118"/>
        <v>0</v>
      </c>
      <c r="AC767">
        <f t="shared" si="119"/>
        <v>0</v>
      </c>
      <c r="AD767">
        <f t="shared" si="120"/>
        <v>0</v>
      </c>
      <c r="AE767">
        <f t="shared" si="121"/>
        <v>0</v>
      </c>
    </row>
    <row r="768" spans="1:31" x14ac:dyDescent="0.3">
      <c r="A768" s="1">
        <f>Data!A767</f>
        <v>4537</v>
      </c>
      <c r="B768" s="2">
        <f>Data!B767</f>
        <v>43116</v>
      </c>
      <c r="C768">
        <f>Data!C767</f>
        <v>41.494483947753913</v>
      </c>
      <c r="D768">
        <f>Data!D767</f>
        <v>5.4436459541320801</v>
      </c>
      <c r="E768">
        <f>Data!E767</f>
        <v>44.047500610351563</v>
      </c>
      <c r="F768">
        <f>Data!F767</f>
        <v>5.5027499198913574</v>
      </c>
      <c r="G768">
        <f>Data!G767</f>
        <v>44.847499847412109</v>
      </c>
      <c r="H768">
        <f>Data!H767</f>
        <v>5.6877498626708984</v>
      </c>
      <c r="I768">
        <f>Data!I767</f>
        <v>44.034999847412109</v>
      </c>
      <c r="J768">
        <f>Data!J767</f>
        <v>5.4172501564025879</v>
      </c>
      <c r="K768">
        <f>Data!K767</f>
        <v>44.474998474121087</v>
      </c>
      <c r="L768">
        <f>Data!L767</f>
        <v>5.601250171661377</v>
      </c>
      <c r="M768">
        <f>Data!M767</f>
        <v>118263600</v>
      </c>
      <c r="N768">
        <f>Data!N767</f>
        <v>702348000</v>
      </c>
      <c r="O768">
        <f>Data!O767</f>
        <v>-1.2954689558205661E-2</v>
      </c>
      <c r="P768">
        <f>Data!P767</f>
        <v>-5.095085182133711E-3</v>
      </c>
      <c r="Q768" s="17"/>
      <c r="T768">
        <f t="shared" si="112"/>
        <v>0</v>
      </c>
      <c r="U768" s="50">
        <f t="shared" si="113"/>
        <v>0</v>
      </c>
      <c r="V768">
        <f t="shared" si="114"/>
        <v>0</v>
      </c>
      <c r="W768" t="str">
        <f t="shared" si="115"/>
        <v>Tue</v>
      </c>
      <c r="X768" s="50">
        <f>NETWORKDAYS(B767,B768,'Non trading days US (List)'!$C$13:$C$92)-1</f>
        <v>1</v>
      </c>
      <c r="Z768">
        <f t="shared" si="116"/>
        <v>0</v>
      </c>
      <c r="AA768">
        <f t="shared" si="117"/>
        <v>0</v>
      </c>
      <c r="AB768">
        <f t="shared" si="118"/>
        <v>0</v>
      </c>
      <c r="AC768">
        <f t="shared" si="119"/>
        <v>0</v>
      </c>
      <c r="AD768">
        <f t="shared" si="120"/>
        <v>0</v>
      </c>
      <c r="AE768">
        <f t="shared" si="121"/>
        <v>0</v>
      </c>
    </row>
    <row r="769" spans="1:31" x14ac:dyDescent="0.3">
      <c r="A769" s="1">
        <f>Data!A768</f>
        <v>4538</v>
      </c>
      <c r="B769" s="2">
        <f>Data!B768</f>
        <v>43117</v>
      </c>
      <c r="C769">
        <f>Data!C768</f>
        <v>42.179832458496087</v>
      </c>
      <c r="D769">
        <f>Data!D768</f>
        <v>5.5576591491699219</v>
      </c>
      <c r="E769">
        <f>Data!E768</f>
        <v>44.775001525878913</v>
      </c>
      <c r="F769">
        <f>Data!F768</f>
        <v>5.6180000305175781</v>
      </c>
      <c r="G769">
        <f>Data!G768</f>
        <v>44.8125</v>
      </c>
      <c r="H769">
        <f>Data!H768</f>
        <v>5.6279997825622559</v>
      </c>
      <c r="I769">
        <f>Data!I768</f>
        <v>43.767501831054688</v>
      </c>
      <c r="J769">
        <f>Data!J768</f>
        <v>5.4225001335144043</v>
      </c>
      <c r="K769">
        <f>Data!K768</f>
        <v>44.037498474121087</v>
      </c>
      <c r="L769">
        <f>Data!L768</f>
        <v>5.5174999237060547</v>
      </c>
      <c r="M769">
        <f>Data!M768</f>
        <v>137547200</v>
      </c>
      <c r="N769">
        <f>Data!N768</f>
        <v>538408000</v>
      </c>
      <c r="O769">
        <f>Data!O768</f>
        <v>2.0727781392011618E-2</v>
      </c>
      <c r="P769">
        <f>Data!P768</f>
        <v>1.6381371086274441E-2</v>
      </c>
      <c r="Q769" s="17"/>
      <c r="T769">
        <f t="shared" si="112"/>
        <v>0</v>
      </c>
      <c r="U769" s="50">
        <f t="shared" si="113"/>
        <v>0</v>
      </c>
      <c r="V769">
        <f t="shared" si="114"/>
        <v>0</v>
      </c>
      <c r="W769" t="str">
        <f t="shared" si="115"/>
        <v>Wed</v>
      </c>
      <c r="X769" s="50">
        <f>NETWORKDAYS(B768,B769,'Non trading days US (List)'!$C$13:$C$92)-1</f>
        <v>1</v>
      </c>
      <c r="Z769">
        <f t="shared" si="116"/>
        <v>0</v>
      </c>
      <c r="AA769">
        <f t="shared" si="117"/>
        <v>0</v>
      </c>
      <c r="AB769">
        <f t="shared" si="118"/>
        <v>0</v>
      </c>
      <c r="AC769">
        <f t="shared" si="119"/>
        <v>0</v>
      </c>
      <c r="AD769">
        <f t="shared" si="120"/>
        <v>0</v>
      </c>
      <c r="AE769">
        <f t="shared" si="121"/>
        <v>0</v>
      </c>
    </row>
    <row r="770" spans="1:31" x14ac:dyDescent="0.3">
      <c r="A770" s="1">
        <f>Data!A769</f>
        <v>4539</v>
      </c>
      <c r="B770" s="2">
        <f>Data!B769</f>
        <v>43118</v>
      </c>
      <c r="C770">
        <f>Data!C769</f>
        <v>42.217491149902337</v>
      </c>
      <c r="D770">
        <f>Data!D769</f>
        <v>5.5507340431213379</v>
      </c>
      <c r="E770">
        <f>Data!E769</f>
        <v>44.814998626708977</v>
      </c>
      <c r="F770">
        <f>Data!F769</f>
        <v>5.6110000610351563</v>
      </c>
      <c r="G770">
        <f>Data!G769</f>
        <v>45.025001525878913</v>
      </c>
      <c r="H770">
        <f>Data!H769</f>
        <v>5.6659998893737793</v>
      </c>
      <c r="I770">
        <f>Data!I769</f>
        <v>44.5625</v>
      </c>
      <c r="J770">
        <f>Data!J769</f>
        <v>5.5669999122619629</v>
      </c>
      <c r="K770">
        <f>Data!K769</f>
        <v>44.842498779296882</v>
      </c>
      <c r="L770">
        <f>Data!L769</f>
        <v>5.5984997749328613</v>
      </c>
      <c r="M770">
        <f>Data!M769</f>
        <v>124773600</v>
      </c>
      <c r="N770">
        <f>Data!N769</f>
        <v>408632000</v>
      </c>
      <c r="O770">
        <f>Data!O769</f>
        <v>-1.2467664675561881E-3</v>
      </c>
      <c r="P770">
        <f>Data!P769</f>
        <v>8.9289214017834815E-4</v>
      </c>
      <c r="Q770" s="17"/>
      <c r="T770">
        <f t="shared" si="112"/>
        <v>0</v>
      </c>
      <c r="U770" s="50">
        <f t="shared" si="113"/>
        <v>0</v>
      </c>
      <c r="V770">
        <f t="shared" si="114"/>
        <v>0</v>
      </c>
      <c r="W770" t="str">
        <f t="shared" si="115"/>
        <v>Thu</v>
      </c>
      <c r="X770" s="50">
        <f>NETWORKDAYS(B769,B770,'Non trading days US (List)'!$C$13:$C$92)-1</f>
        <v>1</v>
      </c>
      <c r="Z770">
        <f t="shared" si="116"/>
        <v>0</v>
      </c>
      <c r="AA770">
        <f t="shared" si="117"/>
        <v>0</v>
      </c>
      <c r="AB770">
        <f t="shared" si="118"/>
        <v>0</v>
      </c>
      <c r="AC770">
        <f t="shared" si="119"/>
        <v>0</v>
      </c>
      <c r="AD770">
        <f t="shared" si="120"/>
        <v>0</v>
      </c>
      <c r="AE770">
        <f t="shared" si="121"/>
        <v>0</v>
      </c>
    </row>
    <row r="771" spans="1:31" x14ac:dyDescent="0.3">
      <c r="A771" s="1">
        <f>Data!A770</f>
        <v>4540</v>
      </c>
      <c r="B771" s="2">
        <f>Data!B770</f>
        <v>43119</v>
      </c>
      <c r="C771">
        <f>Data!C770</f>
        <v>42.029102325439453</v>
      </c>
      <c r="D771">
        <f>Data!D770</f>
        <v>5.6909608840942383</v>
      </c>
      <c r="E771">
        <f>Data!E770</f>
        <v>44.615001678466797</v>
      </c>
      <c r="F771">
        <f>Data!F770</f>
        <v>5.7527499198913574</v>
      </c>
      <c r="G771">
        <f>Data!G770</f>
        <v>44.895000457763672</v>
      </c>
      <c r="H771">
        <f>Data!H770</f>
        <v>5.777249813079834</v>
      </c>
      <c r="I771">
        <f>Data!I770</f>
        <v>44.352500915527337</v>
      </c>
      <c r="J771">
        <f>Data!J770</f>
        <v>5.6750001907348633</v>
      </c>
      <c r="K771">
        <f>Data!K770</f>
        <v>44.652500152587891</v>
      </c>
      <c r="L771">
        <f>Data!L770</f>
        <v>5.7022500038146973</v>
      </c>
      <c r="M771">
        <f>Data!M770</f>
        <v>129700400</v>
      </c>
      <c r="N771">
        <f>Data!N770</f>
        <v>609380000</v>
      </c>
      <c r="O771">
        <f>Data!O770</f>
        <v>2.494901977666529E-2</v>
      </c>
      <c r="P771">
        <f>Data!P770</f>
        <v>-4.4727111925215038E-3</v>
      </c>
      <c r="Q771" s="17"/>
      <c r="T771">
        <f t="shared" si="112"/>
        <v>0</v>
      </c>
      <c r="U771" s="50">
        <f t="shared" si="113"/>
        <v>0</v>
      </c>
      <c r="V771">
        <f t="shared" si="114"/>
        <v>0</v>
      </c>
      <c r="W771" t="str">
        <f t="shared" si="115"/>
        <v>Fri</v>
      </c>
      <c r="X771" s="50">
        <f>NETWORKDAYS(B770,B771,'Non trading days US (List)'!$C$13:$C$92)-1</f>
        <v>1</v>
      </c>
      <c r="Z771">
        <f t="shared" si="116"/>
        <v>0</v>
      </c>
      <c r="AA771">
        <f t="shared" si="117"/>
        <v>0</v>
      </c>
      <c r="AB771">
        <f t="shared" si="118"/>
        <v>0</v>
      </c>
      <c r="AC771">
        <f t="shared" si="119"/>
        <v>0</v>
      </c>
      <c r="AD771">
        <f t="shared" si="120"/>
        <v>0</v>
      </c>
      <c r="AE771">
        <f t="shared" si="121"/>
        <v>0</v>
      </c>
    </row>
    <row r="772" spans="1:31" x14ac:dyDescent="0.3">
      <c r="A772" s="1">
        <f>Data!A771</f>
        <v>4541</v>
      </c>
      <c r="B772" s="2">
        <f>Data!B771</f>
        <v>43122</v>
      </c>
      <c r="C772">
        <f>Data!C771</f>
        <v>41.68524169921875</v>
      </c>
      <c r="D772">
        <f>Data!D771</f>
        <v>5.7795004844665527</v>
      </c>
      <c r="E772">
        <f>Data!E771</f>
        <v>44.25</v>
      </c>
      <c r="F772">
        <f>Data!F771</f>
        <v>5.842249870300293</v>
      </c>
      <c r="G772">
        <f>Data!G771</f>
        <v>44.444999694824219</v>
      </c>
      <c r="H772">
        <f>Data!H771</f>
        <v>5.8439998626708984</v>
      </c>
      <c r="I772">
        <f>Data!I771</f>
        <v>44.150001525878913</v>
      </c>
      <c r="J772">
        <f>Data!J771</f>
        <v>5.7024998664855957</v>
      </c>
      <c r="K772">
        <f>Data!K771</f>
        <v>44.325000762939453</v>
      </c>
      <c r="L772">
        <f>Data!L771</f>
        <v>5.7607498168945313</v>
      </c>
      <c r="M772">
        <f>Data!M771</f>
        <v>108434400</v>
      </c>
      <c r="N772">
        <f>Data!N771</f>
        <v>550944000</v>
      </c>
      <c r="O772">
        <f>Data!O771</f>
        <v>1.543798699020959E-2</v>
      </c>
      <c r="P772">
        <f>Data!P771</f>
        <v>-8.2147915193073358E-3</v>
      </c>
      <c r="Q772" s="17"/>
      <c r="T772">
        <f t="shared" si="112"/>
        <v>0</v>
      </c>
      <c r="U772" s="50">
        <f t="shared" si="113"/>
        <v>0</v>
      </c>
      <c r="V772">
        <f t="shared" si="114"/>
        <v>0</v>
      </c>
      <c r="W772" t="str">
        <f t="shared" si="115"/>
        <v>Mon</v>
      </c>
      <c r="X772" s="50">
        <f>NETWORKDAYS(B771,B772,'Non trading days US (List)'!$C$13:$C$92)-1</f>
        <v>1</v>
      </c>
      <c r="Z772">
        <f t="shared" si="116"/>
        <v>0</v>
      </c>
      <c r="AA772">
        <f t="shared" si="117"/>
        <v>0</v>
      </c>
      <c r="AB772">
        <f t="shared" si="118"/>
        <v>0</v>
      </c>
      <c r="AC772">
        <f t="shared" si="119"/>
        <v>0</v>
      </c>
      <c r="AD772">
        <f t="shared" si="120"/>
        <v>0</v>
      </c>
      <c r="AE772">
        <f t="shared" si="121"/>
        <v>0</v>
      </c>
    </row>
    <row r="773" spans="1:31" x14ac:dyDescent="0.3">
      <c r="A773" s="1">
        <f>Data!A772</f>
        <v>4542</v>
      </c>
      <c r="B773" s="2">
        <f>Data!B772</f>
        <v>43123</v>
      </c>
      <c r="C773">
        <f>Data!C772</f>
        <v>41.694664001464837</v>
      </c>
      <c r="D773">
        <f>Data!D772</f>
        <v>5.9085988998413086</v>
      </c>
      <c r="E773">
        <f>Data!E772</f>
        <v>44.259998321533203</v>
      </c>
      <c r="F773">
        <f>Data!F772</f>
        <v>5.972750186920166</v>
      </c>
      <c r="G773">
        <f>Data!G772</f>
        <v>44.860000610351563</v>
      </c>
      <c r="H773">
        <f>Data!H772</f>
        <v>5.9957499504089364</v>
      </c>
      <c r="I773">
        <f>Data!I772</f>
        <v>44.205001831054688</v>
      </c>
      <c r="J773">
        <f>Data!J772</f>
        <v>5.877500057220459</v>
      </c>
      <c r="K773">
        <f>Data!K772</f>
        <v>44.325000762939453</v>
      </c>
      <c r="L773">
        <f>Data!L772</f>
        <v>5.8962497711181641</v>
      </c>
      <c r="M773">
        <f>Data!M772</f>
        <v>130756400</v>
      </c>
      <c r="N773">
        <f>Data!N772</f>
        <v>475228000</v>
      </c>
      <c r="O773">
        <f>Data!O772</f>
        <v>2.2091514742009009E-2</v>
      </c>
      <c r="P773">
        <f>Data!P772</f>
        <v>2.2592524608155531E-4</v>
      </c>
      <c r="Q773" s="17"/>
      <c r="T773">
        <f t="shared" si="112"/>
        <v>0</v>
      </c>
      <c r="U773" s="50">
        <f t="shared" si="113"/>
        <v>0</v>
      </c>
      <c r="V773">
        <f t="shared" si="114"/>
        <v>0</v>
      </c>
      <c r="W773" t="str">
        <f t="shared" si="115"/>
        <v>Tue</v>
      </c>
      <c r="X773" s="50">
        <f>NETWORKDAYS(B772,B773,'Non trading days US (List)'!$C$13:$C$92)-1</f>
        <v>1</v>
      </c>
      <c r="Z773">
        <f t="shared" si="116"/>
        <v>0</v>
      </c>
      <c r="AA773">
        <f t="shared" si="117"/>
        <v>0</v>
      </c>
      <c r="AB773">
        <f t="shared" si="118"/>
        <v>0</v>
      </c>
      <c r="AC773">
        <f t="shared" si="119"/>
        <v>0</v>
      </c>
      <c r="AD773">
        <f t="shared" si="120"/>
        <v>0</v>
      </c>
      <c r="AE773">
        <f t="shared" si="121"/>
        <v>0</v>
      </c>
    </row>
    <row r="774" spans="1:31" x14ac:dyDescent="0.3">
      <c r="A774" s="1">
        <f>Data!A773</f>
        <v>4543</v>
      </c>
      <c r="B774" s="2">
        <f>Data!B773</f>
        <v>43124</v>
      </c>
      <c r="C774">
        <f>Data!C773</f>
        <v>41.030529022216797</v>
      </c>
      <c r="D774">
        <f>Data!D773</f>
        <v>5.8316812515258789</v>
      </c>
      <c r="E774">
        <f>Data!E773</f>
        <v>43.555000305175781</v>
      </c>
      <c r="F774">
        <f>Data!F773</f>
        <v>5.8949999809265137</v>
      </c>
      <c r="G774">
        <f>Data!G773</f>
        <v>44.325000762939453</v>
      </c>
      <c r="H774">
        <f>Data!H773</f>
        <v>6.0122499465942383</v>
      </c>
      <c r="I774">
        <f>Data!I773</f>
        <v>43.299999237060547</v>
      </c>
      <c r="J774">
        <f>Data!J773</f>
        <v>5.838749885559082</v>
      </c>
      <c r="K774">
        <f>Data!K773</f>
        <v>44.3125</v>
      </c>
      <c r="L774">
        <f>Data!L773</f>
        <v>5.9759998321533203</v>
      </c>
      <c r="M774">
        <f>Data!M773</f>
        <v>204420400</v>
      </c>
      <c r="N774">
        <f>Data!N773</f>
        <v>579972000</v>
      </c>
      <c r="O774">
        <f>Data!O773</f>
        <v>-1.3102958401688901E-2</v>
      </c>
      <c r="P774">
        <f>Data!P773</f>
        <v>-1.605678242248855E-2</v>
      </c>
      <c r="Q774" s="17"/>
      <c r="T774">
        <f t="shared" ref="T774:T837" si="122">IF(ISNUMBER(B774)=TRUE,0,1)</f>
        <v>0</v>
      </c>
      <c r="U774" s="50">
        <f t="shared" ref="U774:U837" si="123">COUNTIF($B$5:$B$2464,B774)-1</f>
        <v>0</v>
      </c>
      <c r="V774">
        <f t="shared" ref="V774:V837" si="124">IF(ISBLANK(B774)=TRUE,1,0)</f>
        <v>0</v>
      </c>
      <c r="W774" t="str">
        <f t="shared" ref="W774:W837" si="125">TEXT(B774,"ddd")</f>
        <v>Wed</v>
      </c>
      <c r="X774" s="50">
        <f>NETWORKDAYS(B773,B774,'Non trading days US (List)'!$C$13:$C$92)-1</f>
        <v>1</v>
      </c>
      <c r="Z774">
        <f t="shared" ref="Z774:Z837" si="126">IF(ISNUMBER(E774)=TRUE,0,1)</f>
        <v>0</v>
      </c>
      <c r="AA774">
        <f t="shared" ref="AA774:AA837" si="127">IF(ISNUMBER(F774)=TRUE,0,1)</f>
        <v>0</v>
      </c>
      <c r="AB774">
        <f t="shared" ref="AB774:AB837" si="128">IF(ISBLANK(E774)=TRUE,1,0)</f>
        <v>0</v>
      </c>
      <c r="AC774">
        <f t="shared" ref="AC774:AC837" si="129">IF(ISBLANK(F774)=TRUE,1,0)</f>
        <v>0</v>
      </c>
      <c r="AD774">
        <f t="shared" ref="AD774:AD837" si="130">IF((E774)&lt;0,1,0)</f>
        <v>0</v>
      </c>
      <c r="AE774">
        <f t="shared" ref="AE774:AE837" si="131">IF((F774)&lt;0,1,0)</f>
        <v>0</v>
      </c>
    </row>
    <row r="775" spans="1:31" x14ac:dyDescent="0.3">
      <c r="A775" s="1">
        <f>Data!A774</f>
        <v>4544</v>
      </c>
      <c r="B775" s="2">
        <f>Data!B774</f>
        <v>43125</v>
      </c>
      <c r="C775">
        <f>Data!C774</f>
        <v>40.298091888427727</v>
      </c>
      <c r="D775">
        <f>Data!D774</f>
        <v>5.8452868461608887</v>
      </c>
      <c r="E775">
        <f>Data!E774</f>
        <v>42.777500152587891</v>
      </c>
      <c r="F775">
        <f>Data!F774</f>
        <v>5.908750057220459</v>
      </c>
      <c r="G775">
        <f>Data!G774</f>
        <v>43.737499237060547</v>
      </c>
      <c r="H775">
        <f>Data!H774</f>
        <v>5.9937500953674316</v>
      </c>
      <c r="I775">
        <f>Data!I774</f>
        <v>42.632499694824219</v>
      </c>
      <c r="J775">
        <f>Data!J774</f>
        <v>5.8937501907348633</v>
      </c>
      <c r="K775">
        <f>Data!K774</f>
        <v>43.627498626708977</v>
      </c>
      <c r="L775">
        <f>Data!L774</f>
        <v>5.9499998092651367</v>
      </c>
      <c r="M775">
        <f>Data!M774</f>
        <v>166116000</v>
      </c>
      <c r="N775">
        <f>Data!N774</f>
        <v>409884000</v>
      </c>
      <c r="O775">
        <f>Data!O774</f>
        <v>2.3297820555320489E-3</v>
      </c>
      <c r="P775">
        <f>Data!P774</f>
        <v>-1.801224728653025E-2</v>
      </c>
      <c r="Q775" s="17"/>
      <c r="T775">
        <f t="shared" si="122"/>
        <v>0</v>
      </c>
      <c r="U775" s="50">
        <f t="shared" si="123"/>
        <v>0</v>
      </c>
      <c r="V775">
        <f t="shared" si="124"/>
        <v>0</v>
      </c>
      <c r="W775" t="str">
        <f t="shared" si="125"/>
        <v>Thu</v>
      </c>
      <c r="X775" s="50">
        <f>NETWORKDAYS(B774,B775,'Non trading days US (List)'!$C$13:$C$92)-1</f>
        <v>1</v>
      </c>
      <c r="Z775">
        <f t="shared" si="126"/>
        <v>0</v>
      </c>
      <c r="AA775">
        <f t="shared" si="127"/>
        <v>0</v>
      </c>
      <c r="AB775">
        <f t="shared" si="128"/>
        <v>0</v>
      </c>
      <c r="AC775">
        <f t="shared" si="129"/>
        <v>0</v>
      </c>
      <c r="AD775">
        <f t="shared" si="130"/>
        <v>0</v>
      </c>
      <c r="AE775">
        <f t="shared" si="131"/>
        <v>0</v>
      </c>
    </row>
    <row r="776" spans="1:31" x14ac:dyDescent="0.3">
      <c r="A776" s="1">
        <f>Data!A775</f>
        <v>4545</v>
      </c>
      <c r="B776" s="2">
        <f>Data!B775</f>
        <v>43126</v>
      </c>
      <c r="C776">
        <f>Data!C775</f>
        <v>40.392295837402337</v>
      </c>
      <c r="D776">
        <f>Data!D775</f>
        <v>6.0179123878479004</v>
      </c>
      <c r="E776">
        <f>Data!E775</f>
        <v>42.877498626708977</v>
      </c>
      <c r="F776">
        <f>Data!F775</f>
        <v>6.0832500457763672</v>
      </c>
      <c r="G776">
        <f>Data!G775</f>
        <v>43</v>
      </c>
      <c r="H776">
        <f>Data!H775</f>
        <v>6.0834999084472656</v>
      </c>
      <c r="I776">
        <f>Data!I775</f>
        <v>42.514999389648438</v>
      </c>
      <c r="J776">
        <f>Data!J775</f>
        <v>5.940000057220459</v>
      </c>
      <c r="K776">
        <f>Data!K775</f>
        <v>43</v>
      </c>
      <c r="L776">
        <f>Data!L775</f>
        <v>5.9530000686645508</v>
      </c>
      <c r="M776">
        <f>Data!M775</f>
        <v>156572000</v>
      </c>
      <c r="N776">
        <f>Data!N775</f>
        <v>516356000</v>
      </c>
      <c r="O776">
        <f>Data!O775</f>
        <v>2.9104787352082131E-2</v>
      </c>
      <c r="P776">
        <f>Data!P775</f>
        <v>2.3349138048537272E-3</v>
      </c>
      <c r="Q776" s="17"/>
      <c r="T776">
        <f t="shared" si="122"/>
        <v>0</v>
      </c>
      <c r="U776" s="50">
        <f t="shared" si="123"/>
        <v>0</v>
      </c>
      <c r="V776">
        <f t="shared" si="124"/>
        <v>0</v>
      </c>
      <c r="W776" t="str">
        <f t="shared" si="125"/>
        <v>Fri</v>
      </c>
      <c r="X776" s="50">
        <f>NETWORKDAYS(B775,B776,'Non trading days US (List)'!$C$13:$C$92)-1</f>
        <v>1</v>
      </c>
      <c r="Z776">
        <f t="shared" si="126"/>
        <v>0</v>
      </c>
      <c r="AA776">
        <f t="shared" si="127"/>
        <v>0</v>
      </c>
      <c r="AB776">
        <f t="shared" si="128"/>
        <v>0</v>
      </c>
      <c r="AC776">
        <f t="shared" si="129"/>
        <v>0</v>
      </c>
      <c r="AD776">
        <f t="shared" si="130"/>
        <v>0</v>
      </c>
      <c r="AE776">
        <f t="shared" si="131"/>
        <v>0</v>
      </c>
    </row>
    <row r="777" spans="1:31" x14ac:dyDescent="0.3">
      <c r="A777" s="1">
        <f>Data!A776</f>
        <v>4546</v>
      </c>
      <c r="B777" s="2">
        <f>Data!B776</f>
        <v>43129</v>
      </c>
      <c r="C777">
        <f>Data!C776</f>
        <v>39.556236267089837</v>
      </c>
      <c r="D777">
        <f>Data!D776</f>
        <v>6.1049666404724121</v>
      </c>
      <c r="E777">
        <f>Data!E776</f>
        <v>41.990001678466797</v>
      </c>
      <c r="F777">
        <f>Data!F776</f>
        <v>6.1712498664855957</v>
      </c>
      <c r="G777">
        <f>Data!G776</f>
        <v>42.540000915527337</v>
      </c>
      <c r="H777">
        <f>Data!H776</f>
        <v>6.2027502059936523</v>
      </c>
      <c r="I777">
        <f>Data!I776</f>
        <v>41.767501831054688</v>
      </c>
      <c r="J777">
        <f>Data!J776</f>
        <v>6.0152502059936523</v>
      </c>
      <c r="K777">
        <f>Data!K776</f>
        <v>42.540000915527337</v>
      </c>
      <c r="L777">
        <f>Data!L776</f>
        <v>6.0685000419616699</v>
      </c>
      <c r="M777">
        <f>Data!M776</f>
        <v>202561600</v>
      </c>
      <c r="N777">
        <f>Data!N776</f>
        <v>455116000</v>
      </c>
      <c r="O777">
        <f>Data!O776</f>
        <v>1.43622887946188E-2</v>
      </c>
      <c r="P777">
        <f>Data!P776</f>
        <v>-2.0915646126741239E-2</v>
      </c>
      <c r="Q777" s="17"/>
      <c r="T777">
        <f t="shared" si="122"/>
        <v>0</v>
      </c>
      <c r="U777" s="50">
        <f t="shared" si="123"/>
        <v>0</v>
      </c>
      <c r="V777">
        <f t="shared" si="124"/>
        <v>0</v>
      </c>
      <c r="W777" t="str">
        <f t="shared" si="125"/>
        <v>Mon</v>
      </c>
      <c r="X777" s="50">
        <f>NETWORKDAYS(B776,B777,'Non trading days US (List)'!$C$13:$C$92)-1</f>
        <v>1</v>
      </c>
      <c r="Z777">
        <f t="shared" si="126"/>
        <v>0</v>
      </c>
      <c r="AA777">
        <f t="shared" si="127"/>
        <v>0</v>
      </c>
      <c r="AB777">
        <f t="shared" si="128"/>
        <v>0</v>
      </c>
      <c r="AC777">
        <f t="shared" si="129"/>
        <v>0</v>
      </c>
      <c r="AD777">
        <f t="shared" si="130"/>
        <v>0</v>
      </c>
      <c r="AE777">
        <f t="shared" si="131"/>
        <v>0</v>
      </c>
    </row>
    <row r="778" spans="1:31" x14ac:dyDescent="0.3">
      <c r="A778" s="1">
        <f>Data!A777</f>
        <v>4547</v>
      </c>
      <c r="B778" s="2">
        <f>Data!B777</f>
        <v>43130</v>
      </c>
      <c r="C778">
        <f>Data!C777</f>
        <v>39.323081970214837</v>
      </c>
      <c r="D778">
        <f>Data!D777</f>
        <v>6.0028247833251953</v>
      </c>
      <c r="E778">
        <f>Data!E777</f>
        <v>41.742500305175781</v>
      </c>
      <c r="F778">
        <f>Data!F777</f>
        <v>6.0679998397827148</v>
      </c>
      <c r="G778">
        <f>Data!G777</f>
        <v>41.842498779296882</v>
      </c>
      <c r="H778">
        <f>Data!H777</f>
        <v>6.1605000495910636</v>
      </c>
      <c r="I778">
        <f>Data!I777</f>
        <v>41.174999237060547</v>
      </c>
      <c r="J778">
        <f>Data!J777</f>
        <v>5.9602499008178711</v>
      </c>
      <c r="K778">
        <f>Data!K777</f>
        <v>41.382499694824219</v>
      </c>
      <c r="L778">
        <f>Data!L777</f>
        <v>6.0277500152587891</v>
      </c>
      <c r="M778">
        <f>Data!M777</f>
        <v>184192800</v>
      </c>
      <c r="N778">
        <f>Data!N777</f>
        <v>570832000</v>
      </c>
      <c r="O778">
        <f>Data!O777</f>
        <v>-1.687235387338501E-2</v>
      </c>
      <c r="P778">
        <f>Data!P777</f>
        <v>-5.9117329172257487E-3</v>
      </c>
      <c r="Q778" s="17"/>
      <c r="T778">
        <f t="shared" si="122"/>
        <v>0</v>
      </c>
      <c r="U778" s="50">
        <f t="shared" si="123"/>
        <v>0</v>
      </c>
      <c r="V778">
        <f t="shared" si="124"/>
        <v>0</v>
      </c>
      <c r="W778" t="str">
        <f t="shared" si="125"/>
        <v>Tue</v>
      </c>
      <c r="X778" s="50">
        <f>NETWORKDAYS(B777,B778,'Non trading days US (List)'!$C$13:$C$92)-1</f>
        <v>1</v>
      </c>
      <c r="Z778">
        <f t="shared" si="126"/>
        <v>0</v>
      </c>
      <c r="AA778">
        <f t="shared" si="127"/>
        <v>0</v>
      </c>
      <c r="AB778">
        <f t="shared" si="128"/>
        <v>0</v>
      </c>
      <c r="AC778">
        <f t="shared" si="129"/>
        <v>0</v>
      </c>
      <c r="AD778">
        <f t="shared" si="130"/>
        <v>0</v>
      </c>
      <c r="AE778">
        <f t="shared" si="131"/>
        <v>0</v>
      </c>
    </row>
    <row r="779" spans="1:31" x14ac:dyDescent="0.3">
      <c r="A779" s="1">
        <f>Data!A778</f>
        <v>4548</v>
      </c>
      <c r="B779" s="2">
        <f>Data!B778</f>
        <v>43131</v>
      </c>
      <c r="C779">
        <f>Data!C778</f>
        <v>39.431419372558587</v>
      </c>
      <c r="D779">
        <f>Data!D778</f>
        <v>6.0789980888366699</v>
      </c>
      <c r="E779">
        <f>Data!E778</f>
        <v>41.857498168945313</v>
      </c>
      <c r="F779">
        <f>Data!F778</f>
        <v>6.1449999809265137</v>
      </c>
      <c r="G779">
        <f>Data!G778</f>
        <v>42.110000610351563</v>
      </c>
      <c r="H779">
        <f>Data!H778</f>
        <v>6.2317500114440918</v>
      </c>
      <c r="I779">
        <f>Data!I778</f>
        <v>41.625</v>
      </c>
      <c r="J779">
        <f>Data!J778</f>
        <v>6.1112499237060547</v>
      </c>
      <c r="K779">
        <f>Data!K778</f>
        <v>41.717498779296882</v>
      </c>
      <c r="L779">
        <f>Data!L778</f>
        <v>6.1442499160766602</v>
      </c>
      <c r="M779">
        <f>Data!M778</f>
        <v>129915600</v>
      </c>
      <c r="N779">
        <f>Data!N778</f>
        <v>478576000</v>
      </c>
      <c r="O779">
        <f>Data!O778</f>
        <v>1.2609704831448951E-2</v>
      </c>
      <c r="P779">
        <f>Data!P778</f>
        <v>2.7511468517117739E-3</v>
      </c>
      <c r="Q779" s="17"/>
      <c r="T779">
        <f t="shared" si="122"/>
        <v>0</v>
      </c>
      <c r="U779" s="50">
        <f t="shared" si="123"/>
        <v>0</v>
      </c>
      <c r="V779">
        <f t="shared" si="124"/>
        <v>0</v>
      </c>
      <c r="W779" t="str">
        <f t="shared" si="125"/>
        <v>Wed</v>
      </c>
      <c r="X779" s="50">
        <f>NETWORKDAYS(B778,B779,'Non trading days US (List)'!$C$13:$C$92)-1</f>
        <v>1</v>
      </c>
      <c r="Z779">
        <f t="shared" si="126"/>
        <v>0</v>
      </c>
      <c r="AA779">
        <f t="shared" si="127"/>
        <v>0</v>
      </c>
      <c r="AB779">
        <f t="shared" si="128"/>
        <v>0</v>
      </c>
      <c r="AC779">
        <f t="shared" si="129"/>
        <v>0</v>
      </c>
      <c r="AD779">
        <f t="shared" si="130"/>
        <v>0</v>
      </c>
      <c r="AE779">
        <f t="shared" si="131"/>
        <v>0</v>
      </c>
    </row>
    <row r="780" spans="1:31" x14ac:dyDescent="0.3">
      <c r="A780" s="1">
        <f>Data!A779</f>
        <v>4549</v>
      </c>
      <c r="B780" s="2">
        <f>Data!B779</f>
        <v>43132</v>
      </c>
      <c r="C780">
        <f>Data!C779</f>
        <v>39.513839721679688</v>
      </c>
      <c r="D780">
        <f>Data!D779</f>
        <v>5.9479222297668457</v>
      </c>
      <c r="E780">
        <f>Data!E779</f>
        <v>41.944999694824219</v>
      </c>
      <c r="F780">
        <f>Data!F779</f>
        <v>6.0124998092651367</v>
      </c>
      <c r="G780">
        <f>Data!G779</f>
        <v>42.154998779296882</v>
      </c>
      <c r="H780">
        <f>Data!H779</f>
        <v>6.1725001335144043</v>
      </c>
      <c r="I780">
        <f>Data!I779</f>
        <v>41.689998626708977</v>
      </c>
      <c r="J780">
        <f>Data!J779</f>
        <v>5.9514999389648438</v>
      </c>
      <c r="K780">
        <f>Data!K779</f>
        <v>41.792499542236328</v>
      </c>
      <c r="L780">
        <f>Data!L779</f>
        <v>5.9629998207092294</v>
      </c>
      <c r="M780">
        <f>Data!M779</f>
        <v>188923200</v>
      </c>
      <c r="N780">
        <f>Data!N779</f>
        <v>519224000</v>
      </c>
      <c r="O780">
        <f>Data!O779</f>
        <v>-2.179813620526988E-2</v>
      </c>
      <c r="P780">
        <f>Data!P779</f>
        <v>2.0882804190405641E-3</v>
      </c>
      <c r="Q780" s="17"/>
      <c r="T780">
        <f t="shared" si="122"/>
        <v>0</v>
      </c>
      <c r="U780" s="50">
        <f t="shared" si="123"/>
        <v>0</v>
      </c>
      <c r="V780">
        <f t="shared" si="124"/>
        <v>0</v>
      </c>
      <c r="W780" t="str">
        <f t="shared" si="125"/>
        <v>Thu</v>
      </c>
      <c r="X780" s="50">
        <f>NETWORKDAYS(B779,B780,'Non trading days US (List)'!$C$13:$C$92)-1</f>
        <v>1</v>
      </c>
      <c r="Z780">
        <f t="shared" si="126"/>
        <v>0</v>
      </c>
      <c r="AA780">
        <f t="shared" si="127"/>
        <v>0</v>
      </c>
      <c r="AB780">
        <f t="shared" si="128"/>
        <v>0</v>
      </c>
      <c r="AC780">
        <f t="shared" si="129"/>
        <v>0</v>
      </c>
      <c r="AD780">
        <f t="shared" si="130"/>
        <v>0</v>
      </c>
      <c r="AE780">
        <f t="shared" si="131"/>
        <v>0</v>
      </c>
    </row>
    <row r="781" spans="1:31" x14ac:dyDescent="0.3">
      <c r="A781" s="1">
        <f>Data!A780</f>
        <v>4550</v>
      </c>
      <c r="B781" s="2">
        <f>Data!B780</f>
        <v>43133</v>
      </c>
      <c r="C781">
        <f>Data!C780</f>
        <v>37.799331665039063</v>
      </c>
      <c r="D781">
        <f>Data!D780</f>
        <v>5.7752947807312012</v>
      </c>
      <c r="E781">
        <f>Data!E780</f>
        <v>40.125</v>
      </c>
      <c r="F781">
        <f>Data!F780</f>
        <v>5.8379998207092294</v>
      </c>
      <c r="G781">
        <f>Data!G780</f>
        <v>41.700000762939453</v>
      </c>
      <c r="H781">
        <f>Data!H780</f>
        <v>5.9492502212524414</v>
      </c>
      <c r="I781">
        <f>Data!I780</f>
        <v>40.025001525878913</v>
      </c>
      <c r="J781">
        <f>Data!J780</f>
        <v>5.7792501449584961</v>
      </c>
      <c r="K781">
        <f>Data!K780</f>
        <v>41.5</v>
      </c>
      <c r="L781">
        <f>Data!L780</f>
        <v>5.9250001907348633</v>
      </c>
      <c r="M781">
        <f>Data!M780</f>
        <v>346375200</v>
      </c>
      <c r="N781">
        <f>Data!N780</f>
        <v>718464000</v>
      </c>
      <c r="O781">
        <f>Data!O780</f>
        <v>-2.9452361987894429E-2</v>
      </c>
      <c r="P781">
        <f>Data!P780</f>
        <v>-4.4359647572460359E-2</v>
      </c>
      <c r="Q781" s="17"/>
      <c r="T781">
        <f t="shared" si="122"/>
        <v>0</v>
      </c>
      <c r="U781" s="50">
        <f t="shared" si="123"/>
        <v>0</v>
      </c>
      <c r="V781">
        <f t="shared" si="124"/>
        <v>0</v>
      </c>
      <c r="W781" t="str">
        <f t="shared" si="125"/>
        <v>Fri</v>
      </c>
      <c r="X781" s="50">
        <f>NETWORKDAYS(B780,B781,'Non trading days US (List)'!$C$13:$C$92)-1</f>
        <v>1</v>
      </c>
      <c r="Z781">
        <f t="shared" si="126"/>
        <v>0</v>
      </c>
      <c r="AA781">
        <f t="shared" si="127"/>
        <v>0</v>
      </c>
      <c r="AB781">
        <f t="shared" si="128"/>
        <v>0</v>
      </c>
      <c r="AC781">
        <f t="shared" si="129"/>
        <v>0</v>
      </c>
      <c r="AD781">
        <f t="shared" si="130"/>
        <v>0</v>
      </c>
      <c r="AE781">
        <f t="shared" si="131"/>
        <v>0</v>
      </c>
    </row>
    <row r="782" spans="1:31" x14ac:dyDescent="0.3">
      <c r="A782" s="1">
        <f>Data!A781</f>
        <v>4551</v>
      </c>
      <c r="B782" s="2">
        <f>Data!B781</f>
        <v>43136</v>
      </c>
      <c r="C782">
        <f>Data!C781</f>
        <v>36.854949951171882</v>
      </c>
      <c r="D782">
        <f>Data!D781</f>
        <v>5.2851181030273438</v>
      </c>
      <c r="E782">
        <f>Data!E781</f>
        <v>39.122501373291023</v>
      </c>
      <c r="F782">
        <f>Data!F781</f>
        <v>5.3425002098083496</v>
      </c>
      <c r="G782">
        <f>Data!G781</f>
        <v>40.970001220703118</v>
      </c>
      <c r="H782">
        <f>Data!H781</f>
        <v>5.8307499885559082</v>
      </c>
      <c r="I782">
        <f>Data!I781</f>
        <v>39</v>
      </c>
      <c r="J782">
        <f>Data!J781</f>
        <v>5.125</v>
      </c>
      <c r="K782">
        <f>Data!K781</f>
        <v>39.775001525878913</v>
      </c>
      <c r="L782">
        <f>Data!L781</f>
        <v>5.6750001907348633</v>
      </c>
      <c r="M782">
        <f>Data!M781</f>
        <v>290954000</v>
      </c>
      <c r="N782">
        <f>Data!N781</f>
        <v>1165204000</v>
      </c>
      <c r="O782">
        <f>Data!O781</f>
        <v>-8.8694494238198057E-2</v>
      </c>
      <c r="P782">
        <f>Data!P781</f>
        <v>-2.5301797292657729E-2</v>
      </c>
      <c r="Q782" s="17"/>
      <c r="T782">
        <f t="shared" si="122"/>
        <v>0</v>
      </c>
      <c r="U782" s="50">
        <f t="shared" si="123"/>
        <v>0</v>
      </c>
      <c r="V782">
        <f t="shared" si="124"/>
        <v>0</v>
      </c>
      <c r="W782" t="str">
        <f t="shared" si="125"/>
        <v>Mon</v>
      </c>
      <c r="X782" s="50">
        <f>NETWORKDAYS(B781,B782,'Non trading days US (List)'!$C$13:$C$92)-1</f>
        <v>1</v>
      </c>
      <c r="Z782">
        <f t="shared" si="126"/>
        <v>0</v>
      </c>
      <c r="AA782">
        <f t="shared" si="127"/>
        <v>0</v>
      </c>
      <c r="AB782">
        <f t="shared" si="128"/>
        <v>0</v>
      </c>
      <c r="AC782">
        <f t="shared" si="129"/>
        <v>0</v>
      </c>
      <c r="AD782">
        <f t="shared" si="130"/>
        <v>0</v>
      </c>
      <c r="AE782">
        <f t="shared" si="131"/>
        <v>0</v>
      </c>
    </row>
    <row r="783" spans="1:31" x14ac:dyDescent="0.3">
      <c r="A783" s="1">
        <f>Data!A782</f>
        <v>4552</v>
      </c>
      <c r="B783" s="2">
        <f>Data!B782</f>
        <v>43137</v>
      </c>
      <c r="C783">
        <f>Data!C782</f>
        <v>38.395179748535163</v>
      </c>
      <c r="D783">
        <f>Data!D782</f>
        <v>5.5789265632629386</v>
      </c>
      <c r="E783">
        <f>Data!E782</f>
        <v>40.757499694824219</v>
      </c>
      <c r="F783">
        <f>Data!F782</f>
        <v>5.6395001411437988</v>
      </c>
      <c r="G783">
        <f>Data!G782</f>
        <v>40.930000305175781</v>
      </c>
      <c r="H783">
        <f>Data!H782</f>
        <v>5.6424999237060547</v>
      </c>
      <c r="I783">
        <f>Data!I782</f>
        <v>38.5</v>
      </c>
      <c r="J783">
        <f>Data!J782</f>
        <v>5.0999999046325684</v>
      </c>
      <c r="K783">
        <f>Data!K782</f>
        <v>38.707500457763672</v>
      </c>
      <c r="L783">
        <f>Data!L782</f>
        <v>5.1100001335144043</v>
      </c>
      <c r="M783">
        <f>Data!M782</f>
        <v>272975200</v>
      </c>
      <c r="N783">
        <f>Data!N782</f>
        <v>1114800000</v>
      </c>
      <c r="O783">
        <f>Data!O782</f>
        <v>5.4101686642816733E-2</v>
      </c>
      <c r="P783">
        <f>Data!P782</f>
        <v>4.094208018655196E-2</v>
      </c>
      <c r="Q783" s="17"/>
      <c r="T783">
        <f t="shared" si="122"/>
        <v>0</v>
      </c>
      <c r="U783" s="50">
        <f t="shared" si="123"/>
        <v>0</v>
      </c>
      <c r="V783">
        <f t="shared" si="124"/>
        <v>0</v>
      </c>
      <c r="W783" t="str">
        <f t="shared" si="125"/>
        <v>Tue</v>
      </c>
      <c r="X783" s="50">
        <f>NETWORKDAYS(B782,B783,'Non trading days US (List)'!$C$13:$C$92)-1</f>
        <v>1</v>
      </c>
      <c r="Z783">
        <f t="shared" si="126"/>
        <v>0</v>
      </c>
      <c r="AA783">
        <f t="shared" si="127"/>
        <v>0</v>
      </c>
      <c r="AB783">
        <f t="shared" si="128"/>
        <v>0</v>
      </c>
      <c r="AC783">
        <f t="shared" si="129"/>
        <v>0</v>
      </c>
      <c r="AD783">
        <f t="shared" si="130"/>
        <v>0</v>
      </c>
      <c r="AE783">
        <f t="shared" si="131"/>
        <v>0</v>
      </c>
    </row>
    <row r="784" spans="1:31" x14ac:dyDescent="0.3">
      <c r="A784" s="1">
        <f>Data!A783</f>
        <v>4553</v>
      </c>
      <c r="B784" s="2">
        <f>Data!B783</f>
        <v>43138</v>
      </c>
      <c r="C784">
        <f>Data!C783</f>
        <v>37.5732421875</v>
      </c>
      <c r="D784">
        <f>Data!D783</f>
        <v>5.6585631370544434</v>
      </c>
      <c r="E784">
        <f>Data!E783</f>
        <v>39.884998321533203</v>
      </c>
      <c r="F784">
        <f>Data!F783</f>
        <v>5.7199997901916504</v>
      </c>
      <c r="G784">
        <f>Data!G783</f>
        <v>40.849998474121087</v>
      </c>
      <c r="H784">
        <f>Data!H783</f>
        <v>5.8742499351501456</v>
      </c>
      <c r="I784">
        <f>Data!I783</f>
        <v>39.767501831054688</v>
      </c>
      <c r="J784">
        <f>Data!J783</f>
        <v>5.6675000190734863</v>
      </c>
      <c r="K784">
        <f>Data!K783</f>
        <v>40.772499084472663</v>
      </c>
      <c r="L784">
        <f>Data!L783</f>
        <v>5.7395000457763672</v>
      </c>
      <c r="M784">
        <f>Data!M783</f>
        <v>206434400</v>
      </c>
      <c r="N784">
        <f>Data!N783</f>
        <v>802932000</v>
      </c>
      <c r="O784">
        <f>Data!O783</f>
        <v>1.417333458637539E-2</v>
      </c>
      <c r="P784">
        <f>Data!P783</f>
        <v>-2.163959306363978E-2</v>
      </c>
      <c r="Q784" s="17"/>
      <c r="T784">
        <f t="shared" si="122"/>
        <v>0</v>
      </c>
      <c r="U784" s="50">
        <f t="shared" si="123"/>
        <v>0</v>
      </c>
      <c r="V784">
        <f t="shared" si="124"/>
        <v>0</v>
      </c>
      <c r="W784" t="str">
        <f t="shared" si="125"/>
        <v>Wed</v>
      </c>
      <c r="X784" s="50">
        <f>NETWORKDAYS(B783,B784,'Non trading days US (List)'!$C$13:$C$92)-1</f>
        <v>1</v>
      </c>
      <c r="Z784">
        <f t="shared" si="126"/>
        <v>0</v>
      </c>
      <c r="AA784">
        <f t="shared" si="127"/>
        <v>0</v>
      </c>
      <c r="AB784">
        <f t="shared" si="128"/>
        <v>0</v>
      </c>
      <c r="AC784">
        <f t="shared" si="129"/>
        <v>0</v>
      </c>
      <c r="AD784">
        <f t="shared" si="130"/>
        <v>0</v>
      </c>
      <c r="AE784">
        <f t="shared" si="131"/>
        <v>0</v>
      </c>
    </row>
    <row r="785" spans="1:31" x14ac:dyDescent="0.3">
      <c r="A785" s="1">
        <f>Data!A784</f>
        <v>4554</v>
      </c>
      <c r="B785" s="2">
        <f>Data!B784</f>
        <v>43139</v>
      </c>
      <c r="C785">
        <f>Data!C784</f>
        <v>36.539360046386719</v>
      </c>
      <c r="D785">
        <f>Data!D784</f>
        <v>5.3795919418334961</v>
      </c>
      <c r="E785">
        <f>Data!E784</f>
        <v>38.787498474121087</v>
      </c>
      <c r="F785">
        <f>Data!F784</f>
        <v>5.4380002021789551</v>
      </c>
      <c r="G785">
        <f>Data!G784</f>
        <v>40.25</v>
      </c>
      <c r="H785">
        <f>Data!H784</f>
        <v>5.8804998397827148</v>
      </c>
      <c r="I785">
        <f>Data!I784</f>
        <v>38.757499694824219</v>
      </c>
      <c r="J785">
        <f>Data!J784</f>
        <v>5.4377498626708984</v>
      </c>
      <c r="K785">
        <f>Data!K784</f>
        <v>40.072498321533203</v>
      </c>
      <c r="L785">
        <f>Data!L784</f>
        <v>5.8470001220703116</v>
      </c>
      <c r="M785">
        <f>Data!M784</f>
        <v>217562000</v>
      </c>
      <c r="N785">
        <f>Data!N784</f>
        <v>1144000000</v>
      </c>
      <c r="O785">
        <f>Data!O784</f>
        <v>-5.0557385322728368E-2</v>
      </c>
      <c r="P785">
        <f>Data!P784</f>
        <v>-2.7902280845386269E-2</v>
      </c>
      <c r="Q785" s="17"/>
      <c r="T785">
        <f t="shared" si="122"/>
        <v>0</v>
      </c>
      <c r="U785" s="50">
        <f t="shared" si="123"/>
        <v>0</v>
      </c>
      <c r="V785">
        <f t="shared" si="124"/>
        <v>0</v>
      </c>
      <c r="W785" t="str">
        <f t="shared" si="125"/>
        <v>Thu</v>
      </c>
      <c r="X785" s="50">
        <f>NETWORKDAYS(B784,B785,'Non trading days US (List)'!$C$13:$C$92)-1</f>
        <v>1</v>
      </c>
      <c r="Z785">
        <f t="shared" si="126"/>
        <v>0</v>
      </c>
      <c r="AA785">
        <f t="shared" si="127"/>
        <v>0</v>
      </c>
      <c r="AB785">
        <f t="shared" si="128"/>
        <v>0</v>
      </c>
      <c r="AC785">
        <f t="shared" si="129"/>
        <v>0</v>
      </c>
      <c r="AD785">
        <f t="shared" si="130"/>
        <v>0</v>
      </c>
      <c r="AE785">
        <f t="shared" si="131"/>
        <v>0</v>
      </c>
    </row>
    <row r="786" spans="1:31" x14ac:dyDescent="0.3">
      <c r="A786" s="1">
        <f>Data!A785</f>
        <v>4555</v>
      </c>
      <c r="B786" s="2">
        <f>Data!B785</f>
        <v>43140</v>
      </c>
      <c r="C786">
        <f>Data!C785</f>
        <v>36.986286163330078</v>
      </c>
      <c r="D786">
        <f>Data!D785</f>
        <v>5.7396817207336426</v>
      </c>
      <c r="E786">
        <f>Data!E785</f>
        <v>39.102500915527337</v>
      </c>
      <c r="F786">
        <f>Data!F785</f>
        <v>5.8020000457763672</v>
      </c>
      <c r="G786">
        <f>Data!G785</f>
        <v>39.472499847412109</v>
      </c>
      <c r="H786">
        <f>Data!H785</f>
        <v>5.9722499847412109</v>
      </c>
      <c r="I786">
        <f>Data!I785</f>
        <v>37.560001373291023</v>
      </c>
      <c r="J786">
        <f>Data!J785</f>
        <v>5.4380002021789551</v>
      </c>
      <c r="K786">
        <f>Data!K785</f>
        <v>39.267501831054688</v>
      </c>
      <c r="L786">
        <f>Data!L785</f>
        <v>5.9562501907348633</v>
      </c>
      <c r="M786">
        <f>Data!M785</f>
        <v>282690400</v>
      </c>
      <c r="N786">
        <f>Data!N785</f>
        <v>1674604000</v>
      </c>
      <c r="O786">
        <f>Data!O785</f>
        <v>6.4791310199772564E-2</v>
      </c>
      <c r="P786">
        <f>Data!P785</f>
        <v>8.0884365447356481E-3</v>
      </c>
      <c r="Q786" s="17"/>
      <c r="T786">
        <f t="shared" si="122"/>
        <v>0</v>
      </c>
      <c r="U786" s="50">
        <f t="shared" si="123"/>
        <v>0</v>
      </c>
      <c r="V786">
        <f t="shared" si="124"/>
        <v>0</v>
      </c>
      <c r="W786" t="str">
        <f t="shared" si="125"/>
        <v>Fri</v>
      </c>
      <c r="X786" s="50">
        <f>NETWORKDAYS(B785,B786,'Non trading days US (List)'!$C$13:$C$92)-1</f>
        <v>1</v>
      </c>
      <c r="Z786">
        <f t="shared" si="126"/>
        <v>0</v>
      </c>
      <c r="AA786">
        <f t="shared" si="127"/>
        <v>0</v>
      </c>
      <c r="AB786">
        <f t="shared" si="128"/>
        <v>0</v>
      </c>
      <c r="AC786">
        <f t="shared" si="129"/>
        <v>0</v>
      </c>
      <c r="AD786">
        <f t="shared" si="130"/>
        <v>0</v>
      </c>
      <c r="AE786">
        <f t="shared" si="131"/>
        <v>0</v>
      </c>
    </row>
    <row r="787" spans="1:31" x14ac:dyDescent="0.3">
      <c r="A787" s="1">
        <f>Data!A786</f>
        <v>4556</v>
      </c>
      <c r="B787" s="2">
        <f>Data!B786</f>
        <v>43143</v>
      </c>
      <c r="C787">
        <f>Data!C786</f>
        <v>38.476036071777337</v>
      </c>
      <c r="D787">
        <f>Data!D786</f>
        <v>5.639519214630127</v>
      </c>
      <c r="E787">
        <f>Data!E786</f>
        <v>40.677501678466797</v>
      </c>
      <c r="F787">
        <f>Data!F786</f>
        <v>5.7007498741149902</v>
      </c>
      <c r="G787">
        <f>Data!G786</f>
        <v>40.972499847412109</v>
      </c>
      <c r="H787">
        <f>Data!H786</f>
        <v>5.8870000839233398</v>
      </c>
      <c r="I787">
        <f>Data!I786</f>
        <v>39.377498626708977</v>
      </c>
      <c r="J787">
        <f>Data!J786</f>
        <v>5.6257500648498544</v>
      </c>
      <c r="K787">
        <f>Data!K786</f>
        <v>39.625</v>
      </c>
      <c r="L787">
        <f>Data!L786</f>
        <v>5.8839998245239258</v>
      </c>
      <c r="M787">
        <f>Data!M786</f>
        <v>243278000</v>
      </c>
      <c r="N787">
        <f>Data!N786</f>
        <v>1093172000</v>
      </c>
      <c r="O787">
        <f>Data!O786</f>
        <v>-1.760497053903036E-2</v>
      </c>
      <c r="P787">
        <f>Data!P786</f>
        <v>3.9488728314333803E-2</v>
      </c>
      <c r="Q787" s="17"/>
      <c r="T787">
        <f t="shared" si="122"/>
        <v>0</v>
      </c>
      <c r="U787" s="50">
        <f t="shared" si="123"/>
        <v>0</v>
      </c>
      <c r="V787">
        <f t="shared" si="124"/>
        <v>0</v>
      </c>
      <c r="W787" t="str">
        <f t="shared" si="125"/>
        <v>Mon</v>
      </c>
      <c r="X787" s="50">
        <f>NETWORKDAYS(B786,B787,'Non trading days US (List)'!$C$13:$C$92)-1</f>
        <v>1</v>
      </c>
      <c r="Z787">
        <f t="shared" si="126"/>
        <v>0</v>
      </c>
      <c r="AA787">
        <f t="shared" si="127"/>
        <v>0</v>
      </c>
      <c r="AB787">
        <f t="shared" si="128"/>
        <v>0</v>
      </c>
      <c r="AC787">
        <f t="shared" si="129"/>
        <v>0</v>
      </c>
      <c r="AD787">
        <f t="shared" si="130"/>
        <v>0</v>
      </c>
      <c r="AE787">
        <f t="shared" si="131"/>
        <v>0</v>
      </c>
    </row>
    <row r="788" spans="1:31" x14ac:dyDescent="0.3">
      <c r="A788" s="1">
        <f>Data!A787</f>
        <v>4557</v>
      </c>
      <c r="B788" s="2">
        <f>Data!B787</f>
        <v>43144</v>
      </c>
      <c r="C788">
        <f>Data!C787</f>
        <v>38.861503601074219</v>
      </c>
      <c r="D788">
        <f>Data!D787</f>
        <v>5.7532849311828613</v>
      </c>
      <c r="E788">
        <f>Data!E787</f>
        <v>41.084999084472663</v>
      </c>
      <c r="F788">
        <f>Data!F787</f>
        <v>5.8157501220703116</v>
      </c>
      <c r="G788">
        <f>Data!G787</f>
        <v>41.1875</v>
      </c>
      <c r="H788">
        <f>Data!H787</f>
        <v>5.8625001907348633</v>
      </c>
      <c r="I788">
        <f>Data!I787</f>
        <v>40.412498474121087</v>
      </c>
      <c r="J788">
        <f>Data!J787</f>
        <v>5.6312499046325684</v>
      </c>
      <c r="K788">
        <f>Data!K787</f>
        <v>40.487499237060547</v>
      </c>
      <c r="L788">
        <f>Data!L787</f>
        <v>5.6640000343322754</v>
      </c>
      <c r="M788">
        <f>Data!M787</f>
        <v>130196800</v>
      </c>
      <c r="N788">
        <f>Data!N787</f>
        <v>625524000</v>
      </c>
      <c r="O788">
        <f>Data!O787</f>
        <v>1.9972052377685661E-2</v>
      </c>
      <c r="P788">
        <f>Data!P787</f>
        <v>9.9679138052958857E-3</v>
      </c>
      <c r="Q788" s="17"/>
      <c r="T788">
        <f t="shared" si="122"/>
        <v>0</v>
      </c>
      <c r="U788" s="50">
        <f t="shared" si="123"/>
        <v>0</v>
      </c>
      <c r="V788">
        <f t="shared" si="124"/>
        <v>0</v>
      </c>
      <c r="W788" t="str">
        <f t="shared" si="125"/>
        <v>Tue</v>
      </c>
      <c r="X788" s="50">
        <f>NETWORKDAYS(B787,B788,'Non trading days US (List)'!$C$13:$C$92)-1</f>
        <v>1</v>
      </c>
      <c r="Z788">
        <f t="shared" si="126"/>
        <v>0</v>
      </c>
      <c r="AA788">
        <f t="shared" si="127"/>
        <v>0</v>
      </c>
      <c r="AB788">
        <f t="shared" si="128"/>
        <v>0</v>
      </c>
      <c r="AC788">
        <f t="shared" si="129"/>
        <v>0</v>
      </c>
      <c r="AD788">
        <f t="shared" si="130"/>
        <v>0</v>
      </c>
      <c r="AE788">
        <f t="shared" si="131"/>
        <v>0</v>
      </c>
    </row>
    <row r="789" spans="1:31" x14ac:dyDescent="0.3">
      <c r="A789" s="1">
        <f>Data!A788</f>
        <v>4558</v>
      </c>
      <c r="B789" s="2">
        <f>Data!B788</f>
        <v>43145</v>
      </c>
      <c r="C789">
        <f>Data!C788</f>
        <v>39.577983856201172</v>
      </c>
      <c r="D789">
        <f>Data!D788</f>
        <v>5.970672607421875</v>
      </c>
      <c r="E789">
        <f>Data!E788</f>
        <v>41.842498779296882</v>
      </c>
      <c r="F789">
        <f>Data!F788</f>
        <v>6.0355000495910636</v>
      </c>
      <c r="G789">
        <f>Data!G788</f>
        <v>41.884998321533203</v>
      </c>
      <c r="H789">
        <f>Data!H788</f>
        <v>6.0647501945495614</v>
      </c>
      <c r="I789">
        <f>Data!I788</f>
        <v>40.720001220703118</v>
      </c>
      <c r="J789">
        <f>Data!J788</f>
        <v>5.7637500762939453</v>
      </c>
      <c r="K789">
        <f>Data!K788</f>
        <v>40.759998321533203</v>
      </c>
      <c r="L789">
        <f>Data!L788</f>
        <v>5.7750000953674316</v>
      </c>
      <c r="M789">
        <f>Data!M788</f>
        <v>162579600</v>
      </c>
      <c r="N789">
        <f>Data!N788</f>
        <v>744988000</v>
      </c>
      <c r="O789">
        <f>Data!O788</f>
        <v>3.7088933947983439E-2</v>
      </c>
      <c r="P789">
        <f>Data!P788</f>
        <v>1.8269471132480269E-2</v>
      </c>
      <c r="Q789" s="17"/>
      <c r="T789">
        <f t="shared" si="122"/>
        <v>0</v>
      </c>
      <c r="U789" s="50">
        <f t="shared" si="123"/>
        <v>0</v>
      </c>
      <c r="V789">
        <f t="shared" si="124"/>
        <v>0</v>
      </c>
      <c r="W789" t="str">
        <f t="shared" si="125"/>
        <v>Wed</v>
      </c>
      <c r="X789" s="50">
        <f>NETWORKDAYS(B788,B789,'Non trading days US (List)'!$C$13:$C$92)-1</f>
        <v>1</v>
      </c>
      <c r="Z789">
        <f t="shared" si="126"/>
        <v>0</v>
      </c>
      <c r="AA789">
        <f t="shared" si="127"/>
        <v>0</v>
      </c>
      <c r="AB789">
        <f t="shared" si="128"/>
        <v>0</v>
      </c>
      <c r="AC789">
        <f t="shared" si="129"/>
        <v>0</v>
      </c>
      <c r="AD789">
        <f t="shared" si="130"/>
        <v>0</v>
      </c>
      <c r="AE789">
        <f t="shared" si="131"/>
        <v>0</v>
      </c>
    </row>
    <row r="790" spans="1:31" x14ac:dyDescent="0.3">
      <c r="A790" s="1">
        <f>Data!A789</f>
        <v>4559</v>
      </c>
      <c r="B790" s="2">
        <f>Data!B789</f>
        <v>43146</v>
      </c>
      <c r="C790">
        <f>Data!C789</f>
        <v>40.906959533691413</v>
      </c>
      <c r="D790">
        <f>Data!D789</f>
        <v>6.0963091850280762</v>
      </c>
      <c r="E790">
        <f>Data!E789</f>
        <v>43.247501373291023</v>
      </c>
      <c r="F790">
        <f>Data!F789</f>
        <v>6.1624999046325684</v>
      </c>
      <c r="G790">
        <f>Data!G789</f>
        <v>43.272499084472663</v>
      </c>
      <c r="H790">
        <f>Data!H789</f>
        <v>6.2092499732971191</v>
      </c>
      <c r="I790">
        <f>Data!I789</f>
        <v>42.25</v>
      </c>
      <c r="J790">
        <f>Data!J789</f>
        <v>6.0380001068115234</v>
      </c>
      <c r="K790">
        <f>Data!K789</f>
        <v>42.447498321533203</v>
      </c>
      <c r="L790">
        <f>Data!L789</f>
        <v>6.1197500228881836</v>
      </c>
      <c r="M790">
        <f>Data!M789</f>
        <v>204588800</v>
      </c>
      <c r="N790">
        <f>Data!N789</f>
        <v>698900000</v>
      </c>
      <c r="O790">
        <f>Data!O789</f>
        <v>2.0823814517755571E-2</v>
      </c>
      <c r="P790">
        <f>Data!P789</f>
        <v>3.3026919761330008E-2</v>
      </c>
      <c r="Q790" s="17"/>
      <c r="T790">
        <f t="shared" si="122"/>
        <v>0</v>
      </c>
      <c r="U790" s="50">
        <f t="shared" si="123"/>
        <v>0</v>
      </c>
      <c r="V790">
        <f t="shared" si="124"/>
        <v>0</v>
      </c>
      <c r="W790" t="str">
        <f t="shared" si="125"/>
        <v>Thu</v>
      </c>
      <c r="X790" s="50">
        <f>NETWORKDAYS(B789,B790,'Non trading days US (List)'!$C$13:$C$92)-1</f>
        <v>1</v>
      </c>
      <c r="Z790">
        <f t="shared" si="126"/>
        <v>0</v>
      </c>
      <c r="AA790">
        <f t="shared" si="127"/>
        <v>0</v>
      </c>
      <c r="AB790">
        <f t="shared" si="128"/>
        <v>0</v>
      </c>
      <c r="AC790">
        <f t="shared" si="129"/>
        <v>0</v>
      </c>
      <c r="AD790">
        <f t="shared" si="130"/>
        <v>0</v>
      </c>
      <c r="AE790">
        <f t="shared" si="131"/>
        <v>0</v>
      </c>
    </row>
    <row r="791" spans="1:31" x14ac:dyDescent="0.3">
      <c r="A791" s="1">
        <f>Data!A790</f>
        <v>4560</v>
      </c>
      <c r="B791" s="2">
        <f>Data!B790</f>
        <v>43147</v>
      </c>
      <c r="C791">
        <f>Data!C790</f>
        <v>40.7745361328125</v>
      </c>
      <c r="D791">
        <f>Data!D790</f>
        <v>6.0305242538452148</v>
      </c>
      <c r="E791">
        <f>Data!E790</f>
        <v>43.107498168945313</v>
      </c>
      <c r="F791">
        <f>Data!F790</f>
        <v>6.0960001945495614</v>
      </c>
      <c r="G791">
        <f>Data!G790</f>
        <v>43.705001831054688</v>
      </c>
      <c r="H791">
        <f>Data!H790</f>
        <v>6.25</v>
      </c>
      <c r="I791">
        <f>Data!I790</f>
        <v>42.942501068115227</v>
      </c>
      <c r="J791">
        <f>Data!J790</f>
        <v>6.0867500305175781</v>
      </c>
      <c r="K791">
        <f>Data!K790</f>
        <v>43.090000152587891</v>
      </c>
      <c r="L791">
        <f>Data!L790</f>
        <v>6.1350002288818359</v>
      </c>
      <c r="M791">
        <f>Data!M790</f>
        <v>160704400</v>
      </c>
      <c r="N791">
        <f>Data!N790</f>
        <v>637656000</v>
      </c>
      <c r="O791">
        <f>Data!O790</f>
        <v>-1.084967359472047E-2</v>
      </c>
      <c r="P791">
        <f>Data!P790</f>
        <v>-3.2425065775510339E-3</v>
      </c>
      <c r="Q791" s="17"/>
      <c r="T791">
        <f t="shared" si="122"/>
        <v>0</v>
      </c>
      <c r="U791" s="50">
        <f t="shared" si="123"/>
        <v>0</v>
      </c>
      <c r="V791">
        <f t="shared" si="124"/>
        <v>0</v>
      </c>
      <c r="W791" t="str">
        <f t="shared" si="125"/>
        <v>Fri</v>
      </c>
      <c r="X791" s="50">
        <f>NETWORKDAYS(B790,B791,'Non trading days US (List)'!$C$13:$C$92)-1</f>
        <v>1</v>
      </c>
      <c r="Z791">
        <f t="shared" si="126"/>
        <v>0</v>
      </c>
      <c r="AA791">
        <f t="shared" si="127"/>
        <v>0</v>
      </c>
      <c r="AB791">
        <f t="shared" si="128"/>
        <v>0</v>
      </c>
      <c r="AC791">
        <f t="shared" si="129"/>
        <v>0</v>
      </c>
      <c r="AD791">
        <f t="shared" si="130"/>
        <v>0</v>
      </c>
      <c r="AE791">
        <f t="shared" si="131"/>
        <v>0</v>
      </c>
    </row>
    <row r="792" spans="1:31" x14ac:dyDescent="0.3">
      <c r="A792" s="1">
        <f>Data!A791</f>
        <v>4561</v>
      </c>
      <c r="B792" s="2">
        <f>Data!B791</f>
        <v>43151</v>
      </c>
      <c r="C792">
        <f>Data!C791</f>
        <v>40.637374877929688</v>
      </c>
      <c r="D792">
        <f>Data!D791</f>
        <v>6.1601171493530273</v>
      </c>
      <c r="E792">
        <f>Data!E791</f>
        <v>42.962501525878913</v>
      </c>
      <c r="F792">
        <f>Data!F791</f>
        <v>6.2270002365112296</v>
      </c>
      <c r="G792">
        <f>Data!G791</f>
        <v>43.564998626708977</v>
      </c>
      <c r="H792">
        <f>Data!H791</f>
        <v>6.2967500686645508</v>
      </c>
      <c r="I792">
        <f>Data!I791</f>
        <v>42.854999542236328</v>
      </c>
      <c r="J792">
        <f>Data!J791</f>
        <v>6.1149997711181641</v>
      </c>
      <c r="K792">
        <f>Data!K791</f>
        <v>43.012500762939453</v>
      </c>
      <c r="L792">
        <f>Data!L791</f>
        <v>6.1187500953674316</v>
      </c>
      <c r="M792">
        <f>Data!M791</f>
        <v>135722000</v>
      </c>
      <c r="N792">
        <f>Data!N791</f>
        <v>686240000</v>
      </c>
      <c r="O792">
        <f>Data!O791</f>
        <v>2.1261863573240621E-2</v>
      </c>
      <c r="P792">
        <f>Data!P791</f>
        <v>-3.3692757231914752E-3</v>
      </c>
      <c r="Q792" s="17"/>
      <c r="T792">
        <f t="shared" si="122"/>
        <v>0</v>
      </c>
      <c r="U792" s="50">
        <f t="shared" si="123"/>
        <v>0</v>
      </c>
      <c r="V792">
        <f t="shared" si="124"/>
        <v>0</v>
      </c>
      <c r="W792" t="str">
        <f t="shared" si="125"/>
        <v>Tue</v>
      </c>
      <c r="X792" s="50">
        <f>NETWORKDAYS(B791,B792,'Non trading days US (List)'!$C$13:$C$92)-1</f>
        <v>1</v>
      </c>
      <c r="Z792">
        <f t="shared" si="126"/>
        <v>0</v>
      </c>
      <c r="AA792">
        <f t="shared" si="127"/>
        <v>0</v>
      </c>
      <c r="AB792">
        <f t="shared" si="128"/>
        <v>0</v>
      </c>
      <c r="AC792">
        <f t="shared" si="129"/>
        <v>0</v>
      </c>
      <c r="AD792">
        <f t="shared" si="130"/>
        <v>0</v>
      </c>
      <c r="AE792">
        <f t="shared" si="131"/>
        <v>0</v>
      </c>
    </row>
    <row r="793" spans="1:31" x14ac:dyDescent="0.3">
      <c r="A793" s="1">
        <f>Data!A792</f>
        <v>4562</v>
      </c>
      <c r="B793" s="2">
        <f>Data!B792</f>
        <v>43152</v>
      </c>
      <c r="C793">
        <f>Data!C792</f>
        <v>40.45294189453125</v>
      </c>
      <c r="D793">
        <f>Data!D792</f>
        <v>5.9728989601135254</v>
      </c>
      <c r="E793">
        <f>Data!E792</f>
        <v>42.767501831054688</v>
      </c>
      <c r="F793">
        <f>Data!F792</f>
        <v>6.0377497673034668</v>
      </c>
      <c r="G793">
        <f>Data!G792</f>
        <v>43.529998779296882</v>
      </c>
      <c r="H793">
        <f>Data!H792</f>
        <v>6.2992501258850098</v>
      </c>
      <c r="I793">
        <f>Data!I792</f>
        <v>42.752498626708977</v>
      </c>
      <c r="J793">
        <f>Data!J792</f>
        <v>6.0339999198913574</v>
      </c>
      <c r="K793">
        <f>Data!K792</f>
        <v>43.207500457763672</v>
      </c>
      <c r="L793">
        <f>Data!L792</f>
        <v>6.2922501564025879</v>
      </c>
      <c r="M793">
        <f>Data!M792</f>
        <v>149886400</v>
      </c>
      <c r="N793">
        <f>Data!N792</f>
        <v>892292000</v>
      </c>
      <c r="O793">
        <f>Data!O792</f>
        <v>-3.0863326423253151E-2</v>
      </c>
      <c r="P793">
        <f>Data!P792</f>
        <v>-4.5491665340100136E-3</v>
      </c>
      <c r="Q793" s="17"/>
      <c r="T793">
        <f t="shared" si="122"/>
        <v>0</v>
      </c>
      <c r="U793" s="50">
        <f t="shared" si="123"/>
        <v>0</v>
      </c>
      <c r="V793">
        <f t="shared" si="124"/>
        <v>0</v>
      </c>
      <c r="W793" t="str">
        <f t="shared" si="125"/>
        <v>Wed</v>
      </c>
      <c r="X793" s="50">
        <f>NETWORKDAYS(B792,B793,'Non trading days US (List)'!$C$13:$C$92)-1</f>
        <v>1</v>
      </c>
      <c r="Z793">
        <f t="shared" si="126"/>
        <v>0</v>
      </c>
      <c r="AA793">
        <f t="shared" si="127"/>
        <v>0</v>
      </c>
      <c r="AB793">
        <f t="shared" si="128"/>
        <v>0</v>
      </c>
      <c r="AC793">
        <f t="shared" si="129"/>
        <v>0</v>
      </c>
      <c r="AD793">
        <f t="shared" si="130"/>
        <v>0</v>
      </c>
      <c r="AE793">
        <f t="shared" si="131"/>
        <v>0</v>
      </c>
    </row>
    <row r="794" spans="1:31" x14ac:dyDescent="0.3">
      <c r="A794" s="1">
        <f>Data!A793</f>
        <v>4563</v>
      </c>
      <c r="B794" s="2">
        <f>Data!B793</f>
        <v>43153</v>
      </c>
      <c r="C794">
        <f>Data!C793</f>
        <v>40.791095733642578</v>
      </c>
      <c r="D794">
        <f>Data!D793</f>
        <v>5.9924507141113281</v>
      </c>
      <c r="E794">
        <f>Data!E793</f>
        <v>43.125</v>
      </c>
      <c r="F794">
        <f>Data!F793</f>
        <v>6.0537500381469727</v>
      </c>
      <c r="G794">
        <f>Data!G793</f>
        <v>43.487499237060547</v>
      </c>
      <c r="H794">
        <f>Data!H793</f>
        <v>6.1407499313354492</v>
      </c>
      <c r="I794">
        <f>Data!I793</f>
        <v>42.927501678466797</v>
      </c>
      <c r="J794">
        <f>Data!J793</f>
        <v>5.9875001907348633</v>
      </c>
      <c r="K794">
        <f>Data!K793</f>
        <v>42.950000762939453</v>
      </c>
      <c r="L794">
        <f>Data!L793</f>
        <v>6.0682501792907706</v>
      </c>
      <c r="M794">
        <f>Data!M793</f>
        <v>123967600</v>
      </c>
      <c r="N794">
        <f>Data!N793</f>
        <v>534364000</v>
      </c>
      <c r="O794">
        <f>Data!O793</f>
        <v>2.6465335880505661E-3</v>
      </c>
      <c r="P794">
        <f>Data!P793</f>
        <v>8.3243641930526094E-3</v>
      </c>
      <c r="Q794" s="17"/>
      <c r="T794">
        <f t="shared" si="122"/>
        <v>0</v>
      </c>
      <c r="U794" s="50">
        <f t="shared" si="123"/>
        <v>0</v>
      </c>
      <c r="V794">
        <f t="shared" si="124"/>
        <v>0</v>
      </c>
      <c r="W794" t="str">
        <f t="shared" si="125"/>
        <v>Thu</v>
      </c>
      <c r="X794" s="50">
        <f>NETWORKDAYS(B793,B794,'Non trading days US (List)'!$C$13:$C$92)-1</f>
        <v>1</v>
      </c>
      <c r="Z794">
        <f t="shared" si="126"/>
        <v>0</v>
      </c>
      <c r="AA794">
        <f t="shared" si="127"/>
        <v>0</v>
      </c>
      <c r="AB794">
        <f t="shared" si="128"/>
        <v>0</v>
      </c>
      <c r="AC794">
        <f t="shared" si="129"/>
        <v>0</v>
      </c>
      <c r="AD794">
        <f t="shared" si="130"/>
        <v>0</v>
      </c>
      <c r="AE794">
        <f t="shared" si="131"/>
        <v>0</v>
      </c>
    </row>
    <row r="795" spans="1:31" x14ac:dyDescent="0.3">
      <c r="A795" s="1">
        <f>Data!A794</f>
        <v>4564</v>
      </c>
      <c r="B795" s="2">
        <f>Data!B794</f>
        <v>43154</v>
      </c>
      <c r="C795">
        <f>Data!C794</f>
        <v>41.500503540039063</v>
      </c>
      <c r="D795">
        <f>Data!D794</f>
        <v>6.0859932899475098</v>
      </c>
      <c r="E795">
        <f>Data!E794</f>
        <v>43.875</v>
      </c>
      <c r="F795">
        <f>Data!F794</f>
        <v>6.1482501029968262</v>
      </c>
      <c r="G795">
        <f>Data!G794</f>
        <v>43.912498474121087</v>
      </c>
      <c r="H795">
        <f>Data!H794</f>
        <v>6.1482501029968262</v>
      </c>
      <c r="I795">
        <f>Data!I794</f>
        <v>43.384998321533203</v>
      </c>
      <c r="J795">
        <f>Data!J794</f>
        <v>6.0630002021789551</v>
      </c>
      <c r="K795">
        <f>Data!K794</f>
        <v>43.417499542236328</v>
      </c>
      <c r="L795">
        <f>Data!L794</f>
        <v>6.1142501831054688</v>
      </c>
      <c r="M795">
        <f>Data!M794</f>
        <v>135249600</v>
      </c>
      <c r="N795">
        <f>Data!N794</f>
        <v>415300000</v>
      </c>
      <c r="O795">
        <f>Data!O794</f>
        <v>1.5489584195592741E-2</v>
      </c>
      <c r="P795">
        <f>Data!P794</f>
        <v>1.724180643450595E-2</v>
      </c>
      <c r="Q795" s="17"/>
      <c r="T795">
        <f t="shared" si="122"/>
        <v>0</v>
      </c>
      <c r="U795" s="50">
        <f t="shared" si="123"/>
        <v>0</v>
      </c>
      <c r="V795">
        <f t="shared" si="124"/>
        <v>0</v>
      </c>
      <c r="W795" t="str">
        <f t="shared" si="125"/>
        <v>Fri</v>
      </c>
      <c r="X795" s="50">
        <f>NETWORKDAYS(B794,B795,'Non trading days US (List)'!$C$13:$C$92)-1</f>
        <v>1</v>
      </c>
      <c r="Z795">
        <f t="shared" si="126"/>
        <v>0</v>
      </c>
      <c r="AA795">
        <f t="shared" si="127"/>
        <v>0</v>
      </c>
      <c r="AB795">
        <f t="shared" si="128"/>
        <v>0</v>
      </c>
      <c r="AC795">
        <f t="shared" si="129"/>
        <v>0</v>
      </c>
      <c r="AD795">
        <f t="shared" si="130"/>
        <v>0</v>
      </c>
      <c r="AE795">
        <f t="shared" si="131"/>
        <v>0</v>
      </c>
    </row>
    <row r="796" spans="1:31" x14ac:dyDescent="0.3">
      <c r="A796" s="1">
        <f>Data!A795</f>
        <v>4565</v>
      </c>
      <c r="B796" s="2">
        <f>Data!B795</f>
        <v>43157</v>
      </c>
      <c r="C796">
        <f>Data!C795</f>
        <v>42.321056365966797</v>
      </c>
      <c r="D796">
        <f>Data!D795</f>
        <v>6.1020798683166504</v>
      </c>
      <c r="E796">
        <f>Data!E795</f>
        <v>44.742500305175781</v>
      </c>
      <c r="F796">
        <f>Data!F795</f>
        <v>6.1645002365112296</v>
      </c>
      <c r="G796">
        <f>Data!G795</f>
        <v>44.847499847412109</v>
      </c>
      <c r="H796">
        <f>Data!H795</f>
        <v>6.1995000839233398</v>
      </c>
      <c r="I796">
        <f>Data!I795</f>
        <v>44.052501678466797</v>
      </c>
      <c r="J796">
        <f>Data!J795</f>
        <v>6.1015000343322754</v>
      </c>
      <c r="K796">
        <f>Data!K795</f>
        <v>44.087501525878913</v>
      </c>
      <c r="L796">
        <f>Data!L795</f>
        <v>6.195000171661377</v>
      </c>
      <c r="M796">
        <f>Data!M795</f>
        <v>152648800</v>
      </c>
      <c r="N796">
        <f>Data!N795</f>
        <v>469312000</v>
      </c>
      <c r="O796">
        <f>Data!O795</f>
        <v>2.6395634608487721E-3</v>
      </c>
      <c r="P796">
        <f>Data!P795</f>
        <v>1.9579157944110161E-2</v>
      </c>
      <c r="Q796" s="17"/>
      <c r="T796">
        <f t="shared" si="122"/>
        <v>0</v>
      </c>
      <c r="U796" s="50">
        <f t="shared" si="123"/>
        <v>0</v>
      </c>
      <c r="V796">
        <f t="shared" si="124"/>
        <v>0</v>
      </c>
      <c r="W796" t="str">
        <f t="shared" si="125"/>
        <v>Mon</v>
      </c>
      <c r="X796" s="50">
        <f>NETWORKDAYS(B795,B796,'Non trading days US (List)'!$C$13:$C$92)-1</f>
        <v>1</v>
      </c>
      <c r="Z796">
        <f t="shared" si="126"/>
        <v>0</v>
      </c>
      <c r="AA796">
        <f t="shared" si="127"/>
        <v>0</v>
      </c>
      <c r="AB796">
        <f t="shared" si="128"/>
        <v>0</v>
      </c>
      <c r="AC796">
        <f t="shared" si="129"/>
        <v>0</v>
      </c>
      <c r="AD796">
        <f t="shared" si="130"/>
        <v>0</v>
      </c>
      <c r="AE796">
        <f t="shared" si="131"/>
        <v>0</v>
      </c>
    </row>
    <row r="797" spans="1:31" x14ac:dyDescent="0.3">
      <c r="A797" s="1">
        <f>Data!A796</f>
        <v>4566</v>
      </c>
      <c r="B797" s="2">
        <f>Data!B796</f>
        <v>43158</v>
      </c>
      <c r="C797">
        <f>Data!C796</f>
        <v>42.183895111083977</v>
      </c>
      <c r="D797">
        <f>Data!D796</f>
        <v>6.089210033416748</v>
      </c>
      <c r="E797">
        <f>Data!E796</f>
        <v>44.597499847412109</v>
      </c>
      <c r="F797">
        <f>Data!F796</f>
        <v>6.1515002250671387</v>
      </c>
      <c r="G797">
        <f>Data!G796</f>
        <v>45.119998931884773</v>
      </c>
      <c r="H797">
        <f>Data!H796</f>
        <v>6.222750186920166</v>
      </c>
      <c r="I797">
        <f>Data!I796</f>
        <v>44.540000915527337</v>
      </c>
      <c r="J797">
        <f>Data!J796</f>
        <v>6.1282501220703116</v>
      </c>
      <c r="K797">
        <f>Data!K796</f>
        <v>44.775001525878913</v>
      </c>
      <c r="L797">
        <f>Data!L796</f>
        <v>6.1374998092651367</v>
      </c>
      <c r="M797">
        <f>Data!M796</f>
        <v>155712400</v>
      </c>
      <c r="N797">
        <f>Data!N796</f>
        <v>455436000</v>
      </c>
      <c r="O797">
        <f>Data!O796</f>
        <v>-2.1110775876774018E-3</v>
      </c>
      <c r="P797">
        <f>Data!P796</f>
        <v>-3.2460395082993219E-3</v>
      </c>
      <c r="Q797" s="17"/>
      <c r="T797">
        <f t="shared" si="122"/>
        <v>0</v>
      </c>
      <c r="U797" s="50">
        <f t="shared" si="123"/>
        <v>0</v>
      </c>
      <c r="V797">
        <f t="shared" si="124"/>
        <v>0</v>
      </c>
      <c r="W797" t="str">
        <f t="shared" si="125"/>
        <v>Tue</v>
      </c>
      <c r="X797" s="50">
        <f>NETWORKDAYS(B796,B797,'Non trading days US (List)'!$C$13:$C$92)-1</f>
        <v>1</v>
      </c>
      <c r="Z797">
        <f t="shared" si="126"/>
        <v>0</v>
      </c>
      <c r="AA797">
        <f t="shared" si="127"/>
        <v>0</v>
      </c>
      <c r="AB797">
        <f t="shared" si="128"/>
        <v>0</v>
      </c>
      <c r="AC797">
        <f t="shared" si="129"/>
        <v>0</v>
      </c>
      <c r="AD797">
        <f t="shared" si="130"/>
        <v>0</v>
      </c>
      <c r="AE797">
        <f t="shared" si="131"/>
        <v>0</v>
      </c>
    </row>
    <row r="798" spans="1:31" x14ac:dyDescent="0.3">
      <c r="A798" s="1">
        <f>Data!A797</f>
        <v>4567</v>
      </c>
      <c r="B798" s="2">
        <f>Data!B797</f>
        <v>43159</v>
      </c>
      <c r="C798">
        <f>Data!C797</f>
        <v>42.120048522949219</v>
      </c>
      <c r="D798">
        <f>Data!D797</f>
        <v>5.988739013671875</v>
      </c>
      <c r="E798">
        <f>Data!E797</f>
        <v>44.529998779296882</v>
      </c>
      <c r="F798">
        <f>Data!F797</f>
        <v>6.0500001907348633</v>
      </c>
      <c r="G798">
        <f>Data!G797</f>
        <v>45.154998779296882</v>
      </c>
      <c r="H798">
        <f>Data!H797</f>
        <v>6.2024998664855957</v>
      </c>
      <c r="I798">
        <f>Data!I797</f>
        <v>44.512500762939453</v>
      </c>
      <c r="J798">
        <f>Data!J797</f>
        <v>6.0382499694824219</v>
      </c>
      <c r="K798">
        <f>Data!K797</f>
        <v>44.814998626708977</v>
      </c>
      <c r="L798">
        <f>Data!L797</f>
        <v>6.1624999046325684</v>
      </c>
      <c r="M798">
        <f>Data!M797</f>
        <v>151128400</v>
      </c>
      <c r="N798">
        <f>Data!N797</f>
        <v>523116000</v>
      </c>
      <c r="O798">
        <f>Data!O797</f>
        <v>-1.6637687536271571E-2</v>
      </c>
      <c r="P798">
        <f>Data!P797</f>
        <v>-1.514708301280187E-3</v>
      </c>
      <c r="Q798" s="17"/>
      <c r="T798">
        <f t="shared" si="122"/>
        <v>0</v>
      </c>
      <c r="U798" s="50">
        <f t="shared" si="123"/>
        <v>0</v>
      </c>
      <c r="V798">
        <f t="shared" si="124"/>
        <v>0</v>
      </c>
      <c r="W798" t="str">
        <f t="shared" si="125"/>
        <v>Wed</v>
      </c>
      <c r="X798" s="50">
        <f>NETWORKDAYS(B797,B798,'Non trading days US (List)'!$C$13:$C$92)-1</f>
        <v>1</v>
      </c>
      <c r="Z798">
        <f t="shared" si="126"/>
        <v>0</v>
      </c>
      <c r="AA798">
        <f t="shared" si="127"/>
        <v>0</v>
      </c>
      <c r="AB798">
        <f t="shared" si="128"/>
        <v>0</v>
      </c>
      <c r="AC798">
        <f t="shared" si="129"/>
        <v>0</v>
      </c>
      <c r="AD798">
        <f t="shared" si="130"/>
        <v>0</v>
      </c>
      <c r="AE798">
        <f t="shared" si="131"/>
        <v>0</v>
      </c>
    </row>
    <row r="799" spans="1:31" x14ac:dyDescent="0.3">
      <c r="A799" s="1">
        <f>Data!A798</f>
        <v>4568</v>
      </c>
      <c r="B799" s="2">
        <f>Data!B798</f>
        <v>43160</v>
      </c>
      <c r="C799">
        <f>Data!C798</f>
        <v>41.382259368896477</v>
      </c>
      <c r="D799">
        <f>Data!D798</f>
        <v>5.7464661598205566</v>
      </c>
      <c r="E799">
        <f>Data!E798</f>
        <v>43.75</v>
      </c>
      <c r="F799">
        <f>Data!F798</f>
        <v>5.8052501678466797</v>
      </c>
      <c r="G799">
        <f>Data!G798</f>
        <v>44.944999694824219</v>
      </c>
      <c r="H799">
        <f>Data!H798</f>
        <v>6.1022500991821289</v>
      </c>
      <c r="I799">
        <f>Data!I798</f>
        <v>43.165000915527337</v>
      </c>
      <c r="J799">
        <f>Data!J798</f>
        <v>5.7030000686645508</v>
      </c>
      <c r="K799">
        <f>Data!K798</f>
        <v>44.634998321533203</v>
      </c>
      <c r="L799">
        <f>Data!L798</f>
        <v>6.0477499961853027</v>
      </c>
      <c r="M799">
        <f>Data!M798</f>
        <v>195208000</v>
      </c>
      <c r="N799">
        <f>Data!N798</f>
        <v>1040120000</v>
      </c>
      <c r="O799">
        <f>Data!O798</f>
        <v>-4.1295594111598659E-2</v>
      </c>
      <c r="P799">
        <f>Data!P798</f>
        <v>-1.767147911693696E-2</v>
      </c>
      <c r="Q799" s="17"/>
      <c r="T799">
        <f t="shared" si="122"/>
        <v>0</v>
      </c>
      <c r="U799" s="50">
        <f t="shared" si="123"/>
        <v>0</v>
      </c>
      <c r="V799">
        <f t="shared" si="124"/>
        <v>0</v>
      </c>
      <c r="W799" t="str">
        <f t="shared" si="125"/>
        <v>Thu</v>
      </c>
      <c r="X799" s="50">
        <f>NETWORKDAYS(B798,B799,'Non trading days US (List)'!$C$13:$C$92)-1</f>
        <v>1</v>
      </c>
      <c r="Z799">
        <f t="shared" si="126"/>
        <v>0</v>
      </c>
      <c r="AA799">
        <f t="shared" si="127"/>
        <v>0</v>
      </c>
      <c r="AB799">
        <f t="shared" si="128"/>
        <v>0</v>
      </c>
      <c r="AC799">
        <f t="shared" si="129"/>
        <v>0</v>
      </c>
      <c r="AD799">
        <f t="shared" si="130"/>
        <v>0</v>
      </c>
      <c r="AE799">
        <f t="shared" si="131"/>
        <v>0</v>
      </c>
    </row>
    <row r="800" spans="1:31" x14ac:dyDescent="0.3">
      <c r="A800" s="1">
        <f>Data!A799</f>
        <v>4569</v>
      </c>
      <c r="B800" s="2">
        <f>Data!B799</f>
        <v>43161</v>
      </c>
      <c r="C800">
        <f>Data!C799</f>
        <v>41.668388366699219</v>
      </c>
      <c r="D800">
        <f>Data!D799</f>
        <v>5.8536205291748047</v>
      </c>
      <c r="E800">
        <f>Data!E799</f>
        <v>44.052501678466797</v>
      </c>
      <c r="F800">
        <f>Data!F799</f>
        <v>5.9134998321533203</v>
      </c>
      <c r="G800">
        <f>Data!G799</f>
        <v>44.075000762939453</v>
      </c>
      <c r="H800">
        <f>Data!H799</f>
        <v>5.9200000762939453</v>
      </c>
      <c r="I800">
        <f>Data!I799</f>
        <v>43.112499237060547</v>
      </c>
      <c r="J800">
        <f>Data!J799</f>
        <v>5.5462498664855957</v>
      </c>
      <c r="K800">
        <f>Data!K799</f>
        <v>43.200000762939453</v>
      </c>
      <c r="L800">
        <f>Data!L799</f>
        <v>5.6964998245239258</v>
      </c>
      <c r="M800">
        <f>Data!M799</f>
        <v>153816000</v>
      </c>
      <c r="N800">
        <f>Data!N799</f>
        <v>913428000</v>
      </c>
      <c r="O800">
        <f>Data!O799</f>
        <v>1.8475134867815449E-2</v>
      </c>
      <c r="P800">
        <f>Data!P799</f>
        <v>6.8905297586351029E-3</v>
      </c>
      <c r="Q800" s="17"/>
      <c r="T800">
        <f t="shared" si="122"/>
        <v>0</v>
      </c>
      <c r="U800" s="50">
        <f t="shared" si="123"/>
        <v>0</v>
      </c>
      <c r="V800">
        <f t="shared" si="124"/>
        <v>0</v>
      </c>
      <c r="W800" t="str">
        <f t="shared" si="125"/>
        <v>Fri</v>
      </c>
      <c r="X800" s="50">
        <f>NETWORKDAYS(B799,B800,'Non trading days US (List)'!$C$13:$C$92)-1</f>
        <v>1</v>
      </c>
      <c r="Z800">
        <f t="shared" si="126"/>
        <v>0</v>
      </c>
      <c r="AA800">
        <f t="shared" si="127"/>
        <v>0</v>
      </c>
      <c r="AB800">
        <f t="shared" si="128"/>
        <v>0</v>
      </c>
      <c r="AC800">
        <f t="shared" si="129"/>
        <v>0</v>
      </c>
      <c r="AD800">
        <f t="shared" si="130"/>
        <v>0</v>
      </c>
      <c r="AE800">
        <f t="shared" si="131"/>
        <v>0</v>
      </c>
    </row>
    <row r="801" spans="1:31" x14ac:dyDescent="0.3">
      <c r="A801" s="1">
        <f>Data!A800</f>
        <v>4570</v>
      </c>
      <c r="B801" s="2">
        <f>Data!B800</f>
        <v>43164</v>
      </c>
      <c r="C801">
        <f>Data!C800</f>
        <v>41.812648773193359</v>
      </c>
      <c r="D801">
        <f>Data!D800</f>
        <v>5.8315958976745614</v>
      </c>
      <c r="E801">
        <f>Data!E800</f>
        <v>44.205001831054688</v>
      </c>
      <c r="F801">
        <f>Data!F800</f>
        <v>5.8912501335144043</v>
      </c>
      <c r="G801">
        <f>Data!G800</f>
        <v>44.435001373291023</v>
      </c>
      <c r="H801">
        <f>Data!H800</f>
        <v>5.9312500953674316</v>
      </c>
      <c r="I801">
        <f>Data!I800</f>
        <v>43.630001068115227</v>
      </c>
      <c r="J801">
        <f>Data!J800</f>
        <v>5.7379999160766602</v>
      </c>
      <c r="K801">
        <f>Data!K800</f>
        <v>43.802501678466797</v>
      </c>
      <c r="L801">
        <f>Data!L800</f>
        <v>5.8627500534057617</v>
      </c>
      <c r="M801">
        <f>Data!M800</f>
        <v>113605600</v>
      </c>
      <c r="N801">
        <f>Data!N800</f>
        <v>620776000</v>
      </c>
      <c r="O801">
        <f>Data!O800</f>
        <v>-3.7696224064159779E-3</v>
      </c>
      <c r="P801">
        <f>Data!P800</f>
        <v>3.455803717399235E-3</v>
      </c>
      <c r="Q801" s="17"/>
      <c r="T801">
        <f t="shared" si="122"/>
        <v>0</v>
      </c>
      <c r="U801" s="50">
        <f t="shared" si="123"/>
        <v>0</v>
      </c>
      <c r="V801">
        <f t="shared" si="124"/>
        <v>0</v>
      </c>
      <c r="W801" t="str">
        <f t="shared" si="125"/>
        <v>Mon</v>
      </c>
      <c r="X801" s="50">
        <f>NETWORKDAYS(B800,B801,'Non trading days US (List)'!$C$13:$C$92)-1</f>
        <v>1</v>
      </c>
      <c r="Z801">
        <f t="shared" si="126"/>
        <v>0</v>
      </c>
      <c r="AA801">
        <f t="shared" si="127"/>
        <v>0</v>
      </c>
      <c r="AB801">
        <f t="shared" si="128"/>
        <v>0</v>
      </c>
      <c r="AC801">
        <f t="shared" si="129"/>
        <v>0</v>
      </c>
      <c r="AD801">
        <f t="shared" si="130"/>
        <v>0</v>
      </c>
      <c r="AE801">
        <f t="shared" si="131"/>
        <v>0</v>
      </c>
    </row>
    <row r="802" spans="1:31" x14ac:dyDescent="0.3">
      <c r="A802" s="1">
        <f>Data!A801</f>
        <v>4571</v>
      </c>
      <c r="B802" s="2">
        <f>Data!B801</f>
        <v>43165</v>
      </c>
      <c r="C802">
        <f>Data!C801</f>
        <v>41.777183532714837</v>
      </c>
      <c r="D802">
        <f>Data!D801</f>
        <v>5.9926996231079102</v>
      </c>
      <c r="E802">
        <f>Data!E801</f>
        <v>44.167499542236328</v>
      </c>
      <c r="F802">
        <f>Data!F801</f>
        <v>6.0539999008178711</v>
      </c>
      <c r="G802">
        <f>Data!G801</f>
        <v>44.5625</v>
      </c>
      <c r="H802">
        <f>Data!H801</f>
        <v>6.0735001564025879</v>
      </c>
      <c r="I802">
        <f>Data!I801</f>
        <v>44.032501220703118</v>
      </c>
      <c r="J802">
        <f>Data!J801</f>
        <v>5.9340000152587891</v>
      </c>
      <c r="K802">
        <f>Data!K801</f>
        <v>44.477500915527337</v>
      </c>
      <c r="L802">
        <f>Data!L801</f>
        <v>5.9774999618530273</v>
      </c>
      <c r="M802">
        <f>Data!M801</f>
        <v>95154000</v>
      </c>
      <c r="N802">
        <f>Data!N801</f>
        <v>636808000</v>
      </c>
      <c r="O802">
        <f>Data!O801</f>
        <v>2.7250972297644189E-2</v>
      </c>
      <c r="P802">
        <f>Data!P801</f>
        <v>-8.4873213922435713E-4</v>
      </c>
      <c r="Q802" s="17"/>
      <c r="T802">
        <f t="shared" si="122"/>
        <v>0</v>
      </c>
      <c r="U802" s="50">
        <f t="shared" si="123"/>
        <v>0</v>
      </c>
      <c r="V802">
        <f t="shared" si="124"/>
        <v>0</v>
      </c>
      <c r="W802" t="str">
        <f t="shared" si="125"/>
        <v>Tue</v>
      </c>
      <c r="X802" s="50">
        <f>NETWORKDAYS(B801,B802,'Non trading days US (List)'!$C$13:$C$92)-1</f>
        <v>1</v>
      </c>
      <c r="Z802">
        <f t="shared" si="126"/>
        <v>0</v>
      </c>
      <c r="AA802">
        <f t="shared" si="127"/>
        <v>0</v>
      </c>
      <c r="AB802">
        <f t="shared" si="128"/>
        <v>0</v>
      </c>
      <c r="AC802">
        <f t="shared" si="129"/>
        <v>0</v>
      </c>
      <c r="AD802">
        <f t="shared" si="130"/>
        <v>0</v>
      </c>
      <c r="AE802">
        <f t="shared" si="131"/>
        <v>0</v>
      </c>
    </row>
    <row r="803" spans="1:31" x14ac:dyDescent="0.3">
      <c r="A803" s="1">
        <f>Data!A802</f>
        <v>4572</v>
      </c>
      <c r="B803" s="2">
        <f>Data!B802</f>
        <v>43166</v>
      </c>
      <c r="C803">
        <f>Data!C802</f>
        <v>41.389362335205078</v>
      </c>
      <c r="D803">
        <f>Data!D802</f>
        <v>5.9847779273986816</v>
      </c>
      <c r="E803">
        <f>Data!E802</f>
        <v>43.757499694824219</v>
      </c>
      <c r="F803">
        <f>Data!F802</f>
        <v>6.0460000038146973</v>
      </c>
      <c r="G803">
        <f>Data!G802</f>
        <v>43.962501525878913</v>
      </c>
      <c r="H803">
        <f>Data!H802</f>
        <v>6.098750114440918</v>
      </c>
      <c r="I803">
        <f>Data!I802</f>
        <v>43.567501068115227</v>
      </c>
      <c r="J803">
        <f>Data!J802</f>
        <v>5.9487500190734863</v>
      </c>
      <c r="K803">
        <f>Data!K802</f>
        <v>43.735000610351563</v>
      </c>
      <c r="L803">
        <f>Data!L802</f>
        <v>5.9499998092651367</v>
      </c>
      <c r="M803">
        <f>Data!M802</f>
        <v>126814000</v>
      </c>
      <c r="N803">
        <f>Data!N802</f>
        <v>581208000</v>
      </c>
      <c r="O803">
        <f>Data!O802</f>
        <v>-1.322297228406146E-3</v>
      </c>
      <c r="P803">
        <f>Data!P802</f>
        <v>-9.3261944318307442E-3</v>
      </c>
      <c r="Q803" s="17"/>
      <c r="T803">
        <f t="shared" si="122"/>
        <v>0</v>
      </c>
      <c r="U803" s="50">
        <f t="shared" si="123"/>
        <v>0</v>
      </c>
      <c r="V803">
        <f t="shared" si="124"/>
        <v>0</v>
      </c>
      <c r="W803" t="str">
        <f t="shared" si="125"/>
        <v>Wed</v>
      </c>
      <c r="X803" s="50">
        <f>NETWORKDAYS(B802,B803,'Non trading days US (List)'!$C$13:$C$92)-1</f>
        <v>1</v>
      </c>
      <c r="Z803">
        <f t="shared" si="126"/>
        <v>0</v>
      </c>
      <c r="AA803">
        <f t="shared" si="127"/>
        <v>0</v>
      </c>
      <c r="AB803">
        <f t="shared" si="128"/>
        <v>0</v>
      </c>
      <c r="AC803">
        <f t="shared" si="129"/>
        <v>0</v>
      </c>
      <c r="AD803">
        <f t="shared" si="130"/>
        <v>0</v>
      </c>
      <c r="AE803">
        <f t="shared" si="131"/>
        <v>0</v>
      </c>
    </row>
    <row r="804" spans="1:31" x14ac:dyDescent="0.3">
      <c r="A804" s="1">
        <f>Data!A803</f>
        <v>4573</v>
      </c>
      <c r="B804" s="2">
        <f>Data!B803</f>
        <v>43167</v>
      </c>
      <c r="C804">
        <f>Data!C803</f>
        <v>41.841014862060547</v>
      </c>
      <c r="D804">
        <f>Data!D803</f>
        <v>5.96844482421875</v>
      </c>
      <c r="E804">
        <f>Data!E803</f>
        <v>44.235000610351563</v>
      </c>
      <c r="F804">
        <f>Data!F803</f>
        <v>6.0295000076293954</v>
      </c>
      <c r="G804">
        <f>Data!G803</f>
        <v>44.279998779296882</v>
      </c>
      <c r="H804">
        <f>Data!H803</f>
        <v>6.0737500190734863</v>
      </c>
      <c r="I804">
        <f>Data!I803</f>
        <v>43.767501831054688</v>
      </c>
      <c r="J804">
        <f>Data!J803</f>
        <v>5.9847497940063477</v>
      </c>
      <c r="K804">
        <f>Data!K803</f>
        <v>43.869998931884773</v>
      </c>
      <c r="L804">
        <f>Data!L803</f>
        <v>6.0737500190734863</v>
      </c>
      <c r="M804">
        <f>Data!M803</f>
        <v>95096400</v>
      </c>
      <c r="N804">
        <f>Data!N803</f>
        <v>411912000</v>
      </c>
      <c r="O804">
        <f>Data!O803</f>
        <v>-2.7328071613573111E-3</v>
      </c>
      <c r="P804">
        <f>Data!P803</f>
        <v>1.08533250246795E-2</v>
      </c>
      <c r="Q804" s="17"/>
      <c r="T804">
        <f t="shared" si="122"/>
        <v>0</v>
      </c>
      <c r="U804" s="50">
        <f t="shared" si="123"/>
        <v>0</v>
      </c>
      <c r="V804">
        <f t="shared" si="124"/>
        <v>0</v>
      </c>
      <c r="W804" t="str">
        <f t="shared" si="125"/>
        <v>Thu</v>
      </c>
      <c r="X804" s="50">
        <f>NETWORKDAYS(B803,B804,'Non trading days US (List)'!$C$13:$C$92)-1</f>
        <v>1</v>
      </c>
      <c r="Z804">
        <f t="shared" si="126"/>
        <v>0</v>
      </c>
      <c r="AA804">
        <f t="shared" si="127"/>
        <v>0</v>
      </c>
      <c r="AB804">
        <f t="shared" si="128"/>
        <v>0</v>
      </c>
      <c r="AC804">
        <f t="shared" si="129"/>
        <v>0</v>
      </c>
      <c r="AD804">
        <f t="shared" si="130"/>
        <v>0</v>
      </c>
      <c r="AE804">
        <f t="shared" si="131"/>
        <v>0</v>
      </c>
    </row>
    <row r="805" spans="1:31" x14ac:dyDescent="0.3">
      <c r="A805" s="1">
        <f>Data!A804</f>
        <v>4574</v>
      </c>
      <c r="B805" s="2">
        <f>Data!B804</f>
        <v>43168</v>
      </c>
      <c r="C805">
        <f>Data!C804</f>
        <v>42.559883117675781</v>
      </c>
      <c r="D805">
        <f>Data!D804</f>
        <v>6.0711445808410636</v>
      </c>
      <c r="E805">
        <f>Data!E804</f>
        <v>44.994998931884773</v>
      </c>
      <c r="F805">
        <f>Data!F804</f>
        <v>6.1332502365112296</v>
      </c>
      <c r="G805">
        <f>Data!G804</f>
        <v>45</v>
      </c>
      <c r="H805">
        <f>Data!H804</f>
        <v>6.1462497711181641</v>
      </c>
      <c r="I805">
        <f>Data!I804</f>
        <v>44.347499847412109</v>
      </c>
      <c r="J805">
        <f>Data!J804</f>
        <v>6.0612502098083496</v>
      </c>
      <c r="K805">
        <f>Data!K804</f>
        <v>44.490001678466797</v>
      </c>
      <c r="L805">
        <f>Data!L804</f>
        <v>6.0774998664855957</v>
      </c>
      <c r="M805">
        <f>Data!M804</f>
        <v>128740800</v>
      </c>
      <c r="N805">
        <f>Data!N804</f>
        <v>505524000</v>
      </c>
      <c r="O805">
        <f>Data!O804</f>
        <v>1.706073763328721E-2</v>
      </c>
      <c r="P805">
        <f>Data!P804</f>
        <v>1.703500401409784E-2</v>
      </c>
      <c r="Q805" s="17"/>
      <c r="T805">
        <f t="shared" si="122"/>
        <v>0</v>
      </c>
      <c r="U805" s="50">
        <f t="shared" si="123"/>
        <v>0</v>
      </c>
      <c r="V805">
        <f t="shared" si="124"/>
        <v>0</v>
      </c>
      <c r="W805" t="str">
        <f t="shared" si="125"/>
        <v>Fri</v>
      </c>
      <c r="X805" s="50">
        <f>NETWORKDAYS(B804,B805,'Non trading days US (List)'!$C$13:$C$92)-1</f>
        <v>1</v>
      </c>
      <c r="Z805">
        <f t="shared" si="126"/>
        <v>0</v>
      </c>
      <c r="AA805">
        <f t="shared" si="127"/>
        <v>0</v>
      </c>
      <c r="AB805">
        <f t="shared" si="128"/>
        <v>0</v>
      </c>
      <c r="AC805">
        <f t="shared" si="129"/>
        <v>0</v>
      </c>
      <c r="AD805">
        <f t="shared" si="130"/>
        <v>0</v>
      </c>
      <c r="AE805">
        <f t="shared" si="131"/>
        <v>0</v>
      </c>
    </row>
    <row r="806" spans="1:31" x14ac:dyDescent="0.3">
      <c r="A806" s="1">
        <f>Data!A805</f>
        <v>4575</v>
      </c>
      <c r="B806" s="2">
        <f>Data!B805</f>
        <v>43171</v>
      </c>
      <c r="C806">
        <f>Data!C805</f>
        <v>42.971340179443359</v>
      </c>
      <c r="D806">
        <f>Data!D805</f>
        <v>6.1807732582092294</v>
      </c>
      <c r="E806">
        <f>Data!E805</f>
        <v>45.430000305175781</v>
      </c>
      <c r="F806">
        <f>Data!F805</f>
        <v>6.2439999580383301</v>
      </c>
      <c r="G806">
        <f>Data!G805</f>
        <v>45.597499847412109</v>
      </c>
      <c r="H806">
        <f>Data!H805</f>
        <v>6.3249998092651367</v>
      </c>
      <c r="I806">
        <f>Data!I805</f>
        <v>45.052501678466797</v>
      </c>
      <c r="J806">
        <f>Data!J805</f>
        <v>6.1667499542236328</v>
      </c>
      <c r="K806">
        <f>Data!K805</f>
        <v>45.072498321533203</v>
      </c>
      <c r="L806">
        <f>Data!L805</f>
        <v>6.1750001907348633</v>
      </c>
      <c r="M806">
        <f>Data!M805</f>
        <v>128828400</v>
      </c>
      <c r="N806">
        <f>Data!N805</f>
        <v>605060000</v>
      </c>
      <c r="O806">
        <f>Data!O805</f>
        <v>1.7896168472725141E-2</v>
      </c>
      <c r="P806">
        <f>Data!P805</f>
        <v>9.6213377414266065E-3</v>
      </c>
      <c r="Q806" s="17"/>
      <c r="T806">
        <f t="shared" si="122"/>
        <v>0</v>
      </c>
      <c r="U806" s="50">
        <f t="shared" si="123"/>
        <v>0</v>
      </c>
      <c r="V806">
        <f t="shared" si="124"/>
        <v>0</v>
      </c>
      <c r="W806" t="str">
        <f t="shared" si="125"/>
        <v>Mon</v>
      </c>
      <c r="X806" s="50">
        <f>NETWORKDAYS(B805,B806,'Non trading days US (List)'!$C$13:$C$92)-1</f>
        <v>1</v>
      </c>
      <c r="Z806">
        <f t="shared" si="126"/>
        <v>0</v>
      </c>
      <c r="AA806">
        <f t="shared" si="127"/>
        <v>0</v>
      </c>
      <c r="AB806">
        <f t="shared" si="128"/>
        <v>0</v>
      </c>
      <c r="AC806">
        <f t="shared" si="129"/>
        <v>0</v>
      </c>
      <c r="AD806">
        <f t="shared" si="130"/>
        <v>0</v>
      </c>
      <c r="AE806">
        <f t="shared" si="131"/>
        <v>0</v>
      </c>
    </row>
    <row r="807" spans="1:31" x14ac:dyDescent="0.3">
      <c r="A807" s="1">
        <f>Data!A806</f>
        <v>4576</v>
      </c>
      <c r="B807" s="2">
        <f>Data!B806</f>
        <v>43172</v>
      </c>
      <c r="C807">
        <f>Data!C806</f>
        <v>42.557518005371087</v>
      </c>
      <c r="D807">
        <f>Data!D806</f>
        <v>6.1300411224365234</v>
      </c>
      <c r="E807">
        <f>Data!E806</f>
        <v>44.992500305175781</v>
      </c>
      <c r="F807">
        <f>Data!F806</f>
        <v>6.1927499771118164</v>
      </c>
      <c r="G807">
        <f>Data!G806</f>
        <v>45.875</v>
      </c>
      <c r="H807">
        <f>Data!H806</f>
        <v>6.3625001907348633</v>
      </c>
      <c r="I807">
        <f>Data!I806</f>
        <v>44.810001373291023</v>
      </c>
      <c r="J807">
        <f>Data!J806</f>
        <v>6.1510000228881836</v>
      </c>
      <c r="K807">
        <f>Data!K806</f>
        <v>45.647499084472663</v>
      </c>
      <c r="L807">
        <f>Data!L806</f>
        <v>6.2872500419616699</v>
      </c>
      <c r="M807">
        <f>Data!M806</f>
        <v>126774000</v>
      </c>
      <c r="N807">
        <f>Data!N806</f>
        <v>619772000</v>
      </c>
      <c r="O807">
        <f>Data!O806</f>
        <v>-8.2417466453207095E-3</v>
      </c>
      <c r="P807">
        <f>Data!P806</f>
        <v>-9.6768704927712862E-3</v>
      </c>
      <c r="Q807" s="17"/>
      <c r="T807">
        <f t="shared" si="122"/>
        <v>0</v>
      </c>
      <c r="U807" s="50">
        <f t="shared" si="123"/>
        <v>0</v>
      </c>
      <c r="V807">
        <f t="shared" si="124"/>
        <v>0</v>
      </c>
      <c r="W807" t="str">
        <f t="shared" si="125"/>
        <v>Tue</v>
      </c>
      <c r="X807" s="50">
        <f>NETWORKDAYS(B806,B807,'Non trading days US (List)'!$C$13:$C$92)-1</f>
        <v>1</v>
      </c>
      <c r="Z807">
        <f t="shared" si="126"/>
        <v>0</v>
      </c>
      <c r="AA807">
        <f t="shared" si="127"/>
        <v>0</v>
      </c>
      <c r="AB807">
        <f t="shared" si="128"/>
        <v>0</v>
      </c>
      <c r="AC807">
        <f t="shared" si="129"/>
        <v>0</v>
      </c>
      <c r="AD807">
        <f t="shared" si="130"/>
        <v>0</v>
      </c>
      <c r="AE807">
        <f t="shared" si="131"/>
        <v>0</v>
      </c>
    </row>
    <row r="808" spans="1:31" x14ac:dyDescent="0.3">
      <c r="A808" s="1">
        <f>Data!A807</f>
        <v>4577</v>
      </c>
      <c r="B808" s="2">
        <f>Data!B807</f>
        <v>43173</v>
      </c>
      <c r="C808">
        <f>Data!C807</f>
        <v>42.195720672607422</v>
      </c>
      <c r="D808">
        <f>Data!D807</f>
        <v>6.1555328369140616</v>
      </c>
      <c r="E808">
        <f>Data!E807</f>
        <v>44.610000610351563</v>
      </c>
      <c r="F808">
        <f>Data!F807</f>
        <v>6.2185001373291016</v>
      </c>
      <c r="G808">
        <f>Data!G807</f>
        <v>45.130001068115227</v>
      </c>
      <c r="H808">
        <f>Data!H807</f>
        <v>6.2637500762939453</v>
      </c>
      <c r="I808">
        <f>Data!I807</f>
        <v>44.452499389648438</v>
      </c>
      <c r="J808">
        <f>Data!J807</f>
        <v>6.1554999351501456</v>
      </c>
      <c r="K808">
        <f>Data!K807</f>
        <v>45.080001831054688</v>
      </c>
      <c r="L808">
        <f>Data!L807</f>
        <v>6.2362499237060547</v>
      </c>
      <c r="M808">
        <f>Data!M807</f>
        <v>117473600</v>
      </c>
      <c r="N808">
        <f>Data!N807</f>
        <v>505496000</v>
      </c>
      <c r="O808">
        <f>Data!O807</f>
        <v>4.1494929080715627E-3</v>
      </c>
      <c r="P808">
        <f>Data!P807</f>
        <v>-8.5377531739170825E-3</v>
      </c>
      <c r="Q808" s="17"/>
      <c r="T808">
        <f t="shared" si="122"/>
        <v>0</v>
      </c>
      <c r="U808" s="50">
        <f t="shared" si="123"/>
        <v>0</v>
      </c>
      <c r="V808">
        <f t="shared" si="124"/>
        <v>0</v>
      </c>
      <c r="W808" t="str">
        <f t="shared" si="125"/>
        <v>Wed</v>
      </c>
      <c r="X808" s="50">
        <f>NETWORKDAYS(B807,B808,'Non trading days US (List)'!$C$13:$C$92)-1</f>
        <v>1</v>
      </c>
      <c r="Z808">
        <f t="shared" si="126"/>
        <v>0</v>
      </c>
      <c r="AA808">
        <f t="shared" si="127"/>
        <v>0</v>
      </c>
      <c r="AB808">
        <f t="shared" si="128"/>
        <v>0</v>
      </c>
      <c r="AC808">
        <f t="shared" si="129"/>
        <v>0</v>
      </c>
      <c r="AD808">
        <f t="shared" si="130"/>
        <v>0</v>
      </c>
      <c r="AE808">
        <f t="shared" si="131"/>
        <v>0</v>
      </c>
    </row>
    <row r="809" spans="1:31" x14ac:dyDescent="0.3">
      <c r="A809" s="1">
        <f>Data!A808</f>
        <v>4578</v>
      </c>
      <c r="B809" s="2">
        <f>Data!B808</f>
        <v>43174</v>
      </c>
      <c r="C809">
        <f>Data!C808</f>
        <v>42.245376586914063</v>
      </c>
      <c r="D809">
        <f>Data!D808</f>
        <v>6.170379638671875</v>
      </c>
      <c r="E809">
        <f>Data!E808</f>
        <v>44.662498474121087</v>
      </c>
      <c r="F809">
        <f>Data!F808</f>
        <v>6.2335000038146973</v>
      </c>
      <c r="G809">
        <f>Data!G808</f>
        <v>45.060001373291023</v>
      </c>
      <c r="H809">
        <f>Data!H808</f>
        <v>6.3154997825622559</v>
      </c>
      <c r="I809">
        <f>Data!I808</f>
        <v>44.517501831054688</v>
      </c>
      <c r="J809">
        <f>Data!J808</f>
        <v>6.1909999847412109</v>
      </c>
      <c r="K809">
        <f>Data!K808</f>
        <v>44.625</v>
      </c>
      <c r="L809">
        <f>Data!L808</f>
        <v>6.2322502136230469</v>
      </c>
      <c r="M809">
        <f>Data!M808</f>
        <v>90975200</v>
      </c>
      <c r="N809">
        <f>Data!N808</f>
        <v>401952000</v>
      </c>
      <c r="O809">
        <f>Data!O808</f>
        <v>2.409231219242016E-3</v>
      </c>
      <c r="P809">
        <f>Data!P808</f>
        <v>1.1761263627543359E-3</v>
      </c>
      <c r="Q809" s="17"/>
      <c r="T809">
        <f t="shared" si="122"/>
        <v>0</v>
      </c>
      <c r="U809" s="50">
        <f t="shared" si="123"/>
        <v>0</v>
      </c>
      <c r="V809">
        <f t="shared" si="124"/>
        <v>0</v>
      </c>
      <c r="W809" t="str">
        <f t="shared" si="125"/>
        <v>Thu</v>
      </c>
      <c r="X809" s="50">
        <f>NETWORKDAYS(B808,B809,'Non trading days US (List)'!$C$13:$C$92)-1</f>
        <v>1</v>
      </c>
      <c r="Z809">
        <f t="shared" si="126"/>
        <v>0</v>
      </c>
      <c r="AA809">
        <f t="shared" si="127"/>
        <v>0</v>
      </c>
      <c r="AB809">
        <f t="shared" si="128"/>
        <v>0</v>
      </c>
      <c r="AC809">
        <f t="shared" si="129"/>
        <v>0</v>
      </c>
      <c r="AD809">
        <f t="shared" si="130"/>
        <v>0</v>
      </c>
      <c r="AE809">
        <f t="shared" si="131"/>
        <v>0</v>
      </c>
    </row>
    <row r="810" spans="1:31" x14ac:dyDescent="0.3">
      <c r="A810" s="1">
        <f>Data!A809</f>
        <v>4579</v>
      </c>
      <c r="B810" s="2">
        <f>Data!B809</f>
        <v>43175</v>
      </c>
      <c r="C810">
        <f>Data!C809</f>
        <v>42.096397399902337</v>
      </c>
      <c r="D810">
        <f>Data!D809</f>
        <v>6.1985912322998047</v>
      </c>
      <c r="E810">
        <f>Data!E809</f>
        <v>44.505001068115227</v>
      </c>
      <c r="F810">
        <f>Data!F809</f>
        <v>6.2620000839233398</v>
      </c>
      <c r="G810">
        <f>Data!G809</f>
        <v>44.779998779296882</v>
      </c>
      <c r="H810">
        <f>Data!H809</f>
        <v>6.28125</v>
      </c>
      <c r="I810">
        <f>Data!I809</f>
        <v>44.404998779296882</v>
      </c>
      <c r="J810">
        <f>Data!J809</f>
        <v>6.2119998931884766</v>
      </c>
      <c r="K810">
        <f>Data!K809</f>
        <v>44.662498474121087</v>
      </c>
      <c r="L810">
        <f>Data!L809</f>
        <v>6.25</v>
      </c>
      <c r="M810">
        <f>Data!M809</f>
        <v>157618800</v>
      </c>
      <c r="N810">
        <f>Data!N809</f>
        <v>399456000</v>
      </c>
      <c r="O810">
        <f>Data!O809</f>
        <v>4.5616628913566623E-3</v>
      </c>
      <c r="P810">
        <f>Data!P809</f>
        <v>-3.5326227740850999E-3</v>
      </c>
      <c r="Q810" s="17"/>
      <c r="T810">
        <f t="shared" si="122"/>
        <v>0</v>
      </c>
      <c r="U810" s="50">
        <f t="shared" si="123"/>
        <v>0</v>
      </c>
      <c r="V810">
        <f t="shared" si="124"/>
        <v>0</v>
      </c>
      <c r="W810" t="str">
        <f t="shared" si="125"/>
        <v>Fri</v>
      </c>
      <c r="X810" s="50">
        <f>NETWORKDAYS(B809,B810,'Non trading days US (List)'!$C$13:$C$92)-1</f>
        <v>1</v>
      </c>
      <c r="Z810">
        <f t="shared" si="126"/>
        <v>0</v>
      </c>
      <c r="AA810">
        <f t="shared" si="127"/>
        <v>0</v>
      </c>
      <c r="AB810">
        <f t="shared" si="128"/>
        <v>0</v>
      </c>
      <c r="AC810">
        <f t="shared" si="129"/>
        <v>0</v>
      </c>
      <c r="AD810">
        <f t="shared" si="130"/>
        <v>0</v>
      </c>
      <c r="AE810">
        <f t="shared" si="131"/>
        <v>0</v>
      </c>
    </row>
    <row r="811" spans="1:31" x14ac:dyDescent="0.3">
      <c r="A811" s="1">
        <f>Data!A810</f>
        <v>4580</v>
      </c>
      <c r="B811" s="2">
        <f>Data!B810</f>
        <v>43178</v>
      </c>
      <c r="C811">
        <f>Data!C810</f>
        <v>41.453212738037109</v>
      </c>
      <c r="D811">
        <f>Data!D810</f>
        <v>5.9639911651611328</v>
      </c>
      <c r="E811">
        <f>Data!E810</f>
        <v>43.825000762939453</v>
      </c>
      <c r="F811">
        <f>Data!F810</f>
        <v>6.0250000953674316</v>
      </c>
      <c r="G811">
        <f>Data!G810</f>
        <v>44.367500305175781</v>
      </c>
      <c r="H811">
        <f>Data!H810</f>
        <v>6.2337498664855957</v>
      </c>
      <c r="I811">
        <f>Data!I810</f>
        <v>43.415000915527337</v>
      </c>
      <c r="J811">
        <f>Data!J810</f>
        <v>5.9250001907348633</v>
      </c>
      <c r="K811">
        <f>Data!K810</f>
        <v>44.330001831054688</v>
      </c>
      <c r="L811">
        <f>Data!L810</f>
        <v>6.2045001983642578</v>
      </c>
      <c r="M811">
        <f>Data!M810</f>
        <v>133787200</v>
      </c>
      <c r="N811">
        <f>Data!N810</f>
        <v>713772000</v>
      </c>
      <c r="O811">
        <f>Data!O810</f>
        <v>-3.8582141100878431E-2</v>
      </c>
      <c r="P811">
        <f>Data!P810</f>
        <v>-1.53971181947169E-2</v>
      </c>
      <c r="Q811" s="17"/>
      <c r="T811">
        <f t="shared" si="122"/>
        <v>0</v>
      </c>
      <c r="U811" s="50">
        <f t="shared" si="123"/>
        <v>0</v>
      </c>
      <c r="V811">
        <f t="shared" si="124"/>
        <v>0</v>
      </c>
      <c r="W811" t="str">
        <f t="shared" si="125"/>
        <v>Mon</v>
      </c>
      <c r="X811" s="50">
        <f>NETWORKDAYS(B810,B811,'Non trading days US (List)'!$C$13:$C$92)-1</f>
        <v>1</v>
      </c>
      <c r="Z811">
        <f t="shared" si="126"/>
        <v>0</v>
      </c>
      <c r="AA811">
        <f t="shared" si="127"/>
        <v>0</v>
      </c>
      <c r="AB811">
        <f t="shared" si="128"/>
        <v>0</v>
      </c>
      <c r="AC811">
        <f t="shared" si="129"/>
        <v>0</v>
      </c>
      <c r="AD811">
        <f t="shared" si="130"/>
        <v>0</v>
      </c>
      <c r="AE811">
        <f t="shared" si="131"/>
        <v>0</v>
      </c>
    </row>
    <row r="812" spans="1:31" x14ac:dyDescent="0.3">
      <c r="A812" s="1">
        <f>Data!A811</f>
        <v>4581</v>
      </c>
      <c r="B812" s="2">
        <f>Data!B811</f>
        <v>43179</v>
      </c>
      <c r="C812">
        <f>Data!C811</f>
        <v>41.439029693603523</v>
      </c>
      <c r="D812">
        <f>Data!D811</f>
        <v>6.1763191223144531</v>
      </c>
      <c r="E812">
        <f>Data!E811</f>
        <v>43.810001373291023</v>
      </c>
      <c r="F812">
        <f>Data!F811</f>
        <v>6.2395000457763672</v>
      </c>
      <c r="G812">
        <f>Data!G811</f>
        <v>44.200000762939453</v>
      </c>
      <c r="H812">
        <f>Data!H811</f>
        <v>6.278749942779541</v>
      </c>
      <c r="I812">
        <f>Data!I811</f>
        <v>43.735000610351563</v>
      </c>
      <c r="J812">
        <f>Data!J811</f>
        <v>6.0279998779296884</v>
      </c>
      <c r="K812">
        <f>Data!K811</f>
        <v>43.810001373291023</v>
      </c>
      <c r="L812">
        <f>Data!L811</f>
        <v>6.0279998779296884</v>
      </c>
      <c r="M812">
        <f>Data!M811</f>
        <v>78597600</v>
      </c>
      <c r="N812">
        <f>Data!N811</f>
        <v>554696000</v>
      </c>
      <c r="O812">
        <f>Data!O811</f>
        <v>3.4982563096978232E-2</v>
      </c>
      <c r="P812">
        <f>Data!P811</f>
        <v>-3.423150437444519E-4</v>
      </c>
      <c r="Q812" s="17"/>
      <c r="T812">
        <f t="shared" si="122"/>
        <v>0</v>
      </c>
      <c r="U812" s="50">
        <f t="shared" si="123"/>
        <v>0</v>
      </c>
      <c r="V812">
        <f t="shared" si="124"/>
        <v>0</v>
      </c>
      <c r="W812" t="str">
        <f t="shared" si="125"/>
        <v>Tue</v>
      </c>
      <c r="X812" s="50">
        <f>NETWORKDAYS(B811,B812,'Non trading days US (List)'!$C$13:$C$92)-1</f>
        <v>1</v>
      </c>
      <c r="Z812">
        <f t="shared" si="126"/>
        <v>0</v>
      </c>
      <c r="AA812">
        <f t="shared" si="127"/>
        <v>0</v>
      </c>
      <c r="AB812">
        <f t="shared" si="128"/>
        <v>0</v>
      </c>
      <c r="AC812">
        <f t="shared" si="129"/>
        <v>0</v>
      </c>
      <c r="AD812">
        <f t="shared" si="130"/>
        <v>0</v>
      </c>
      <c r="AE812">
        <f t="shared" si="131"/>
        <v>0</v>
      </c>
    </row>
    <row r="813" spans="1:31" x14ac:dyDescent="0.3">
      <c r="A813" s="1">
        <f>Data!A812</f>
        <v>4582</v>
      </c>
      <c r="B813" s="2">
        <f>Data!B812</f>
        <v>43180</v>
      </c>
      <c r="C813">
        <f>Data!C812</f>
        <v>40.500225067138672</v>
      </c>
      <c r="D813">
        <f>Data!D812</f>
        <v>6.1510767936706543</v>
      </c>
      <c r="E813">
        <f>Data!E812</f>
        <v>42.817501068115227</v>
      </c>
      <c r="F813">
        <f>Data!F812</f>
        <v>6.2140002250671387</v>
      </c>
      <c r="G813">
        <f>Data!G812</f>
        <v>43.772499084472663</v>
      </c>
      <c r="H813">
        <f>Data!H812</f>
        <v>6.3000001907348633</v>
      </c>
      <c r="I813">
        <f>Data!I812</f>
        <v>42.814998626708977</v>
      </c>
      <c r="J813">
        <f>Data!J812</f>
        <v>6.1832499504089364</v>
      </c>
      <c r="K813">
        <f>Data!K812</f>
        <v>43.759998321533203</v>
      </c>
      <c r="L813">
        <f>Data!L812</f>
        <v>6.2329998016357422</v>
      </c>
      <c r="M813">
        <f>Data!M812</f>
        <v>148219600</v>
      </c>
      <c r="N813">
        <f>Data!N812</f>
        <v>438688000</v>
      </c>
      <c r="O813">
        <f>Data!O812</f>
        <v>-4.0952111120953431E-3</v>
      </c>
      <c r="P813">
        <f>Data!P812</f>
        <v>-2.2915210702175792E-2</v>
      </c>
      <c r="Q813" s="17"/>
      <c r="T813">
        <f t="shared" si="122"/>
        <v>0</v>
      </c>
      <c r="U813" s="50">
        <f t="shared" si="123"/>
        <v>0</v>
      </c>
      <c r="V813">
        <f t="shared" si="124"/>
        <v>0</v>
      </c>
      <c r="W813" t="str">
        <f t="shared" si="125"/>
        <v>Wed</v>
      </c>
      <c r="X813" s="50">
        <f>NETWORKDAYS(B812,B813,'Non trading days US (List)'!$C$13:$C$92)-1</f>
        <v>1</v>
      </c>
      <c r="Z813">
        <f t="shared" si="126"/>
        <v>0</v>
      </c>
      <c r="AA813">
        <f t="shared" si="127"/>
        <v>0</v>
      </c>
      <c r="AB813">
        <f t="shared" si="128"/>
        <v>0</v>
      </c>
      <c r="AC813">
        <f t="shared" si="129"/>
        <v>0</v>
      </c>
      <c r="AD813">
        <f t="shared" si="130"/>
        <v>0</v>
      </c>
      <c r="AE813">
        <f t="shared" si="131"/>
        <v>0</v>
      </c>
    </row>
    <row r="814" spans="1:31" x14ac:dyDescent="0.3">
      <c r="A814" s="1">
        <f>Data!A813</f>
        <v>4583</v>
      </c>
      <c r="B814" s="2">
        <f>Data!B813</f>
        <v>43181</v>
      </c>
      <c r="C814">
        <f>Data!C813</f>
        <v>39.927970886230469</v>
      </c>
      <c r="D814">
        <f>Data!D813</f>
        <v>5.9850263595581046</v>
      </c>
      <c r="E814">
        <f>Data!E813</f>
        <v>42.212501525878913</v>
      </c>
      <c r="F814">
        <f>Data!F813</f>
        <v>6.0462498664855957</v>
      </c>
      <c r="G814">
        <f>Data!G813</f>
        <v>43.169998168945313</v>
      </c>
      <c r="H814">
        <f>Data!H813</f>
        <v>6.1970000267028809</v>
      </c>
      <c r="I814">
        <f>Data!I813</f>
        <v>42.150001525878913</v>
      </c>
      <c r="J814">
        <f>Data!J813</f>
        <v>6.0085000991821289</v>
      </c>
      <c r="K814">
        <f>Data!K813</f>
        <v>42.5</v>
      </c>
      <c r="L814">
        <f>Data!L813</f>
        <v>6.1500000953674316</v>
      </c>
      <c r="M814">
        <f>Data!M813</f>
        <v>165963200</v>
      </c>
      <c r="N814">
        <f>Data!N813</f>
        <v>551196000</v>
      </c>
      <c r="O814">
        <f>Data!O813</f>
        <v>-2.736662411734896E-2</v>
      </c>
      <c r="P814">
        <f>Data!P813</f>
        <v>-1.4230500610904079E-2</v>
      </c>
      <c r="Q814" s="17"/>
      <c r="T814">
        <f t="shared" si="122"/>
        <v>0</v>
      </c>
      <c r="U814" s="50">
        <f t="shared" si="123"/>
        <v>0</v>
      </c>
      <c r="V814">
        <f t="shared" si="124"/>
        <v>0</v>
      </c>
      <c r="W814" t="str">
        <f t="shared" si="125"/>
        <v>Thu</v>
      </c>
      <c r="X814" s="50">
        <f>NETWORKDAYS(B813,B814,'Non trading days US (List)'!$C$13:$C$92)-1</f>
        <v>1</v>
      </c>
      <c r="Z814">
        <f t="shared" si="126"/>
        <v>0</v>
      </c>
      <c r="AA814">
        <f t="shared" si="127"/>
        <v>0</v>
      </c>
      <c r="AB814">
        <f t="shared" si="128"/>
        <v>0</v>
      </c>
      <c r="AC814">
        <f t="shared" si="129"/>
        <v>0</v>
      </c>
      <c r="AD814">
        <f t="shared" si="130"/>
        <v>0</v>
      </c>
      <c r="AE814">
        <f t="shared" si="131"/>
        <v>0</v>
      </c>
    </row>
    <row r="815" spans="1:31" x14ac:dyDescent="0.3">
      <c r="A815" s="1">
        <f>Data!A814</f>
        <v>4584</v>
      </c>
      <c r="B815" s="2">
        <f>Data!B814</f>
        <v>43182</v>
      </c>
      <c r="C815">
        <f>Data!C814</f>
        <v>39.003372192382813</v>
      </c>
      <c r="D815">
        <f>Data!D814</f>
        <v>5.7652745246887207</v>
      </c>
      <c r="E815">
        <f>Data!E814</f>
        <v>41.235000610351563</v>
      </c>
      <c r="F815">
        <f>Data!F814</f>
        <v>5.8242502212524414</v>
      </c>
      <c r="G815">
        <f>Data!G814</f>
        <v>42.479999542236328</v>
      </c>
      <c r="H815">
        <f>Data!H814</f>
        <v>6.0625</v>
      </c>
      <c r="I815">
        <f>Data!I814</f>
        <v>41.235000610351563</v>
      </c>
      <c r="J815">
        <f>Data!J814</f>
        <v>5.8130002021789551</v>
      </c>
      <c r="K815">
        <f>Data!K814</f>
        <v>42.097499847412109</v>
      </c>
      <c r="L815">
        <f>Data!L814</f>
        <v>6.059999942779541</v>
      </c>
      <c r="M815">
        <f>Data!M814</f>
        <v>164115200</v>
      </c>
      <c r="N815">
        <f>Data!N814</f>
        <v>735620000</v>
      </c>
      <c r="O815">
        <f>Data!O814</f>
        <v>-3.740794928745575E-2</v>
      </c>
      <c r="P815">
        <f>Data!P814</f>
        <v>-2.3428996772143568E-2</v>
      </c>
      <c r="Q815" s="17"/>
      <c r="T815">
        <f t="shared" si="122"/>
        <v>0</v>
      </c>
      <c r="U815" s="50">
        <f t="shared" si="123"/>
        <v>0</v>
      </c>
      <c r="V815">
        <f t="shared" si="124"/>
        <v>0</v>
      </c>
      <c r="W815" t="str">
        <f t="shared" si="125"/>
        <v>Fri</v>
      </c>
      <c r="X815" s="50">
        <f>NETWORKDAYS(B814,B815,'Non trading days US (List)'!$C$13:$C$92)-1</f>
        <v>1</v>
      </c>
      <c r="Z815">
        <f t="shared" si="126"/>
        <v>0</v>
      </c>
      <c r="AA815">
        <f t="shared" si="127"/>
        <v>0</v>
      </c>
      <c r="AB815">
        <f t="shared" si="128"/>
        <v>0</v>
      </c>
      <c r="AC815">
        <f t="shared" si="129"/>
        <v>0</v>
      </c>
      <c r="AD815">
        <f t="shared" si="130"/>
        <v>0</v>
      </c>
      <c r="AE815">
        <f t="shared" si="131"/>
        <v>0</v>
      </c>
    </row>
    <row r="816" spans="1:31" x14ac:dyDescent="0.3">
      <c r="A816" s="1">
        <f>Data!A815</f>
        <v>4585</v>
      </c>
      <c r="B816" s="2">
        <f>Data!B815</f>
        <v>43185</v>
      </c>
      <c r="C816">
        <f>Data!C815</f>
        <v>40.854934692382813</v>
      </c>
      <c r="D816">
        <f>Data!D815</f>
        <v>6.0501103401184082</v>
      </c>
      <c r="E816">
        <f>Data!E815</f>
        <v>43.192501068115227</v>
      </c>
      <c r="F816">
        <f>Data!F815</f>
        <v>6.1119999885559082</v>
      </c>
      <c r="G816">
        <f>Data!G815</f>
        <v>43.275001525878913</v>
      </c>
      <c r="H816">
        <f>Data!H815</f>
        <v>6.1132497787475586</v>
      </c>
      <c r="I816">
        <f>Data!I815</f>
        <v>41.610000610351563</v>
      </c>
      <c r="J816">
        <f>Data!J815</f>
        <v>5.8975000381469727</v>
      </c>
      <c r="K816">
        <f>Data!K815</f>
        <v>42.017501831054688</v>
      </c>
      <c r="L816">
        <f>Data!L815</f>
        <v>5.9499998092651367</v>
      </c>
      <c r="M816">
        <f>Data!M815</f>
        <v>150164800</v>
      </c>
      <c r="N816">
        <f>Data!N815</f>
        <v>611424000</v>
      </c>
      <c r="O816">
        <f>Data!O815</f>
        <v>4.8223776206406117E-2</v>
      </c>
      <c r="P816">
        <f>Data!P815</f>
        <v>4.6379468708880059E-2</v>
      </c>
      <c r="Q816" s="17"/>
      <c r="T816">
        <f t="shared" si="122"/>
        <v>0</v>
      </c>
      <c r="U816" s="50">
        <f t="shared" si="123"/>
        <v>0</v>
      </c>
      <c r="V816">
        <f t="shared" si="124"/>
        <v>0</v>
      </c>
      <c r="W816" t="str">
        <f t="shared" si="125"/>
        <v>Mon</v>
      </c>
      <c r="X816" s="50">
        <f>NETWORKDAYS(B815,B816,'Non trading days US (List)'!$C$13:$C$92)-1</f>
        <v>1</v>
      </c>
      <c r="Z816">
        <f t="shared" si="126"/>
        <v>0</v>
      </c>
      <c r="AA816">
        <f t="shared" si="127"/>
        <v>0</v>
      </c>
      <c r="AB816">
        <f t="shared" si="128"/>
        <v>0</v>
      </c>
      <c r="AC816">
        <f t="shared" si="129"/>
        <v>0</v>
      </c>
      <c r="AD816">
        <f t="shared" si="130"/>
        <v>0</v>
      </c>
      <c r="AE816">
        <f t="shared" si="131"/>
        <v>0</v>
      </c>
    </row>
    <row r="817" spans="1:31" x14ac:dyDescent="0.3">
      <c r="A817" s="1">
        <f>Data!A816</f>
        <v>4586</v>
      </c>
      <c r="B817" s="2">
        <f>Data!B816</f>
        <v>43186</v>
      </c>
      <c r="C817">
        <f>Data!C816</f>
        <v>39.807376861572273</v>
      </c>
      <c r="D817">
        <f>Data!D816</f>
        <v>5.5809087753295898</v>
      </c>
      <c r="E817">
        <f>Data!E816</f>
        <v>42.084999084472663</v>
      </c>
      <c r="F817">
        <f>Data!F816</f>
        <v>5.6380000114440918</v>
      </c>
      <c r="G817">
        <f>Data!G816</f>
        <v>43.787498474121087</v>
      </c>
      <c r="H817">
        <f>Data!H816</f>
        <v>6.25</v>
      </c>
      <c r="I817">
        <f>Data!I816</f>
        <v>41.729999542236328</v>
      </c>
      <c r="J817">
        <f>Data!J816</f>
        <v>5.4962501525878906</v>
      </c>
      <c r="K817">
        <f>Data!K816</f>
        <v>43.419998168945313</v>
      </c>
      <c r="L817">
        <f>Data!L816</f>
        <v>6.1937499046325684</v>
      </c>
      <c r="M817">
        <f>Data!M816</f>
        <v>163690400</v>
      </c>
      <c r="N817">
        <f>Data!N816</f>
        <v>1409000000</v>
      </c>
      <c r="O817">
        <f>Data!O816</f>
        <v>-8.072465527008732E-2</v>
      </c>
      <c r="P817">
        <f>Data!P816</f>
        <v>-2.5975532886687198E-2</v>
      </c>
      <c r="Q817" s="17"/>
      <c r="T817">
        <f t="shared" si="122"/>
        <v>0</v>
      </c>
      <c r="U817" s="50">
        <f t="shared" si="123"/>
        <v>0</v>
      </c>
      <c r="V817">
        <f t="shared" si="124"/>
        <v>0</v>
      </c>
      <c r="W817" t="str">
        <f t="shared" si="125"/>
        <v>Tue</v>
      </c>
      <c r="X817" s="50">
        <f>NETWORKDAYS(B816,B817,'Non trading days US (List)'!$C$13:$C$92)-1</f>
        <v>1</v>
      </c>
      <c r="Z817">
        <f t="shared" si="126"/>
        <v>0</v>
      </c>
      <c r="AA817">
        <f t="shared" si="127"/>
        <v>0</v>
      </c>
      <c r="AB817">
        <f t="shared" si="128"/>
        <v>0</v>
      </c>
      <c r="AC817">
        <f t="shared" si="129"/>
        <v>0</v>
      </c>
      <c r="AD817">
        <f t="shared" si="130"/>
        <v>0</v>
      </c>
      <c r="AE817">
        <f t="shared" si="131"/>
        <v>0</v>
      </c>
    </row>
    <row r="818" spans="1:31" x14ac:dyDescent="0.3">
      <c r="A818" s="1">
        <f>Data!A817</f>
        <v>4587</v>
      </c>
      <c r="B818" s="2">
        <f>Data!B817</f>
        <v>43187</v>
      </c>
      <c r="C818">
        <f>Data!C817</f>
        <v>39.367549896240227</v>
      </c>
      <c r="D818">
        <f>Data!D817</f>
        <v>5.4777159690856934</v>
      </c>
      <c r="E818">
        <f>Data!E817</f>
        <v>41.619998931884773</v>
      </c>
      <c r="F818">
        <f>Data!F817</f>
        <v>5.533750057220459</v>
      </c>
      <c r="G818">
        <f>Data!G817</f>
        <v>42.505001068115227</v>
      </c>
      <c r="H818">
        <f>Data!H817</f>
        <v>5.7347497940063477</v>
      </c>
      <c r="I818">
        <f>Data!I817</f>
        <v>41.297500610351563</v>
      </c>
      <c r="J818">
        <f>Data!J817</f>
        <v>5.4250001907348633</v>
      </c>
      <c r="K818">
        <f>Data!K817</f>
        <v>41.8125</v>
      </c>
      <c r="L818">
        <f>Data!L817</f>
        <v>5.6032500267028809</v>
      </c>
      <c r="M818">
        <f>Data!M817</f>
        <v>166674000</v>
      </c>
      <c r="N818">
        <f>Data!N817</f>
        <v>945904000</v>
      </c>
      <c r="O818">
        <f>Data!O817</f>
        <v>-1.8663679317253001E-2</v>
      </c>
      <c r="P818">
        <f>Data!P817</f>
        <v>-1.1110565607316219E-2</v>
      </c>
      <c r="Q818" s="17"/>
      <c r="T818">
        <f t="shared" si="122"/>
        <v>0</v>
      </c>
      <c r="U818" s="50">
        <f t="shared" si="123"/>
        <v>0</v>
      </c>
      <c r="V818">
        <f t="shared" si="124"/>
        <v>0</v>
      </c>
      <c r="W818" t="str">
        <f t="shared" si="125"/>
        <v>Wed</v>
      </c>
      <c r="X818" s="50">
        <f>NETWORKDAYS(B817,B818,'Non trading days US (List)'!$C$13:$C$92)-1</f>
        <v>1</v>
      </c>
      <c r="Z818">
        <f t="shared" si="126"/>
        <v>0</v>
      </c>
      <c r="AA818">
        <f t="shared" si="127"/>
        <v>0</v>
      </c>
      <c r="AB818">
        <f t="shared" si="128"/>
        <v>0</v>
      </c>
      <c r="AC818">
        <f t="shared" si="129"/>
        <v>0</v>
      </c>
      <c r="AD818">
        <f t="shared" si="130"/>
        <v>0</v>
      </c>
      <c r="AE818">
        <f t="shared" si="131"/>
        <v>0</v>
      </c>
    </row>
    <row r="819" spans="1:31" x14ac:dyDescent="0.3">
      <c r="A819" s="1">
        <f>Data!A818</f>
        <v>4588</v>
      </c>
      <c r="B819" s="2">
        <f>Data!B818</f>
        <v>43188</v>
      </c>
      <c r="C819">
        <f>Data!C818</f>
        <v>39.674942016601563</v>
      </c>
      <c r="D819">
        <f>Data!D818</f>
        <v>5.7311234474182129</v>
      </c>
      <c r="E819">
        <f>Data!E818</f>
        <v>41.944999694824219</v>
      </c>
      <c r="F819">
        <f>Data!F818</f>
        <v>5.7897500991821289</v>
      </c>
      <c r="G819">
        <f>Data!G818</f>
        <v>42.9375</v>
      </c>
      <c r="H819">
        <f>Data!H818</f>
        <v>5.8874998092651367</v>
      </c>
      <c r="I819">
        <f>Data!I818</f>
        <v>41.724998474121087</v>
      </c>
      <c r="J819">
        <f>Data!J818</f>
        <v>5.5174999237060547</v>
      </c>
      <c r="K819">
        <f>Data!K818</f>
        <v>41.952499389648438</v>
      </c>
      <c r="L819">
        <f>Data!L818</f>
        <v>5.6027498245239258</v>
      </c>
      <c r="M819">
        <f>Data!M818</f>
        <v>153594000</v>
      </c>
      <c r="N819">
        <f>Data!N818</f>
        <v>916628000</v>
      </c>
      <c r="O819">
        <f>Data!O818</f>
        <v>4.5223414485952011E-2</v>
      </c>
      <c r="P819">
        <f>Data!P818</f>
        <v>7.7784337206610868E-3</v>
      </c>
      <c r="Q819" s="17"/>
      <c r="T819">
        <f t="shared" si="122"/>
        <v>0</v>
      </c>
      <c r="U819" s="50">
        <f t="shared" si="123"/>
        <v>0</v>
      </c>
      <c r="V819">
        <f t="shared" si="124"/>
        <v>0</v>
      </c>
      <c r="W819" t="str">
        <f t="shared" si="125"/>
        <v>Thu</v>
      </c>
      <c r="X819" s="50">
        <f>NETWORKDAYS(B818,B819,'Non trading days US (List)'!$C$13:$C$92)-1</f>
        <v>1</v>
      </c>
      <c r="Z819">
        <f t="shared" si="126"/>
        <v>0</v>
      </c>
      <c r="AA819">
        <f t="shared" si="127"/>
        <v>0</v>
      </c>
      <c r="AB819">
        <f t="shared" si="128"/>
        <v>0</v>
      </c>
      <c r="AC819">
        <f t="shared" si="129"/>
        <v>0</v>
      </c>
      <c r="AD819">
        <f t="shared" si="130"/>
        <v>0</v>
      </c>
      <c r="AE819">
        <f t="shared" si="131"/>
        <v>0</v>
      </c>
    </row>
    <row r="820" spans="1:31" x14ac:dyDescent="0.3">
      <c r="A820" s="1">
        <f>Data!A819</f>
        <v>4589</v>
      </c>
      <c r="B820" s="2">
        <f>Data!B819</f>
        <v>43192</v>
      </c>
      <c r="C820">
        <f>Data!C819</f>
        <v>39.414821624755859</v>
      </c>
      <c r="D820">
        <f>Data!D819</f>
        <v>5.4702911376953116</v>
      </c>
      <c r="E820">
        <f>Data!E819</f>
        <v>41.669998168945313</v>
      </c>
      <c r="F820">
        <f>Data!F819</f>
        <v>5.526249885559082</v>
      </c>
      <c r="G820">
        <f>Data!G819</f>
        <v>42.235000610351563</v>
      </c>
      <c r="H820">
        <f>Data!H819</f>
        <v>5.8662500381469727</v>
      </c>
      <c r="I820">
        <f>Data!I819</f>
        <v>41.117500305175781</v>
      </c>
      <c r="J820">
        <f>Data!J819</f>
        <v>5.4375</v>
      </c>
      <c r="K820">
        <f>Data!K819</f>
        <v>41.659999847412109</v>
      </c>
      <c r="L820">
        <f>Data!L819</f>
        <v>5.7185001373291016</v>
      </c>
      <c r="M820">
        <f>Data!M819</f>
        <v>150347200</v>
      </c>
      <c r="N820">
        <f>Data!N819</f>
        <v>922092000</v>
      </c>
      <c r="O820">
        <f>Data!O819</f>
        <v>-4.6579684440721261E-2</v>
      </c>
      <c r="P820">
        <f>Data!P819</f>
        <v>-6.5778275300763123E-3</v>
      </c>
      <c r="Q820" s="17"/>
      <c r="T820">
        <f t="shared" si="122"/>
        <v>0</v>
      </c>
      <c r="U820" s="50">
        <f t="shared" si="123"/>
        <v>0</v>
      </c>
      <c r="V820">
        <f t="shared" si="124"/>
        <v>0</v>
      </c>
      <c r="W820" t="str">
        <f t="shared" si="125"/>
        <v>Mon</v>
      </c>
      <c r="X820" s="50">
        <f>NETWORKDAYS(B819,B820,'Non trading days US (List)'!$C$13:$C$92)-1</f>
        <v>2</v>
      </c>
      <c r="Z820">
        <f t="shared" si="126"/>
        <v>0</v>
      </c>
      <c r="AA820">
        <f t="shared" si="127"/>
        <v>0</v>
      </c>
      <c r="AB820">
        <f t="shared" si="128"/>
        <v>0</v>
      </c>
      <c r="AC820">
        <f t="shared" si="129"/>
        <v>0</v>
      </c>
      <c r="AD820">
        <f t="shared" si="130"/>
        <v>0</v>
      </c>
      <c r="AE820">
        <f t="shared" si="131"/>
        <v>0</v>
      </c>
    </row>
    <row r="821" spans="1:31" x14ac:dyDescent="0.3">
      <c r="A821" s="1">
        <f>Data!A820</f>
        <v>4590</v>
      </c>
      <c r="B821" s="2">
        <f>Data!B820</f>
        <v>43193</v>
      </c>
      <c r="C821">
        <f>Data!C820</f>
        <v>39.819194793701172</v>
      </c>
      <c r="D821">
        <f>Data!D820</f>
        <v>5.5767021179199219</v>
      </c>
      <c r="E821">
        <f>Data!E820</f>
        <v>42.097499847412109</v>
      </c>
      <c r="F821">
        <f>Data!F820</f>
        <v>5.6337499618530273</v>
      </c>
      <c r="G821">
        <f>Data!G820</f>
        <v>42.1875</v>
      </c>
      <c r="H821">
        <f>Data!H820</f>
        <v>5.7587499618530273</v>
      </c>
      <c r="I821">
        <f>Data!I820</f>
        <v>41.220001220703118</v>
      </c>
      <c r="J821">
        <f>Data!J820</f>
        <v>5.533750057220459</v>
      </c>
      <c r="K821">
        <f>Data!K820</f>
        <v>41.909999847412109</v>
      </c>
      <c r="L821">
        <f>Data!L820</f>
        <v>5.695000171661377</v>
      </c>
      <c r="M821">
        <f>Data!M820</f>
        <v>121112000</v>
      </c>
      <c r="N821">
        <f>Data!N820</f>
        <v>667432000</v>
      </c>
      <c r="O821">
        <f>Data!O820</f>
        <v>1.9265842801857291E-2</v>
      </c>
      <c r="P821">
        <f>Data!P820</f>
        <v>1.020695138513227E-2</v>
      </c>
      <c r="Q821" s="17"/>
      <c r="T821">
        <f t="shared" si="122"/>
        <v>0</v>
      </c>
      <c r="U821" s="50">
        <f t="shared" si="123"/>
        <v>0</v>
      </c>
      <c r="V821">
        <f t="shared" si="124"/>
        <v>0</v>
      </c>
      <c r="W821" t="str">
        <f t="shared" si="125"/>
        <v>Tue</v>
      </c>
      <c r="X821" s="50">
        <f>NETWORKDAYS(B820,B821,'Non trading days US (List)'!$C$13:$C$92)-1</f>
        <v>1</v>
      </c>
      <c r="Z821">
        <f t="shared" si="126"/>
        <v>0</v>
      </c>
      <c r="AA821">
        <f t="shared" si="127"/>
        <v>0</v>
      </c>
      <c r="AB821">
        <f t="shared" si="128"/>
        <v>0</v>
      </c>
      <c r="AC821">
        <f t="shared" si="129"/>
        <v>0</v>
      </c>
      <c r="AD821">
        <f t="shared" si="130"/>
        <v>0</v>
      </c>
      <c r="AE821">
        <f t="shared" si="131"/>
        <v>0</v>
      </c>
    </row>
    <row r="822" spans="1:31" x14ac:dyDescent="0.3">
      <c r="A822" s="1">
        <f>Data!A821</f>
        <v>4591</v>
      </c>
      <c r="B822" s="2">
        <f>Data!B821</f>
        <v>43194</v>
      </c>
      <c r="C822">
        <f>Data!C821</f>
        <v>40.580635070800781</v>
      </c>
      <c r="D822">
        <f>Data!D821</f>
        <v>5.5987281799316406</v>
      </c>
      <c r="E822">
        <f>Data!E821</f>
        <v>42.902500152587891</v>
      </c>
      <c r="F822">
        <f>Data!F821</f>
        <v>5.6560001373291016</v>
      </c>
      <c r="G822">
        <f>Data!G821</f>
        <v>43.002498626708977</v>
      </c>
      <c r="H822">
        <f>Data!H821</f>
        <v>5.6665000915527344</v>
      </c>
      <c r="I822">
        <f>Data!I821</f>
        <v>41.192501068115227</v>
      </c>
      <c r="J822">
        <f>Data!J821</f>
        <v>5.3499999046325684</v>
      </c>
      <c r="K822">
        <f>Data!K821</f>
        <v>41.220001220703118</v>
      </c>
      <c r="L822">
        <f>Data!L821</f>
        <v>5.3752498626708984</v>
      </c>
      <c r="M822">
        <f>Data!M821</f>
        <v>138422000</v>
      </c>
      <c r="N822">
        <f>Data!N821</f>
        <v>789168000</v>
      </c>
      <c r="O822">
        <f>Data!O821</f>
        <v>3.9416646229529506E-3</v>
      </c>
      <c r="P822">
        <f>Data!P821</f>
        <v>1.894174997324485E-2</v>
      </c>
      <c r="Q822" s="17"/>
      <c r="T822">
        <f t="shared" si="122"/>
        <v>0</v>
      </c>
      <c r="U822" s="50">
        <f t="shared" si="123"/>
        <v>0</v>
      </c>
      <c r="V822">
        <f t="shared" si="124"/>
        <v>0</v>
      </c>
      <c r="W822" t="str">
        <f t="shared" si="125"/>
        <v>Wed</v>
      </c>
      <c r="X822" s="50">
        <f>NETWORKDAYS(B821,B822,'Non trading days US (List)'!$C$13:$C$92)-1</f>
        <v>1</v>
      </c>
      <c r="Z822">
        <f t="shared" si="126"/>
        <v>0</v>
      </c>
      <c r="AA822">
        <f t="shared" si="127"/>
        <v>0</v>
      </c>
      <c r="AB822">
        <f t="shared" si="128"/>
        <v>0</v>
      </c>
      <c r="AC822">
        <f t="shared" si="129"/>
        <v>0</v>
      </c>
      <c r="AD822">
        <f t="shared" si="130"/>
        <v>0</v>
      </c>
      <c r="AE822">
        <f t="shared" si="131"/>
        <v>0</v>
      </c>
    </row>
    <row r="823" spans="1:31" x14ac:dyDescent="0.3">
      <c r="A823" s="1">
        <f>Data!A822</f>
        <v>4592</v>
      </c>
      <c r="B823" s="2">
        <f>Data!B822</f>
        <v>43195</v>
      </c>
      <c r="C823">
        <f>Data!C822</f>
        <v>40.862018585205078</v>
      </c>
      <c r="D823">
        <f>Data!D822</f>
        <v>5.4784579277038574</v>
      </c>
      <c r="E823">
        <f>Data!E822</f>
        <v>43.200000762939453</v>
      </c>
      <c r="F823">
        <f>Data!F822</f>
        <v>5.5345001220703116</v>
      </c>
      <c r="G823">
        <f>Data!G822</f>
        <v>43.557498931884773</v>
      </c>
      <c r="H823">
        <f>Data!H822</f>
        <v>5.7282500267028809</v>
      </c>
      <c r="I823">
        <f>Data!I822</f>
        <v>43.020000457763672</v>
      </c>
      <c r="J823">
        <f>Data!J822</f>
        <v>5.4622502326965332</v>
      </c>
      <c r="K823">
        <f>Data!K822</f>
        <v>43.145000457763672</v>
      </c>
      <c r="L823">
        <f>Data!L822</f>
        <v>5.7150001525878906</v>
      </c>
      <c r="M823">
        <f>Data!M822</f>
        <v>107732800</v>
      </c>
      <c r="N823">
        <f>Data!N822</f>
        <v>701240000</v>
      </c>
      <c r="O823">
        <f>Data!O822</f>
        <v>-2.171570297473184E-2</v>
      </c>
      <c r="P823">
        <f>Data!P822</f>
        <v>6.9104100597588217E-3</v>
      </c>
      <c r="Q823" s="17"/>
      <c r="T823">
        <f t="shared" si="122"/>
        <v>0</v>
      </c>
      <c r="U823" s="50">
        <f t="shared" si="123"/>
        <v>0</v>
      </c>
      <c r="V823">
        <f t="shared" si="124"/>
        <v>0</v>
      </c>
      <c r="W823" t="str">
        <f t="shared" si="125"/>
        <v>Thu</v>
      </c>
      <c r="X823" s="50">
        <f>NETWORKDAYS(B822,B823,'Non trading days US (List)'!$C$13:$C$92)-1</f>
        <v>1</v>
      </c>
      <c r="Z823">
        <f t="shared" si="126"/>
        <v>0</v>
      </c>
      <c r="AA823">
        <f t="shared" si="127"/>
        <v>0</v>
      </c>
      <c r="AB823">
        <f t="shared" si="128"/>
        <v>0</v>
      </c>
      <c r="AC823">
        <f t="shared" si="129"/>
        <v>0</v>
      </c>
      <c r="AD823">
        <f t="shared" si="130"/>
        <v>0</v>
      </c>
      <c r="AE823">
        <f t="shared" si="131"/>
        <v>0</v>
      </c>
    </row>
    <row r="824" spans="1:31" x14ac:dyDescent="0.3">
      <c r="A824" s="1">
        <f>Data!A823</f>
        <v>4593</v>
      </c>
      <c r="B824" s="2">
        <f>Data!B823</f>
        <v>43196</v>
      </c>
      <c r="C824">
        <f>Data!C823</f>
        <v>39.81683349609375</v>
      </c>
      <c r="D824">
        <f>Data!D823</f>
        <v>5.3020124435424796</v>
      </c>
      <c r="E824">
        <f>Data!E823</f>
        <v>42.095001220703118</v>
      </c>
      <c r="F824">
        <f>Data!F823</f>
        <v>5.3562498092651367</v>
      </c>
      <c r="G824">
        <f>Data!G823</f>
        <v>43.119998931884773</v>
      </c>
      <c r="H824">
        <f>Data!H823</f>
        <v>5.5399999618530273</v>
      </c>
      <c r="I824">
        <f>Data!I823</f>
        <v>42.049999237060547</v>
      </c>
      <c r="J824">
        <f>Data!J823</f>
        <v>5.3267498016357422</v>
      </c>
      <c r="K824">
        <f>Data!K823</f>
        <v>42.742500305175781</v>
      </c>
      <c r="L824">
        <f>Data!L823</f>
        <v>5.4307498931884766</v>
      </c>
      <c r="M824">
        <f>Data!M823</f>
        <v>140021200</v>
      </c>
      <c r="N824">
        <f>Data!N823</f>
        <v>662988000</v>
      </c>
      <c r="O824">
        <f>Data!O823</f>
        <v>-3.2737182145614642E-2</v>
      </c>
      <c r="P824">
        <f>Data!P823</f>
        <v>-2.5911515122305391E-2</v>
      </c>
      <c r="Q824" s="17"/>
      <c r="T824">
        <f t="shared" si="122"/>
        <v>0</v>
      </c>
      <c r="U824" s="50">
        <f t="shared" si="123"/>
        <v>0</v>
      </c>
      <c r="V824">
        <f t="shared" si="124"/>
        <v>0</v>
      </c>
      <c r="W824" t="str">
        <f t="shared" si="125"/>
        <v>Fri</v>
      </c>
      <c r="X824" s="50">
        <f>NETWORKDAYS(B823,B824,'Non trading days US (List)'!$C$13:$C$92)-1</f>
        <v>1</v>
      </c>
      <c r="Z824">
        <f t="shared" si="126"/>
        <v>0</v>
      </c>
      <c r="AA824">
        <f t="shared" si="127"/>
        <v>0</v>
      </c>
      <c r="AB824">
        <f t="shared" si="128"/>
        <v>0</v>
      </c>
      <c r="AC824">
        <f t="shared" si="129"/>
        <v>0</v>
      </c>
      <c r="AD824">
        <f t="shared" si="130"/>
        <v>0</v>
      </c>
      <c r="AE824">
        <f t="shared" si="131"/>
        <v>0</v>
      </c>
    </row>
    <row r="825" spans="1:31" x14ac:dyDescent="0.3">
      <c r="A825" s="1">
        <f>Data!A824</f>
        <v>4594</v>
      </c>
      <c r="B825" s="2">
        <f>Data!B824</f>
        <v>43199</v>
      </c>
      <c r="C825">
        <f>Data!C824</f>
        <v>40.211738586425781</v>
      </c>
      <c r="D825">
        <f>Data!D824</f>
        <v>5.3307199478149414</v>
      </c>
      <c r="E825">
        <f>Data!E824</f>
        <v>42.512500762939453</v>
      </c>
      <c r="F825">
        <f>Data!F824</f>
        <v>5.3852500915527344</v>
      </c>
      <c r="G825">
        <f>Data!G824</f>
        <v>43.272499084472663</v>
      </c>
      <c r="H825">
        <f>Data!H824</f>
        <v>5.5492501258850098</v>
      </c>
      <c r="I825">
        <f>Data!I824</f>
        <v>42.462501525878913</v>
      </c>
      <c r="J825">
        <f>Data!J824</f>
        <v>5.3649997711181641</v>
      </c>
      <c r="K825">
        <f>Data!K824</f>
        <v>42.470001220703118</v>
      </c>
      <c r="L825">
        <f>Data!L824</f>
        <v>5.4200000762939453</v>
      </c>
      <c r="M825">
        <f>Data!M824</f>
        <v>116070800</v>
      </c>
      <c r="N825">
        <f>Data!N824</f>
        <v>499524000</v>
      </c>
      <c r="O825">
        <f>Data!O824</f>
        <v>5.3996840325426657E-3</v>
      </c>
      <c r="P825">
        <f>Data!P824</f>
        <v>9.869170491157318E-3</v>
      </c>
      <c r="Q825" s="17"/>
      <c r="T825">
        <f t="shared" si="122"/>
        <v>0</v>
      </c>
      <c r="U825" s="50">
        <f t="shared" si="123"/>
        <v>0</v>
      </c>
      <c r="V825">
        <f t="shared" si="124"/>
        <v>0</v>
      </c>
      <c r="W825" t="str">
        <f t="shared" si="125"/>
        <v>Mon</v>
      </c>
      <c r="X825" s="50">
        <f>NETWORKDAYS(B824,B825,'Non trading days US (List)'!$C$13:$C$92)-1</f>
        <v>1</v>
      </c>
      <c r="Z825">
        <f t="shared" si="126"/>
        <v>0</v>
      </c>
      <c r="AA825">
        <f t="shared" si="127"/>
        <v>0</v>
      </c>
      <c r="AB825">
        <f t="shared" si="128"/>
        <v>0</v>
      </c>
      <c r="AC825">
        <f t="shared" si="129"/>
        <v>0</v>
      </c>
      <c r="AD825">
        <f t="shared" si="130"/>
        <v>0</v>
      </c>
      <c r="AE825">
        <f t="shared" si="131"/>
        <v>0</v>
      </c>
    </row>
    <row r="826" spans="1:31" x14ac:dyDescent="0.3">
      <c r="A826" s="1">
        <f>Data!A825</f>
        <v>4595</v>
      </c>
      <c r="B826" s="2">
        <f>Data!B825</f>
        <v>43200</v>
      </c>
      <c r="C826">
        <f>Data!C825</f>
        <v>40.968437194824219</v>
      </c>
      <c r="D826">
        <f>Data!D825</f>
        <v>5.6400556564331046</v>
      </c>
      <c r="E826">
        <f>Data!E825</f>
        <v>43.3125</v>
      </c>
      <c r="F826">
        <f>Data!F825</f>
        <v>5.6977500915527344</v>
      </c>
      <c r="G826">
        <f>Data!G825</f>
        <v>43.5</v>
      </c>
      <c r="H826">
        <f>Data!H825</f>
        <v>5.7249999046325684</v>
      </c>
      <c r="I826">
        <f>Data!I825</f>
        <v>42.882499694824219</v>
      </c>
      <c r="J826">
        <f>Data!J825</f>
        <v>5.5602498054504386</v>
      </c>
      <c r="K826">
        <f>Data!K825</f>
        <v>43.25</v>
      </c>
      <c r="L826">
        <f>Data!L825</f>
        <v>5.6180000305175781</v>
      </c>
      <c r="M826">
        <f>Data!M825</f>
        <v>113634400</v>
      </c>
      <c r="N826">
        <f>Data!N825</f>
        <v>761676000</v>
      </c>
      <c r="O826">
        <f>Data!O825</f>
        <v>5.6407624350810641E-2</v>
      </c>
      <c r="P826">
        <f>Data!P825</f>
        <v>1.8643108670570029E-2</v>
      </c>
      <c r="Q826" s="17"/>
      <c r="T826">
        <f t="shared" si="122"/>
        <v>0</v>
      </c>
      <c r="U826" s="50">
        <f t="shared" si="123"/>
        <v>0</v>
      </c>
      <c r="V826">
        <f t="shared" si="124"/>
        <v>0</v>
      </c>
      <c r="W826" t="str">
        <f t="shared" si="125"/>
        <v>Tue</v>
      </c>
      <c r="X826" s="50">
        <f>NETWORKDAYS(B825,B826,'Non trading days US (List)'!$C$13:$C$92)-1</f>
        <v>1</v>
      </c>
      <c r="Z826">
        <f t="shared" si="126"/>
        <v>0</v>
      </c>
      <c r="AA826">
        <f t="shared" si="127"/>
        <v>0</v>
      </c>
      <c r="AB826">
        <f t="shared" si="128"/>
        <v>0</v>
      </c>
      <c r="AC826">
        <f t="shared" si="129"/>
        <v>0</v>
      </c>
      <c r="AD826">
        <f t="shared" si="130"/>
        <v>0</v>
      </c>
      <c r="AE826">
        <f t="shared" si="131"/>
        <v>0</v>
      </c>
    </row>
    <row r="827" spans="1:31" x14ac:dyDescent="0.3">
      <c r="A827" s="1">
        <f>Data!A826</f>
        <v>4596</v>
      </c>
      <c r="B827" s="2">
        <f>Data!B826</f>
        <v>43201</v>
      </c>
      <c r="C827">
        <f>Data!C826</f>
        <v>40.776897430419922</v>
      </c>
      <c r="D827">
        <f>Data!D826</f>
        <v>5.5987281799316406</v>
      </c>
      <c r="E827">
        <f>Data!E826</f>
        <v>43.110000610351563</v>
      </c>
      <c r="F827">
        <f>Data!F826</f>
        <v>5.6560001373291016</v>
      </c>
      <c r="G827">
        <f>Data!G826</f>
        <v>43.479999542236328</v>
      </c>
      <c r="H827">
        <f>Data!H826</f>
        <v>5.7245001792907706</v>
      </c>
      <c r="I827">
        <f>Data!I826</f>
        <v>42.924999237060547</v>
      </c>
      <c r="J827">
        <f>Data!J826</f>
        <v>5.6230001449584961</v>
      </c>
      <c r="K827">
        <f>Data!K826</f>
        <v>43.057498931884773</v>
      </c>
      <c r="L827">
        <f>Data!L826</f>
        <v>5.6827502250671387</v>
      </c>
      <c r="M827">
        <f>Data!M826</f>
        <v>89726400</v>
      </c>
      <c r="N827">
        <f>Data!N826</f>
        <v>460244000</v>
      </c>
      <c r="O827">
        <f>Data!O826</f>
        <v>-7.3544232630067307E-3</v>
      </c>
      <c r="P827">
        <f>Data!P826</f>
        <v>-4.6862740330745724E-3</v>
      </c>
      <c r="Q827" s="17"/>
      <c r="T827">
        <f t="shared" si="122"/>
        <v>0</v>
      </c>
      <c r="U827" s="50">
        <f t="shared" si="123"/>
        <v>0</v>
      </c>
      <c r="V827">
        <f t="shared" si="124"/>
        <v>0</v>
      </c>
      <c r="W827" t="str">
        <f t="shared" si="125"/>
        <v>Wed</v>
      </c>
      <c r="X827" s="50">
        <f>NETWORKDAYS(B826,B827,'Non trading days US (List)'!$C$13:$C$92)-1</f>
        <v>1</v>
      </c>
      <c r="Z827">
        <f t="shared" si="126"/>
        <v>0</v>
      </c>
      <c r="AA827">
        <f t="shared" si="127"/>
        <v>0</v>
      </c>
      <c r="AB827">
        <f t="shared" si="128"/>
        <v>0</v>
      </c>
      <c r="AC827">
        <f t="shared" si="129"/>
        <v>0</v>
      </c>
      <c r="AD827">
        <f t="shared" si="130"/>
        <v>0</v>
      </c>
      <c r="AE827">
        <f t="shared" si="131"/>
        <v>0</v>
      </c>
    </row>
    <row r="828" spans="1:31" x14ac:dyDescent="0.3">
      <c r="A828" s="1">
        <f>Data!A827</f>
        <v>4597</v>
      </c>
      <c r="B828" s="2">
        <f>Data!B827</f>
        <v>43202</v>
      </c>
      <c r="C828">
        <f>Data!C827</f>
        <v>41.178897857666023</v>
      </c>
      <c r="D828">
        <f>Data!D827</f>
        <v>5.8056116104125977</v>
      </c>
      <c r="E828">
        <f>Data!E827</f>
        <v>43.534999847412109</v>
      </c>
      <c r="F828">
        <f>Data!F827</f>
        <v>5.8649997711181641</v>
      </c>
      <c r="G828">
        <f>Data!G827</f>
        <v>43.75</v>
      </c>
      <c r="H828">
        <f>Data!H827</f>
        <v>5.8829998970031738</v>
      </c>
      <c r="I828">
        <f>Data!I827</f>
        <v>43.259998321533203</v>
      </c>
      <c r="J828">
        <f>Data!J827</f>
        <v>5.7052497863769531</v>
      </c>
      <c r="K828">
        <f>Data!K827</f>
        <v>43.352500915527337</v>
      </c>
      <c r="L828">
        <f>Data!L827</f>
        <v>5.75</v>
      </c>
      <c r="M828">
        <f>Data!M827</f>
        <v>91557200</v>
      </c>
      <c r="N828">
        <f>Data!N827</f>
        <v>593920000</v>
      </c>
      <c r="O828">
        <f>Data!O827</f>
        <v>3.6285490205879407E-2</v>
      </c>
      <c r="P828">
        <f>Data!P827</f>
        <v>9.8102058585839078E-3</v>
      </c>
      <c r="Q828" s="17"/>
      <c r="T828">
        <f t="shared" si="122"/>
        <v>0</v>
      </c>
      <c r="U828" s="50">
        <f t="shared" si="123"/>
        <v>0</v>
      </c>
      <c r="V828">
        <f t="shared" si="124"/>
        <v>0</v>
      </c>
      <c r="W828" t="str">
        <f t="shared" si="125"/>
        <v>Thu</v>
      </c>
      <c r="X828" s="50">
        <f>NETWORKDAYS(B827,B828,'Non trading days US (List)'!$C$13:$C$92)-1</f>
        <v>1</v>
      </c>
      <c r="Z828">
        <f t="shared" si="126"/>
        <v>0</v>
      </c>
      <c r="AA828">
        <f t="shared" si="127"/>
        <v>0</v>
      </c>
      <c r="AB828">
        <f t="shared" si="128"/>
        <v>0</v>
      </c>
      <c r="AC828">
        <f t="shared" si="129"/>
        <v>0</v>
      </c>
      <c r="AD828">
        <f t="shared" si="130"/>
        <v>0</v>
      </c>
      <c r="AE828">
        <f t="shared" si="131"/>
        <v>0</v>
      </c>
    </row>
    <row r="829" spans="1:31" x14ac:dyDescent="0.3">
      <c r="A829" s="1">
        <f>Data!A828</f>
        <v>4598</v>
      </c>
      <c r="B829" s="2">
        <f>Data!B828</f>
        <v>43203</v>
      </c>
      <c r="C829">
        <f>Data!C828</f>
        <v>41.318416595458977</v>
      </c>
      <c r="D829">
        <f>Data!D828</f>
        <v>5.7288961410522461</v>
      </c>
      <c r="E829">
        <f>Data!E828</f>
        <v>43.682498931884773</v>
      </c>
      <c r="F829">
        <f>Data!F828</f>
        <v>5.7874999046325684</v>
      </c>
      <c r="G829">
        <f>Data!G828</f>
        <v>43.959999084472663</v>
      </c>
      <c r="H829">
        <f>Data!H828</f>
        <v>5.9377498626708984</v>
      </c>
      <c r="I829">
        <f>Data!I828</f>
        <v>43.462501525878913</v>
      </c>
      <c r="J829">
        <f>Data!J828</f>
        <v>5.7387499809265137</v>
      </c>
      <c r="K829">
        <f>Data!K828</f>
        <v>43.694999694824219</v>
      </c>
      <c r="L829">
        <f>Data!L828</f>
        <v>5.9292497634887704</v>
      </c>
      <c r="M829">
        <f>Data!M828</f>
        <v>100497200</v>
      </c>
      <c r="N829">
        <f>Data!N828</f>
        <v>503036000</v>
      </c>
      <c r="O829">
        <f>Data!O828</f>
        <v>-1.330204014622371E-2</v>
      </c>
      <c r="P829">
        <f>Data!P828</f>
        <v>3.3823310036366358E-3</v>
      </c>
      <c r="Q829" s="17"/>
      <c r="T829">
        <f t="shared" si="122"/>
        <v>0</v>
      </c>
      <c r="U829" s="50">
        <f t="shared" si="123"/>
        <v>0</v>
      </c>
      <c r="V829">
        <f t="shared" si="124"/>
        <v>0</v>
      </c>
      <c r="W829" t="str">
        <f t="shared" si="125"/>
        <v>Fri</v>
      </c>
      <c r="X829" s="50">
        <f>NETWORKDAYS(B828,B829,'Non trading days US (List)'!$C$13:$C$92)-1</f>
        <v>1</v>
      </c>
      <c r="Z829">
        <f t="shared" si="126"/>
        <v>0</v>
      </c>
      <c r="AA829">
        <f t="shared" si="127"/>
        <v>0</v>
      </c>
      <c r="AB829">
        <f t="shared" si="128"/>
        <v>0</v>
      </c>
      <c r="AC829">
        <f t="shared" si="129"/>
        <v>0</v>
      </c>
      <c r="AD829">
        <f t="shared" si="130"/>
        <v>0</v>
      </c>
      <c r="AE829">
        <f t="shared" si="131"/>
        <v>0</v>
      </c>
    </row>
    <row r="830" spans="1:31" x14ac:dyDescent="0.3">
      <c r="A830" s="1">
        <f>Data!A829</f>
        <v>4599</v>
      </c>
      <c r="B830" s="2">
        <f>Data!B829</f>
        <v>43206</v>
      </c>
      <c r="C830">
        <f>Data!C829</f>
        <v>41.576168060302727</v>
      </c>
      <c r="D830">
        <f>Data!D829</f>
        <v>5.7286486625671387</v>
      </c>
      <c r="E830">
        <f>Data!E829</f>
        <v>43.955001831054688</v>
      </c>
      <c r="F830">
        <f>Data!F829</f>
        <v>5.7872500419616699</v>
      </c>
      <c r="G830">
        <f>Data!G829</f>
        <v>44.047500610351563</v>
      </c>
      <c r="H830">
        <f>Data!H829</f>
        <v>5.8210000991821289</v>
      </c>
      <c r="I830">
        <f>Data!I829</f>
        <v>43.707500457763672</v>
      </c>
      <c r="J830">
        <f>Data!J829</f>
        <v>5.6919999122619629</v>
      </c>
      <c r="K830">
        <f>Data!K829</f>
        <v>43.757499694824219</v>
      </c>
      <c r="L830">
        <f>Data!L829</f>
        <v>5.7942500114440918</v>
      </c>
      <c r="M830">
        <f>Data!M829</f>
        <v>86313600</v>
      </c>
      <c r="N830">
        <f>Data!N829</f>
        <v>350792000</v>
      </c>
      <c r="O830">
        <f>Data!O829</f>
        <v>-4.3173748390276618E-5</v>
      </c>
      <c r="P830">
        <f>Data!P829</f>
        <v>6.2188851813566037E-3</v>
      </c>
      <c r="Q830" s="17"/>
      <c r="T830">
        <f t="shared" si="122"/>
        <v>0</v>
      </c>
      <c r="U830" s="50">
        <f t="shared" si="123"/>
        <v>0</v>
      </c>
      <c r="V830">
        <f t="shared" si="124"/>
        <v>0</v>
      </c>
      <c r="W830" t="str">
        <f t="shared" si="125"/>
        <v>Mon</v>
      </c>
      <c r="X830" s="50">
        <f>NETWORKDAYS(B829,B830,'Non trading days US (List)'!$C$13:$C$92)-1</f>
        <v>1</v>
      </c>
      <c r="Z830">
        <f t="shared" si="126"/>
        <v>0</v>
      </c>
      <c r="AA830">
        <f t="shared" si="127"/>
        <v>0</v>
      </c>
      <c r="AB830">
        <f t="shared" si="128"/>
        <v>0</v>
      </c>
      <c r="AC830">
        <f t="shared" si="129"/>
        <v>0</v>
      </c>
      <c r="AD830">
        <f t="shared" si="130"/>
        <v>0</v>
      </c>
      <c r="AE830">
        <f t="shared" si="131"/>
        <v>0</v>
      </c>
    </row>
    <row r="831" spans="1:31" x14ac:dyDescent="0.3">
      <c r="A831" s="1">
        <f>Data!A830</f>
        <v>4600</v>
      </c>
      <c r="B831" s="2">
        <f>Data!B830</f>
        <v>43207</v>
      </c>
      <c r="C831">
        <f>Data!C830</f>
        <v>42.148422241210938</v>
      </c>
      <c r="D831">
        <f>Data!D830</f>
        <v>5.8783659934997559</v>
      </c>
      <c r="E831">
        <f>Data!E830</f>
        <v>44.560001373291023</v>
      </c>
      <c r="F831">
        <f>Data!F830</f>
        <v>5.938499927520752</v>
      </c>
      <c r="G831">
        <f>Data!G830</f>
        <v>44.735000610351563</v>
      </c>
      <c r="H831">
        <f>Data!H830</f>
        <v>5.9600000381469727</v>
      </c>
      <c r="I831">
        <f>Data!I830</f>
        <v>44.102500915527337</v>
      </c>
      <c r="J831">
        <f>Data!J830</f>
        <v>5.783750057220459</v>
      </c>
      <c r="K831">
        <f>Data!K830</f>
        <v>44.122501373291023</v>
      </c>
      <c r="L831">
        <f>Data!L830</f>
        <v>5.8400001525878906</v>
      </c>
      <c r="M831">
        <f>Data!M830</f>
        <v>106421600</v>
      </c>
      <c r="N831">
        <f>Data!N830</f>
        <v>447224000</v>
      </c>
      <c r="O831">
        <f>Data!O830</f>
        <v>2.5799334841394139E-2</v>
      </c>
      <c r="P831">
        <f>Data!P830</f>
        <v>1.3670201477322119E-2</v>
      </c>
      <c r="Q831" s="17"/>
      <c r="T831">
        <f t="shared" si="122"/>
        <v>0</v>
      </c>
      <c r="U831" s="50">
        <f t="shared" si="123"/>
        <v>0</v>
      </c>
      <c r="V831">
        <f t="shared" si="124"/>
        <v>0</v>
      </c>
      <c r="W831" t="str">
        <f t="shared" si="125"/>
        <v>Tue</v>
      </c>
      <c r="X831" s="50">
        <f>NETWORKDAYS(B830,B831,'Non trading days US (List)'!$C$13:$C$92)-1</f>
        <v>1</v>
      </c>
      <c r="Z831">
        <f t="shared" si="126"/>
        <v>0</v>
      </c>
      <c r="AA831">
        <f t="shared" si="127"/>
        <v>0</v>
      </c>
      <c r="AB831">
        <f t="shared" si="128"/>
        <v>0</v>
      </c>
      <c r="AC831">
        <f t="shared" si="129"/>
        <v>0</v>
      </c>
      <c r="AD831">
        <f t="shared" si="130"/>
        <v>0</v>
      </c>
      <c r="AE831">
        <f t="shared" si="131"/>
        <v>0</v>
      </c>
    </row>
    <row r="832" spans="1:31" x14ac:dyDescent="0.3">
      <c r="A832" s="1">
        <f>Data!A831</f>
        <v>4601</v>
      </c>
      <c r="B832" s="2">
        <f>Data!B831</f>
        <v>43208</v>
      </c>
      <c r="C832">
        <f>Data!C831</f>
        <v>42.053836822509773</v>
      </c>
      <c r="D832">
        <f>Data!D831</f>
        <v>5.8494138717651367</v>
      </c>
      <c r="E832">
        <f>Data!E831</f>
        <v>44.459999084472663</v>
      </c>
      <c r="F832">
        <f>Data!F831</f>
        <v>5.9092497825622559</v>
      </c>
      <c r="G832">
        <f>Data!G831</f>
        <v>44.705001831054688</v>
      </c>
      <c r="H832">
        <f>Data!H831</f>
        <v>5.9812498092651367</v>
      </c>
      <c r="I832">
        <f>Data!I831</f>
        <v>44.220001220703118</v>
      </c>
      <c r="J832">
        <f>Data!J831</f>
        <v>5.8192501068115234</v>
      </c>
      <c r="K832">
        <f>Data!K831</f>
        <v>44.452499389648438</v>
      </c>
      <c r="L832">
        <f>Data!L831</f>
        <v>5.8874998092651367</v>
      </c>
      <c r="M832">
        <f>Data!M831</f>
        <v>83018000</v>
      </c>
      <c r="N832">
        <f>Data!N831</f>
        <v>391364000</v>
      </c>
      <c r="O832">
        <f>Data!O831</f>
        <v>-4.9376810115787789E-3</v>
      </c>
      <c r="P832">
        <f>Data!P831</f>
        <v>-2.246738494054496E-3</v>
      </c>
      <c r="Q832" s="17"/>
      <c r="T832">
        <f t="shared" si="122"/>
        <v>0</v>
      </c>
      <c r="U832" s="50">
        <f t="shared" si="123"/>
        <v>0</v>
      </c>
      <c r="V832">
        <f t="shared" si="124"/>
        <v>0</v>
      </c>
      <c r="W832" t="str">
        <f t="shared" si="125"/>
        <v>Wed</v>
      </c>
      <c r="X832" s="50">
        <f>NETWORKDAYS(B831,B832,'Non trading days US (List)'!$C$13:$C$92)-1</f>
        <v>1</v>
      </c>
      <c r="Z832">
        <f t="shared" si="126"/>
        <v>0</v>
      </c>
      <c r="AA832">
        <f t="shared" si="127"/>
        <v>0</v>
      </c>
      <c r="AB832">
        <f t="shared" si="128"/>
        <v>0</v>
      </c>
      <c r="AC832">
        <f t="shared" si="129"/>
        <v>0</v>
      </c>
      <c r="AD832">
        <f t="shared" si="130"/>
        <v>0</v>
      </c>
      <c r="AE832">
        <f t="shared" si="131"/>
        <v>0</v>
      </c>
    </row>
    <row r="833" spans="1:31" x14ac:dyDescent="0.3">
      <c r="A833" s="1">
        <f>Data!A832</f>
        <v>4602</v>
      </c>
      <c r="B833" s="2">
        <f>Data!B832</f>
        <v>43209</v>
      </c>
      <c r="C833">
        <f>Data!C832</f>
        <v>40.862018585205078</v>
      </c>
      <c r="D833">
        <f>Data!D832</f>
        <v>5.6680188179016113</v>
      </c>
      <c r="E833">
        <f>Data!E832</f>
        <v>43.200000762939453</v>
      </c>
      <c r="F833">
        <f>Data!F832</f>
        <v>5.7259998321533203</v>
      </c>
      <c r="G833">
        <f>Data!G832</f>
        <v>43.847499847412109</v>
      </c>
      <c r="H833">
        <f>Data!H832</f>
        <v>5.8274998664855957</v>
      </c>
      <c r="I833">
        <f>Data!I832</f>
        <v>43.165000915527337</v>
      </c>
      <c r="J833">
        <f>Data!J832</f>
        <v>5.6700000762939453</v>
      </c>
      <c r="K833">
        <f>Data!K832</f>
        <v>43.439998626708977</v>
      </c>
      <c r="L833">
        <f>Data!L832</f>
        <v>5.7937498092651367</v>
      </c>
      <c r="M833">
        <f>Data!M832</f>
        <v>139235200</v>
      </c>
      <c r="N833">
        <f>Data!N832</f>
        <v>471996000</v>
      </c>
      <c r="O833">
        <f>Data!O832</f>
        <v>-3.15017056527577E-2</v>
      </c>
      <c r="P833">
        <f>Data!P832</f>
        <v>-2.874937503319238E-2</v>
      </c>
      <c r="Q833" s="17"/>
      <c r="T833">
        <f t="shared" si="122"/>
        <v>0</v>
      </c>
      <c r="U833" s="50">
        <f t="shared" si="123"/>
        <v>0</v>
      </c>
      <c r="V833">
        <f t="shared" si="124"/>
        <v>0</v>
      </c>
      <c r="W833" t="str">
        <f t="shared" si="125"/>
        <v>Thu</v>
      </c>
      <c r="X833" s="50">
        <f>NETWORKDAYS(B832,B833,'Non trading days US (List)'!$C$13:$C$92)-1</f>
        <v>1</v>
      </c>
      <c r="Z833">
        <f t="shared" si="126"/>
        <v>0</v>
      </c>
      <c r="AA833">
        <f t="shared" si="127"/>
        <v>0</v>
      </c>
      <c r="AB833">
        <f t="shared" si="128"/>
        <v>0</v>
      </c>
      <c r="AC833">
        <f t="shared" si="129"/>
        <v>0</v>
      </c>
      <c r="AD833">
        <f t="shared" si="130"/>
        <v>0</v>
      </c>
      <c r="AE833">
        <f t="shared" si="131"/>
        <v>0</v>
      </c>
    </row>
    <row r="834" spans="1:31" x14ac:dyDescent="0.3">
      <c r="A834" s="1">
        <f>Data!A833</f>
        <v>4603</v>
      </c>
      <c r="B834" s="2">
        <f>Data!B833</f>
        <v>43210</v>
      </c>
      <c r="C834">
        <f>Data!C833</f>
        <v>39.187808990478523</v>
      </c>
      <c r="D834">
        <f>Data!D833</f>
        <v>5.6598529815673828</v>
      </c>
      <c r="E834">
        <f>Data!E833</f>
        <v>41.430000305175781</v>
      </c>
      <c r="F834">
        <f>Data!F833</f>
        <v>5.717750072479248</v>
      </c>
      <c r="G834">
        <f>Data!G833</f>
        <v>42.805000305175781</v>
      </c>
      <c r="H834">
        <f>Data!H833</f>
        <v>5.8024997711181641</v>
      </c>
      <c r="I834">
        <f>Data!I833</f>
        <v>41.357498168945313</v>
      </c>
      <c r="J834">
        <f>Data!J833</f>
        <v>5.6862502098083496</v>
      </c>
      <c r="K834">
        <f>Data!K833</f>
        <v>42.650001525878913</v>
      </c>
      <c r="L834">
        <f>Data!L833</f>
        <v>5.717249870300293</v>
      </c>
      <c r="M834">
        <f>Data!M833</f>
        <v>261964400</v>
      </c>
      <c r="N834">
        <f>Data!N833</f>
        <v>386200000</v>
      </c>
      <c r="O834">
        <f>Data!O833</f>
        <v>-1.4417933233308239E-3</v>
      </c>
      <c r="P834">
        <f>Data!P833</f>
        <v>-4.1835249455331618E-2</v>
      </c>
      <c r="Q834" s="17"/>
      <c r="T834">
        <f t="shared" si="122"/>
        <v>0</v>
      </c>
      <c r="U834" s="50">
        <f t="shared" si="123"/>
        <v>0</v>
      </c>
      <c r="V834">
        <f t="shared" si="124"/>
        <v>0</v>
      </c>
      <c r="W834" t="str">
        <f t="shared" si="125"/>
        <v>Fri</v>
      </c>
      <c r="X834" s="50">
        <f>NETWORKDAYS(B833,B834,'Non trading days US (List)'!$C$13:$C$92)-1</f>
        <v>1</v>
      </c>
      <c r="Z834">
        <f t="shared" si="126"/>
        <v>0</v>
      </c>
      <c r="AA834">
        <f t="shared" si="127"/>
        <v>0</v>
      </c>
      <c r="AB834">
        <f t="shared" si="128"/>
        <v>0</v>
      </c>
      <c r="AC834">
        <f t="shared" si="129"/>
        <v>0</v>
      </c>
      <c r="AD834">
        <f t="shared" si="130"/>
        <v>0</v>
      </c>
      <c r="AE834">
        <f t="shared" si="131"/>
        <v>0</v>
      </c>
    </row>
    <row r="835" spans="1:31" x14ac:dyDescent="0.3">
      <c r="A835" s="1">
        <f>Data!A834</f>
        <v>4604</v>
      </c>
      <c r="B835" s="2">
        <f>Data!B834</f>
        <v>43213</v>
      </c>
      <c r="C835">
        <f>Data!C834</f>
        <v>39.074321746826172</v>
      </c>
      <c r="D835">
        <f>Data!D834</f>
        <v>5.5403261184692383</v>
      </c>
      <c r="E835">
        <f>Data!E834</f>
        <v>41.310001373291023</v>
      </c>
      <c r="F835">
        <f>Data!F834</f>
        <v>5.5970001220703116</v>
      </c>
      <c r="G835">
        <f>Data!G834</f>
        <v>41.729999542236328</v>
      </c>
      <c r="H835">
        <f>Data!H834</f>
        <v>5.7874999046325684</v>
      </c>
      <c r="I835">
        <f>Data!I834</f>
        <v>41.022499084472663</v>
      </c>
      <c r="J835">
        <f>Data!J834</f>
        <v>5.5707502365112296</v>
      </c>
      <c r="K835">
        <f>Data!K834</f>
        <v>41.707500457763672</v>
      </c>
      <c r="L835">
        <f>Data!L834</f>
        <v>5.7357501983642578</v>
      </c>
      <c r="M835">
        <f>Data!M834</f>
        <v>146062000</v>
      </c>
      <c r="N835">
        <f>Data!N834</f>
        <v>427508000</v>
      </c>
      <c r="O835">
        <f>Data!O834</f>
        <v>-2.1344622320338669E-2</v>
      </c>
      <c r="P835">
        <f>Data!P834</f>
        <v>-2.9006288031465551E-3</v>
      </c>
      <c r="Q835" s="17"/>
      <c r="T835">
        <f t="shared" si="122"/>
        <v>0</v>
      </c>
      <c r="U835" s="50">
        <f t="shared" si="123"/>
        <v>0</v>
      </c>
      <c r="V835">
        <f t="shared" si="124"/>
        <v>0</v>
      </c>
      <c r="W835" t="str">
        <f t="shared" si="125"/>
        <v>Mon</v>
      </c>
      <c r="X835" s="50">
        <f>NETWORKDAYS(B834,B835,'Non trading days US (List)'!$C$13:$C$92)-1</f>
        <v>1</v>
      </c>
      <c r="Z835">
        <f t="shared" si="126"/>
        <v>0</v>
      </c>
      <c r="AA835">
        <f t="shared" si="127"/>
        <v>0</v>
      </c>
      <c r="AB835">
        <f t="shared" si="128"/>
        <v>0</v>
      </c>
      <c r="AC835">
        <f t="shared" si="129"/>
        <v>0</v>
      </c>
      <c r="AD835">
        <f t="shared" si="130"/>
        <v>0</v>
      </c>
      <c r="AE835">
        <f t="shared" si="131"/>
        <v>0</v>
      </c>
    </row>
    <row r="836" spans="1:31" x14ac:dyDescent="0.3">
      <c r="A836" s="1">
        <f>Data!A835</f>
        <v>4605</v>
      </c>
      <c r="B836" s="2">
        <f>Data!B835</f>
        <v>43214</v>
      </c>
      <c r="C836">
        <f>Data!C835</f>
        <v>38.530441284179688</v>
      </c>
      <c r="D836">
        <f>Data!D835</f>
        <v>5.4740033149719238</v>
      </c>
      <c r="E836">
        <f>Data!E835</f>
        <v>40.735000610351563</v>
      </c>
      <c r="F836">
        <f>Data!F835</f>
        <v>5.5300002098083496</v>
      </c>
      <c r="G836">
        <f>Data!G835</f>
        <v>41.582500457763672</v>
      </c>
      <c r="H836">
        <f>Data!H835</f>
        <v>5.7199997901916504</v>
      </c>
      <c r="I836">
        <f>Data!I835</f>
        <v>40.305000305175781</v>
      </c>
      <c r="J836">
        <f>Data!J835</f>
        <v>5.4640002250671387</v>
      </c>
      <c r="K836">
        <f>Data!K835</f>
        <v>41.417499542236328</v>
      </c>
      <c r="L836">
        <f>Data!L835</f>
        <v>5.6230001449584961</v>
      </c>
      <c r="M836">
        <f>Data!M835</f>
        <v>134768000</v>
      </c>
      <c r="N836">
        <f>Data!N835</f>
        <v>414596000</v>
      </c>
      <c r="O836">
        <f>Data!O835</f>
        <v>-1.204290824490652E-2</v>
      </c>
      <c r="P836">
        <f>Data!P835</f>
        <v>-1.401694590614893E-2</v>
      </c>
      <c r="Q836" s="17"/>
      <c r="T836">
        <f t="shared" si="122"/>
        <v>0</v>
      </c>
      <c r="U836" s="50">
        <f t="shared" si="123"/>
        <v>0</v>
      </c>
      <c r="V836">
        <f t="shared" si="124"/>
        <v>0</v>
      </c>
      <c r="W836" t="str">
        <f t="shared" si="125"/>
        <v>Tue</v>
      </c>
      <c r="X836" s="50">
        <f>NETWORKDAYS(B835,B836,'Non trading days US (List)'!$C$13:$C$92)-1</f>
        <v>1</v>
      </c>
      <c r="Z836">
        <f t="shared" si="126"/>
        <v>0</v>
      </c>
      <c r="AA836">
        <f t="shared" si="127"/>
        <v>0</v>
      </c>
      <c r="AB836">
        <f t="shared" si="128"/>
        <v>0</v>
      </c>
      <c r="AC836">
        <f t="shared" si="129"/>
        <v>0</v>
      </c>
      <c r="AD836">
        <f t="shared" si="130"/>
        <v>0</v>
      </c>
      <c r="AE836">
        <f t="shared" si="131"/>
        <v>0</v>
      </c>
    </row>
    <row r="837" spans="1:31" x14ac:dyDescent="0.3">
      <c r="A837" s="1">
        <f>Data!A836</f>
        <v>4606</v>
      </c>
      <c r="B837" s="2">
        <f>Data!B836</f>
        <v>43215</v>
      </c>
      <c r="C837">
        <f>Data!C836</f>
        <v>38.698326110839837</v>
      </c>
      <c r="D837">
        <f>Data!D836</f>
        <v>5.3616523742675781</v>
      </c>
      <c r="E837">
        <f>Data!E836</f>
        <v>40.912498474121087</v>
      </c>
      <c r="F837">
        <f>Data!F836</f>
        <v>5.4165000915527344</v>
      </c>
      <c r="G837">
        <f>Data!G836</f>
        <v>41.354999542236328</v>
      </c>
      <c r="H837">
        <f>Data!H836</f>
        <v>5.5395002365112296</v>
      </c>
      <c r="I837">
        <f>Data!I836</f>
        <v>40.602500915527337</v>
      </c>
      <c r="J837">
        <f>Data!J836</f>
        <v>5.257500171661377</v>
      </c>
      <c r="K837">
        <f>Data!K836</f>
        <v>40.654998779296882</v>
      </c>
      <c r="L837">
        <f>Data!L836</f>
        <v>5.5</v>
      </c>
      <c r="M837">
        <f>Data!M836</f>
        <v>113528400</v>
      </c>
      <c r="N837">
        <f>Data!N836</f>
        <v>588492000</v>
      </c>
      <c r="O837">
        <f>Data!O836</f>
        <v>-2.073798616822153E-2</v>
      </c>
      <c r="P837">
        <f>Data!P836</f>
        <v>4.3479137850712208E-3</v>
      </c>
      <c r="Q837" s="17"/>
      <c r="T837">
        <f t="shared" si="122"/>
        <v>0</v>
      </c>
      <c r="U837" s="50">
        <f t="shared" si="123"/>
        <v>0</v>
      </c>
      <c r="V837">
        <f t="shared" si="124"/>
        <v>0</v>
      </c>
      <c r="W837" t="str">
        <f t="shared" si="125"/>
        <v>Wed</v>
      </c>
      <c r="X837" s="50">
        <f>NETWORKDAYS(B836,B837,'Non trading days US (List)'!$C$13:$C$92)-1</f>
        <v>1</v>
      </c>
      <c r="Z837">
        <f t="shared" si="126"/>
        <v>0</v>
      </c>
      <c r="AA837">
        <f t="shared" si="127"/>
        <v>0</v>
      </c>
      <c r="AB837">
        <f t="shared" si="128"/>
        <v>0</v>
      </c>
      <c r="AC837">
        <f t="shared" si="129"/>
        <v>0</v>
      </c>
      <c r="AD837">
        <f t="shared" si="130"/>
        <v>0</v>
      </c>
      <c r="AE837">
        <f t="shared" si="131"/>
        <v>0</v>
      </c>
    </row>
    <row r="838" spans="1:31" x14ac:dyDescent="0.3">
      <c r="A838" s="1">
        <f>Data!A837</f>
        <v>4607</v>
      </c>
      <c r="B838" s="2">
        <f>Data!B837</f>
        <v>43216</v>
      </c>
      <c r="C838">
        <f>Data!C837</f>
        <v>38.833114624023438</v>
      </c>
      <c r="D838">
        <f>Data!D837</f>
        <v>5.5734853744506836</v>
      </c>
      <c r="E838">
        <f>Data!E837</f>
        <v>41.055000305175781</v>
      </c>
      <c r="F838">
        <f>Data!F837</f>
        <v>5.6304998397827148</v>
      </c>
      <c r="G838">
        <f>Data!G837</f>
        <v>41.432498931884773</v>
      </c>
      <c r="H838">
        <f>Data!H837</f>
        <v>5.6387500762939453</v>
      </c>
      <c r="I838">
        <f>Data!I837</f>
        <v>40.842498779296882</v>
      </c>
      <c r="J838">
        <f>Data!J837</f>
        <v>5.5132498741149902</v>
      </c>
      <c r="K838">
        <f>Data!K837</f>
        <v>41.029998779296882</v>
      </c>
      <c r="L838">
        <f>Data!L837</f>
        <v>5.5799999237060547</v>
      </c>
      <c r="M838">
        <f>Data!M837</f>
        <v>111852000</v>
      </c>
      <c r="N838">
        <f>Data!N837</f>
        <v>375824000</v>
      </c>
      <c r="O838">
        <f>Data!O837</f>
        <v>3.8748352393644582E-2</v>
      </c>
      <c r="P838">
        <f>Data!P837</f>
        <v>3.4770360629481252E-3</v>
      </c>
      <c r="Q838" s="17"/>
      <c r="T838">
        <f t="shared" ref="T838:T901" si="132">IF(ISNUMBER(B838)=TRUE,0,1)</f>
        <v>0</v>
      </c>
      <c r="U838" s="50">
        <f t="shared" ref="U838:U901" si="133">COUNTIF($B$5:$B$2464,B838)-1</f>
        <v>0</v>
      </c>
      <c r="V838">
        <f t="shared" ref="V838:V901" si="134">IF(ISBLANK(B838)=TRUE,1,0)</f>
        <v>0</v>
      </c>
      <c r="W838" t="str">
        <f t="shared" ref="W838:W901" si="135">TEXT(B838,"ddd")</f>
        <v>Thu</v>
      </c>
      <c r="X838" s="50">
        <f>NETWORKDAYS(B837,B838,'Non trading days US (List)'!$C$13:$C$92)-1</f>
        <v>1</v>
      </c>
      <c r="Z838">
        <f t="shared" ref="Z838:Z901" si="136">IF(ISNUMBER(E838)=TRUE,0,1)</f>
        <v>0</v>
      </c>
      <c r="AA838">
        <f t="shared" ref="AA838:AA901" si="137">IF(ISNUMBER(F838)=TRUE,0,1)</f>
        <v>0</v>
      </c>
      <c r="AB838">
        <f t="shared" ref="AB838:AB901" si="138">IF(ISBLANK(E838)=TRUE,1,0)</f>
        <v>0</v>
      </c>
      <c r="AC838">
        <f t="shared" ref="AC838:AC901" si="139">IF(ISBLANK(F838)=TRUE,1,0)</f>
        <v>0</v>
      </c>
      <c r="AD838">
        <f t="shared" ref="AD838:AD901" si="140">IF((E838)&lt;0,1,0)</f>
        <v>0</v>
      </c>
      <c r="AE838">
        <f t="shared" ref="AE838:AE901" si="141">IF((F838)&lt;0,1,0)</f>
        <v>0</v>
      </c>
    </row>
    <row r="839" spans="1:31" x14ac:dyDescent="0.3">
      <c r="A839" s="1">
        <f>Data!A838</f>
        <v>4608</v>
      </c>
      <c r="B839" s="2">
        <f>Data!B838</f>
        <v>43217</v>
      </c>
      <c r="C839">
        <f>Data!C838</f>
        <v>38.383823394775391</v>
      </c>
      <c r="D839">
        <f>Data!D838</f>
        <v>5.6009550094604492</v>
      </c>
      <c r="E839">
        <f>Data!E838</f>
        <v>40.580001831054688</v>
      </c>
      <c r="F839">
        <f>Data!F838</f>
        <v>5.6582498550415039</v>
      </c>
      <c r="G839">
        <f>Data!G838</f>
        <v>41.082500457763672</v>
      </c>
      <c r="H839">
        <f>Data!H838</f>
        <v>5.757500171661377</v>
      </c>
      <c r="I839">
        <f>Data!I838</f>
        <v>40.157501220703118</v>
      </c>
      <c r="J839">
        <f>Data!J838</f>
        <v>5.6154999732971191</v>
      </c>
      <c r="K839">
        <f>Data!K838</f>
        <v>41</v>
      </c>
      <c r="L839">
        <f>Data!L838</f>
        <v>5.7375001907348633</v>
      </c>
      <c r="M839">
        <f>Data!M838</f>
        <v>142623200</v>
      </c>
      <c r="N839">
        <f>Data!N838</f>
        <v>400848000</v>
      </c>
      <c r="O839">
        <f>Data!O838</f>
        <v>4.916411809042261E-3</v>
      </c>
      <c r="P839">
        <f>Data!P838</f>
        <v>-1.1637259074327831E-2</v>
      </c>
      <c r="Q839" s="17"/>
      <c r="T839">
        <f t="shared" si="132"/>
        <v>0</v>
      </c>
      <c r="U839" s="50">
        <f t="shared" si="133"/>
        <v>0</v>
      </c>
      <c r="V839">
        <f t="shared" si="134"/>
        <v>0</v>
      </c>
      <c r="W839" t="str">
        <f t="shared" si="135"/>
        <v>Fri</v>
      </c>
      <c r="X839" s="50">
        <f>NETWORKDAYS(B838,B839,'Non trading days US (List)'!$C$13:$C$92)-1</f>
        <v>1</v>
      </c>
      <c r="Z839">
        <f t="shared" si="136"/>
        <v>0</v>
      </c>
      <c r="AA839">
        <f t="shared" si="137"/>
        <v>0</v>
      </c>
      <c r="AB839">
        <f t="shared" si="138"/>
        <v>0</v>
      </c>
      <c r="AC839">
        <f t="shared" si="139"/>
        <v>0</v>
      </c>
      <c r="AD839">
        <f t="shared" si="140"/>
        <v>0</v>
      </c>
      <c r="AE839">
        <f t="shared" si="141"/>
        <v>0</v>
      </c>
    </row>
    <row r="840" spans="1:31" x14ac:dyDescent="0.3">
      <c r="A840" s="1">
        <f>Data!A839</f>
        <v>4609</v>
      </c>
      <c r="B840" s="2">
        <f>Data!B839</f>
        <v>43220</v>
      </c>
      <c r="C840">
        <f>Data!C839</f>
        <v>39.079032897949219</v>
      </c>
      <c r="D840">
        <f>Data!D839</f>
        <v>5.5655660629272461</v>
      </c>
      <c r="E840">
        <f>Data!E839</f>
        <v>41.314998626708977</v>
      </c>
      <c r="F840">
        <f>Data!F839</f>
        <v>5.622499942779541</v>
      </c>
      <c r="G840">
        <f>Data!G839</f>
        <v>41.814998626708977</v>
      </c>
      <c r="H840">
        <f>Data!H839</f>
        <v>5.7249999046325684</v>
      </c>
      <c r="I840">
        <f>Data!I839</f>
        <v>40.459999084472663</v>
      </c>
      <c r="J840">
        <f>Data!J839</f>
        <v>5.6030001640319824</v>
      </c>
      <c r="K840">
        <f>Data!K839</f>
        <v>40.532501220703118</v>
      </c>
      <c r="L840">
        <f>Data!L839</f>
        <v>5.6747498512268066</v>
      </c>
      <c r="M840">
        <f>Data!M839</f>
        <v>169709600</v>
      </c>
      <c r="N840">
        <f>Data!N839</f>
        <v>327844000</v>
      </c>
      <c r="O840">
        <f>Data!O839</f>
        <v>-6.3382368344505604E-3</v>
      </c>
      <c r="P840">
        <f>Data!P839</f>
        <v>1.795021739385674E-2</v>
      </c>
      <c r="Q840" s="17"/>
      <c r="T840">
        <f t="shared" si="132"/>
        <v>0</v>
      </c>
      <c r="U840" s="50">
        <f t="shared" si="133"/>
        <v>0</v>
      </c>
      <c r="V840">
        <f t="shared" si="134"/>
        <v>0</v>
      </c>
      <c r="W840" t="str">
        <f t="shared" si="135"/>
        <v>Mon</v>
      </c>
      <c r="X840" s="50">
        <f>NETWORKDAYS(B839,B840,'Non trading days US (List)'!$C$13:$C$92)-1</f>
        <v>1</v>
      </c>
      <c r="Z840">
        <f t="shared" si="136"/>
        <v>0</v>
      </c>
      <c r="AA840">
        <f t="shared" si="137"/>
        <v>0</v>
      </c>
      <c r="AB840">
        <f t="shared" si="138"/>
        <v>0</v>
      </c>
      <c r="AC840">
        <f t="shared" si="139"/>
        <v>0</v>
      </c>
      <c r="AD840">
        <f t="shared" si="140"/>
        <v>0</v>
      </c>
      <c r="AE840">
        <f t="shared" si="141"/>
        <v>0</v>
      </c>
    </row>
    <row r="841" spans="1:31" x14ac:dyDescent="0.3">
      <c r="A841" s="1">
        <f>Data!A840</f>
        <v>4610</v>
      </c>
      <c r="B841" s="2">
        <f>Data!B840</f>
        <v>43221</v>
      </c>
      <c r="C841">
        <f>Data!C840</f>
        <v>39.987091064453118</v>
      </c>
      <c r="D841">
        <f>Data!D840</f>
        <v>5.6209993362426758</v>
      </c>
      <c r="E841">
        <f>Data!E840</f>
        <v>42.275001525878913</v>
      </c>
      <c r="F841">
        <f>Data!F840</f>
        <v>5.6785001754760742</v>
      </c>
      <c r="G841">
        <f>Data!G840</f>
        <v>42.299999237060547</v>
      </c>
      <c r="H841">
        <f>Data!H840</f>
        <v>5.6812500953674316</v>
      </c>
      <c r="I841">
        <f>Data!I840</f>
        <v>41.317501068115227</v>
      </c>
      <c r="J841">
        <f>Data!J840</f>
        <v>5.554999828338623</v>
      </c>
      <c r="K841">
        <f>Data!K840</f>
        <v>41.602500915527337</v>
      </c>
      <c r="L841">
        <f>Data!L840</f>
        <v>5.6142501831054688</v>
      </c>
      <c r="M841">
        <f>Data!M840</f>
        <v>214277600</v>
      </c>
      <c r="N841">
        <f>Data!N840</f>
        <v>253788000</v>
      </c>
      <c r="O841">
        <f>Data!O840</f>
        <v>9.9107495771147917E-3</v>
      </c>
      <c r="P841">
        <f>Data!P840</f>
        <v>2.2970333965141861E-2</v>
      </c>
      <c r="Q841" s="17"/>
      <c r="T841">
        <f t="shared" si="132"/>
        <v>0</v>
      </c>
      <c r="U841" s="50">
        <f t="shared" si="133"/>
        <v>0</v>
      </c>
      <c r="V841">
        <f t="shared" si="134"/>
        <v>0</v>
      </c>
      <c r="W841" t="str">
        <f t="shared" si="135"/>
        <v>Tue</v>
      </c>
      <c r="X841" s="50">
        <f>NETWORKDAYS(B840,B841,'Non trading days US (List)'!$C$13:$C$92)-1</f>
        <v>1</v>
      </c>
      <c r="Z841">
        <f t="shared" si="136"/>
        <v>0</v>
      </c>
      <c r="AA841">
        <f t="shared" si="137"/>
        <v>0</v>
      </c>
      <c r="AB841">
        <f t="shared" si="138"/>
        <v>0</v>
      </c>
      <c r="AC841">
        <f t="shared" si="139"/>
        <v>0</v>
      </c>
      <c r="AD841">
        <f t="shared" si="140"/>
        <v>0</v>
      </c>
      <c r="AE841">
        <f t="shared" si="141"/>
        <v>0</v>
      </c>
    </row>
    <row r="842" spans="1:31" x14ac:dyDescent="0.3">
      <c r="A842" s="1">
        <f>Data!A841</f>
        <v>4611</v>
      </c>
      <c r="B842" s="2">
        <f>Data!B841</f>
        <v>43222</v>
      </c>
      <c r="C842">
        <f>Data!C841</f>
        <v>41.753520965576172</v>
      </c>
      <c r="D842">
        <f>Data!D841</f>
        <v>5.6004600524902344</v>
      </c>
      <c r="E842">
        <f>Data!E841</f>
        <v>44.142501831054688</v>
      </c>
      <c r="F842">
        <f>Data!F841</f>
        <v>5.657750129699707</v>
      </c>
      <c r="G842">
        <f>Data!G841</f>
        <v>44.4375</v>
      </c>
      <c r="H842">
        <f>Data!H841</f>
        <v>5.7199997901916504</v>
      </c>
      <c r="I842">
        <f>Data!I841</f>
        <v>43.450000762939453</v>
      </c>
      <c r="J842">
        <f>Data!J841</f>
        <v>5.6312499046325684</v>
      </c>
      <c r="K842">
        <f>Data!K841</f>
        <v>43.807498931884773</v>
      </c>
      <c r="L842">
        <f>Data!L841</f>
        <v>5.6750001907348633</v>
      </c>
      <c r="M842">
        <f>Data!M841</f>
        <v>266157600</v>
      </c>
      <c r="N842">
        <f>Data!N841</f>
        <v>268248000</v>
      </c>
      <c r="O842">
        <f>Data!O841</f>
        <v>-3.6608346484251638E-3</v>
      </c>
      <c r="P842">
        <f>Data!P841</f>
        <v>4.322714779659128E-2</v>
      </c>
      <c r="Q842" s="17"/>
      <c r="T842">
        <f t="shared" si="132"/>
        <v>0</v>
      </c>
      <c r="U842" s="50">
        <f t="shared" si="133"/>
        <v>0</v>
      </c>
      <c r="V842">
        <f t="shared" si="134"/>
        <v>0</v>
      </c>
      <c r="W842" t="str">
        <f t="shared" si="135"/>
        <v>Wed</v>
      </c>
      <c r="X842" s="50">
        <f>NETWORKDAYS(B841,B842,'Non trading days US (List)'!$C$13:$C$92)-1</f>
        <v>1</v>
      </c>
      <c r="Z842">
        <f t="shared" si="136"/>
        <v>0</v>
      </c>
      <c r="AA842">
        <f t="shared" si="137"/>
        <v>0</v>
      </c>
      <c r="AB842">
        <f t="shared" si="138"/>
        <v>0</v>
      </c>
      <c r="AC842">
        <f t="shared" si="139"/>
        <v>0</v>
      </c>
      <c r="AD842">
        <f t="shared" si="140"/>
        <v>0</v>
      </c>
      <c r="AE842">
        <f t="shared" si="141"/>
        <v>0</v>
      </c>
    </row>
    <row r="843" spans="1:31" x14ac:dyDescent="0.3">
      <c r="A843" s="1">
        <f>Data!A842</f>
        <v>4612</v>
      </c>
      <c r="B843" s="2">
        <f>Data!B842</f>
        <v>43223</v>
      </c>
      <c r="C843">
        <f>Data!C842</f>
        <v>41.829193115234382</v>
      </c>
      <c r="D843">
        <f>Data!D842</f>
        <v>5.7657685279846191</v>
      </c>
      <c r="E843">
        <f>Data!E842</f>
        <v>44.222499847412109</v>
      </c>
      <c r="F843">
        <f>Data!F842</f>
        <v>5.8247499465942383</v>
      </c>
      <c r="G843">
        <f>Data!G842</f>
        <v>44.375</v>
      </c>
      <c r="H843">
        <f>Data!H842</f>
        <v>5.851250171661377</v>
      </c>
      <c r="I843">
        <f>Data!I842</f>
        <v>43.610000610351563</v>
      </c>
      <c r="J843">
        <f>Data!J842</f>
        <v>5.6442499160766602</v>
      </c>
      <c r="K843">
        <f>Data!K842</f>
        <v>43.970001220703118</v>
      </c>
      <c r="L843">
        <f>Data!L842</f>
        <v>5.690000057220459</v>
      </c>
      <c r="M843">
        <f>Data!M842</f>
        <v>136272800</v>
      </c>
      <c r="N843">
        <f>Data!N842</f>
        <v>443144000</v>
      </c>
      <c r="O843">
        <f>Data!O842</f>
        <v>2.9089761304066639E-2</v>
      </c>
      <c r="P843">
        <f>Data!P842</f>
        <v>1.8106272097130529E-3</v>
      </c>
      <c r="Q843" s="17"/>
      <c r="T843">
        <f t="shared" si="132"/>
        <v>0</v>
      </c>
      <c r="U843" s="50">
        <f t="shared" si="133"/>
        <v>0</v>
      </c>
      <c r="V843">
        <f t="shared" si="134"/>
        <v>0</v>
      </c>
      <c r="W843" t="str">
        <f t="shared" si="135"/>
        <v>Thu</v>
      </c>
      <c r="X843" s="50">
        <f>NETWORKDAYS(B842,B843,'Non trading days US (List)'!$C$13:$C$92)-1</f>
        <v>1</v>
      </c>
      <c r="Z843">
        <f t="shared" si="136"/>
        <v>0</v>
      </c>
      <c r="AA843">
        <f t="shared" si="137"/>
        <v>0</v>
      </c>
      <c r="AB843">
        <f t="shared" si="138"/>
        <v>0</v>
      </c>
      <c r="AC843">
        <f t="shared" si="139"/>
        <v>0</v>
      </c>
      <c r="AD843">
        <f t="shared" si="140"/>
        <v>0</v>
      </c>
      <c r="AE843">
        <f t="shared" si="141"/>
        <v>0</v>
      </c>
    </row>
    <row r="844" spans="1:31" x14ac:dyDescent="0.3">
      <c r="A844" s="1">
        <f>Data!A843</f>
        <v>4613</v>
      </c>
      <c r="B844" s="2">
        <f>Data!B843</f>
        <v>43224</v>
      </c>
      <c r="C844">
        <f>Data!C843</f>
        <v>43.470302581787109</v>
      </c>
      <c r="D844">
        <f>Data!D843</f>
        <v>5.9159832000732422</v>
      </c>
      <c r="E844">
        <f>Data!E843</f>
        <v>45.957500457763672</v>
      </c>
      <c r="F844">
        <f>Data!F843</f>
        <v>5.9765000343322754</v>
      </c>
      <c r="G844">
        <f>Data!G843</f>
        <v>46.0625</v>
      </c>
      <c r="H844">
        <f>Data!H843</f>
        <v>5.9797501564025879</v>
      </c>
      <c r="I844">
        <f>Data!I843</f>
        <v>44.542499542236328</v>
      </c>
      <c r="J844">
        <f>Data!J843</f>
        <v>5.7782502174377441</v>
      </c>
      <c r="K844">
        <f>Data!K843</f>
        <v>44.5625</v>
      </c>
      <c r="L844">
        <f>Data!L843</f>
        <v>5.7957501411437988</v>
      </c>
      <c r="M844">
        <f>Data!M843</f>
        <v>224805200</v>
      </c>
      <c r="N844">
        <f>Data!N843</f>
        <v>400660000</v>
      </c>
      <c r="O844">
        <f>Data!O843</f>
        <v>2.571904717340328E-2</v>
      </c>
      <c r="P844">
        <f>Data!P843</f>
        <v>3.8483360450409253E-2</v>
      </c>
      <c r="Q844" s="17"/>
      <c r="T844">
        <f t="shared" si="132"/>
        <v>0</v>
      </c>
      <c r="U844" s="50">
        <f t="shared" si="133"/>
        <v>0</v>
      </c>
      <c r="V844">
        <f t="shared" si="134"/>
        <v>0</v>
      </c>
      <c r="W844" t="str">
        <f t="shared" si="135"/>
        <v>Fri</v>
      </c>
      <c r="X844" s="50">
        <f>NETWORKDAYS(B843,B844,'Non trading days US (List)'!$C$13:$C$92)-1</f>
        <v>1</v>
      </c>
      <c r="Z844">
        <f t="shared" si="136"/>
        <v>0</v>
      </c>
      <c r="AA844">
        <f t="shared" si="137"/>
        <v>0</v>
      </c>
      <c r="AB844">
        <f t="shared" si="138"/>
        <v>0</v>
      </c>
      <c r="AC844">
        <f t="shared" si="139"/>
        <v>0</v>
      </c>
      <c r="AD844">
        <f t="shared" si="140"/>
        <v>0</v>
      </c>
      <c r="AE844">
        <f t="shared" si="141"/>
        <v>0</v>
      </c>
    </row>
    <row r="845" spans="1:31" x14ac:dyDescent="0.3">
      <c r="A845" s="1">
        <f>Data!A844</f>
        <v>4614</v>
      </c>
      <c r="B845" s="2">
        <f>Data!B844</f>
        <v>43227</v>
      </c>
      <c r="C845">
        <f>Data!C844</f>
        <v>43.784797668457031</v>
      </c>
      <c r="D845">
        <f>Data!D844</f>
        <v>6.1540484428405762</v>
      </c>
      <c r="E845">
        <f>Data!E844</f>
        <v>46.290000915527337</v>
      </c>
      <c r="F845">
        <f>Data!F844</f>
        <v>6.2170000076293954</v>
      </c>
      <c r="G845">
        <f>Data!G844</f>
        <v>46.917499542236328</v>
      </c>
      <c r="H845">
        <f>Data!H844</f>
        <v>6.2747502326965332</v>
      </c>
      <c r="I845">
        <f>Data!I844</f>
        <v>46.1875</v>
      </c>
      <c r="J845">
        <f>Data!J844</f>
        <v>6.0722498893737793</v>
      </c>
      <c r="K845">
        <f>Data!K844</f>
        <v>46.294998168945313</v>
      </c>
      <c r="L845">
        <f>Data!L844</f>
        <v>6.0822501182556152</v>
      </c>
      <c r="M845">
        <f>Data!M844</f>
        <v>169805600</v>
      </c>
      <c r="N845">
        <f>Data!N844</f>
        <v>687616000</v>
      </c>
      <c r="O845">
        <f>Data!O844</f>
        <v>3.9452358433939128E-2</v>
      </c>
      <c r="P845">
        <f>Data!P844</f>
        <v>7.2089084857829572E-3</v>
      </c>
      <c r="Q845" s="17"/>
      <c r="T845">
        <f t="shared" si="132"/>
        <v>0</v>
      </c>
      <c r="U845" s="50">
        <f t="shared" si="133"/>
        <v>0</v>
      </c>
      <c r="V845">
        <f t="shared" si="134"/>
        <v>0</v>
      </c>
      <c r="W845" t="str">
        <f t="shared" si="135"/>
        <v>Mon</v>
      </c>
      <c r="X845" s="50">
        <f>NETWORKDAYS(B844,B845,'Non trading days US (List)'!$C$13:$C$92)-1</f>
        <v>1</v>
      </c>
      <c r="Z845">
        <f t="shared" si="136"/>
        <v>0</v>
      </c>
      <c r="AA845">
        <f t="shared" si="137"/>
        <v>0</v>
      </c>
      <c r="AB845">
        <f t="shared" si="138"/>
        <v>0</v>
      </c>
      <c r="AC845">
        <f t="shared" si="139"/>
        <v>0</v>
      </c>
      <c r="AD845">
        <f t="shared" si="140"/>
        <v>0</v>
      </c>
      <c r="AE845">
        <f t="shared" si="141"/>
        <v>0</v>
      </c>
    </row>
    <row r="846" spans="1:31" x14ac:dyDescent="0.3">
      <c r="A846" s="1">
        <f>Data!A845</f>
        <v>4615</v>
      </c>
      <c r="B846" s="2">
        <f>Data!B845</f>
        <v>43228</v>
      </c>
      <c r="C846">
        <f>Data!C845</f>
        <v>43.995269775390618</v>
      </c>
      <c r="D846">
        <f>Data!D845</f>
        <v>6.1966104507446289</v>
      </c>
      <c r="E846">
        <f>Data!E845</f>
        <v>46.512500762939453</v>
      </c>
      <c r="F846">
        <f>Data!F845</f>
        <v>6.2600002288818359</v>
      </c>
      <c r="G846">
        <f>Data!G845</f>
        <v>46.555000305175781</v>
      </c>
      <c r="H846">
        <f>Data!H845</f>
        <v>6.2627501487731934</v>
      </c>
      <c r="I846">
        <f>Data!I845</f>
        <v>45.917499542236328</v>
      </c>
      <c r="J846">
        <f>Data!J845</f>
        <v>6.1677498817443848</v>
      </c>
      <c r="K846">
        <f>Data!K845</f>
        <v>46.247501373291023</v>
      </c>
      <c r="L846">
        <f>Data!L845</f>
        <v>6.217249870300293</v>
      </c>
      <c r="M846">
        <f>Data!M845</f>
        <v>113611200</v>
      </c>
      <c r="N846">
        <f>Data!N845</f>
        <v>506616000</v>
      </c>
      <c r="O846">
        <f>Data!O845</f>
        <v>6.8927451602169244E-3</v>
      </c>
      <c r="P846">
        <f>Data!P845</f>
        <v>4.7951352543719201E-3</v>
      </c>
      <c r="Q846" s="17"/>
      <c r="T846">
        <f t="shared" si="132"/>
        <v>0</v>
      </c>
      <c r="U846" s="50">
        <f t="shared" si="133"/>
        <v>0</v>
      </c>
      <c r="V846">
        <f t="shared" si="134"/>
        <v>0</v>
      </c>
      <c r="W846" t="str">
        <f t="shared" si="135"/>
        <v>Tue</v>
      </c>
      <c r="X846" s="50">
        <f>NETWORKDAYS(B845,B846,'Non trading days US (List)'!$C$13:$C$92)-1</f>
        <v>1</v>
      </c>
      <c r="Z846">
        <f t="shared" si="136"/>
        <v>0</v>
      </c>
      <c r="AA846">
        <f t="shared" si="137"/>
        <v>0</v>
      </c>
      <c r="AB846">
        <f t="shared" si="138"/>
        <v>0</v>
      </c>
      <c r="AC846">
        <f t="shared" si="139"/>
        <v>0</v>
      </c>
      <c r="AD846">
        <f t="shared" si="140"/>
        <v>0</v>
      </c>
      <c r="AE846">
        <f t="shared" si="141"/>
        <v>0</v>
      </c>
    </row>
    <row r="847" spans="1:31" x14ac:dyDescent="0.3">
      <c r="A847" s="1">
        <f>Data!A846</f>
        <v>4616</v>
      </c>
      <c r="B847" s="2">
        <f>Data!B846</f>
        <v>43229</v>
      </c>
      <c r="C847">
        <f>Data!C846</f>
        <v>44.305038452148438</v>
      </c>
      <c r="D847">
        <f>Data!D846</f>
        <v>6.3297476768493652</v>
      </c>
      <c r="E847">
        <f>Data!E846</f>
        <v>46.840000152587891</v>
      </c>
      <c r="F847">
        <f>Data!F846</f>
        <v>6.3944997787475586</v>
      </c>
      <c r="G847">
        <f>Data!G846</f>
        <v>46.849998474121087</v>
      </c>
      <c r="H847">
        <f>Data!H846</f>
        <v>6.3967499732971191</v>
      </c>
      <c r="I847">
        <f>Data!I846</f>
        <v>46.305000305175781</v>
      </c>
      <c r="J847">
        <f>Data!J846</f>
        <v>6.2527499198913574</v>
      </c>
      <c r="K847">
        <f>Data!K846</f>
        <v>46.637500762939453</v>
      </c>
      <c r="L847">
        <f>Data!L846</f>
        <v>6.280250072479248</v>
      </c>
      <c r="M847">
        <f>Data!M846</f>
        <v>92844800</v>
      </c>
      <c r="N847">
        <f>Data!N846</f>
        <v>596760000</v>
      </c>
      <c r="O847">
        <f>Data!O846</f>
        <v>2.1257989616208159E-2</v>
      </c>
      <c r="P847">
        <f>Data!P846</f>
        <v>7.0164319115258566E-3</v>
      </c>
      <c r="Q847" s="17"/>
      <c r="T847">
        <f t="shared" si="132"/>
        <v>0</v>
      </c>
      <c r="U847" s="50">
        <f t="shared" si="133"/>
        <v>0</v>
      </c>
      <c r="V847">
        <f t="shared" si="134"/>
        <v>0</v>
      </c>
      <c r="W847" t="str">
        <f t="shared" si="135"/>
        <v>Wed</v>
      </c>
      <c r="X847" s="50">
        <f>NETWORKDAYS(B846,B847,'Non trading days US (List)'!$C$13:$C$92)-1</f>
        <v>1</v>
      </c>
      <c r="Z847">
        <f t="shared" si="136"/>
        <v>0</v>
      </c>
      <c r="AA847">
        <f t="shared" si="137"/>
        <v>0</v>
      </c>
      <c r="AB847">
        <f t="shared" si="138"/>
        <v>0</v>
      </c>
      <c r="AC847">
        <f t="shared" si="139"/>
        <v>0</v>
      </c>
      <c r="AD847">
        <f t="shared" si="140"/>
        <v>0</v>
      </c>
      <c r="AE847">
        <f t="shared" si="141"/>
        <v>0</v>
      </c>
    </row>
    <row r="848" spans="1:31" x14ac:dyDescent="0.3">
      <c r="A848" s="1">
        <f>Data!A847</f>
        <v>4617</v>
      </c>
      <c r="B848" s="2">
        <f>Data!B847</f>
        <v>43230</v>
      </c>
      <c r="C848">
        <f>Data!C847</f>
        <v>44.938758850097663</v>
      </c>
      <c r="D848">
        <f>Data!D847</f>
        <v>6.4373979568481454</v>
      </c>
      <c r="E848">
        <f>Data!E847</f>
        <v>47.509998321533203</v>
      </c>
      <c r="F848">
        <f>Data!F847</f>
        <v>6.5032501220703116</v>
      </c>
      <c r="G848">
        <f>Data!G847</f>
        <v>47.592498779296882</v>
      </c>
      <c r="H848">
        <f>Data!H847</f>
        <v>6.5124998092651367</v>
      </c>
      <c r="I848">
        <f>Data!I847</f>
        <v>46.912498474121087</v>
      </c>
      <c r="J848">
        <f>Data!J847</f>
        <v>6.429999828338623</v>
      </c>
      <c r="K848">
        <f>Data!K847</f>
        <v>46.935001373291023</v>
      </c>
      <c r="L848">
        <f>Data!L847</f>
        <v>6.4479999542236328</v>
      </c>
      <c r="M848">
        <f>Data!M847</f>
        <v>111957200</v>
      </c>
      <c r="N848">
        <f>Data!N847</f>
        <v>994080000</v>
      </c>
      <c r="O848">
        <f>Data!O847</f>
        <v>1.6863859423096681E-2</v>
      </c>
      <c r="P848">
        <f>Data!P847</f>
        <v>1.4202637882966589E-2</v>
      </c>
      <c r="Q848" s="17"/>
      <c r="T848">
        <f t="shared" si="132"/>
        <v>0</v>
      </c>
      <c r="U848" s="50">
        <f t="shared" si="133"/>
        <v>0</v>
      </c>
      <c r="V848">
        <f t="shared" si="134"/>
        <v>0</v>
      </c>
      <c r="W848" t="str">
        <f t="shared" si="135"/>
        <v>Thu</v>
      </c>
      <c r="X848" s="50">
        <f>NETWORKDAYS(B847,B848,'Non trading days US (List)'!$C$13:$C$92)-1</f>
        <v>1</v>
      </c>
      <c r="Z848">
        <f t="shared" si="136"/>
        <v>0</v>
      </c>
      <c r="AA848">
        <f t="shared" si="137"/>
        <v>0</v>
      </c>
      <c r="AB848">
        <f t="shared" si="138"/>
        <v>0</v>
      </c>
      <c r="AC848">
        <f t="shared" si="139"/>
        <v>0</v>
      </c>
      <c r="AD848">
        <f t="shared" si="140"/>
        <v>0</v>
      </c>
      <c r="AE848">
        <f t="shared" si="141"/>
        <v>0</v>
      </c>
    </row>
    <row r="849" spans="1:31" x14ac:dyDescent="0.3">
      <c r="A849" s="1">
        <f>Data!A848</f>
        <v>4618</v>
      </c>
      <c r="B849" s="2">
        <f>Data!B848</f>
        <v>43231</v>
      </c>
      <c r="C849">
        <f>Data!C848</f>
        <v>44.767860412597663</v>
      </c>
      <c r="D849">
        <f>Data!D848</f>
        <v>6.2988157272338867</v>
      </c>
      <c r="E849">
        <f>Data!E848</f>
        <v>47.147499084472663</v>
      </c>
      <c r="F849">
        <f>Data!F848</f>
        <v>6.3632497787475586</v>
      </c>
      <c r="G849">
        <f>Data!G848</f>
        <v>47.514999389648438</v>
      </c>
      <c r="H849">
        <f>Data!H848</f>
        <v>6.4947500228881836</v>
      </c>
      <c r="I849">
        <f>Data!I848</f>
        <v>46.862499237060547</v>
      </c>
      <c r="J849">
        <f>Data!J848</f>
        <v>6.2635002136230469</v>
      </c>
      <c r="K849">
        <f>Data!K848</f>
        <v>47.372501373291023</v>
      </c>
      <c r="L849">
        <f>Data!L848</f>
        <v>6.3194999694824219</v>
      </c>
      <c r="M849">
        <f>Data!M848</f>
        <v>104848800</v>
      </c>
      <c r="N849">
        <f>Data!N848</f>
        <v>1214456000</v>
      </c>
      <c r="O849">
        <f>Data!O848</f>
        <v>-2.1762852362170172E-2</v>
      </c>
      <c r="P849">
        <f>Data!P848</f>
        <v>-7.6592138841054622E-3</v>
      </c>
      <c r="Q849" s="17"/>
      <c r="T849">
        <f t="shared" si="132"/>
        <v>0</v>
      </c>
      <c r="U849" s="50">
        <f t="shared" si="133"/>
        <v>0</v>
      </c>
      <c r="V849">
        <f t="shared" si="134"/>
        <v>0</v>
      </c>
      <c r="W849" t="str">
        <f t="shared" si="135"/>
        <v>Fri</v>
      </c>
      <c r="X849" s="50">
        <f>NETWORKDAYS(B848,B849,'Non trading days US (List)'!$C$13:$C$92)-1</f>
        <v>1</v>
      </c>
      <c r="Z849">
        <f t="shared" si="136"/>
        <v>0</v>
      </c>
      <c r="AA849">
        <f t="shared" si="137"/>
        <v>0</v>
      </c>
      <c r="AB849">
        <f t="shared" si="138"/>
        <v>0</v>
      </c>
      <c r="AC849">
        <f t="shared" si="139"/>
        <v>0</v>
      </c>
      <c r="AD849">
        <f t="shared" si="140"/>
        <v>0</v>
      </c>
      <c r="AE849">
        <f t="shared" si="141"/>
        <v>0</v>
      </c>
    </row>
    <row r="850" spans="1:31" x14ac:dyDescent="0.3">
      <c r="A850" s="1">
        <f>Data!A849</f>
        <v>4619</v>
      </c>
      <c r="B850" s="2">
        <f>Data!B849</f>
        <v>43234</v>
      </c>
      <c r="C850">
        <f>Data!C849</f>
        <v>44.663410186767578</v>
      </c>
      <c r="D850">
        <f>Data!D849</f>
        <v>6.3193554878234863</v>
      </c>
      <c r="E850">
        <f>Data!E849</f>
        <v>47.037498474121087</v>
      </c>
      <c r="F850">
        <f>Data!F849</f>
        <v>6.3839998245239258</v>
      </c>
      <c r="G850">
        <f>Data!G849</f>
        <v>47.382499694824219</v>
      </c>
      <c r="H850">
        <f>Data!H849</f>
        <v>6.4622502326965332</v>
      </c>
      <c r="I850">
        <f>Data!I849</f>
        <v>46.965000152587891</v>
      </c>
      <c r="J850">
        <f>Data!J849</f>
        <v>6.3600001335144043</v>
      </c>
      <c r="K850">
        <f>Data!K849</f>
        <v>47.252498626708977</v>
      </c>
      <c r="L850">
        <f>Data!L849</f>
        <v>6.4017500877380371</v>
      </c>
      <c r="M850">
        <f>Data!M849</f>
        <v>83115200</v>
      </c>
      <c r="N850">
        <f>Data!N849</f>
        <v>523140000</v>
      </c>
      <c r="O850">
        <f>Data!O849</f>
        <v>3.2556143089185921E-3</v>
      </c>
      <c r="P850">
        <f>Data!P849</f>
        <v>-2.335842506089216E-3</v>
      </c>
      <c r="Q850" s="17"/>
      <c r="T850">
        <f t="shared" si="132"/>
        <v>0</v>
      </c>
      <c r="U850" s="50">
        <f t="shared" si="133"/>
        <v>0</v>
      </c>
      <c r="V850">
        <f t="shared" si="134"/>
        <v>0</v>
      </c>
      <c r="W850" t="str">
        <f t="shared" si="135"/>
        <v>Mon</v>
      </c>
      <c r="X850" s="50">
        <f>NETWORKDAYS(B849,B850,'Non trading days US (List)'!$C$13:$C$92)-1</f>
        <v>1</v>
      </c>
      <c r="Z850">
        <f t="shared" si="136"/>
        <v>0</v>
      </c>
      <c r="AA850">
        <f t="shared" si="137"/>
        <v>0</v>
      </c>
      <c r="AB850">
        <f t="shared" si="138"/>
        <v>0</v>
      </c>
      <c r="AC850">
        <f t="shared" si="139"/>
        <v>0</v>
      </c>
      <c r="AD850">
        <f t="shared" si="140"/>
        <v>0</v>
      </c>
      <c r="AE850">
        <f t="shared" si="141"/>
        <v>0</v>
      </c>
    </row>
    <row r="851" spans="1:31" x14ac:dyDescent="0.3">
      <c r="A851" s="1">
        <f>Data!A850</f>
        <v>4620</v>
      </c>
      <c r="B851" s="2">
        <f>Data!B850</f>
        <v>43235</v>
      </c>
      <c r="C851">
        <f>Data!C850</f>
        <v>44.257495880126953</v>
      </c>
      <c r="D851">
        <f>Data!D850</f>
        <v>6.076836109161377</v>
      </c>
      <c r="E851">
        <f>Data!E850</f>
        <v>46.610000610351563</v>
      </c>
      <c r="F851">
        <f>Data!F850</f>
        <v>6.1389999389648438</v>
      </c>
      <c r="G851">
        <f>Data!G850</f>
        <v>46.767501831054688</v>
      </c>
      <c r="H851">
        <f>Data!H850</f>
        <v>6.3225002288818359</v>
      </c>
      <c r="I851">
        <f>Data!I850</f>
        <v>46.275001525878913</v>
      </c>
      <c r="J851">
        <f>Data!J850</f>
        <v>6.0374999046325684</v>
      </c>
      <c r="K851">
        <f>Data!K850</f>
        <v>46.694999694824219</v>
      </c>
      <c r="L851">
        <f>Data!L850</f>
        <v>6.3197498321533203</v>
      </c>
      <c r="M851">
        <f>Data!M850</f>
        <v>94780800</v>
      </c>
      <c r="N851">
        <f>Data!N850</f>
        <v>963528000</v>
      </c>
      <c r="O851">
        <f>Data!O850</f>
        <v>-3.9132980157492739E-2</v>
      </c>
      <c r="P851">
        <f>Data!P850</f>
        <v>-9.1300000004166746E-3</v>
      </c>
      <c r="Q851" s="17"/>
      <c r="T851">
        <f t="shared" si="132"/>
        <v>0</v>
      </c>
      <c r="U851" s="50">
        <f t="shared" si="133"/>
        <v>0</v>
      </c>
      <c r="V851">
        <f t="shared" si="134"/>
        <v>0</v>
      </c>
      <c r="W851" t="str">
        <f t="shared" si="135"/>
        <v>Tue</v>
      </c>
      <c r="X851" s="50">
        <f>NETWORKDAYS(B850,B851,'Non trading days US (List)'!$C$13:$C$92)-1</f>
        <v>1</v>
      </c>
      <c r="Z851">
        <f t="shared" si="136"/>
        <v>0</v>
      </c>
      <c r="AA851">
        <f t="shared" si="137"/>
        <v>0</v>
      </c>
      <c r="AB851">
        <f t="shared" si="138"/>
        <v>0</v>
      </c>
      <c r="AC851">
        <f t="shared" si="139"/>
        <v>0</v>
      </c>
      <c r="AD851">
        <f t="shared" si="140"/>
        <v>0</v>
      </c>
      <c r="AE851">
        <f t="shared" si="141"/>
        <v>0</v>
      </c>
    </row>
    <row r="852" spans="1:31" x14ac:dyDescent="0.3">
      <c r="A852" s="1">
        <f>Data!A851</f>
        <v>4621</v>
      </c>
      <c r="B852" s="2">
        <f>Data!B851</f>
        <v>43236</v>
      </c>
      <c r="C852">
        <f>Data!C851</f>
        <v>44.670528411865227</v>
      </c>
      <c r="D852">
        <f>Data!D851</f>
        <v>6.0879735946655273</v>
      </c>
      <c r="E852">
        <f>Data!E851</f>
        <v>47.044998168945313</v>
      </c>
      <c r="F852">
        <f>Data!F851</f>
        <v>6.1502499580383301</v>
      </c>
      <c r="G852">
        <f>Data!G851</f>
        <v>47.115001678466797</v>
      </c>
      <c r="H852">
        <f>Data!H851</f>
        <v>6.2129998207092294</v>
      </c>
      <c r="I852">
        <f>Data!I851</f>
        <v>46.5</v>
      </c>
      <c r="J852">
        <f>Data!J851</f>
        <v>6.0627498626708984</v>
      </c>
      <c r="K852">
        <f>Data!K851</f>
        <v>46.517501831054688</v>
      </c>
      <c r="L852">
        <f>Data!L851</f>
        <v>6.0999999046325684</v>
      </c>
      <c r="M852">
        <f>Data!M851</f>
        <v>76732400</v>
      </c>
      <c r="N852">
        <f>Data!N851</f>
        <v>553828000</v>
      </c>
      <c r="O852">
        <f>Data!O851</f>
        <v>1.8308720728058569E-3</v>
      </c>
      <c r="P852">
        <f>Data!P851</f>
        <v>9.2894280578704417E-3</v>
      </c>
      <c r="Q852" s="17"/>
      <c r="T852">
        <f t="shared" si="132"/>
        <v>0</v>
      </c>
      <c r="U852" s="50">
        <f t="shared" si="133"/>
        <v>0</v>
      </c>
      <c r="V852">
        <f t="shared" si="134"/>
        <v>0</v>
      </c>
      <c r="W852" t="str">
        <f t="shared" si="135"/>
        <v>Wed</v>
      </c>
      <c r="X852" s="50">
        <f>NETWORKDAYS(B851,B852,'Non trading days US (List)'!$C$13:$C$92)-1</f>
        <v>1</v>
      </c>
      <c r="Z852">
        <f t="shared" si="136"/>
        <v>0</v>
      </c>
      <c r="AA852">
        <f t="shared" si="137"/>
        <v>0</v>
      </c>
      <c r="AB852">
        <f t="shared" si="138"/>
        <v>0</v>
      </c>
      <c r="AC852">
        <f t="shared" si="139"/>
        <v>0</v>
      </c>
      <c r="AD852">
        <f t="shared" si="140"/>
        <v>0</v>
      </c>
      <c r="AE852">
        <f t="shared" si="141"/>
        <v>0</v>
      </c>
    </row>
    <row r="853" spans="1:31" x14ac:dyDescent="0.3">
      <c r="A853" s="1">
        <f>Data!A852</f>
        <v>4622</v>
      </c>
      <c r="B853" s="2">
        <f>Data!B852</f>
        <v>43237</v>
      </c>
      <c r="C853">
        <f>Data!C852</f>
        <v>44.388042449951172</v>
      </c>
      <c r="D853">
        <f>Data!D852</f>
        <v>6.1300411224365234</v>
      </c>
      <c r="E853">
        <f>Data!E852</f>
        <v>46.747501373291023</v>
      </c>
      <c r="F853">
        <f>Data!F852</f>
        <v>6.1927499771118164</v>
      </c>
      <c r="G853">
        <f>Data!G852</f>
        <v>47.227500915527337</v>
      </c>
      <c r="H853">
        <f>Data!H852</f>
        <v>6.2874999046325684</v>
      </c>
      <c r="I853">
        <f>Data!I852</f>
        <v>46.590000152587891</v>
      </c>
      <c r="J853">
        <f>Data!J852</f>
        <v>6.1357498168945313</v>
      </c>
      <c r="K853">
        <f>Data!K852</f>
        <v>47</v>
      </c>
      <c r="L853">
        <f>Data!L852</f>
        <v>6.1519999504089364</v>
      </c>
      <c r="M853">
        <f>Data!M852</f>
        <v>69176000</v>
      </c>
      <c r="N853">
        <f>Data!N852</f>
        <v>519784000</v>
      </c>
      <c r="O853">
        <f>Data!O852</f>
        <v>6.8865247115793126E-3</v>
      </c>
      <c r="P853">
        <f>Data!P852</f>
        <v>-6.3437437916252001E-3</v>
      </c>
      <c r="Q853" s="17"/>
      <c r="T853">
        <f t="shared" si="132"/>
        <v>0</v>
      </c>
      <c r="U853" s="50">
        <f t="shared" si="133"/>
        <v>0</v>
      </c>
      <c r="V853">
        <f t="shared" si="134"/>
        <v>0</v>
      </c>
      <c r="W853" t="str">
        <f t="shared" si="135"/>
        <v>Thu</v>
      </c>
      <c r="X853" s="50">
        <f>NETWORKDAYS(B852,B853,'Non trading days US (List)'!$C$13:$C$92)-1</f>
        <v>1</v>
      </c>
      <c r="Z853">
        <f t="shared" si="136"/>
        <v>0</v>
      </c>
      <c r="AA853">
        <f t="shared" si="137"/>
        <v>0</v>
      </c>
      <c r="AB853">
        <f t="shared" si="138"/>
        <v>0</v>
      </c>
      <c r="AC853">
        <f t="shared" si="139"/>
        <v>0</v>
      </c>
      <c r="AD853">
        <f t="shared" si="140"/>
        <v>0</v>
      </c>
      <c r="AE853">
        <f t="shared" si="141"/>
        <v>0</v>
      </c>
    </row>
    <row r="854" spans="1:31" x14ac:dyDescent="0.3">
      <c r="A854" s="1">
        <f>Data!A853</f>
        <v>4623</v>
      </c>
      <c r="B854" s="2">
        <f>Data!B853</f>
        <v>43238</v>
      </c>
      <c r="C854">
        <f>Data!C853</f>
        <v>44.226619720458977</v>
      </c>
      <c r="D854">
        <f>Data!D853</f>
        <v>6.0862398147583008</v>
      </c>
      <c r="E854">
        <f>Data!E853</f>
        <v>46.577499389648438</v>
      </c>
      <c r="F854">
        <f>Data!F853</f>
        <v>6.1484999656677246</v>
      </c>
      <c r="G854">
        <f>Data!G853</f>
        <v>46.952499389648438</v>
      </c>
      <c r="H854">
        <f>Data!H853</f>
        <v>6.3092498779296884</v>
      </c>
      <c r="I854">
        <f>Data!I853</f>
        <v>46.532501220703118</v>
      </c>
      <c r="J854">
        <f>Data!J853</f>
        <v>6.1434998512268066</v>
      </c>
      <c r="K854">
        <f>Data!K853</f>
        <v>46.797500610351563</v>
      </c>
      <c r="L854">
        <f>Data!L853</f>
        <v>6.2452502250671387</v>
      </c>
      <c r="M854">
        <f>Data!M853</f>
        <v>73190800</v>
      </c>
      <c r="N854">
        <f>Data!N853</f>
        <v>483716000</v>
      </c>
      <c r="O854">
        <f>Data!O853</f>
        <v>-7.1711052410270391E-3</v>
      </c>
      <c r="P854">
        <f>Data!P853</f>
        <v>-3.6432289373860291E-3</v>
      </c>
      <c r="Q854" s="17"/>
      <c r="T854">
        <f t="shared" si="132"/>
        <v>0</v>
      </c>
      <c r="U854" s="50">
        <f t="shared" si="133"/>
        <v>0</v>
      </c>
      <c r="V854">
        <f t="shared" si="134"/>
        <v>0</v>
      </c>
      <c r="W854" t="str">
        <f t="shared" si="135"/>
        <v>Fri</v>
      </c>
      <c r="X854" s="50">
        <f>NETWORKDAYS(B853,B854,'Non trading days US (List)'!$C$13:$C$92)-1</f>
        <v>1</v>
      </c>
      <c r="Z854">
        <f t="shared" si="136"/>
        <v>0</v>
      </c>
      <c r="AA854">
        <f t="shared" si="137"/>
        <v>0</v>
      </c>
      <c r="AB854">
        <f t="shared" si="138"/>
        <v>0</v>
      </c>
      <c r="AC854">
        <f t="shared" si="139"/>
        <v>0</v>
      </c>
      <c r="AD854">
        <f t="shared" si="140"/>
        <v>0</v>
      </c>
      <c r="AE854">
        <f t="shared" si="141"/>
        <v>0</v>
      </c>
    </row>
    <row r="855" spans="1:31" x14ac:dyDescent="0.3">
      <c r="A855" s="1">
        <f>Data!A854</f>
        <v>4624</v>
      </c>
      <c r="B855" s="2">
        <f>Data!B854</f>
        <v>43241</v>
      </c>
      <c r="C855">
        <f>Data!C854</f>
        <v>44.539974212646477</v>
      </c>
      <c r="D855">
        <f>Data!D854</f>
        <v>6.0441713333129883</v>
      </c>
      <c r="E855">
        <f>Data!E854</f>
        <v>46.907501220703118</v>
      </c>
      <c r="F855">
        <f>Data!F854</f>
        <v>6.1059999465942383</v>
      </c>
      <c r="G855">
        <f>Data!G854</f>
        <v>47.317501068115227</v>
      </c>
      <c r="H855">
        <f>Data!H854</f>
        <v>6.2507500648498544</v>
      </c>
      <c r="I855">
        <f>Data!I854</f>
        <v>46.727500915527337</v>
      </c>
      <c r="J855">
        <f>Data!J854</f>
        <v>6.0122499465942383</v>
      </c>
      <c r="K855">
        <f>Data!K854</f>
        <v>47</v>
      </c>
      <c r="L855">
        <f>Data!L854</f>
        <v>6.2470002174377441</v>
      </c>
      <c r="M855">
        <f>Data!M854</f>
        <v>73603200</v>
      </c>
      <c r="N855">
        <f>Data!N854</f>
        <v>640624000</v>
      </c>
      <c r="O855">
        <f>Data!O854</f>
        <v>-6.936258480272948E-3</v>
      </c>
      <c r="P855">
        <f>Data!P854</f>
        <v>7.0600245946441671E-3</v>
      </c>
      <c r="Q855" s="17"/>
      <c r="T855">
        <f t="shared" si="132"/>
        <v>0</v>
      </c>
      <c r="U855" s="50">
        <f t="shared" si="133"/>
        <v>0</v>
      </c>
      <c r="V855">
        <f t="shared" si="134"/>
        <v>0</v>
      </c>
      <c r="W855" t="str">
        <f t="shared" si="135"/>
        <v>Mon</v>
      </c>
      <c r="X855" s="50">
        <f>NETWORKDAYS(B854,B855,'Non trading days US (List)'!$C$13:$C$92)-1</f>
        <v>1</v>
      </c>
      <c r="Z855">
        <f t="shared" si="136"/>
        <v>0</v>
      </c>
      <c r="AA855">
        <f t="shared" si="137"/>
        <v>0</v>
      </c>
      <c r="AB855">
        <f t="shared" si="138"/>
        <v>0</v>
      </c>
      <c r="AC855">
        <f t="shared" si="139"/>
        <v>0</v>
      </c>
      <c r="AD855">
        <f t="shared" si="140"/>
        <v>0</v>
      </c>
      <c r="AE855">
        <f t="shared" si="141"/>
        <v>0</v>
      </c>
    </row>
    <row r="856" spans="1:31" x14ac:dyDescent="0.3">
      <c r="A856" s="1">
        <f>Data!A855</f>
        <v>4625</v>
      </c>
      <c r="B856" s="2">
        <f>Data!B855</f>
        <v>43242</v>
      </c>
      <c r="C856">
        <f>Data!C855</f>
        <v>44.42840576171875</v>
      </c>
      <c r="D856">
        <f>Data!D855</f>
        <v>6.0060606002807617</v>
      </c>
      <c r="E856">
        <f>Data!E855</f>
        <v>46.790000915527337</v>
      </c>
      <c r="F856">
        <f>Data!F855</f>
        <v>6.067500114440918</v>
      </c>
      <c r="G856">
        <f>Data!G855</f>
        <v>47.220001220703118</v>
      </c>
      <c r="H856">
        <f>Data!H855</f>
        <v>6.1449999809265137</v>
      </c>
      <c r="I856">
        <f>Data!I855</f>
        <v>46.694999694824219</v>
      </c>
      <c r="J856">
        <f>Data!J855</f>
        <v>6.0062499046325684</v>
      </c>
      <c r="K856">
        <f>Data!K855</f>
        <v>47.095001220703118</v>
      </c>
      <c r="L856">
        <f>Data!L855</f>
        <v>6.1195001602172852</v>
      </c>
      <c r="M856">
        <f>Data!M855</f>
        <v>60962800</v>
      </c>
      <c r="N856">
        <f>Data!N855</f>
        <v>518264000</v>
      </c>
      <c r="O856">
        <f>Data!O855</f>
        <v>-6.3252080863302629E-3</v>
      </c>
      <c r="P856">
        <f>Data!P855</f>
        <v>-2.5080789581601662E-3</v>
      </c>
      <c r="Q856" s="17"/>
      <c r="T856">
        <f t="shared" si="132"/>
        <v>0</v>
      </c>
      <c r="U856" s="50">
        <f t="shared" si="133"/>
        <v>0</v>
      </c>
      <c r="V856">
        <f t="shared" si="134"/>
        <v>0</v>
      </c>
      <c r="W856" t="str">
        <f t="shared" si="135"/>
        <v>Tue</v>
      </c>
      <c r="X856" s="50">
        <f>NETWORKDAYS(B855,B856,'Non trading days US (List)'!$C$13:$C$92)-1</f>
        <v>1</v>
      </c>
      <c r="Z856">
        <f t="shared" si="136"/>
        <v>0</v>
      </c>
      <c r="AA856">
        <f t="shared" si="137"/>
        <v>0</v>
      </c>
      <c r="AB856">
        <f t="shared" si="138"/>
        <v>0</v>
      </c>
      <c r="AC856">
        <f t="shared" si="139"/>
        <v>0</v>
      </c>
      <c r="AD856">
        <f t="shared" si="140"/>
        <v>0</v>
      </c>
      <c r="AE856">
        <f t="shared" si="141"/>
        <v>0</v>
      </c>
    </row>
    <row r="857" spans="1:31" x14ac:dyDescent="0.3">
      <c r="A857" s="1">
        <f>Data!A856</f>
        <v>4626</v>
      </c>
      <c r="B857" s="2">
        <f>Data!B856</f>
        <v>43243</v>
      </c>
      <c r="C857">
        <f>Data!C856</f>
        <v>44.7132568359375</v>
      </c>
      <c r="D857">
        <f>Data!D856</f>
        <v>6.1296238899230957</v>
      </c>
      <c r="E857">
        <f>Data!E856</f>
        <v>47.090000152587891</v>
      </c>
      <c r="F857">
        <f>Data!F856</f>
        <v>6.188499927520752</v>
      </c>
      <c r="G857">
        <f>Data!G856</f>
        <v>47.125</v>
      </c>
      <c r="H857">
        <f>Data!H856</f>
        <v>6.1897501945495614</v>
      </c>
      <c r="I857">
        <f>Data!I856</f>
        <v>46.439998626708977</v>
      </c>
      <c r="J857">
        <f>Data!J856</f>
        <v>6.0062499046325684</v>
      </c>
      <c r="K857">
        <f>Data!K856</f>
        <v>46.587501525878913</v>
      </c>
      <c r="L857">
        <f>Data!L856</f>
        <v>6.0069999694824219</v>
      </c>
      <c r="M857">
        <f>Data!M856</f>
        <v>80233600</v>
      </c>
      <c r="N857">
        <f>Data!N856</f>
        <v>442956000</v>
      </c>
      <c r="O857">
        <f>Data!O856</f>
        <v>1.9746041806098891E-2</v>
      </c>
      <c r="P857">
        <f>Data!P856</f>
        <v>6.3911430509534786E-3</v>
      </c>
      <c r="Q857" s="17"/>
      <c r="T857">
        <f t="shared" si="132"/>
        <v>0</v>
      </c>
      <c r="U857" s="50">
        <f t="shared" si="133"/>
        <v>0</v>
      </c>
      <c r="V857">
        <f t="shared" si="134"/>
        <v>0</v>
      </c>
      <c r="W857" t="str">
        <f t="shared" si="135"/>
        <v>Wed</v>
      </c>
      <c r="X857" s="50">
        <f>NETWORKDAYS(B856,B857,'Non trading days US (List)'!$C$13:$C$92)-1</f>
        <v>1</v>
      </c>
      <c r="Z857">
        <f t="shared" si="136"/>
        <v>0</v>
      </c>
      <c r="AA857">
        <f t="shared" si="137"/>
        <v>0</v>
      </c>
      <c r="AB857">
        <f t="shared" si="138"/>
        <v>0</v>
      </c>
      <c r="AC857">
        <f t="shared" si="139"/>
        <v>0</v>
      </c>
      <c r="AD857">
        <f t="shared" si="140"/>
        <v>0</v>
      </c>
      <c r="AE857">
        <f t="shared" si="141"/>
        <v>0</v>
      </c>
    </row>
    <row r="858" spans="1:31" x14ac:dyDescent="0.3">
      <c r="A858" s="1">
        <f>Data!A857</f>
        <v>4627</v>
      </c>
      <c r="B858" s="2">
        <f>Data!B857</f>
        <v>43244</v>
      </c>
      <c r="C858">
        <f>Data!C857</f>
        <v>44.663410186767578</v>
      </c>
      <c r="D858">
        <f>Data!D857</f>
        <v>6.133338451385498</v>
      </c>
      <c r="E858">
        <f>Data!E857</f>
        <v>47.037498474121087</v>
      </c>
      <c r="F858">
        <f>Data!F857</f>
        <v>6.1922497749328613</v>
      </c>
      <c r="G858">
        <f>Data!G857</f>
        <v>47.209999084472663</v>
      </c>
      <c r="H858">
        <f>Data!H857</f>
        <v>6.2350001335144043</v>
      </c>
      <c r="I858">
        <f>Data!I857</f>
        <v>46.552501678466797</v>
      </c>
      <c r="J858">
        <f>Data!J857</f>
        <v>6.1310000419616699</v>
      </c>
      <c r="K858">
        <f>Data!K857</f>
        <v>47.192501068115227</v>
      </c>
      <c r="L858">
        <f>Data!L857</f>
        <v>6.1847500801086426</v>
      </c>
      <c r="M858">
        <f>Data!M857</f>
        <v>92936000</v>
      </c>
      <c r="N858">
        <f>Data!N857</f>
        <v>437372000</v>
      </c>
      <c r="O858">
        <f>Data!O857</f>
        <v>6.0575451679312068E-4</v>
      </c>
      <c r="P858">
        <f>Data!P857</f>
        <v>-1.1155440158800349E-3</v>
      </c>
      <c r="Q858" s="17"/>
      <c r="T858">
        <f t="shared" si="132"/>
        <v>0</v>
      </c>
      <c r="U858" s="50">
        <f t="shared" si="133"/>
        <v>0</v>
      </c>
      <c r="V858">
        <f t="shared" si="134"/>
        <v>0</v>
      </c>
      <c r="W858" t="str">
        <f t="shared" si="135"/>
        <v>Thu</v>
      </c>
      <c r="X858" s="50">
        <f>NETWORKDAYS(B857,B858,'Non trading days US (List)'!$C$13:$C$92)-1</f>
        <v>1</v>
      </c>
      <c r="Z858">
        <f t="shared" si="136"/>
        <v>0</v>
      </c>
      <c r="AA858">
        <f t="shared" si="137"/>
        <v>0</v>
      </c>
      <c r="AB858">
        <f t="shared" si="138"/>
        <v>0</v>
      </c>
      <c r="AC858">
        <f t="shared" si="139"/>
        <v>0</v>
      </c>
      <c r="AD858">
        <f t="shared" si="140"/>
        <v>0</v>
      </c>
      <c r="AE858">
        <f t="shared" si="141"/>
        <v>0</v>
      </c>
    </row>
    <row r="859" spans="1:31" x14ac:dyDescent="0.3">
      <c r="A859" s="1">
        <f>Data!A858</f>
        <v>4628</v>
      </c>
      <c r="B859" s="2">
        <f>Data!B858</f>
        <v>43245</v>
      </c>
      <c r="C859">
        <f>Data!C858</f>
        <v>44.765483856201172</v>
      </c>
      <c r="D859">
        <f>Data!D858</f>
        <v>6.1727085113525391</v>
      </c>
      <c r="E859">
        <f>Data!E858</f>
        <v>47.145000457763672</v>
      </c>
      <c r="F859">
        <f>Data!F858</f>
        <v>6.2319998741149902</v>
      </c>
      <c r="G859">
        <f>Data!G858</f>
        <v>47.412498474121087</v>
      </c>
      <c r="H859">
        <f>Data!H858</f>
        <v>6.248499870300293</v>
      </c>
      <c r="I859">
        <f>Data!I858</f>
        <v>46.912498474121087</v>
      </c>
      <c r="J859">
        <f>Data!J858</f>
        <v>6.1690001487731934</v>
      </c>
      <c r="K859">
        <f>Data!K858</f>
        <v>47.057498931884773</v>
      </c>
      <c r="L859">
        <f>Data!L858</f>
        <v>6.2049999237060547</v>
      </c>
      <c r="M859">
        <f>Data!M858</f>
        <v>69844000</v>
      </c>
      <c r="N859">
        <f>Data!N858</f>
        <v>292112000</v>
      </c>
      <c r="O859">
        <f>Data!O858</f>
        <v>6.3988145658620439E-3</v>
      </c>
      <c r="P859">
        <f>Data!P858</f>
        <v>2.2828451474086382E-3</v>
      </c>
      <c r="Q859" s="17"/>
      <c r="T859">
        <f t="shared" si="132"/>
        <v>0</v>
      </c>
      <c r="U859" s="50">
        <f t="shared" si="133"/>
        <v>0</v>
      </c>
      <c r="V859">
        <f t="shared" si="134"/>
        <v>0</v>
      </c>
      <c r="W859" t="str">
        <f t="shared" si="135"/>
        <v>Fri</v>
      </c>
      <c r="X859" s="50">
        <f>NETWORKDAYS(B858,B859,'Non trading days US (List)'!$C$13:$C$92)-1</f>
        <v>1</v>
      </c>
      <c r="Z859">
        <f t="shared" si="136"/>
        <v>0</v>
      </c>
      <c r="AA859">
        <f t="shared" si="137"/>
        <v>0</v>
      </c>
      <c r="AB859">
        <f t="shared" si="138"/>
        <v>0</v>
      </c>
      <c r="AC859">
        <f t="shared" si="139"/>
        <v>0</v>
      </c>
      <c r="AD859">
        <f t="shared" si="140"/>
        <v>0</v>
      </c>
      <c r="AE859">
        <f t="shared" si="141"/>
        <v>0</v>
      </c>
    </row>
    <row r="860" spans="1:31" x14ac:dyDescent="0.3">
      <c r="A860" s="1">
        <f>Data!A859</f>
        <v>4629</v>
      </c>
      <c r="B860" s="2">
        <f>Data!B859</f>
        <v>43249</v>
      </c>
      <c r="C860">
        <f>Data!C859</f>
        <v>44.60406494140625</v>
      </c>
      <c r="D860">
        <f>Data!D859</f>
        <v>6.1556248664855957</v>
      </c>
      <c r="E860">
        <f>Data!E859</f>
        <v>46.974998474121087</v>
      </c>
      <c r="F860">
        <f>Data!F859</f>
        <v>6.214749813079834</v>
      </c>
      <c r="G860">
        <f>Data!G859</f>
        <v>47.1875</v>
      </c>
      <c r="H860">
        <f>Data!H859</f>
        <v>6.2835001945495614</v>
      </c>
      <c r="I860">
        <f>Data!I859</f>
        <v>46.717498779296882</v>
      </c>
      <c r="J860">
        <f>Data!J859</f>
        <v>6.1675000190734863</v>
      </c>
      <c r="K860">
        <f>Data!K859</f>
        <v>46.900001525878913</v>
      </c>
      <c r="L860">
        <f>Data!L859</f>
        <v>6.213749885559082</v>
      </c>
      <c r="M860">
        <f>Data!M859</f>
        <v>90056400</v>
      </c>
      <c r="N860">
        <f>Data!N859</f>
        <v>352684000</v>
      </c>
      <c r="O860">
        <f>Data!O859</f>
        <v>-2.7718195533778661E-3</v>
      </c>
      <c r="P860">
        <f>Data!P859</f>
        <v>-3.612455810595916E-3</v>
      </c>
      <c r="Q860" s="17"/>
      <c r="T860">
        <f t="shared" si="132"/>
        <v>0</v>
      </c>
      <c r="U860" s="50">
        <f t="shared" si="133"/>
        <v>0</v>
      </c>
      <c r="V860">
        <f t="shared" si="134"/>
        <v>0</v>
      </c>
      <c r="W860" t="str">
        <f t="shared" si="135"/>
        <v>Tue</v>
      </c>
      <c r="X860" s="50">
        <f>NETWORKDAYS(B859,B860,'Non trading days US (List)'!$C$13:$C$92)-1</f>
        <v>1</v>
      </c>
      <c r="Z860">
        <f t="shared" si="136"/>
        <v>0</v>
      </c>
      <c r="AA860">
        <f t="shared" si="137"/>
        <v>0</v>
      </c>
      <c r="AB860">
        <f t="shared" si="138"/>
        <v>0</v>
      </c>
      <c r="AC860">
        <f t="shared" si="139"/>
        <v>0</v>
      </c>
      <c r="AD860">
        <f t="shared" si="140"/>
        <v>0</v>
      </c>
      <c r="AE860">
        <f t="shared" si="141"/>
        <v>0</v>
      </c>
    </row>
    <row r="861" spans="1:31" x14ac:dyDescent="0.3">
      <c r="A861" s="1">
        <f>Data!A860</f>
        <v>4630</v>
      </c>
      <c r="B861" s="2">
        <f>Data!B860</f>
        <v>43250</v>
      </c>
      <c r="C861">
        <f>Data!C860</f>
        <v>44.509101867675781</v>
      </c>
      <c r="D861">
        <f>Data!D860</f>
        <v>6.2645783424377441</v>
      </c>
      <c r="E861">
        <f>Data!E860</f>
        <v>46.875</v>
      </c>
      <c r="F861">
        <f>Data!F860</f>
        <v>6.3247499465942383</v>
      </c>
      <c r="G861">
        <f>Data!G860</f>
        <v>47</v>
      </c>
      <c r="H861">
        <f>Data!H860</f>
        <v>6.3334999084472656</v>
      </c>
      <c r="I861">
        <f>Data!I860</f>
        <v>46.694999694824219</v>
      </c>
      <c r="J861">
        <f>Data!J860</f>
        <v>6.223750114440918</v>
      </c>
      <c r="K861">
        <f>Data!K860</f>
        <v>46.930000305175781</v>
      </c>
      <c r="L861">
        <f>Data!L860</f>
        <v>6.2487502098083496</v>
      </c>
      <c r="M861">
        <f>Data!M860</f>
        <v>74762000</v>
      </c>
      <c r="N861">
        <f>Data!N860</f>
        <v>390996000</v>
      </c>
      <c r="O861">
        <f>Data!O860</f>
        <v>1.7545030881498971E-2</v>
      </c>
      <c r="P861">
        <f>Data!P860</f>
        <v>-2.131028526166832E-3</v>
      </c>
      <c r="Q861" s="17"/>
      <c r="T861">
        <f t="shared" si="132"/>
        <v>0</v>
      </c>
      <c r="U861" s="50">
        <f t="shared" si="133"/>
        <v>0</v>
      </c>
      <c r="V861">
        <f t="shared" si="134"/>
        <v>0</v>
      </c>
      <c r="W861" t="str">
        <f t="shared" si="135"/>
        <v>Wed</v>
      </c>
      <c r="X861" s="50">
        <f>NETWORKDAYS(B860,B861,'Non trading days US (List)'!$C$13:$C$92)-1</f>
        <v>1</v>
      </c>
      <c r="Z861">
        <f t="shared" si="136"/>
        <v>0</v>
      </c>
      <c r="AA861">
        <f t="shared" si="137"/>
        <v>0</v>
      </c>
      <c r="AB861">
        <f t="shared" si="138"/>
        <v>0</v>
      </c>
      <c r="AC861">
        <f t="shared" si="139"/>
        <v>0</v>
      </c>
      <c r="AD861">
        <f t="shared" si="140"/>
        <v>0</v>
      </c>
      <c r="AE861">
        <f t="shared" si="141"/>
        <v>0</v>
      </c>
    </row>
    <row r="862" spans="1:31" x14ac:dyDescent="0.3">
      <c r="A862" s="1">
        <f>Data!A861</f>
        <v>4631</v>
      </c>
      <c r="B862" s="2">
        <f>Data!B861</f>
        <v>43251</v>
      </c>
      <c r="C862">
        <f>Data!C861</f>
        <v>44.359565734863281</v>
      </c>
      <c r="D862">
        <f>Data!D861</f>
        <v>6.2447681427001953</v>
      </c>
      <c r="E862">
        <f>Data!E861</f>
        <v>46.717498779296882</v>
      </c>
      <c r="F862">
        <f>Data!F861</f>
        <v>6.3047499656677246</v>
      </c>
      <c r="G862">
        <f>Data!G861</f>
        <v>47.057498931884773</v>
      </c>
      <c r="H862">
        <f>Data!H861</f>
        <v>6.380000114440918</v>
      </c>
      <c r="I862">
        <f>Data!I861</f>
        <v>46.534999847412109</v>
      </c>
      <c r="J862">
        <f>Data!J861</f>
        <v>6.2817502021789551</v>
      </c>
      <c r="K862">
        <f>Data!K861</f>
        <v>46.805000305175781</v>
      </c>
      <c r="L862">
        <f>Data!L861</f>
        <v>6.2925000190734863</v>
      </c>
      <c r="M862">
        <f>Data!M861</f>
        <v>109931200</v>
      </c>
      <c r="N862">
        <f>Data!N861</f>
        <v>493868000</v>
      </c>
      <c r="O862">
        <f>Data!O861</f>
        <v>-3.1671875820734421E-3</v>
      </c>
      <c r="P862">
        <f>Data!P861</f>
        <v>-3.3656836057636202E-3</v>
      </c>
      <c r="Q862" s="17"/>
      <c r="T862">
        <f t="shared" si="132"/>
        <v>0</v>
      </c>
      <c r="U862" s="50">
        <f t="shared" si="133"/>
        <v>0</v>
      </c>
      <c r="V862">
        <f t="shared" si="134"/>
        <v>0</v>
      </c>
      <c r="W862" t="str">
        <f t="shared" si="135"/>
        <v>Thu</v>
      </c>
      <c r="X862" s="50">
        <f>NETWORKDAYS(B861,B862,'Non trading days US (List)'!$C$13:$C$92)-1</f>
        <v>1</v>
      </c>
      <c r="Z862">
        <f t="shared" si="136"/>
        <v>0</v>
      </c>
      <c r="AA862">
        <f t="shared" si="137"/>
        <v>0</v>
      </c>
      <c r="AB862">
        <f t="shared" si="138"/>
        <v>0</v>
      </c>
      <c r="AC862">
        <f t="shared" si="139"/>
        <v>0</v>
      </c>
      <c r="AD862">
        <f t="shared" si="140"/>
        <v>0</v>
      </c>
      <c r="AE862">
        <f t="shared" si="141"/>
        <v>0</v>
      </c>
    </row>
    <row r="863" spans="1:31" x14ac:dyDescent="0.3">
      <c r="A863" s="1">
        <f>Data!A862</f>
        <v>4632</v>
      </c>
      <c r="B863" s="2">
        <f>Data!B862</f>
        <v>43252</v>
      </c>
      <c r="C863">
        <f>Data!C862</f>
        <v>45.159526824951172</v>
      </c>
      <c r="D863">
        <f>Data!D862</f>
        <v>6.3792266845703116</v>
      </c>
      <c r="E863">
        <f>Data!E862</f>
        <v>47.560001373291023</v>
      </c>
      <c r="F863">
        <f>Data!F862</f>
        <v>6.4404997825622559</v>
      </c>
      <c r="G863">
        <f>Data!G862</f>
        <v>47.564998626708977</v>
      </c>
      <c r="H863">
        <f>Data!H862</f>
        <v>6.4467501640319824</v>
      </c>
      <c r="I863">
        <f>Data!I862</f>
        <v>46.9375</v>
      </c>
      <c r="J863">
        <f>Data!J862</f>
        <v>6.341249942779541</v>
      </c>
      <c r="K863">
        <f>Data!K862</f>
        <v>46.997501373291023</v>
      </c>
      <c r="L863">
        <f>Data!L862</f>
        <v>6.3499999046325684</v>
      </c>
      <c r="M863">
        <f>Data!M862</f>
        <v>93770000</v>
      </c>
      <c r="N863">
        <f>Data!N862</f>
        <v>421968000</v>
      </c>
      <c r="O863">
        <f>Data!O862</f>
        <v>2.130283097828372E-2</v>
      </c>
      <c r="P863">
        <f>Data!P862</f>
        <v>1.7873300012685719E-2</v>
      </c>
      <c r="Q863" s="17"/>
      <c r="T863">
        <f t="shared" si="132"/>
        <v>0</v>
      </c>
      <c r="U863" s="50">
        <f t="shared" si="133"/>
        <v>0</v>
      </c>
      <c r="V863">
        <f t="shared" si="134"/>
        <v>0</v>
      </c>
      <c r="W863" t="str">
        <f t="shared" si="135"/>
        <v>Fri</v>
      </c>
      <c r="X863" s="50">
        <f>NETWORKDAYS(B862,B863,'Non trading days US (List)'!$C$13:$C$92)-1</f>
        <v>1</v>
      </c>
      <c r="Z863">
        <f t="shared" si="136"/>
        <v>0</v>
      </c>
      <c r="AA863">
        <f t="shared" si="137"/>
        <v>0</v>
      </c>
      <c r="AB863">
        <f t="shared" si="138"/>
        <v>0</v>
      </c>
      <c r="AC863">
        <f t="shared" si="139"/>
        <v>0</v>
      </c>
      <c r="AD863">
        <f t="shared" si="140"/>
        <v>0</v>
      </c>
      <c r="AE863">
        <f t="shared" si="141"/>
        <v>0</v>
      </c>
    </row>
    <row r="864" spans="1:31" x14ac:dyDescent="0.3">
      <c r="A864" s="1">
        <f>Data!A863</f>
        <v>4633</v>
      </c>
      <c r="B864" s="2">
        <f>Data!B863</f>
        <v>43255</v>
      </c>
      <c r="C864">
        <f>Data!C863</f>
        <v>45.536979675292969</v>
      </c>
      <c r="D864">
        <f>Data!D863</f>
        <v>6.5582571029663086</v>
      </c>
      <c r="E864">
        <f>Data!E863</f>
        <v>47.957500457763672</v>
      </c>
      <c r="F864">
        <f>Data!F863</f>
        <v>6.6212501525878906</v>
      </c>
      <c r="G864">
        <f>Data!G863</f>
        <v>48.354999542236328</v>
      </c>
      <c r="H864">
        <f>Data!H863</f>
        <v>6.6434998512268066</v>
      </c>
      <c r="I864">
        <f>Data!I863</f>
        <v>47.837501525878913</v>
      </c>
      <c r="J864">
        <f>Data!J863</f>
        <v>6.442500114440918</v>
      </c>
      <c r="K864">
        <f>Data!K863</f>
        <v>47.909999847412109</v>
      </c>
      <c r="L864">
        <f>Data!L863</f>
        <v>6.4749999046325684</v>
      </c>
      <c r="M864">
        <f>Data!M863</f>
        <v>105064800</v>
      </c>
      <c r="N864">
        <f>Data!N863</f>
        <v>642024000</v>
      </c>
      <c r="O864">
        <f>Data!O863</f>
        <v>2.7678053828776691E-2</v>
      </c>
      <c r="P864">
        <f>Data!P863</f>
        <v>8.3231108760535768E-3</v>
      </c>
      <c r="Q864" s="17"/>
      <c r="T864">
        <f t="shared" si="132"/>
        <v>0</v>
      </c>
      <c r="U864" s="50">
        <f t="shared" si="133"/>
        <v>0</v>
      </c>
      <c r="V864">
        <f t="shared" si="134"/>
        <v>0</v>
      </c>
      <c r="W864" t="str">
        <f t="shared" si="135"/>
        <v>Mon</v>
      </c>
      <c r="X864" s="50">
        <f>NETWORKDAYS(B863,B864,'Non trading days US (List)'!$C$13:$C$92)-1</f>
        <v>1</v>
      </c>
      <c r="Z864">
        <f t="shared" si="136"/>
        <v>0</v>
      </c>
      <c r="AA864">
        <f t="shared" si="137"/>
        <v>0</v>
      </c>
      <c r="AB864">
        <f t="shared" si="138"/>
        <v>0</v>
      </c>
      <c r="AC864">
        <f t="shared" si="139"/>
        <v>0</v>
      </c>
      <c r="AD864">
        <f t="shared" si="140"/>
        <v>0</v>
      </c>
      <c r="AE864">
        <f t="shared" si="141"/>
        <v>0</v>
      </c>
    </row>
    <row r="865" spans="1:31" x14ac:dyDescent="0.3">
      <c r="A865" s="1">
        <f>Data!A864</f>
        <v>4634</v>
      </c>
      <c r="B865" s="2">
        <f>Data!B864</f>
        <v>43256</v>
      </c>
      <c r="C865">
        <f>Data!C864</f>
        <v>45.888290405273438</v>
      </c>
      <c r="D865">
        <f>Data!D864</f>
        <v>6.5637049674987793</v>
      </c>
      <c r="E865">
        <f>Data!E864</f>
        <v>48.327499389648438</v>
      </c>
      <c r="F865">
        <f>Data!F864</f>
        <v>6.6267499923706046</v>
      </c>
      <c r="G865">
        <f>Data!G864</f>
        <v>48.485000610351563</v>
      </c>
      <c r="H865">
        <f>Data!H864</f>
        <v>6.6647500991821289</v>
      </c>
      <c r="I865">
        <f>Data!I864</f>
        <v>48.090000152587891</v>
      </c>
      <c r="J865">
        <f>Data!J864</f>
        <v>6.5792498588562012</v>
      </c>
      <c r="K865">
        <f>Data!K864</f>
        <v>48.267501831054688</v>
      </c>
      <c r="L865">
        <f>Data!L864</f>
        <v>6.6244997978210449</v>
      </c>
      <c r="M865">
        <f>Data!M864</f>
        <v>86264000</v>
      </c>
      <c r="N865">
        <f>Data!N864</f>
        <v>391712000</v>
      </c>
      <c r="O865">
        <f>Data!O864</f>
        <v>8.3028986088372672E-4</v>
      </c>
      <c r="P865">
        <f>Data!P864</f>
        <v>7.685532610671791E-3</v>
      </c>
      <c r="Q865" s="17"/>
      <c r="T865">
        <f t="shared" si="132"/>
        <v>0</v>
      </c>
      <c r="U865" s="50">
        <f t="shared" si="133"/>
        <v>0</v>
      </c>
      <c r="V865">
        <f t="shared" si="134"/>
        <v>0</v>
      </c>
      <c r="W865" t="str">
        <f t="shared" si="135"/>
        <v>Tue</v>
      </c>
      <c r="X865" s="50">
        <f>NETWORKDAYS(B864,B865,'Non trading days US (List)'!$C$13:$C$92)-1</f>
        <v>1</v>
      </c>
      <c r="Z865">
        <f t="shared" si="136"/>
        <v>0</v>
      </c>
      <c r="AA865">
        <f t="shared" si="137"/>
        <v>0</v>
      </c>
      <c r="AB865">
        <f t="shared" si="138"/>
        <v>0</v>
      </c>
      <c r="AC865">
        <f t="shared" si="139"/>
        <v>0</v>
      </c>
      <c r="AD865">
        <f t="shared" si="140"/>
        <v>0</v>
      </c>
      <c r="AE865">
        <f t="shared" si="141"/>
        <v>0</v>
      </c>
    </row>
    <row r="866" spans="1:31" x14ac:dyDescent="0.3">
      <c r="A866" s="1">
        <f>Data!A865</f>
        <v>4635</v>
      </c>
      <c r="B866" s="2">
        <f>Data!B865</f>
        <v>43257</v>
      </c>
      <c r="C866">
        <f>Data!C865</f>
        <v>46.047340393066413</v>
      </c>
      <c r="D866">
        <f>Data!D865</f>
        <v>6.5656847953796387</v>
      </c>
      <c r="E866">
        <f>Data!E865</f>
        <v>48.494998931884773</v>
      </c>
      <c r="F866">
        <f>Data!F865</f>
        <v>6.6287498474121094</v>
      </c>
      <c r="G866">
        <f>Data!G865</f>
        <v>48.520000457763672</v>
      </c>
      <c r="H866">
        <f>Data!H865</f>
        <v>6.6319999694824219</v>
      </c>
      <c r="I866">
        <f>Data!I865</f>
        <v>47.979999542236328</v>
      </c>
      <c r="J866">
        <f>Data!J865</f>
        <v>6.5192499160766602</v>
      </c>
      <c r="K866">
        <f>Data!K865</f>
        <v>48.407501220703118</v>
      </c>
      <c r="L866">
        <f>Data!L865</f>
        <v>6.5357499122619629</v>
      </c>
      <c r="M866">
        <f>Data!M865</f>
        <v>83734400</v>
      </c>
      <c r="N866">
        <f>Data!N865</f>
        <v>371356000</v>
      </c>
      <c r="O866">
        <f>Data!O865</f>
        <v>3.0173966743602358E-4</v>
      </c>
      <c r="P866">
        <f>Data!P865</f>
        <v>3.459933636018468E-3</v>
      </c>
      <c r="Q866" s="17"/>
      <c r="T866">
        <f t="shared" si="132"/>
        <v>0</v>
      </c>
      <c r="U866" s="50">
        <f t="shared" si="133"/>
        <v>0</v>
      </c>
      <c r="V866">
        <f t="shared" si="134"/>
        <v>0</v>
      </c>
      <c r="W866" t="str">
        <f t="shared" si="135"/>
        <v>Wed</v>
      </c>
      <c r="X866" s="50">
        <f>NETWORKDAYS(B865,B866,'Non trading days US (List)'!$C$13:$C$92)-1</f>
        <v>1</v>
      </c>
      <c r="Z866">
        <f t="shared" si="136"/>
        <v>0</v>
      </c>
      <c r="AA866">
        <f t="shared" si="137"/>
        <v>0</v>
      </c>
      <c r="AB866">
        <f t="shared" si="138"/>
        <v>0</v>
      </c>
      <c r="AC866">
        <f t="shared" si="139"/>
        <v>0</v>
      </c>
      <c r="AD866">
        <f t="shared" si="140"/>
        <v>0</v>
      </c>
      <c r="AE866">
        <f t="shared" si="141"/>
        <v>0</v>
      </c>
    </row>
    <row r="867" spans="1:31" x14ac:dyDescent="0.3">
      <c r="A867" s="1">
        <f>Data!A866</f>
        <v>4636</v>
      </c>
      <c r="B867" s="2">
        <f>Data!B866</f>
        <v>43258</v>
      </c>
      <c r="C867">
        <f>Data!C866</f>
        <v>45.923904418945313</v>
      </c>
      <c r="D867">
        <f>Data!D866</f>
        <v>6.5099716186523438</v>
      </c>
      <c r="E867">
        <f>Data!E866</f>
        <v>48.365001678466797</v>
      </c>
      <c r="F867">
        <f>Data!F866</f>
        <v>6.5725002288818359</v>
      </c>
      <c r="G867">
        <f>Data!G866</f>
        <v>48.549999237060547</v>
      </c>
      <c r="H867">
        <f>Data!H866</f>
        <v>6.6370000839233398</v>
      </c>
      <c r="I867">
        <f>Data!I866</f>
        <v>48.084999084472663</v>
      </c>
      <c r="J867">
        <f>Data!J866</f>
        <v>6.4812498092651367</v>
      </c>
      <c r="K867">
        <f>Data!K866</f>
        <v>48.534999847412109</v>
      </c>
      <c r="L867">
        <f>Data!L866</f>
        <v>6.625</v>
      </c>
      <c r="M867">
        <f>Data!M866</f>
        <v>85388800</v>
      </c>
      <c r="N867">
        <f>Data!N866</f>
        <v>369448000</v>
      </c>
      <c r="O867">
        <f>Data!O866</f>
        <v>-8.5219140040323667E-3</v>
      </c>
      <c r="P867">
        <f>Data!P866</f>
        <v>-2.684231481568951E-3</v>
      </c>
      <c r="Q867" s="17"/>
      <c r="T867">
        <f t="shared" si="132"/>
        <v>0</v>
      </c>
      <c r="U867" s="50">
        <f t="shared" si="133"/>
        <v>0</v>
      </c>
      <c r="V867">
        <f t="shared" si="134"/>
        <v>0</v>
      </c>
      <c r="W867" t="str">
        <f t="shared" si="135"/>
        <v>Thu</v>
      </c>
      <c r="X867" s="50">
        <f>NETWORKDAYS(B866,B867,'Non trading days US (List)'!$C$13:$C$92)-1</f>
        <v>1</v>
      </c>
      <c r="Z867">
        <f t="shared" si="136"/>
        <v>0</v>
      </c>
      <c r="AA867">
        <f t="shared" si="137"/>
        <v>0</v>
      </c>
      <c r="AB867">
        <f t="shared" si="138"/>
        <v>0</v>
      </c>
      <c r="AC867">
        <f t="shared" si="139"/>
        <v>0</v>
      </c>
      <c r="AD867">
        <f t="shared" si="140"/>
        <v>0</v>
      </c>
      <c r="AE867">
        <f t="shared" si="141"/>
        <v>0</v>
      </c>
    </row>
    <row r="868" spans="1:31" x14ac:dyDescent="0.3">
      <c r="A868" s="1">
        <f>Data!A867</f>
        <v>4637</v>
      </c>
      <c r="B868" s="2">
        <f>Data!B867</f>
        <v>43259</v>
      </c>
      <c r="C868">
        <f>Data!C867</f>
        <v>45.506111145019531</v>
      </c>
      <c r="D868">
        <f>Data!D867</f>
        <v>6.4946184158325204</v>
      </c>
      <c r="E868">
        <f>Data!E867</f>
        <v>47.924999237060547</v>
      </c>
      <c r="F868">
        <f>Data!F867</f>
        <v>6.5570001602172852</v>
      </c>
      <c r="G868">
        <f>Data!G867</f>
        <v>48</v>
      </c>
      <c r="H868">
        <f>Data!H867</f>
        <v>6.5999999046325684</v>
      </c>
      <c r="I868">
        <f>Data!I867</f>
        <v>47.442501068115227</v>
      </c>
      <c r="J868">
        <f>Data!J867</f>
        <v>6.4800000190734863</v>
      </c>
      <c r="K868">
        <f>Data!K867</f>
        <v>47.792499542236328</v>
      </c>
      <c r="L868">
        <f>Data!L867</f>
        <v>6.499000072479248</v>
      </c>
      <c r="M868">
        <f>Data!M867</f>
        <v>106627200</v>
      </c>
      <c r="N868">
        <f>Data!N867</f>
        <v>360456000</v>
      </c>
      <c r="O868">
        <f>Data!O867</f>
        <v>-2.3611067300423048E-3</v>
      </c>
      <c r="P868">
        <f>Data!P867</f>
        <v>-9.1391733264097365E-3</v>
      </c>
      <c r="Q868" s="17"/>
      <c r="T868">
        <f t="shared" si="132"/>
        <v>0</v>
      </c>
      <c r="U868" s="50">
        <f t="shared" si="133"/>
        <v>0</v>
      </c>
      <c r="V868">
        <f t="shared" si="134"/>
        <v>0</v>
      </c>
      <c r="W868" t="str">
        <f t="shared" si="135"/>
        <v>Fri</v>
      </c>
      <c r="X868" s="50">
        <f>NETWORKDAYS(B867,B868,'Non trading days US (List)'!$C$13:$C$92)-1</f>
        <v>1</v>
      </c>
      <c r="Z868">
        <f t="shared" si="136"/>
        <v>0</v>
      </c>
      <c r="AA868">
        <f t="shared" si="137"/>
        <v>0</v>
      </c>
      <c r="AB868">
        <f t="shared" si="138"/>
        <v>0</v>
      </c>
      <c r="AC868">
        <f t="shared" si="139"/>
        <v>0</v>
      </c>
      <c r="AD868">
        <f t="shared" si="140"/>
        <v>0</v>
      </c>
      <c r="AE868">
        <f t="shared" si="141"/>
        <v>0</v>
      </c>
    </row>
    <row r="869" spans="1:31" x14ac:dyDescent="0.3">
      <c r="A869" s="1">
        <f>Data!A868</f>
        <v>4638</v>
      </c>
      <c r="B869" s="2">
        <f>Data!B868</f>
        <v>43262</v>
      </c>
      <c r="C869">
        <f>Data!C868</f>
        <v>45.394542694091797</v>
      </c>
      <c r="D869">
        <f>Data!D868</f>
        <v>6.4535126686096191</v>
      </c>
      <c r="E869">
        <f>Data!E868</f>
        <v>47.807498931884773</v>
      </c>
      <c r="F869">
        <f>Data!F868</f>
        <v>6.5155000686645508</v>
      </c>
      <c r="G869">
        <f>Data!G868</f>
        <v>47.992500305175781</v>
      </c>
      <c r="H869">
        <f>Data!H868</f>
        <v>6.586249828338623</v>
      </c>
      <c r="I869">
        <f>Data!I868</f>
        <v>47.552501678466797</v>
      </c>
      <c r="J869">
        <f>Data!J868</f>
        <v>6.502500057220459</v>
      </c>
      <c r="K869">
        <f>Data!K868</f>
        <v>47.837501525878913</v>
      </c>
      <c r="L869">
        <f>Data!L868</f>
        <v>6.5442500114440918</v>
      </c>
      <c r="M869">
        <f>Data!M868</f>
        <v>73234000</v>
      </c>
      <c r="N869">
        <f>Data!N868</f>
        <v>265372000</v>
      </c>
      <c r="O869">
        <f>Data!O868</f>
        <v>-6.3492415745530278E-3</v>
      </c>
      <c r="P869">
        <f>Data!P868</f>
        <v>-2.4547643992713789E-3</v>
      </c>
      <c r="Q869" s="17"/>
      <c r="T869">
        <f t="shared" si="132"/>
        <v>0</v>
      </c>
      <c r="U869" s="50">
        <f t="shared" si="133"/>
        <v>0</v>
      </c>
      <c r="V869">
        <f t="shared" si="134"/>
        <v>0</v>
      </c>
      <c r="W869" t="str">
        <f t="shared" si="135"/>
        <v>Mon</v>
      </c>
      <c r="X869" s="50">
        <f>NETWORKDAYS(B868,B869,'Non trading days US (List)'!$C$13:$C$92)-1</f>
        <v>1</v>
      </c>
      <c r="Z869">
        <f t="shared" si="136"/>
        <v>0</v>
      </c>
      <c r="AA869">
        <f t="shared" si="137"/>
        <v>0</v>
      </c>
      <c r="AB869">
        <f t="shared" si="138"/>
        <v>0</v>
      </c>
      <c r="AC869">
        <f t="shared" si="139"/>
        <v>0</v>
      </c>
      <c r="AD869">
        <f t="shared" si="140"/>
        <v>0</v>
      </c>
      <c r="AE869">
        <f t="shared" si="141"/>
        <v>0</v>
      </c>
    </row>
    <row r="870" spans="1:31" x14ac:dyDescent="0.3">
      <c r="A870" s="1">
        <f>Data!A869</f>
        <v>4639</v>
      </c>
      <c r="B870" s="2">
        <f>Data!B869</f>
        <v>43263</v>
      </c>
      <c r="C870">
        <f>Data!C869</f>
        <v>45.643798828125</v>
      </c>
      <c r="D870">
        <f>Data!D869</f>
        <v>6.5020461082458496</v>
      </c>
      <c r="E870">
        <f>Data!E869</f>
        <v>48.069999694824219</v>
      </c>
      <c r="F870">
        <f>Data!F869</f>
        <v>6.5644998550415039</v>
      </c>
      <c r="G870">
        <f>Data!G869</f>
        <v>48.152500152587891</v>
      </c>
      <c r="H870">
        <f>Data!H869</f>
        <v>6.5767498016357422</v>
      </c>
      <c r="I870">
        <f>Data!I869</f>
        <v>47.787498474121087</v>
      </c>
      <c r="J870">
        <f>Data!J869</f>
        <v>6.4914999008178711</v>
      </c>
      <c r="K870">
        <f>Data!K869</f>
        <v>47.847499847412109</v>
      </c>
      <c r="L870">
        <f>Data!L869</f>
        <v>6.5422501564025879</v>
      </c>
      <c r="M870">
        <f>Data!M869</f>
        <v>67644400</v>
      </c>
      <c r="N870">
        <f>Data!N869</f>
        <v>319160000</v>
      </c>
      <c r="O870">
        <f>Data!O869</f>
        <v>7.4923571683738772E-3</v>
      </c>
      <c r="P870">
        <f>Data!P869</f>
        <v>5.4757669443083572E-3</v>
      </c>
      <c r="Q870" s="17"/>
      <c r="T870">
        <f t="shared" si="132"/>
        <v>0</v>
      </c>
      <c r="U870" s="50">
        <f t="shared" si="133"/>
        <v>0</v>
      </c>
      <c r="V870">
        <f t="shared" si="134"/>
        <v>0</v>
      </c>
      <c r="W870" t="str">
        <f t="shared" si="135"/>
        <v>Tue</v>
      </c>
      <c r="X870" s="50">
        <f>NETWORKDAYS(B869,B870,'Non trading days US (List)'!$C$13:$C$92)-1</f>
        <v>1</v>
      </c>
      <c r="Z870">
        <f t="shared" si="136"/>
        <v>0</v>
      </c>
      <c r="AA870">
        <f t="shared" si="137"/>
        <v>0</v>
      </c>
      <c r="AB870">
        <f t="shared" si="138"/>
        <v>0</v>
      </c>
      <c r="AC870">
        <f t="shared" si="139"/>
        <v>0</v>
      </c>
      <c r="AD870">
        <f t="shared" si="140"/>
        <v>0</v>
      </c>
      <c r="AE870">
        <f t="shared" si="141"/>
        <v>0</v>
      </c>
    </row>
    <row r="871" spans="1:31" x14ac:dyDescent="0.3">
      <c r="A871" s="1">
        <f>Data!A870</f>
        <v>4640</v>
      </c>
      <c r="B871" s="2">
        <f>Data!B870</f>
        <v>43264</v>
      </c>
      <c r="C871">
        <f>Data!C870</f>
        <v>45.268733978271477</v>
      </c>
      <c r="D871">
        <f>Data!D870</f>
        <v>6.4975895881652832</v>
      </c>
      <c r="E871">
        <f>Data!E870</f>
        <v>47.674999237060547</v>
      </c>
      <c r="F871">
        <f>Data!F870</f>
        <v>6.559999942779541</v>
      </c>
      <c r="G871">
        <f>Data!G870</f>
        <v>48.220001220703118</v>
      </c>
      <c r="H871">
        <f>Data!H870</f>
        <v>6.6417498588562012</v>
      </c>
      <c r="I871">
        <f>Data!I870</f>
        <v>47.610000610351563</v>
      </c>
      <c r="J871">
        <f>Data!J870</f>
        <v>6.5507497787475586</v>
      </c>
      <c r="K871">
        <f>Data!K870</f>
        <v>48.104999542236328</v>
      </c>
      <c r="L871">
        <f>Data!L870</f>
        <v>6.5659999847412109</v>
      </c>
      <c r="M871">
        <f>Data!M870</f>
        <v>86553600</v>
      </c>
      <c r="N871">
        <f>Data!N870</f>
        <v>338208000</v>
      </c>
      <c r="O871">
        <f>Data!O870</f>
        <v>-6.8572707647712922E-4</v>
      </c>
      <c r="P871">
        <f>Data!P870</f>
        <v>-8.2511400737412775E-3</v>
      </c>
      <c r="Q871" s="17"/>
      <c r="T871">
        <f t="shared" si="132"/>
        <v>0</v>
      </c>
      <c r="U871" s="50">
        <f t="shared" si="133"/>
        <v>0</v>
      </c>
      <c r="V871">
        <f t="shared" si="134"/>
        <v>0</v>
      </c>
      <c r="W871" t="str">
        <f t="shared" si="135"/>
        <v>Wed</v>
      </c>
      <c r="X871" s="50">
        <f>NETWORKDAYS(B870,B871,'Non trading days US (List)'!$C$13:$C$92)-1</f>
        <v>1</v>
      </c>
      <c r="Z871">
        <f t="shared" si="136"/>
        <v>0</v>
      </c>
      <c r="AA871">
        <f t="shared" si="137"/>
        <v>0</v>
      </c>
      <c r="AB871">
        <f t="shared" si="138"/>
        <v>0</v>
      </c>
      <c r="AC871">
        <f t="shared" si="139"/>
        <v>0</v>
      </c>
      <c r="AD871">
        <f t="shared" si="140"/>
        <v>0</v>
      </c>
      <c r="AE871">
        <f t="shared" si="141"/>
        <v>0</v>
      </c>
    </row>
    <row r="872" spans="1:31" x14ac:dyDescent="0.3">
      <c r="A872" s="1">
        <f>Data!A871</f>
        <v>4641</v>
      </c>
      <c r="B872" s="2">
        <f>Data!B871</f>
        <v>43265</v>
      </c>
      <c r="C872">
        <f>Data!C871</f>
        <v>45.29248046875</v>
      </c>
      <c r="D872">
        <f>Data!D871</f>
        <v>6.6092662811279297</v>
      </c>
      <c r="E872">
        <f>Data!E871</f>
        <v>47.700000762939453</v>
      </c>
      <c r="F872">
        <f>Data!F871</f>
        <v>6.6727499961853027</v>
      </c>
      <c r="G872">
        <f>Data!G871</f>
        <v>47.892501831054688</v>
      </c>
      <c r="H872">
        <f>Data!H871</f>
        <v>6.7300000190734863</v>
      </c>
      <c r="I872">
        <f>Data!I871</f>
        <v>47.555000305175781</v>
      </c>
      <c r="J872">
        <f>Data!J871</f>
        <v>6.5904998779296884</v>
      </c>
      <c r="K872">
        <f>Data!K871</f>
        <v>47.887500762939453</v>
      </c>
      <c r="L872">
        <f>Data!L871</f>
        <v>6.6055002212524414</v>
      </c>
      <c r="M872">
        <f>Data!M871</f>
        <v>86440400</v>
      </c>
      <c r="N872">
        <f>Data!N871</f>
        <v>430016000</v>
      </c>
      <c r="O872">
        <f>Data!O871</f>
        <v>1.7041474005799681E-2</v>
      </c>
      <c r="P872">
        <f>Data!P871</f>
        <v>5.2427840527568235E-4</v>
      </c>
      <c r="Q872" s="17"/>
      <c r="T872">
        <f t="shared" si="132"/>
        <v>0</v>
      </c>
      <c r="U872" s="50">
        <f t="shared" si="133"/>
        <v>0</v>
      </c>
      <c r="V872">
        <f t="shared" si="134"/>
        <v>0</v>
      </c>
      <c r="W872" t="str">
        <f t="shared" si="135"/>
        <v>Thu</v>
      </c>
      <c r="X872" s="50">
        <f>NETWORKDAYS(B871,B872,'Non trading days US (List)'!$C$13:$C$92)-1</f>
        <v>1</v>
      </c>
      <c r="Z872">
        <f t="shared" si="136"/>
        <v>0</v>
      </c>
      <c r="AA872">
        <f t="shared" si="137"/>
        <v>0</v>
      </c>
      <c r="AB872">
        <f t="shared" si="138"/>
        <v>0</v>
      </c>
      <c r="AC872">
        <f t="shared" si="139"/>
        <v>0</v>
      </c>
      <c r="AD872">
        <f t="shared" si="140"/>
        <v>0</v>
      </c>
      <c r="AE872">
        <f t="shared" si="141"/>
        <v>0</v>
      </c>
    </row>
    <row r="873" spans="1:31" x14ac:dyDescent="0.3">
      <c r="A873" s="1">
        <f>Data!A872</f>
        <v>4642</v>
      </c>
      <c r="B873" s="2">
        <f>Data!B872</f>
        <v>43266</v>
      </c>
      <c r="C873">
        <f>Data!C872</f>
        <v>44.827201843261719</v>
      </c>
      <c r="D873">
        <f>Data!D872</f>
        <v>6.5684099197387704</v>
      </c>
      <c r="E873">
        <f>Data!E872</f>
        <v>47.209999084472663</v>
      </c>
      <c r="F873">
        <f>Data!F872</f>
        <v>6.6314997673034668</v>
      </c>
      <c r="G873">
        <f>Data!G872</f>
        <v>47.540000915527337</v>
      </c>
      <c r="H873">
        <f>Data!H872</f>
        <v>6.6869997978210449</v>
      </c>
      <c r="I873">
        <f>Data!I872</f>
        <v>47.064998626708977</v>
      </c>
      <c r="J873">
        <f>Data!J872</f>
        <v>6.5837497711181641</v>
      </c>
      <c r="K873">
        <f>Data!K872</f>
        <v>47.507499694824219</v>
      </c>
      <c r="L873">
        <f>Data!L872</f>
        <v>6.6149997711181641</v>
      </c>
      <c r="M873">
        <f>Data!M872</f>
        <v>246876800</v>
      </c>
      <c r="N873">
        <f>Data!N872</f>
        <v>432260000</v>
      </c>
      <c r="O873">
        <f>Data!O872</f>
        <v>-6.2010803764739764E-3</v>
      </c>
      <c r="P873">
        <f>Data!P872</f>
        <v>-1.032569872329514E-2</v>
      </c>
      <c r="Q873" s="17"/>
      <c r="T873">
        <f t="shared" si="132"/>
        <v>0</v>
      </c>
      <c r="U873" s="50">
        <f t="shared" si="133"/>
        <v>0</v>
      </c>
      <c r="V873">
        <f t="shared" si="134"/>
        <v>0</v>
      </c>
      <c r="W873" t="str">
        <f t="shared" si="135"/>
        <v>Fri</v>
      </c>
      <c r="X873" s="50">
        <f>NETWORKDAYS(B872,B873,'Non trading days US (List)'!$C$13:$C$92)-1</f>
        <v>1</v>
      </c>
      <c r="Z873">
        <f t="shared" si="136"/>
        <v>0</v>
      </c>
      <c r="AA873">
        <f t="shared" si="137"/>
        <v>0</v>
      </c>
      <c r="AB873">
        <f t="shared" si="138"/>
        <v>0</v>
      </c>
      <c r="AC873">
        <f t="shared" si="139"/>
        <v>0</v>
      </c>
      <c r="AD873">
        <f t="shared" si="140"/>
        <v>0</v>
      </c>
      <c r="AE873">
        <f t="shared" si="141"/>
        <v>0</v>
      </c>
    </row>
    <row r="874" spans="1:31" x14ac:dyDescent="0.3">
      <c r="A874" s="1">
        <f>Data!A873</f>
        <v>4643</v>
      </c>
      <c r="B874" s="2">
        <f>Data!B873</f>
        <v>43269</v>
      </c>
      <c r="C874">
        <f>Data!C873</f>
        <v>44.803459167480469</v>
      </c>
      <c r="D874">
        <f>Data!D873</f>
        <v>6.5641989707946777</v>
      </c>
      <c r="E874">
        <f>Data!E873</f>
        <v>47.185001373291023</v>
      </c>
      <c r="F874">
        <f>Data!F873</f>
        <v>6.6272501945495614</v>
      </c>
      <c r="G874">
        <f>Data!G873</f>
        <v>47.305000305175781</v>
      </c>
      <c r="H874">
        <f>Data!H873</f>
        <v>6.6449999809265137</v>
      </c>
      <c r="I874">
        <f>Data!I873</f>
        <v>46.799999237060547</v>
      </c>
      <c r="J874">
        <f>Data!J873</f>
        <v>6.5595002174377441</v>
      </c>
      <c r="K874">
        <f>Data!K873</f>
        <v>46.970001220703118</v>
      </c>
      <c r="L874">
        <f>Data!L873</f>
        <v>6.5869998931884766</v>
      </c>
      <c r="M874">
        <f>Data!M873</f>
        <v>73939600</v>
      </c>
      <c r="N874">
        <f>Data!N873</f>
        <v>356268000</v>
      </c>
      <c r="O874">
        <f>Data!O873</f>
        <v>-6.4102165161093565E-4</v>
      </c>
      <c r="P874">
        <f>Data!P873</f>
        <v>-5.2964058784415991E-4</v>
      </c>
      <c r="Q874" s="17"/>
      <c r="T874">
        <f t="shared" si="132"/>
        <v>0</v>
      </c>
      <c r="U874" s="50">
        <f t="shared" si="133"/>
        <v>0</v>
      </c>
      <c r="V874">
        <f t="shared" si="134"/>
        <v>0</v>
      </c>
      <c r="W874" t="str">
        <f t="shared" si="135"/>
        <v>Mon</v>
      </c>
      <c r="X874" s="50">
        <f>NETWORKDAYS(B873,B874,'Non trading days US (List)'!$C$13:$C$92)-1</f>
        <v>1</v>
      </c>
      <c r="Z874">
        <f t="shared" si="136"/>
        <v>0</v>
      </c>
      <c r="AA874">
        <f t="shared" si="137"/>
        <v>0</v>
      </c>
      <c r="AB874">
        <f t="shared" si="138"/>
        <v>0</v>
      </c>
      <c r="AC874">
        <f t="shared" si="139"/>
        <v>0</v>
      </c>
      <c r="AD874">
        <f t="shared" si="140"/>
        <v>0</v>
      </c>
      <c r="AE874">
        <f t="shared" si="141"/>
        <v>0</v>
      </c>
    </row>
    <row r="875" spans="1:31" x14ac:dyDescent="0.3">
      <c r="A875" s="1">
        <f>Data!A874</f>
        <v>4644</v>
      </c>
      <c r="B875" s="2">
        <f>Data!B874</f>
        <v>43270</v>
      </c>
      <c r="C875">
        <f>Data!C874</f>
        <v>44.079452514648438</v>
      </c>
      <c r="D875">
        <f>Data!D874</f>
        <v>6.4423708915710449</v>
      </c>
      <c r="E875">
        <f>Data!E874</f>
        <v>46.422500610351563</v>
      </c>
      <c r="F875">
        <f>Data!F874</f>
        <v>6.5042500495910636</v>
      </c>
      <c r="G875">
        <f>Data!G874</f>
        <v>46.582500457763672</v>
      </c>
      <c r="H875">
        <f>Data!H874</f>
        <v>6.5910000801086426</v>
      </c>
      <c r="I875">
        <f>Data!I874</f>
        <v>45.862499237060547</v>
      </c>
      <c r="J875">
        <f>Data!J874</f>
        <v>6.3755002021789551</v>
      </c>
      <c r="K875">
        <f>Data!K874</f>
        <v>46.284999847412109</v>
      </c>
      <c r="L875">
        <f>Data!L874</f>
        <v>6.5229997634887704</v>
      </c>
      <c r="M875">
        <f>Data!M874</f>
        <v>134314000</v>
      </c>
      <c r="N875">
        <f>Data!N874</f>
        <v>594932000</v>
      </c>
      <c r="O875">
        <f>Data!O874</f>
        <v>-1.8734149195500441E-2</v>
      </c>
      <c r="P875">
        <f>Data!P874</f>
        <v>-1.6291805937327389E-2</v>
      </c>
      <c r="Q875" s="17"/>
      <c r="T875">
        <f t="shared" si="132"/>
        <v>0</v>
      </c>
      <c r="U875" s="50">
        <f t="shared" si="133"/>
        <v>0</v>
      </c>
      <c r="V875">
        <f t="shared" si="134"/>
        <v>0</v>
      </c>
      <c r="W875" t="str">
        <f t="shared" si="135"/>
        <v>Tue</v>
      </c>
      <c r="X875" s="50">
        <f>NETWORKDAYS(B874,B875,'Non trading days US (List)'!$C$13:$C$92)-1</f>
        <v>1</v>
      </c>
      <c r="Z875">
        <f t="shared" si="136"/>
        <v>0</v>
      </c>
      <c r="AA875">
        <f t="shared" si="137"/>
        <v>0</v>
      </c>
      <c r="AB875">
        <f t="shared" si="138"/>
        <v>0</v>
      </c>
      <c r="AC875">
        <f t="shared" si="139"/>
        <v>0</v>
      </c>
      <c r="AD875">
        <f t="shared" si="140"/>
        <v>0</v>
      </c>
      <c r="AE875">
        <f t="shared" si="141"/>
        <v>0</v>
      </c>
    </row>
    <row r="876" spans="1:31" x14ac:dyDescent="0.3">
      <c r="A876" s="1">
        <f>Data!A875</f>
        <v>4645</v>
      </c>
      <c r="B876" s="2">
        <f>Data!B875</f>
        <v>43271</v>
      </c>
      <c r="C876">
        <f>Data!C875</f>
        <v>44.271728515625</v>
      </c>
      <c r="D876">
        <f>Data!D875</f>
        <v>6.4953618049621582</v>
      </c>
      <c r="E876">
        <f>Data!E875</f>
        <v>46.625</v>
      </c>
      <c r="F876">
        <f>Data!F875</f>
        <v>6.5577502250671387</v>
      </c>
      <c r="G876">
        <f>Data!G875</f>
        <v>46.799999237060547</v>
      </c>
      <c r="H876">
        <f>Data!H875</f>
        <v>6.6112499237060547</v>
      </c>
      <c r="I876">
        <f>Data!I875</f>
        <v>46.432498931884773</v>
      </c>
      <c r="J876">
        <f>Data!J875</f>
        <v>6.5069999694824219</v>
      </c>
      <c r="K876">
        <f>Data!K875</f>
        <v>46.587501525878913</v>
      </c>
      <c r="L876">
        <f>Data!L875</f>
        <v>6.5457501411437988</v>
      </c>
      <c r="M876">
        <f>Data!M875</f>
        <v>82514800</v>
      </c>
      <c r="N876">
        <f>Data!N875</f>
        <v>369780000</v>
      </c>
      <c r="O876">
        <f>Data!O875</f>
        <v>8.1917736225542038E-3</v>
      </c>
      <c r="P876">
        <f>Data!P875</f>
        <v>4.3526093236131011E-3</v>
      </c>
      <c r="Q876" s="17"/>
      <c r="T876">
        <f t="shared" si="132"/>
        <v>0</v>
      </c>
      <c r="U876" s="50">
        <f t="shared" si="133"/>
        <v>0</v>
      </c>
      <c r="V876">
        <f t="shared" si="134"/>
        <v>0</v>
      </c>
      <c r="W876" t="str">
        <f t="shared" si="135"/>
        <v>Wed</v>
      </c>
      <c r="X876" s="50">
        <f>NETWORKDAYS(B875,B876,'Non trading days US (List)'!$C$13:$C$92)-1</f>
        <v>1</v>
      </c>
      <c r="Z876">
        <f t="shared" si="136"/>
        <v>0</v>
      </c>
      <c r="AA876">
        <f t="shared" si="137"/>
        <v>0</v>
      </c>
      <c r="AB876">
        <f t="shared" si="138"/>
        <v>0</v>
      </c>
      <c r="AC876">
        <f t="shared" si="139"/>
        <v>0</v>
      </c>
      <c r="AD876">
        <f t="shared" si="140"/>
        <v>0</v>
      </c>
      <c r="AE876">
        <f t="shared" si="141"/>
        <v>0</v>
      </c>
    </row>
    <row r="877" spans="1:31" x14ac:dyDescent="0.3">
      <c r="A877" s="1">
        <f>Data!A876</f>
        <v>4646</v>
      </c>
      <c r="B877" s="2">
        <f>Data!B876</f>
        <v>43272</v>
      </c>
      <c r="C877">
        <f>Data!C876</f>
        <v>44.024852752685547</v>
      </c>
      <c r="D877">
        <f>Data!D876</f>
        <v>6.3665976524353027</v>
      </c>
      <c r="E877">
        <f>Data!E876</f>
        <v>46.365001678466797</v>
      </c>
      <c r="F877">
        <f>Data!F876</f>
        <v>6.4277501106262207</v>
      </c>
      <c r="G877">
        <f>Data!G876</f>
        <v>47.087501525878913</v>
      </c>
      <c r="H877">
        <f>Data!H876</f>
        <v>6.6085000038146973</v>
      </c>
      <c r="I877">
        <f>Data!I876</f>
        <v>46.235000610351563</v>
      </c>
      <c r="J877">
        <f>Data!J876</f>
        <v>6.4200000762939453</v>
      </c>
      <c r="K877">
        <f>Data!K876</f>
        <v>46.8125</v>
      </c>
      <c r="L877">
        <f>Data!L876</f>
        <v>6.5900001525878906</v>
      </c>
      <c r="M877">
        <f>Data!M876</f>
        <v>102847600</v>
      </c>
      <c r="N877">
        <f>Data!N876</f>
        <v>359516000</v>
      </c>
      <c r="O877">
        <f>Data!O876</f>
        <v>-2.002301865446009E-2</v>
      </c>
      <c r="P877">
        <f>Data!P876</f>
        <v>-5.5919775106306338E-3</v>
      </c>
      <c r="Q877" s="17"/>
      <c r="T877">
        <f t="shared" si="132"/>
        <v>0</v>
      </c>
      <c r="U877" s="50">
        <f t="shared" si="133"/>
        <v>0</v>
      </c>
      <c r="V877">
        <f t="shared" si="134"/>
        <v>0</v>
      </c>
      <c r="W877" t="str">
        <f t="shared" si="135"/>
        <v>Thu</v>
      </c>
      <c r="X877" s="50">
        <f>NETWORKDAYS(B876,B877,'Non trading days US (List)'!$C$13:$C$92)-1</f>
        <v>1</v>
      </c>
      <c r="Z877">
        <f t="shared" si="136"/>
        <v>0</v>
      </c>
      <c r="AA877">
        <f t="shared" si="137"/>
        <v>0</v>
      </c>
      <c r="AB877">
        <f t="shared" si="138"/>
        <v>0</v>
      </c>
      <c r="AC877">
        <f t="shared" si="139"/>
        <v>0</v>
      </c>
      <c r="AD877">
        <f t="shared" si="140"/>
        <v>0</v>
      </c>
      <c r="AE877">
        <f t="shared" si="141"/>
        <v>0</v>
      </c>
    </row>
    <row r="878" spans="1:31" x14ac:dyDescent="0.3">
      <c r="A878" s="1">
        <f>Data!A877</f>
        <v>4647</v>
      </c>
      <c r="B878" s="2">
        <f>Data!B877</f>
        <v>43273</v>
      </c>
      <c r="C878">
        <f>Data!C877</f>
        <v>43.896663665771477</v>
      </c>
      <c r="D878">
        <f>Data!D877</f>
        <v>6.2140626907348633</v>
      </c>
      <c r="E878">
        <f>Data!E877</f>
        <v>46.229999542236328</v>
      </c>
      <c r="F878">
        <f>Data!F877</f>
        <v>6.273749828338623</v>
      </c>
      <c r="G878">
        <f>Data!G877</f>
        <v>46.537498474121087</v>
      </c>
      <c r="H878">
        <f>Data!H877</f>
        <v>6.4622502326965332</v>
      </c>
      <c r="I878">
        <f>Data!I877</f>
        <v>46.174999237060547</v>
      </c>
      <c r="J878">
        <f>Data!J877</f>
        <v>6.2582502365112296</v>
      </c>
      <c r="K878">
        <f>Data!K877</f>
        <v>46.529998779296882</v>
      </c>
      <c r="L878">
        <f>Data!L877</f>
        <v>6.4487500190734863</v>
      </c>
      <c r="M878">
        <f>Data!M877</f>
        <v>108801600</v>
      </c>
      <c r="N878">
        <f>Data!N877</f>
        <v>434160000</v>
      </c>
      <c r="O878">
        <f>Data!O877</f>
        <v>-2.4250337358514489E-2</v>
      </c>
      <c r="P878">
        <f>Data!P877</f>
        <v>-2.9159723550896831E-3</v>
      </c>
      <c r="Q878" s="17"/>
      <c r="T878">
        <f t="shared" si="132"/>
        <v>0</v>
      </c>
      <c r="U878" s="50">
        <f t="shared" si="133"/>
        <v>0</v>
      </c>
      <c r="V878">
        <f t="shared" si="134"/>
        <v>0</v>
      </c>
      <c r="W878" t="str">
        <f t="shared" si="135"/>
        <v>Fri</v>
      </c>
      <c r="X878" s="50">
        <f>NETWORKDAYS(B877,B878,'Non trading days US (List)'!$C$13:$C$92)-1</f>
        <v>1</v>
      </c>
      <c r="Z878">
        <f t="shared" si="136"/>
        <v>0</v>
      </c>
      <c r="AA878">
        <f t="shared" si="137"/>
        <v>0</v>
      </c>
      <c r="AB878">
        <f t="shared" si="138"/>
        <v>0</v>
      </c>
      <c r="AC878">
        <f t="shared" si="139"/>
        <v>0</v>
      </c>
      <c r="AD878">
        <f t="shared" si="140"/>
        <v>0</v>
      </c>
      <c r="AE878">
        <f t="shared" si="141"/>
        <v>0</v>
      </c>
    </row>
    <row r="879" spans="1:31" x14ac:dyDescent="0.3">
      <c r="A879" s="1">
        <f>Data!A878</f>
        <v>4648</v>
      </c>
      <c r="B879" s="2">
        <f>Data!B878</f>
        <v>43276</v>
      </c>
      <c r="C879">
        <f>Data!C878</f>
        <v>43.243858337402337</v>
      </c>
      <c r="D879">
        <f>Data!D878</f>
        <v>5.9211258888244629</v>
      </c>
      <c r="E879">
        <f>Data!E878</f>
        <v>45.542499542236328</v>
      </c>
      <c r="F879">
        <f>Data!F878</f>
        <v>5.9780001640319824</v>
      </c>
      <c r="G879">
        <f>Data!G878</f>
        <v>46.229999542236328</v>
      </c>
      <c r="H879">
        <f>Data!H878</f>
        <v>6.1700000762939453</v>
      </c>
      <c r="I879">
        <f>Data!I878</f>
        <v>45.182498931884773</v>
      </c>
      <c r="J879">
        <f>Data!J878</f>
        <v>5.8885002136230469</v>
      </c>
      <c r="K879">
        <f>Data!K878</f>
        <v>45.849998474121087</v>
      </c>
      <c r="L879">
        <f>Data!L878</f>
        <v>6.1662502288818359</v>
      </c>
      <c r="M879">
        <f>Data!M878</f>
        <v>126652400</v>
      </c>
      <c r="N879">
        <f>Data!N878</f>
        <v>665816000</v>
      </c>
      <c r="O879">
        <f>Data!O878</f>
        <v>-4.8288143324140553E-2</v>
      </c>
      <c r="P879">
        <f>Data!P878</f>
        <v>-1.498298222676372E-2</v>
      </c>
      <c r="Q879" s="17"/>
      <c r="T879">
        <f t="shared" si="132"/>
        <v>0</v>
      </c>
      <c r="U879" s="50">
        <f t="shared" si="133"/>
        <v>0</v>
      </c>
      <c r="V879">
        <f t="shared" si="134"/>
        <v>0</v>
      </c>
      <c r="W879" t="str">
        <f t="shared" si="135"/>
        <v>Mon</v>
      </c>
      <c r="X879" s="50">
        <f>NETWORKDAYS(B878,B879,'Non trading days US (List)'!$C$13:$C$92)-1</f>
        <v>1</v>
      </c>
      <c r="Z879">
        <f t="shared" si="136"/>
        <v>0</v>
      </c>
      <c r="AA879">
        <f t="shared" si="137"/>
        <v>0</v>
      </c>
      <c r="AB879">
        <f t="shared" si="138"/>
        <v>0</v>
      </c>
      <c r="AC879">
        <f t="shared" si="139"/>
        <v>0</v>
      </c>
      <c r="AD879">
        <f t="shared" si="140"/>
        <v>0</v>
      </c>
      <c r="AE879">
        <f t="shared" si="141"/>
        <v>0</v>
      </c>
    </row>
    <row r="880" spans="1:31" x14ac:dyDescent="0.3">
      <c r="A880" s="1">
        <f>Data!A879</f>
        <v>4649</v>
      </c>
      <c r="B880" s="2">
        <f>Data!B879</f>
        <v>43277</v>
      </c>
      <c r="C880">
        <f>Data!C879</f>
        <v>43.780342102050781</v>
      </c>
      <c r="D880">
        <f>Data!D879</f>
        <v>5.9921951293945313</v>
      </c>
      <c r="E880">
        <f>Data!E879</f>
        <v>46.107498168945313</v>
      </c>
      <c r="F880">
        <f>Data!F879</f>
        <v>6.0497498512268066</v>
      </c>
      <c r="G880">
        <f>Data!G879</f>
        <v>46.632499694824219</v>
      </c>
      <c r="H880">
        <f>Data!H879</f>
        <v>6.1412501335144043</v>
      </c>
      <c r="I880">
        <f>Data!I879</f>
        <v>45.634998321533203</v>
      </c>
      <c r="J880">
        <f>Data!J879</f>
        <v>5.9977498054504386</v>
      </c>
      <c r="K880">
        <f>Data!K879</f>
        <v>45.747501373291023</v>
      </c>
      <c r="L880">
        <f>Data!L879</f>
        <v>6.0925002098083496</v>
      </c>
      <c r="M880">
        <f>Data!M879</f>
        <v>98276800</v>
      </c>
      <c r="N880">
        <f>Data!N879</f>
        <v>478884000</v>
      </c>
      <c r="O880">
        <f>Data!O879</f>
        <v>1.193083298226312E-2</v>
      </c>
      <c r="P880">
        <f>Data!P879</f>
        <v>1.232964099059799E-2</v>
      </c>
      <c r="Q880" s="17"/>
      <c r="T880">
        <f t="shared" si="132"/>
        <v>0</v>
      </c>
      <c r="U880" s="50">
        <f t="shared" si="133"/>
        <v>0</v>
      </c>
      <c r="V880">
        <f t="shared" si="134"/>
        <v>0</v>
      </c>
      <c r="W880" t="str">
        <f t="shared" si="135"/>
        <v>Tue</v>
      </c>
      <c r="X880" s="50">
        <f>NETWORKDAYS(B879,B880,'Non trading days US (List)'!$C$13:$C$92)-1</f>
        <v>1</v>
      </c>
      <c r="Z880">
        <f t="shared" si="136"/>
        <v>0</v>
      </c>
      <c r="AA880">
        <f t="shared" si="137"/>
        <v>0</v>
      </c>
      <c r="AB880">
        <f t="shared" si="138"/>
        <v>0</v>
      </c>
      <c r="AC880">
        <f t="shared" si="139"/>
        <v>0</v>
      </c>
      <c r="AD880">
        <f t="shared" si="140"/>
        <v>0</v>
      </c>
      <c r="AE880">
        <f t="shared" si="141"/>
        <v>0</v>
      </c>
    </row>
    <row r="881" spans="1:31" x14ac:dyDescent="0.3">
      <c r="A881" s="1">
        <f>Data!A880</f>
        <v>4650</v>
      </c>
      <c r="B881" s="2">
        <f>Data!B880</f>
        <v>43278</v>
      </c>
      <c r="C881">
        <f>Data!C880</f>
        <v>43.716255187988281</v>
      </c>
      <c r="D881">
        <f>Data!D880</f>
        <v>5.8369359970092773</v>
      </c>
      <c r="E881">
        <f>Data!E880</f>
        <v>46.040000915527337</v>
      </c>
      <c r="F881">
        <f>Data!F880</f>
        <v>5.8930001258850098</v>
      </c>
      <c r="G881">
        <f>Data!G880</f>
        <v>46.819999694824219</v>
      </c>
      <c r="H881">
        <f>Data!H880</f>
        <v>6.1607499122619629</v>
      </c>
      <c r="I881">
        <f>Data!I880</f>
        <v>46.007499694824219</v>
      </c>
      <c r="J881">
        <f>Data!J880</f>
        <v>5.8874998092651367</v>
      </c>
      <c r="K881">
        <f>Data!K880</f>
        <v>46.307498931884773</v>
      </c>
      <c r="L881">
        <f>Data!L880</f>
        <v>6.09375</v>
      </c>
      <c r="M881">
        <f>Data!M880</f>
        <v>101141200</v>
      </c>
      <c r="N881">
        <f>Data!N880</f>
        <v>453892000</v>
      </c>
      <c r="O881">
        <f>Data!O880</f>
        <v>-2.6251697065720302E-2</v>
      </c>
      <c r="P881">
        <f>Data!P880</f>
        <v>-1.464983122935038E-3</v>
      </c>
      <c r="Q881" s="17"/>
      <c r="T881">
        <f t="shared" si="132"/>
        <v>0</v>
      </c>
      <c r="U881" s="50">
        <f t="shared" si="133"/>
        <v>0</v>
      </c>
      <c r="V881">
        <f t="shared" si="134"/>
        <v>0</v>
      </c>
      <c r="W881" t="str">
        <f t="shared" si="135"/>
        <v>Wed</v>
      </c>
      <c r="X881" s="50">
        <f>NETWORKDAYS(B880,B881,'Non trading days US (List)'!$C$13:$C$92)-1</f>
        <v>1</v>
      </c>
      <c r="Z881">
        <f t="shared" si="136"/>
        <v>0</v>
      </c>
      <c r="AA881">
        <f t="shared" si="137"/>
        <v>0</v>
      </c>
      <c r="AB881">
        <f t="shared" si="138"/>
        <v>0</v>
      </c>
      <c r="AC881">
        <f t="shared" si="139"/>
        <v>0</v>
      </c>
      <c r="AD881">
        <f t="shared" si="140"/>
        <v>0</v>
      </c>
      <c r="AE881">
        <f t="shared" si="141"/>
        <v>0</v>
      </c>
    </row>
    <row r="882" spans="1:31" x14ac:dyDescent="0.3">
      <c r="A882" s="1">
        <f>Data!A881</f>
        <v>4651</v>
      </c>
      <c r="B882" s="2">
        <f>Data!B881</f>
        <v>43279</v>
      </c>
      <c r="C882">
        <f>Data!C881</f>
        <v>44.034343719482422</v>
      </c>
      <c r="D882">
        <f>Data!D881</f>
        <v>5.9642128944396973</v>
      </c>
      <c r="E882">
        <f>Data!E881</f>
        <v>46.375</v>
      </c>
      <c r="F882">
        <f>Data!F881</f>
        <v>6.0215001106262207</v>
      </c>
      <c r="G882">
        <f>Data!G881</f>
        <v>46.552501678466797</v>
      </c>
      <c r="H882">
        <f>Data!H881</f>
        <v>6.0335001945495614</v>
      </c>
      <c r="I882">
        <f>Data!I881</f>
        <v>45.950000762939453</v>
      </c>
      <c r="J882">
        <f>Data!J881</f>
        <v>5.8752498626708984</v>
      </c>
      <c r="K882">
        <f>Data!K881</f>
        <v>46.025001525878913</v>
      </c>
      <c r="L882">
        <f>Data!L881</f>
        <v>5.8829998970031738</v>
      </c>
      <c r="M882">
        <f>Data!M881</f>
        <v>69460800</v>
      </c>
      <c r="N882">
        <f>Data!N881</f>
        <v>338012000</v>
      </c>
      <c r="O882">
        <f>Data!O881</f>
        <v>2.1571188872705319E-2</v>
      </c>
      <c r="P882">
        <f>Data!P881</f>
        <v>7.2499171884408461E-3</v>
      </c>
      <c r="Q882" s="17"/>
      <c r="T882">
        <f t="shared" si="132"/>
        <v>0</v>
      </c>
      <c r="U882" s="50">
        <f t="shared" si="133"/>
        <v>0</v>
      </c>
      <c r="V882">
        <f t="shared" si="134"/>
        <v>0</v>
      </c>
      <c r="W882" t="str">
        <f t="shared" si="135"/>
        <v>Thu</v>
      </c>
      <c r="X882" s="50">
        <f>NETWORKDAYS(B881,B882,'Non trading days US (List)'!$C$13:$C$92)-1</f>
        <v>1</v>
      </c>
      <c r="Z882">
        <f t="shared" si="136"/>
        <v>0</v>
      </c>
      <c r="AA882">
        <f t="shared" si="137"/>
        <v>0</v>
      </c>
      <c r="AB882">
        <f t="shared" si="138"/>
        <v>0</v>
      </c>
      <c r="AC882">
        <f t="shared" si="139"/>
        <v>0</v>
      </c>
      <c r="AD882">
        <f t="shared" si="140"/>
        <v>0</v>
      </c>
      <c r="AE882">
        <f t="shared" si="141"/>
        <v>0</v>
      </c>
    </row>
    <row r="883" spans="1:31" x14ac:dyDescent="0.3">
      <c r="A883" s="1">
        <f>Data!A882</f>
        <v>4652</v>
      </c>
      <c r="B883" s="2">
        <f>Data!B882</f>
        <v>43280</v>
      </c>
      <c r="C883">
        <f>Data!C882</f>
        <v>43.941757202148438</v>
      </c>
      <c r="D883">
        <f>Data!D882</f>
        <v>5.8661541938781738</v>
      </c>
      <c r="E883">
        <f>Data!E882</f>
        <v>46.277500152587891</v>
      </c>
      <c r="F883">
        <f>Data!F882</f>
        <v>5.9225001335144043</v>
      </c>
      <c r="G883">
        <f>Data!G882</f>
        <v>46.797500610351563</v>
      </c>
      <c r="H883">
        <f>Data!H882</f>
        <v>6.0999999046325684</v>
      </c>
      <c r="I883">
        <f>Data!I882</f>
        <v>45.727500915527337</v>
      </c>
      <c r="J883">
        <f>Data!J882</f>
        <v>5.9212498664855957</v>
      </c>
      <c r="K883">
        <f>Data!K882</f>
        <v>46.572498321533203</v>
      </c>
      <c r="L883">
        <f>Data!L882</f>
        <v>6.0872502326965332</v>
      </c>
      <c r="M883">
        <f>Data!M882</f>
        <v>90950800</v>
      </c>
      <c r="N883">
        <f>Data!N882</f>
        <v>392300000</v>
      </c>
      <c r="O883">
        <f>Data!O882</f>
        <v>-1.6577736495876291E-2</v>
      </c>
      <c r="P883">
        <f>Data!P882</f>
        <v>-2.1046357786589139E-3</v>
      </c>
      <c r="Q883" s="17"/>
      <c r="T883">
        <f t="shared" si="132"/>
        <v>0</v>
      </c>
      <c r="U883" s="50">
        <f t="shared" si="133"/>
        <v>0</v>
      </c>
      <c r="V883">
        <f t="shared" si="134"/>
        <v>0</v>
      </c>
      <c r="W883" t="str">
        <f t="shared" si="135"/>
        <v>Fri</v>
      </c>
      <c r="X883" s="50">
        <f>NETWORKDAYS(B882,B883,'Non trading days US (List)'!$C$13:$C$92)-1</f>
        <v>1</v>
      </c>
      <c r="Z883">
        <f t="shared" si="136"/>
        <v>0</v>
      </c>
      <c r="AA883">
        <f t="shared" si="137"/>
        <v>0</v>
      </c>
      <c r="AB883">
        <f t="shared" si="138"/>
        <v>0</v>
      </c>
      <c r="AC883">
        <f t="shared" si="139"/>
        <v>0</v>
      </c>
      <c r="AD883">
        <f t="shared" si="140"/>
        <v>0</v>
      </c>
      <c r="AE883">
        <f t="shared" si="141"/>
        <v>0</v>
      </c>
    </row>
    <row r="884" spans="1:31" x14ac:dyDescent="0.3">
      <c r="A884" s="1">
        <f>Data!A883</f>
        <v>4653</v>
      </c>
      <c r="B884" s="2">
        <f>Data!B883</f>
        <v>43283</v>
      </c>
      <c r="C884">
        <f>Data!C883</f>
        <v>44.433147430419922</v>
      </c>
      <c r="D884">
        <f>Data!D883</f>
        <v>5.9983854293823242</v>
      </c>
      <c r="E884">
        <f>Data!E883</f>
        <v>46.794998168945313</v>
      </c>
      <c r="F884">
        <f>Data!F883</f>
        <v>6.0560002326965332</v>
      </c>
      <c r="G884">
        <f>Data!G883</f>
        <v>46.825000762939453</v>
      </c>
      <c r="H884">
        <f>Data!H883</f>
        <v>6.0597500801086426</v>
      </c>
      <c r="I884">
        <f>Data!I883</f>
        <v>45.854999542236328</v>
      </c>
      <c r="J884">
        <f>Data!J883</f>
        <v>5.8315000534057617</v>
      </c>
      <c r="K884">
        <f>Data!K883</f>
        <v>45.955001831054688</v>
      </c>
      <c r="L884">
        <f>Data!L883</f>
        <v>5.8522500991821289</v>
      </c>
      <c r="M884">
        <f>Data!M883</f>
        <v>70925200</v>
      </c>
      <c r="N884">
        <f>Data!N883</f>
        <v>357572000</v>
      </c>
      <c r="O884">
        <f>Data!O883</f>
        <v>2.2290874964885181E-2</v>
      </c>
      <c r="P884">
        <f>Data!P883</f>
        <v>1.1120435330998201E-2</v>
      </c>
      <c r="Q884" s="17"/>
      <c r="T884">
        <f t="shared" si="132"/>
        <v>0</v>
      </c>
      <c r="U884" s="50">
        <f t="shared" si="133"/>
        <v>0</v>
      </c>
      <c r="V884">
        <f t="shared" si="134"/>
        <v>0</v>
      </c>
      <c r="W884" t="str">
        <f t="shared" si="135"/>
        <v>Mon</v>
      </c>
      <c r="X884" s="50">
        <f>NETWORKDAYS(B883,B884,'Non trading days US (List)'!$C$13:$C$92)-1</f>
        <v>1</v>
      </c>
      <c r="Z884">
        <f t="shared" si="136"/>
        <v>0</v>
      </c>
      <c r="AA884">
        <f t="shared" si="137"/>
        <v>0</v>
      </c>
      <c r="AB884">
        <f t="shared" si="138"/>
        <v>0</v>
      </c>
      <c r="AC884">
        <f t="shared" si="139"/>
        <v>0</v>
      </c>
      <c r="AD884">
        <f t="shared" si="140"/>
        <v>0</v>
      </c>
      <c r="AE884">
        <f t="shared" si="141"/>
        <v>0</v>
      </c>
    </row>
    <row r="885" spans="1:31" x14ac:dyDescent="0.3">
      <c r="A885" s="1">
        <f>Data!A884</f>
        <v>4654</v>
      </c>
      <c r="B885" s="2">
        <f>Data!B884</f>
        <v>43284</v>
      </c>
      <c r="C885">
        <f>Data!C884</f>
        <v>43.659282684326172</v>
      </c>
      <c r="D885">
        <f>Data!D884</f>
        <v>5.8646688461303711</v>
      </c>
      <c r="E885">
        <f>Data!E884</f>
        <v>45.979999542236328</v>
      </c>
      <c r="F885">
        <f>Data!F884</f>
        <v>5.9210000038146973</v>
      </c>
      <c r="G885">
        <f>Data!G884</f>
        <v>46.987499237060547</v>
      </c>
      <c r="H885">
        <f>Data!H884</f>
        <v>6.0970001220703116</v>
      </c>
      <c r="I885">
        <f>Data!I884</f>
        <v>45.884998321533203</v>
      </c>
      <c r="J885">
        <f>Data!J884</f>
        <v>5.9124999046325684</v>
      </c>
      <c r="K885">
        <f>Data!K884</f>
        <v>46.947498321533203</v>
      </c>
      <c r="L885">
        <f>Data!L884</f>
        <v>6.0910000801086426</v>
      </c>
      <c r="M885">
        <f>Data!M884</f>
        <v>55819200</v>
      </c>
      <c r="N885">
        <f>Data!N884</f>
        <v>222732000</v>
      </c>
      <c r="O885">
        <f>Data!O884</f>
        <v>-2.25442003653725E-2</v>
      </c>
      <c r="P885">
        <f>Data!P884</f>
        <v>-1.7569811100615691E-2</v>
      </c>
      <c r="Q885" s="17"/>
      <c r="T885">
        <f t="shared" si="132"/>
        <v>0</v>
      </c>
      <c r="U885" s="50">
        <f t="shared" si="133"/>
        <v>0</v>
      </c>
      <c r="V885">
        <f t="shared" si="134"/>
        <v>0</v>
      </c>
      <c r="W885" t="str">
        <f t="shared" si="135"/>
        <v>Tue</v>
      </c>
      <c r="X885" s="50">
        <f>NETWORKDAYS(B884,B885,'Non trading days US (List)'!$C$13:$C$92)-1</f>
        <v>1</v>
      </c>
      <c r="Z885">
        <f t="shared" si="136"/>
        <v>0</v>
      </c>
      <c r="AA885">
        <f t="shared" si="137"/>
        <v>0</v>
      </c>
      <c r="AB885">
        <f t="shared" si="138"/>
        <v>0</v>
      </c>
      <c r="AC885">
        <f t="shared" si="139"/>
        <v>0</v>
      </c>
      <c r="AD885">
        <f t="shared" si="140"/>
        <v>0</v>
      </c>
      <c r="AE885">
        <f t="shared" si="141"/>
        <v>0</v>
      </c>
    </row>
    <row r="886" spans="1:31" x14ac:dyDescent="0.3">
      <c r="A886" s="1">
        <f>Data!A885</f>
        <v>4655</v>
      </c>
      <c r="B886" s="2">
        <f>Data!B885</f>
        <v>43286</v>
      </c>
      <c r="C886">
        <f>Data!C885</f>
        <v>44.010593414306641</v>
      </c>
      <c r="D886">
        <f>Data!D885</f>
        <v>6.0105175971984863</v>
      </c>
      <c r="E886">
        <f>Data!E885</f>
        <v>46.349998474121087</v>
      </c>
      <c r="F886">
        <f>Data!F885</f>
        <v>6.0682501792907706</v>
      </c>
      <c r="G886">
        <f>Data!G885</f>
        <v>46.602500915527337</v>
      </c>
      <c r="H886">
        <f>Data!H885</f>
        <v>6.0732498168945313</v>
      </c>
      <c r="I886">
        <f>Data!I885</f>
        <v>46.069999694824219</v>
      </c>
      <c r="J886">
        <f>Data!J885</f>
        <v>5.9375</v>
      </c>
      <c r="K886">
        <f>Data!K885</f>
        <v>46.314998626708977</v>
      </c>
      <c r="L886">
        <f>Data!L885</f>
        <v>5.9767498970031738</v>
      </c>
      <c r="M886">
        <f>Data!M885</f>
        <v>66416800</v>
      </c>
      <c r="N886">
        <f>Data!N885</f>
        <v>306216000</v>
      </c>
      <c r="O886">
        <f>Data!O885</f>
        <v>2.456493572572915E-2</v>
      </c>
      <c r="P886">
        <f>Data!P885</f>
        <v>8.01474971174467E-3</v>
      </c>
      <c r="Q886" s="17"/>
      <c r="T886">
        <f t="shared" si="132"/>
        <v>0</v>
      </c>
      <c r="U886" s="50">
        <f t="shared" si="133"/>
        <v>0</v>
      </c>
      <c r="V886">
        <f t="shared" si="134"/>
        <v>0</v>
      </c>
      <c r="W886" t="str">
        <f t="shared" si="135"/>
        <v>Thu</v>
      </c>
      <c r="X886" s="50">
        <f>NETWORKDAYS(B885,B886,'Non trading days US (List)'!$C$13:$C$92)-1</f>
        <v>1</v>
      </c>
      <c r="Z886">
        <f t="shared" si="136"/>
        <v>0</v>
      </c>
      <c r="AA886">
        <f t="shared" si="137"/>
        <v>0</v>
      </c>
      <c r="AB886">
        <f t="shared" si="138"/>
        <v>0</v>
      </c>
      <c r="AC886">
        <f t="shared" si="139"/>
        <v>0</v>
      </c>
      <c r="AD886">
        <f t="shared" si="140"/>
        <v>0</v>
      </c>
      <c r="AE886">
        <f t="shared" si="141"/>
        <v>0</v>
      </c>
    </row>
    <row r="887" spans="1:31" x14ac:dyDescent="0.3">
      <c r="A887" s="1">
        <f>Data!A886</f>
        <v>4656</v>
      </c>
      <c r="B887" s="2">
        <f>Data!B886</f>
        <v>43287</v>
      </c>
      <c r="C887">
        <f>Data!C886</f>
        <v>44.620677947998047</v>
      </c>
      <c r="D887">
        <f>Data!D886</f>
        <v>6.1244239807128906</v>
      </c>
      <c r="E887">
        <f>Data!E886</f>
        <v>46.992500305175781</v>
      </c>
      <c r="F887">
        <f>Data!F886</f>
        <v>6.1832499504089364</v>
      </c>
      <c r="G887">
        <f>Data!G886</f>
        <v>47.107498168945313</v>
      </c>
      <c r="H887">
        <f>Data!H886</f>
        <v>6.1917500495910636</v>
      </c>
      <c r="I887">
        <f>Data!I886</f>
        <v>46.299999237060547</v>
      </c>
      <c r="J887">
        <f>Data!J886</f>
        <v>6.0219998359680176</v>
      </c>
      <c r="K887">
        <f>Data!K886</f>
        <v>46.354999542236328</v>
      </c>
      <c r="L887">
        <f>Data!L886</f>
        <v>6.0434999465942383</v>
      </c>
      <c r="M887">
        <f>Data!M886</f>
        <v>69940800</v>
      </c>
      <c r="N887">
        <f>Data!N886</f>
        <v>296352000</v>
      </c>
      <c r="O887">
        <f>Data!O886</f>
        <v>1.8773725265708609E-2</v>
      </c>
      <c r="P887">
        <f>Data!P886</f>
        <v>1.3766761911684069E-2</v>
      </c>
      <c r="Q887" s="17"/>
      <c r="T887">
        <f t="shared" si="132"/>
        <v>0</v>
      </c>
      <c r="U887" s="50">
        <f t="shared" si="133"/>
        <v>0</v>
      </c>
      <c r="V887">
        <f t="shared" si="134"/>
        <v>0</v>
      </c>
      <c r="W887" t="str">
        <f t="shared" si="135"/>
        <v>Fri</v>
      </c>
      <c r="X887" s="50">
        <f>NETWORKDAYS(B886,B887,'Non trading days US (List)'!$C$13:$C$92)-1</f>
        <v>1</v>
      </c>
      <c r="Z887">
        <f t="shared" si="136"/>
        <v>0</v>
      </c>
      <c r="AA887">
        <f t="shared" si="137"/>
        <v>0</v>
      </c>
      <c r="AB887">
        <f t="shared" si="138"/>
        <v>0</v>
      </c>
      <c r="AC887">
        <f t="shared" si="139"/>
        <v>0</v>
      </c>
      <c r="AD887">
        <f t="shared" si="140"/>
        <v>0</v>
      </c>
      <c r="AE887">
        <f t="shared" si="141"/>
        <v>0</v>
      </c>
    </row>
    <row r="888" spans="1:31" x14ac:dyDescent="0.3">
      <c r="A888" s="1">
        <f>Data!A887</f>
        <v>4657</v>
      </c>
      <c r="B888" s="2">
        <f>Data!B887</f>
        <v>43290</v>
      </c>
      <c r="C888">
        <f>Data!C887</f>
        <v>45.240249633789063</v>
      </c>
      <c r="D888">
        <f>Data!D887</f>
        <v>6.171966552734375</v>
      </c>
      <c r="E888">
        <f>Data!E887</f>
        <v>47.645000457763672</v>
      </c>
      <c r="F888">
        <f>Data!F887</f>
        <v>6.2312498092651367</v>
      </c>
      <c r="G888">
        <f>Data!G887</f>
        <v>47.669998168945313</v>
      </c>
      <c r="H888">
        <f>Data!H887</f>
        <v>6.2680001258850098</v>
      </c>
      <c r="I888">
        <f>Data!I887</f>
        <v>47.325000762939453</v>
      </c>
      <c r="J888">
        <f>Data!J887</f>
        <v>6.1517500877380371</v>
      </c>
      <c r="K888">
        <f>Data!K887</f>
        <v>47.375</v>
      </c>
      <c r="L888">
        <f>Data!L887</f>
        <v>6.2582502365112296</v>
      </c>
      <c r="M888">
        <f>Data!M887</f>
        <v>79026400</v>
      </c>
      <c r="N888">
        <f>Data!N887</f>
        <v>303880000</v>
      </c>
      <c r="O888">
        <f>Data!O887</f>
        <v>7.7329089332621032E-3</v>
      </c>
      <c r="P888">
        <f>Data!P887</f>
        <v>1.378968140520101E-2</v>
      </c>
      <c r="Q888" s="17"/>
      <c r="T888">
        <f t="shared" si="132"/>
        <v>0</v>
      </c>
      <c r="U888" s="50">
        <f t="shared" si="133"/>
        <v>0</v>
      </c>
      <c r="V888">
        <f t="shared" si="134"/>
        <v>0</v>
      </c>
      <c r="W888" t="str">
        <f t="shared" si="135"/>
        <v>Mon</v>
      </c>
      <c r="X888" s="50">
        <f>NETWORKDAYS(B887,B888,'Non trading days US (List)'!$C$13:$C$92)-1</f>
        <v>1</v>
      </c>
      <c r="Z888">
        <f t="shared" si="136"/>
        <v>0</v>
      </c>
      <c r="AA888">
        <f t="shared" si="137"/>
        <v>0</v>
      </c>
      <c r="AB888">
        <f t="shared" si="138"/>
        <v>0</v>
      </c>
      <c r="AC888">
        <f t="shared" si="139"/>
        <v>0</v>
      </c>
      <c r="AD888">
        <f t="shared" si="140"/>
        <v>0</v>
      </c>
      <c r="AE888">
        <f t="shared" si="141"/>
        <v>0</v>
      </c>
    </row>
    <row r="889" spans="1:31" x14ac:dyDescent="0.3">
      <c r="A889" s="1">
        <f>Data!A888</f>
        <v>4658</v>
      </c>
      <c r="B889" s="2">
        <f>Data!B888</f>
        <v>43291</v>
      </c>
      <c r="C889">
        <f>Data!C888</f>
        <v>45.185657501220703</v>
      </c>
      <c r="D889">
        <f>Data!D888</f>
        <v>6.2710151672363281</v>
      </c>
      <c r="E889">
        <f>Data!E888</f>
        <v>47.587501525878913</v>
      </c>
      <c r="F889">
        <f>Data!F888</f>
        <v>6.3312501907348633</v>
      </c>
      <c r="G889">
        <f>Data!G888</f>
        <v>47.819999694824219</v>
      </c>
      <c r="H889">
        <f>Data!H888</f>
        <v>6.3534998893737793</v>
      </c>
      <c r="I889">
        <f>Data!I888</f>
        <v>47.544998168945313</v>
      </c>
      <c r="J889">
        <f>Data!J888</f>
        <v>6.2030000686645508</v>
      </c>
      <c r="K889">
        <f>Data!K888</f>
        <v>47.677501678466797</v>
      </c>
      <c r="L889">
        <f>Data!L888</f>
        <v>6.2437500953674316</v>
      </c>
      <c r="M889">
        <f>Data!M888</f>
        <v>63756400</v>
      </c>
      <c r="N889">
        <f>Data!N888</f>
        <v>360016000</v>
      </c>
      <c r="O889">
        <f>Data!O888</f>
        <v>1.592079502219234E-2</v>
      </c>
      <c r="P889">
        <f>Data!P888</f>
        <v>-1.2075486346372431E-3</v>
      </c>
      <c r="Q889" s="17"/>
      <c r="T889">
        <f t="shared" si="132"/>
        <v>0</v>
      </c>
      <c r="U889" s="50">
        <f t="shared" si="133"/>
        <v>0</v>
      </c>
      <c r="V889">
        <f t="shared" si="134"/>
        <v>0</v>
      </c>
      <c r="W889" t="str">
        <f t="shared" si="135"/>
        <v>Tue</v>
      </c>
      <c r="X889" s="50">
        <f>NETWORKDAYS(B888,B889,'Non trading days US (List)'!$C$13:$C$92)-1</f>
        <v>1</v>
      </c>
      <c r="Z889">
        <f t="shared" si="136"/>
        <v>0</v>
      </c>
      <c r="AA889">
        <f t="shared" si="137"/>
        <v>0</v>
      </c>
      <c r="AB889">
        <f t="shared" si="138"/>
        <v>0</v>
      </c>
      <c r="AC889">
        <f t="shared" si="139"/>
        <v>0</v>
      </c>
      <c r="AD889">
        <f t="shared" si="140"/>
        <v>0</v>
      </c>
      <c r="AE889">
        <f t="shared" si="141"/>
        <v>0</v>
      </c>
    </row>
    <row r="890" spans="1:31" x14ac:dyDescent="0.3">
      <c r="A890" s="1">
        <f>Data!A889</f>
        <v>4659</v>
      </c>
      <c r="B890" s="2">
        <f>Data!B889</f>
        <v>43292</v>
      </c>
      <c r="C890">
        <f>Data!C889</f>
        <v>44.599327087402337</v>
      </c>
      <c r="D890">
        <f>Data!D889</f>
        <v>6.1293759346008301</v>
      </c>
      <c r="E890">
        <f>Data!E889</f>
        <v>46.970001220703118</v>
      </c>
      <c r="F890">
        <f>Data!F889</f>
        <v>6.1882500648498544</v>
      </c>
      <c r="G890">
        <f>Data!G889</f>
        <v>47.444999694824219</v>
      </c>
      <c r="H890">
        <f>Data!H889</f>
        <v>6.2725000381469727</v>
      </c>
      <c r="I890">
        <f>Data!I889</f>
        <v>46.902500152587891</v>
      </c>
      <c r="J890">
        <f>Data!J889</f>
        <v>6.1774997711181641</v>
      </c>
      <c r="K890">
        <f>Data!K889</f>
        <v>47.125</v>
      </c>
      <c r="L890">
        <f>Data!L889</f>
        <v>6.2375001907348633</v>
      </c>
      <c r="M890">
        <f>Data!M889</f>
        <v>75326000</v>
      </c>
      <c r="N890">
        <f>Data!N889</f>
        <v>367508000</v>
      </c>
      <c r="O890">
        <f>Data!O889</f>
        <v>-2.2845375990857539E-2</v>
      </c>
      <c r="P890">
        <f>Data!P889</f>
        <v>-1.3061027745416121E-2</v>
      </c>
      <c r="Q890" s="17"/>
      <c r="T890">
        <f t="shared" si="132"/>
        <v>0</v>
      </c>
      <c r="U890" s="50">
        <f t="shared" si="133"/>
        <v>0</v>
      </c>
      <c r="V890">
        <f t="shared" si="134"/>
        <v>0</v>
      </c>
      <c r="W890" t="str">
        <f t="shared" si="135"/>
        <v>Wed</v>
      </c>
      <c r="X890" s="50">
        <f>NETWORKDAYS(B889,B890,'Non trading days US (List)'!$C$13:$C$92)-1</f>
        <v>1</v>
      </c>
      <c r="Z890">
        <f t="shared" si="136"/>
        <v>0</v>
      </c>
      <c r="AA890">
        <f t="shared" si="137"/>
        <v>0</v>
      </c>
      <c r="AB890">
        <f t="shared" si="138"/>
        <v>0</v>
      </c>
      <c r="AC890">
        <f t="shared" si="139"/>
        <v>0</v>
      </c>
      <c r="AD890">
        <f t="shared" si="140"/>
        <v>0</v>
      </c>
      <c r="AE890">
        <f t="shared" si="141"/>
        <v>0</v>
      </c>
    </row>
    <row r="891" spans="1:31" x14ac:dyDescent="0.3">
      <c r="A891" s="1">
        <f>Data!A890</f>
        <v>4660</v>
      </c>
      <c r="B891" s="2">
        <f>Data!B890</f>
        <v>43293</v>
      </c>
      <c r="C891">
        <f>Data!C890</f>
        <v>45.347064971923828</v>
      </c>
      <c r="D891">
        <f>Data!D890</f>
        <v>6.2209963798522949</v>
      </c>
      <c r="E891">
        <f>Data!E890</f>
        <v>47.757499694824219</v>
      </c>
      <c r="F891">
        <f>Data!F890</f>
        <v>6.2807497978210449</v>
      </c>
      <c r="G891">
        <f>Data!G890</f>
        <v>47.852500915527337</v>
      </c>
      <c r="H891">
        <f>Data!H890</f>
        <v>6.3292498588562012</v>
      </c>
      <c r="I891">
        <f>Data!I890</f>
        <v>47.327499389648438</v>
      </c>
      <c r="J891">
        <f>Data!J890</f>
        <v>6.2239999771118164</v>
      </c>
      <c r="K891">
        <f>Data!K890</f>
        <v>47.382499694824219</v>
      </c>
      <c r="L891">
        <f>Data!L890</f>
        <v>6.2340002059936523</v>
      </c>
      <c r="M891">
        <f>Data!M890</f>
        <v>72164400</v>
      </c>
      <c r="N891">
        <f>Data!N890</f>
        <v>345508000</v>
      </c>
      <c r="O891">
        <f>Data!O890</f>
        <v>1.4837024760696239E-2</v>
      </c>
      <c r="P891">
        <f>Data!P890</f>
        <v>1.6626990237658599E-2</v>
      </c>
      <c r="Q891" s="17"/>
      <c r="T891">
        <f t="shared" si="132"/>
        <v>0</v>
      </c>
      <c r="U891" s="50">
        <f t="shared" si="133"/>
        <v>0</v>
      </c>
      <c r="V891">
        <f t="shared" si="134"/>
        <v>0</v>
      </c>
      <c r="W891" t="str">
        <f t="shared" si="135"/>
        <v>Thu</v>
      </c>
      <c r="X891" s="50">
        <f>NETWORKDAYS(B890,B891,'Non trading days US (List)'!$C$13:$C$92)-1</f>
        <v>1</v>
      </c>
      <c r="Z891">
        <f t="shared" si="136"/>
        <v>0</v>
      </c>
      <c r="AA891">
        <f t="shared" si="137"/>
        <v>0</v>
      </c>
      <c r="AB891">
        <f t="shared" si="138"/>
        <v>0</v>
      </c>
      <c r="AC891">
        <f t="shared" si="139"/>
        <v>0</v>
      </c>
      <c r="AD891">
        <f t="shared" si="140"/>
        <v>0</v>
      </c>
      <c r="AE891">
        <f t="shared" si="141"/>
        <v>0</v>
      </c>
    </row>
    <row r="892" spans="1:31" x14ac:dyDescent="0.3">
      <c r="A892" s="1">
        <f>Data!A891</f>
        <v>4661</v>
      </c>
      <c r="B892" s="2">
        <f>Data!B891</f>
        <v>43294</v>
      </c>
      <c r="C892">
        <f>Data!C891</f>
        <v>45.418285369873047</v>
      </c>
      <c r="D892">
        <f>Data!D891</f>
        <v>6.1736993789672852</v>
      </c>
      <c r="E892">
        <f>Data!E891</f>
        <v>47.832500457763672</v>
      </c>
      <c r="F892">
        <f>Data!F891</f>
        <v>6.2329998016357422</v>
      </c>
      <c r="G892">
        <f>Data!G891</f>
        <v>47.959999084472663</v>
      </c>
      <c r="H892">
        <f>Data!H891</f>
        <v>6.2994999885559082</v>
      </c>
      <c r="I892">
        <f>Data!I891</f>
        <v>47.724998474121087</v>
      </c>
      <c r="J892">
        <f>Data!J891</f>
        <v>6.1904997825622559</v>
      </c>
      <c r="K892">
        <f>Data!K891</f>
        <v>47.770000457763672</v>
      </c>
      <c r="L892">
        <f>Data!L891</f>
        <v>6.2994999885559082</v>
      </c>
      <c r="M892">
        <f>Data!M891</f>
        <v>50055600</v>
      </c>
      <c r="N892">
        <f>Data!N891</f>
        <v>246988000</v>
      </c>
      <c r="O892">
        <f>Data!O891</f>
        <v>-7.631641908767378E-3</v>
      </c>
      <c r="P892">
        <f>Data!P891</f>
        <v>1.5692180816020719E-3</v>
      </c>
      <c r="Q892" s="17"/>
      <c r="T892">
        <f t="shared" si="132"/>
        <v>0</v>
      </c>
      <c r="U892" s="50">
        <f t="shared" si="133"/>
        <v>0</v>
      </c>
      <c r="V892">
        <f t="shared" si="134"/>
        <v>0</v>
      </c>
      <c r="W892" t="str">
        <f t="shared" si="135"/>
        <v>Fri</v>
      </c>
      <c r="X892" s="50">
        <f>NETWORKDAYS(B891,B892,'Non trading days US (List)'!$C$13:$C$92)-1</f>
        <v>1</v>
      </c>
      <c r="Z892">
        <f t="shared" si="136"/>
        <v>0</v>
      </c>
      <c r="AA892">
        <f t="shared" si="137"/>
        <v>0</v>
      </c>
      <c r="AB892">
        <f t="shared" si="138"/>
        <v>0</v>
      </c>
      <c r="AC892">
        <f t="shared" si="139"/>
        <v>0</v>
      </c>
      <c r="AD892">
        <f t="shared" si="140"/>
        <v>0</v>
      </c>
      <c r="AE892">
        <f t="shared" si="141"/>
        <v>0</v>
      </c>
    </row>
    <row r="893" spans="1:31" x14ac:dyDescent="0.3">
      <c r="A893" s="1">
        <f>Data!A892</f>
        <v>4662</v>
      </c>
      <c r="B893" s="2">
        <f>Data!B892</f>
        <v>43297</v>
      </c>
      <c r="C893">
        <f>Data!C892</f>
        <v>45.318588256835938</v>
      </c>
      <c r="D893">
        <f>Data!D892</f>
        <v>6.1459670066833496</v>
      </c>
      <c r="E893">
        <f>Data!E892</f>
        <v>47.727500915527337</v>
      </c>
      <c r="F893">
        <f>Data!F892</f>
        <v>6.2049999237060547</v>
      </c>
      <c r="G893">
        <f>Data!G892</f>
        <v>48.162498474121087</v>
      </c>
      <c r="H893">
        <f>Data!H892</f>
        <v>6.2585000991821289</v>
      </c>
      <c r="I893">
        <f>Data!I892</f>
        <v>47.604999542236328</v>
      </c>
      <c r="J893">
        <f>Data!J892</f>
        <v>6.192500114440918</v>
      </c>
      <c r="K893">
        <f>Data!K892</f>
        <v>47.880001068115227</v>
      </c>
      <c r="L893">
        <f>Data!L892</f>
        <v>6.2049999237060547</v>
      </c>
      <c r="M893">
        <f>Data!M892</f>
        <v>60172400</v>
      </c>
      <c r="N893">
        <f>Data!N892</f>
        <v>197036000</v>
      </c>
      <c r="O893">
        <f>Data!O892</f>
        <v>-4.5023196408570509E-3</v>
      </c>
      <c r="P893">
        <f>Data!P892</f>
        <v>-2.1975634780962128E-3</v>
      </c>
      <c r="Q893" s="17"/>
      <c r="T893">
        <f t="shared" si="132"/>
        <v>0</v>
      </c>
      <c r="U893" s="50">
        <f t="shared" si="133"/>
        <v>0</v>
      </c>
      <c r="V893">
        <f t="shared" si="134"/>
        <v>0</v>
      </c>
      <c r="W893" t="str">
        <f t="shared" si="135"/>
        <v>Mon</v>
      </c>
      <c r="X893" s="50">
        <f>NETWORKDAYS(B892,B893,'Non trading days US (List)'!$C$13:$C$92)-1</f>
        <v>1</v>
      </c>
      <c r="Z893">
        <f t="shared" si="136"/>
        <v>0</v>
      </c>
      <c r="AA893">
        <f t="shared" si="137"/>
        <v>0</v>
      </c>
      <c r="AB893">
        <f t="shared" si="138"/>
        <v>0</v>
      </c>
      <c r="AC893">
        <f t="shared" si="139"/>
        <v>0</v>
      </c>
      <c r="AD893">
        <f t="shared" si="140"/>
        <v>0</v>
      </c>
      <c r="AE893">
        <f t="shared" si="141"/>
        <v>0</v>
      </c>
    </row>
    <row r="894" spans="1:31" x14ac:dyDescent="0.3">
      <c r="A894" s="1">
        <f>Data!A893</f>
        <v>4663</v>
      </c>
      <c r="B894" s="2">
        <f>Data!B893</f>
        <v>43298</v>
      </c>
      <c r="C894">
        <f>Data!C893</f>
        <v>45.446773529052727</v>
      </c>
      <c r="D894">
        <f>Data!D893</f>
        <v>6.2819104194641113</v>
      </c>
      <c r="E894">
        <f>Data!E893</f>
        <v>47.862499237060547</v>
      </c>
      <c r="F894">
        <f>Data!F893</f>
        <v>6.342249870300293</v>
      </c>
      <c r="G894">
        <f>Data!G893</f>
        <v>47.967498779296882</v>
      </c>
      <c r="H894">
        <f>Data!H893</f>
        <v>6.3575000762939453</v>
      </c>
      <c r="I894">
        <f>Data!I893</f>
        <v>47.299999237060547</v>
      </c>
      <c r="J894">
        <f>Data!J893</f>
        <v>6.1294999122619629</v>
      </c>
      <c r="K894">
        <f>Data!K893</f>
        <v>47.4375</v>
      </c>
      <c r="L894">
        <f>Data!L893</f>
        <v>6.155250072479248</v>
      </c>
      <c r="M894">
        <f>Data!M893</f>
        <v>62138000</v>
      </c>
      <c r="N894">
        <f>Data!N893</f>
        <v>362136000</v>
      </c>
      <c r="O894">
        <f>Data!O893</f>
        <v>2.1878168269503579E-2</v>
      </c>
      <c r="P894">
        <f>Data!P893</f>
        <v>2.8245299941152958E-3</v>
      </c>
      <c r="Q894" s="17"/>
      <c r="T894">
        <f t="shared" si="132"/>
        <v>0</v>
      </c>
      <c r="U894" s="50">
        <f t="shared" si="133"/>
        <v>0</v>
      </c>
      <c r="V894">
        <f t="shared" si="134"/>
        <v>0</v>
      </c>
      <c r="W894" t="str">
        <f t="shared" si="135"/>
        <v>Tue</v>
      </c>
      <c r="X894" s="50">
        <f>NETWORKDAYS(B893,B894,'Non trading days US (List)'!$C$13:$C$92)-1</f>
        <v>1</v>
      </c>
      <c r="Z894">
        <f t="shared" si="136"/>
        <v>0</v>
      </c>
      <c r="AA894">
        <f t="shared" si="137"/>
        <v>0</v>
      </c>
      <c r="AB894">
        <f t="shared" si="138"/>
        <v>0</v>
      </c>
      <c r="AC894">
        <f t="shared" si="139"/>
        <v>0</v>
      </c>
      <c r="AD894">
        <f t="shared" si="140"/>
        <v>0</v>
      </c>
      <c r="AE894">
        <f t="shared" si="141"/>
        <v>0</v>
      </c>
    </row>
    <row r="895" spans="1:31" x14ac:dyDescent="0.3">
      <c r="A895" s="1">
        <f>Data!A894</f>
        <v>4664</v>
      </c>
      <c r="B895" s="2">
        <f>Data!B894</f>
        <v>43299</v>
      </c>
      <c r="C895">
        <f>Data!C894</f>
        <v>45.197521209716797</v>
      </c>
      <c r="D895">
        <f>Data!D894</f>
        <v>6.2326345443725586</v>
      </c>
      <c r="E895">
        <f>Data!E894</f>
        <v>47.599998474121087</v>
      </c>
      <c r="F895">
        <f>Data!F894</f>
        <v>6.2925000190734863</v>
      </c>
      <c r="G895">
        <f>Data!G894</f>
        <v>47.950000762939453</v>
      </c>
      <c r="H895">
        <f>Data!H894</f>
        <v>6.348750114440918</v>
      </c>
      <c r="I895">
        <f>Data!I894</f>
        <v>47.482498168945313</v>
      </c>
      <c r="J895">
        <f>Data!J894</f>
        <v>6.2410001754760742</v>
      </c>
      <c r="K895">
        <f>Data!K894</f>
        <v>47.944999694824219</v>
      </c>
      <c r="L895">
        <f>Data!L894</f>
        <v>6.3347501754760742</v>
      </c>
      <c r="M895">
        <f>Data!M894</f>
        <v>65573600</v>
      </c>
      <c r="N895">
        <f>Data!N894</f>
        <v>277640000</v>
      </c>
      <c r="O895">
        <f>Data!O894</f>
        <v>-7.8751235720348339E-3</v>
      </c>
      <c r="P895">
        <f>Data!P894</f>
        <v>-5.4995716820844748E-3</v>
      </c>
      <c r="Q895" s="17"/>
      <c r="T895">
        <f t="shared" si="132"/>
        <v>0</v>
      </c>
      <c r="U895" s="50">
        <f t="shared" si="133"/>
        <v>0</v>
      </c>
      <c r="V895">
        <f t="shared" si="134"/>
        <v>0</v>
      </c>
      <c r="W895" t="str">
        <f t="shared" si="135"/>
        <v>Wed</v>
      </c>
      <c r="X895" s="50">
        <f>NETWORKDAYS(B894,B895,'Non trading days US (List)'!$C$13:$C$92)-1</f>
        <v>1</v>
      </c>
      <c r="Z895">
        <f t="shared" si="136"/>
        <v>0</v>
      </c>
      <c r="AA895">
        <f t="shared" si="137"/>
        <v>0</v>
      </c>
      <c r="AB895">
        <f t="shared" si="138"/>
        <v>0</v>
      </c>
      <c r="AC895">
        <f t="shared" si="139"/>
        <v>0</v>
      </c>
      <c r="AD895">
        <f t="shared" si="140"/>
        <v>0</v>
      </c>
      <c r="AE895">
        <f t="shared" si="141"/>
        <v>0</v>
      </c>
    </row>
    <row r="896" spans="1:31" x14ac:dyDescent="0.3">
      <c r="A896" s="1">
        <f>Data!A895</f>
        <v>4665</v>
      </c>
      <c r="B896" s="2">
        <f>Data!B895</f>
        <v>43300</v>
      </c>
      <c r="C896">
        <f>Data!C895</f>
        <v>45.548843383789063</v>
      </c>
      <c r="D896">
        <f>Data!D895</f>
        <v>6.2408061027526864</v>
      </c>
      <c r="E896">
        <f>Data!E895</f>
        <v>47.970001220703118</v>
      </c>
      <c r="F896">
        <f>Data!F895</f>
        <v>6.3007497787475586</v>
      </c>
      <c r="G896">
        <f>Data!G895</f>
        <v>48.137500762939453</v>
      </c>
      <c r="H896">
        <f>Data!H895</f>
        <v>6.3347501754760742</v>
      </c>
      <c r="I896">
        <f>Data!I895</f>
        <v>47.422500610351563</v>
      </c>
      <c r="J896">
        <f>Data!J895</f>
        <v>6.2582502365112296</v>
      </c>
      <c r="K896">
        <f>Data!K895</f>
        <v>47.422500610351563</v>
      </c>
      <c r="L896">
        <f>Data!L895</f>
        <v>6.2734999656677246</v>
      </c>
      <c r="M896">
        <f>Data!M895</f>
        <v>81147200</v>
      </c>
      <c r="N896">
        <f>Data!N895</f>
        <v>235752000</v>
      </c>
      <c r="O896">
        <f>Data!O895</f>
        <v>1.310187757193851E-3</v>
      </c>
      <c r="P896">
        <f>Data!P895</f>
        <v>7.7431117800975278E-3</v>
      </c>
      <c r="Q896" s="17"/>
      <c r="T896">
        <f t="shared" si="132"/>
        <v>0</v>
      </c>
      <c r="U896" s="50">
        <f t="shared" si="133"/>
        <v>0</v>
      </c>
      <c r="V896">
        <f t="shared" si="134"/>
        <v>0</v>
      </c>
      <c r="W896" t="str">
        <f t="shared" si="135"/>
        <v>Thu</v>
      </c>
      <c r="X896" s="50">
        <f>NETWORKDAYS(B895,B896,'Non trading days US (List)'!$C$13:$C$92)-1</f>
        <v>1</v>
      </c>
      <c r="Z896">
        <f t="shared" si="136"/>
        <v>0</v>
      </c>
      <c r="AA896">
        <f t="shared" si="137"/>
        <v>0</v>
      </c>
      <c r="AB896">
        <f t="shared" si="138"/>
        <v>0</v>
      </c>
      <c r="AC896">
        <f t="shared" si="139"/>
        <v>0</v>
      </c>
      <c r="AD896">
        <f t="shared" si="140"/>
        <v>0</v>
      </c>
      <c r="AE896">
        <f t="shared" si="141"/>
        <v>0</v>
      </c>
    </row>
    <row r="897" spans="1:31" x14ac:dyDescent="0.3">
      <c r="A897" s="1">
        <f>Data!A896</f>
        <v>4666</v>
      </c>
      <c r="B897" s="2">
        <f>Data!B896</f>
        <v>43301</v>
      </c>
      <c r="C897">
        <f>Data!C896</f>
        <v>45.44439697265625</v>
      </c>
      <c r="D897">
        <f>Data!D896</f>
        <v>6.2125778198242188</v>
      </c>
      <c r="E897">
        <f>Data!E896</f>
        <v>47.860000610351563</v>
      </c>
      <c r="F897">
        <f>Data!F896</f>
        <v>6.2722501754760742</v>
      </c>
      <c r="G897">
        <f>Data!G896</f>
        <v>48.107498168945313</v>
      </c>
      <c r="H897">
        <f>Data!H896</f>
        <v>6.3375000953674316</v>
      </c>
      <c r="I897">
        <f>Data!I896</f>
        <v>47.542499542236328</v>
      </c>
      <c r="J897">
        <f>Data!J896</f>
        <v>6.2612500190734863</v>
      </c>
      <c r="K897">
        <f>Data!K896</f>
        <v>47.944999694824219</v>
      </c>
      <c r="L897">
        <f>Data!L896</f>
        <v>6.2982501983642578</v>
      </c>
      <c r="M897">
        <f>Data!M896</f>
        <v>82704800</v>
      </c>
      <c r="N897">
        <f>Data!N896</f>
        <v>222352000</v>
      </c>
      <c r="O897">
        <f>Data!O896</f>
        <v>-4.5334688914911488E-3</v>
      </c>
      <c r="P897">
        <f>Data!P896</f>
        <v>-2.2957457281113079E-3</v>
      </c>
      <c r="Q897" s="17"/>
      <c r="T897">
        <f t="shared" si="132"/>
        <v>0</v>
      </c>
      <c r="U897" s="50">
        <f t="shared" si="133"/>
        <v>0</v>
      </c>
      <c r="V897">
        <f t="shared" si="134"/>
        <v>0</v>
      </c>
      <c r="W897" t="str">
        <f t="shared" si="135"/>
        <v>Fri</v>
      </c>
      <c r="X897" s="50">
        <f>NETWORKDAYS(B896,B897,'Non trading days US (List)'!$C$13:$C$92)-1</f>
        <v>1</v>
      </c>
      <c r="Z897">
        <f t="shared" si="136"/>
        <v>0</v>
      </c>
      <c r="AA897">
        <f t="shared" si="137"/>
        <v>0</v>
      </c>
      <c r="AB897">
        <f t="shared" si="138"/>
        <v>0</v>
      </c>
      <c r="AC897">
        <f t="shared" si="139"/>
        <v>0</v>
      </c>
      <c r="AD897">
        <f t="shared" si="140"/>
        <v>0</v>
      </c>
      <c r="AE897">
        <f t="shared" si="141"/>
        <v>0</v>
      </c>
    </row>
    <row r="898" spans="1:31" x14ac:dyDescent="0.3">
      <c r="A898" s="1">
        <f>Data!A897</f>
        <v>4667</v>
      </c>
      <c r="B898" s="2">
        <f>Data!B897</f>
        <v>43304</v>
      </c>
      <c r="C898">
        <f>Data!C897</f>
        <v>45.484752655029297</v>
      </c>
      <c r="D898">
        <f>Data!D897</f>
        <v>6.1759285926818848</v>
      </c>
      <c r="E898">
        <f>Data!E897</f>
        <v>47.902500152587891</v>
      </c>
      <c r="F898">
        <f>Data!F897</f>
        <v>6.2352499961853027</v>
      </c>
      <c r="G898">
        <f>Data!G897</f>
        <v>47.990001678466797</v>
      </c>
      <c r="H898">
        <f>Data!H897</f>
        <v>6.2472500801086426</v>
      </c>
      <c r="I898">
        <f>Data!I897</f>
        <v>47.389999389648438</v>
      </c>
      <c r="J898">
        <f>Data!J897</f>
        <v>6.0819997787475586</v>
      </c>
      <c r="K898">
        <f>Data!K897</f>
        <v>47.669998168945313</v>
      </c>
      <c r="L898">
        <f>Data!L897</f>
        <v>6.2455000877380371</v>
      </c>
      <c r="M898">
        <f>Data!M897</f>
        <v>63957600</v>
      </c>
      <c r="N898">
        <f>Data!N897</f>
        <v>301584000</v>
      </c>
      <c r="O898">
        <f>Data!O897</f>
        <v>-5.9164959768563917E-3</v>
      </c>
      <c r="P898">
        <f>Data!P897</f>
        <v>8.8760307402091813E-4</v>
      </c>
      <c r="Q898" s="17"/>
      <c r="T898">
        <f t="shared" si="132"/>
        <v>0</v>
      </c>
      <c r="U898" s="50">
        <f t="shared" si="133"/>
        <v>0</v>
      </c>
      <c r="V898">
        <f t="shared" si="134"/>
        <v>0</v>
      </c>
      <c r="W898" t="str">
        <f t="shared" si="135"/>
        <v>Mon</v>
      </c>
      <c r="X898" s="50">
        <f>NETWORKDAYS(B897,B898,'Non trading days US (List)'!$C$13:$C$92)-1</f>
        <v>1</v>
      </c>
      <c r="Z898">
        <f t="shared" si="136"/>
        <v>0</v>
      </c>
      <c r="AA898">
        <f t="shared" si="137"/>
        <v>0</v>
      </c>
      <c r="AB898">
        <f t="shared" si="138"/>
        <v>0</v>
      </c>
      <c r="AC898">
        <f t="shared" si="139"/>
        <v>0</v>
      </c>
      <c r="AD898">
        <f t="shared" si="140"/>
        <v>0</v>
      </c>
      <c r="AE898">
        <f t="shared" si="141"/>
        <v>0</v>
      </c>
    </row>
    <row r="899" spans="1:31" x14ac:dyDescent="0.3">
      <c r="A899" s="1">
        <f>Data!A898</f>
        <v>4668</v>
      </c>
      <c r="B899" s="2">
        <f>Data!B898</f>
        <v>43305</v>
      </c>
      <c r="C899">
        <f>Data!C898</f>
        <v>45.814704895019531</v>
      </c>
      <c r="D899">
        <f>Data!D898</f>
        <v>6.1585965156555176</v>
      </c>
      <c r="E899">
        <f>Data!E898</f>
        <v>48.25</v>
      </c>
      <c r="F899">
        <f>Data!F898</f>
        <v>6.217750072479248</v>
      </c>
      <c r="G899">
        <f>Data!G898</f>
        <v>48.415000915527337</v>
      </c>
      <c r="H899">
        <f>Data!H898</f>
        <v>6.3712501525878906</v>
      </c>
      <c r="I899">
        <f>Data!I898</f>
        <v>48.012500762939453</v>
      </c>
      <c r="J899">
        <f>Data!J898</f>
        <v>6.1999998092651367</v>
      </c>
      <c r="K899">
        <f>Data!K898</f>
        <v>48.112499237060547</v>
      </c>
      <c r="L899">
        <f>Data!L898</f>
        <v>6.283750057220459</v>
      </c>
      <c r="M899">
        <f>Data!M898</f>
        <v>74791600</v>
      </c>
      <c r="N899">
        <f>Data!N898</f>
        <v>354620000</v>
      </c>
      <c r="O899">
        <f>Data!O898</f>
        <v>-2.8105573161847429E-3</v>
      </c>
      <c r="P899">
        <f>Data!P898</f>
        <v>7.2281294778932864E-3</v>
      </c>
      <c r="Q899" s="17"/>
      <c r="T899">
        <f t="shared" si="132"/>
        <v>0</v>
      </c>
      <c r="U899" s="50">
        <f t="shared" si="133"/>
        <v>0</v>
      </c>
      <c r="V899">
        <f t="shared" si="134"/>
        <v>0</v>
      </c>
      <c r="W899" t="str">
        <f t="shared" si="135"/>
        <v>Tue</v>
      </c>
      <c r="X899" s="50">
        <f>NETWORKDAYS(B898,B899,'Non trading days US (List)'!$C$13:$C$92)-1</f>
        <v>1</v>
      </c>
      <c r="Z899">
        <f t="shared" si="136"/>
        <v>0</v>
      </c>
      <c r="AA899">
        <f t="shared" si="137"/>
        <v>0</v>
      </c>
      <c r="AB899">
        <f t="shared" si="138"/>
        <v>0</v>
      </c>
      <c r="AC899">
        <f t="shared" si="139"/>
        <v>0</v>
      </c>
      <c r="AD899">
        <f t="shared" si="140"/>
        <v>0</v>
      </c>
      <c r="AE899">
        <f t="shared" si="141"/>
        <v>0</v>
      </c>
    </row>
    <row r="900" spans="1:31" x14ac:dyDescent="0.3">
      <c r="A900" s="1">
        <f>Data!A899</f>
        <v>4669</v>
      </c>
      <c r="B900" s="2">
        <f>Data!B899</f>
        <v>43306</v>
      </c>
      <c r="C900">
        <f>Data!C899</f>
        <v>46.246738433837891</v>
      </c>
      <c r="D900">
        <f>Data!D899</f>
        <v>6.236844539642334</v>
      </c>
      <c r="E900">
        <f>Data!E899</f>
        <v>48.705001831054688</v>
      </c>
      <c r="F900">
        <f>Data!F899</f>
        <v>6.2967500686645508</v>
      </c>
      <c r="G900">
        <f>Data!G899</f>
        <v>48.712501525878913</v>
      </c>
      <c r="H900">
        <f>Data!H899</f>
        <v>6.3095002174377441</v>
      </c>
      <c r="I900">
        <f>Data!I899</f>
        <v>48.107498168945313</v>
      </c>
      <c r="J900">
        <f>Data!J899</f>
        <v>6.1687498092651367</v>
      </c>
      <c r="K900">
        <f>Data!K899</f>
        <v>48.264999389648438</v>
      </c>
      <c r="L900">
        <f>Data!L899</f>
        <v>6.2272500991821289</v>
      </c>
      <c r="M900">
        <f>Data!M899</f>
        <v>66839600</v>
      </c>
      <c r="N900">
        <f>Data!N899</f>
        <v>319112000</v>
      </c>
      <c r="O900">
        <f>Data!O899</f>
        <v>1.26255215469686E-2</v>
      </c>
      <c r="P900">
        <f>Data!P899</f>
        <v>9.385904032722393E-3</v>
      </c>
      <c r="Q900" s="17"/>
      <c r="T900">
        <f t="shared" si="132"/>
        <v>0</v>
      </c>
      <c r="U900" s="50">
        <f t="shared" si="133"/>
        <v>0</v>
      </c>
      <c r="V900">
        <f t="shared" si="134"/>
        <v>0</v>
      </c>
      <c r="W900" t="str">
        <f t="shared" si="135"/>
        <v>Wed</v>
      </c>
      <c r="X900" s="50">
        <f>NETWORKDAYS(B899,B900,'Non trading days US (List)'!$C$13:$C$92)-1</f>
        <v>1</v>
      </c>
      <c r="Z900">
        <f t="shared" si="136"/>
        <v>0</v>
      </c>
      <c r="AA900">
        <f t="shared" si="137"/>
        <v>0</v>
      </c>
      <c r="AB900">
        <f t="shared" si="138"/>
        <v>0</v>
      </c>
      <c r="AC900">
        <f t="shared" si="139"/>
        <v>0</v>
      </c>
      <c r="AD900">
        <f t="shared" si="140"/>
        <v>0</v>
      </c>
      <c r="AE900">
        <f t="shared" si="141"/>
        <v>0</v>
      </c>
    </row>
    <row r="901" spans="1:31" x14ac:dyDescent="0.3">
      <c r="A901" s="1">
        <f>Data!A900</f>
        <v>4670</v>
      </c>
      <c r="B901" s="2">
        <f>Data!B900</f>
        <v>43307</v>
      </c>
      <c r="C901">
        <f>Data!C900</f>
        <v>46.101943969726563</v>
      </c>
      <c r="D901">
        <f>Data!D900</f>
        <v>6.3103866577148438</v>
      </c>
      <c r="E901">
        <f>Data!E900</f>
        <v>48.552501678466797</v>
      </c>
      <c r="F901">
        <f>Data!F900</f>
        <v>6.370999813079834</v>
      </c>
      <c r="G901">
        <f>Data!G900</f>
        <v>48.990001678466797</v>
      </c>
      <c r="H901">
        <f>Data!H900</f>
        <v>6.4082498550415039</v>
      </c>
      <c r="I901">
        <f>Data!I900</f>
        <v>48.402500152587891</v>
      </c>
      <c r="J901">
        <f>Data!J900</f>
        <v>6.2595000267028809</v>
      </c>
      <c r="K901">
        <f>Data!K900</f>
        <v>48.652500152587891</v>
      </c>
      <c r="L901">
        <f>Data!L900</f>
        <v>6.2765002250671387</v>
      </c>
      <c r="M901">
        <f>Data!M900</f>
        <v>76304000</v>
      </c>
      <c r="N901">
        <f>Data!N900</f>
        <v>325124000</v>
      </c>
      <c r="O901">
        <f>Data!O900</f>
        <v>1.172277561702113E-2</v>
      </c>
      <c r="P901">
        <f>Data!P900</f>
        <v>-3.1360105301070111E-3</v>
      </c>
      <c r="Q901" s="17"/>
      <c r="T901">
        <f t="shared" si="132"/>
        <v>0</v>
      </c>
      <c r="U901" s="50">
        <f t="shared" si="133"/>
        <v>0</v>
      </c>
      <c r="V901">
        <f t="shared" si="134"/>
        <v>0</v>
      </c>
      <c r="W901" t="str">
        <f t="shared" si="135"/>
        <v>Thu</v>
      </c>
      <c r="X901" s="50">
        <f>NETWORKDAYS(B900,B901,'Non trading days US (List)'!$C$13:$C$92)-1</f>
        <v>1</v>
      </c>
      <c r="Z901">
        <f t="shared" si="136"/>
        <v>0</v>
      </c>
      <c r="AA901">
        <f t="shared" si="137"/>
        <v>0</v>
      </c>
      <c r="AB901">
        <f t="shared" si="138"/>
        <v>0</v>
      </c>
      <c r="AC901">
        <f t="shared" si="139"/>
        <v>0</v>
      </c>
      <c r="AD901">
        <f t="shared" si="140"/>
        <v>0</v>
      </c>
      <c r="AE901">
        <f t="shared" si="141"/>
        <v>0</v>
      </c>
    </row>
    <row r="902" spans="1:31" x14ac:dyDescent="0.3">
      <c r="A902" s="1">
        <f>Data!A901</f>
        <v>4671</v>
      </c>
      <c r="B902" s="2">
        <f>Data!B901</f>
        <v>43308</v>
      </c>
      <c r="C902">
        <f>Data!C901</f>
        <v>45.335197448730469</v>
      </c>
      <c r="D902">
        <f>Data!D901</f>
        <v>6.2405595779418954</v>
      </c>
      <c r="E902">
        <f>Data!E901</f>
        <v>47.744998931884773</v>
      </c>
      <c r="F902">
        <f>Data!F901</f>
        <v>6.3004999160766602</v>
      </c>
      <c r="G902">
        <f>Data!G901</f>
        <v>48.797500610351563</v>
      </c>
      <c r="H902">
        <f>Data!H901</f>
        <v>6.4149999618530273</v>
      </c>
      <c r="I902">
        <f>Data!I901</f>
        <v>47.525001525878913</v>
      </c>
      <c r="J902">
        <f>Data!J901</f>
        <v>6.245999813079834</v>
      </c>
      <c r="K902">
        <f>Data!K901</f>
        <v>48.747501373291023</v>
      </c>
      <c r="L902">
        <f>Data!L901</f>
        <v>6.4079999923706046</v>
      </c>
      <c r="M902">
        <f>Data!M901</f>
        <v>96096000</v>
      </c>
      <c r="N902">
        <f>Data!N901</f>
        <v>295420000</v>
      </c>
      <c r="O902">
        <f>Data!O901</f>
        <v>-1.112743178762862E-2</v>
      </c>
      <c r="P902">
        <f>Data!P901</f>
        <v>-1.6771394256692659E-2</v>
      </c>
      <c r="Q902" s="17"/>
      <c r="T902">
        <f t="shared" ref="T902:T965" si="142">IF(ISNUMBER(B902)=TRUE,0,1)</f>
        <v>0</v>
      </c>
      <c r="U902" s="50">
        <f t="shared" ref="U902:U965" si="143">COUNTIF($B$5:$B$2464,B902)-1</f>
        <v>0</v>
      </c>
      <c r="V902">
        <f t="shared" ref="V902:V965" si="144">IF(ISBLANK(B902)=TRUE,1,0)</f>
        <v>0</v>
      </c>
      <c r="W902" t="str">
        <f t="shared" ref="W902:W965" si="145">TEXT(B902,"ddd")</f>
        <v>Fri</v>
      </c>
      <c r="X902" s="50">
        <f>NETWORKDAYS(B901,B902,'Non trading days US (List)'!$C$13:$C$92)-1</f>
        <v>1</v>
      </c>
      <c r="Z902">
        <f t="shared" ref="Z902:Z965" si="146">IF(ISNUMBER(E902)=TRUE,0,1)</f>
        <v>0</v>
      </c>
      <c r="AA902">
        <f t="shared" ref="AA902:AA965" si="147">IF(ISNUMBER(F902)=TRUE,0,1)</f>
        <v>0</v>
      </c>
      <c r="AB902">
        <f t="shared" ref="AB902:AB965" si="148">IF(ISBLANK(E902)=TRUE,1,0)</f>
        <v>0</v>
      </c>
      <c r="AC902">
        <f t="shared" ref="AC902:AC965" si="149">IF(ISBLANK(F902)=TRUE,1,0)</f>
        <v>0</v>
      </c>
      <c r="AD902">
        <f t="shared" ref="AD902:AD965" si="150">IF((E902)&lt;0,1,0)</f>
        <v>0</v>
      </c>
      <c r="AE902">
        <f t="shared" ref="AE902:AE965" si="151">IF((F902)&lt;0,1,0)</f>
        <v>0</v>
      </c>
    </row>
    <row r="903" spans="1:31" x14ac:dyDescent="0.3">
      <c r="A903" s="1">
        <f>Data!A902</f>
        <v>4672</v>
      </c>
      <c r="B903" s="2">
        <f>Data!B902</f>
        <v>43311</v>
      </c>
      <c r="C903">
        <f>Data!C902</f>
        <v>45.081207275390618</v>
      </c>
      <c r="D903">
        <f>Data!D902</f>
        <v>6.0451841354370117</v>
      </c>
      <c r="E903">
        <f>Data!E902</f>
        <v>47.477500915527337</v>
      </c>
      <c r="F903">
        <f>Data!F902</f>
        <v>6.1032500267028809</v>
      </c>
      <c r="G903">
        <f>Data!G902</f>
        <v>48.049999237060547</v>
      </c>
      <c r="H903">
        <f>Data!H902</f>
        <v>6.3207502365112296</v>
      </c>
      <c r="I903">
        <f>Data!I902</f>
        <v>47.267501831054688</v>
      </c>
      <c r="J903">
        <f>Data!J902</f>
        <v>6.0679998397827148</v>
      </c>
      <c r="K903">
        <f>Data!K902</f>
        <v>47.974998474121087</v>
      </c>
      <c r="L903">
        <f>Data!L902</f>
        <v>6.3147501945495614</v>
      </c>
      <c r="M903">
        <f>Data!M902</f>
        <v>84118000</v>
      </c>
      <c r="N903">
        <f>Data!N902</f>
        <v>340340000</v>
      </c>
      <c r="O903">
        <f>Data!O902</f>
        <v>-3.1807561448341043E-2</v>
      </c>
      <c r="P903">
        <f>Data!P902</f>
        <v>-5.6183931412605867E-3</v>
      </c>
      <c r="Q903" s="17"/>
      <c r="T903">
        <f t="shared" si="142"/>
        <v>0</v>
      </c>
      <c r="U903" s="50">
        <f t="shared" si="143"/>
        <v>0</v>
      </c>
      <c r="V903">
        <f t="shared" si="144"/>
        <v>0</v>
      </c>
      <c r="W903" t="str">
        <f t="shared" si="145"/>
        <v>Mon</v>
      </c>
      <c r="X903" s="50">
        <f>NETWORKDAYS(B902,B903,'Non trading days US (List)'!$C$13:$C$92)-1</f>
        <v>1</v>
      </c>
      <c r="Z903">
        <f t="shared" si="146"/>
        <v>0</v>
      </c>
      <c r="AA903">
        <f t="shared" si="147"/>
        <v>0</v>
      </c>
      <c r="AB903">
        <f t="shared" si="148"/>
        <v>0</v>
      </c>
      <c r="AC903">
        <f t="shared" si="149"/>
        <v>0</v>
      </c>
      <c r="AD903">
        <f t="shared" si="150"/>
        <v>0</v>
      </c>
      <c r="AE903">
        <f t="shared" si="151"/>
        <v>0</v>
      </c>
    </row>
    <row r="904" spans="1:31" x14ac:dyDescent="0.3">
      <c r="A904" s="1">
        <f>Data!A903</f>
        <v>4673</v>
      </c>
      <c r="B904" s="2">
        <f>Data!B903</f>
        <v>43312</v>
      </c>
      <c r="C904">
        <f>Data!C903</f>
        <v>45.171405792236328</v>
      </c>
      <c r="D904">
        <f>Data!D903</f>
        <v>6.063260555267334</v>
      </c>
      <c r="E904">
        <f>Data!E903</f>
        <v>47.572498321533203</v>
      </c>
      <c r="F904">
        <f>Data!F903</f>
        <v>6.1215000152587891</v>
      </c>
      <c r="G904">
        <f>Data!G903</f>
        <v>48.034999847412109</v>
      </c>
      <c r="H904">
        <f>Data!H903</f>
        <v>6.1970000267028809</v>
      </c>
      <c r="I904">
        <f>Data!I903</f>
        <v>47.334999084472663</v>
      </c>
      <c r="J904">
        <f>Data!J903</f>
        <v>6.0535001754760742</v>
      </c>
      <c r="K904">
        <f>Data!K903</f>
        <v>47.575000762939453</v>
      </c>
      <c r="L904">
        <f>Data!L903</f>
        <v>6.092750072479248</v>
      </c>
      <c r="M904">
        <f>Data!M903</f>
        <v>157492000</v>
      </c>
      <c r="N904">
        <f>Data!N903</f>
        <v>283988000</v>
      </c>
      <c r="O904">
        <f>Data!O903</f>
        <v>2.9857464653264142E-3</v>
      </c>
      <c r="P904">
        <f>Data!P903</f>
        <v>1.998894022076138E-3</v>
      </c>
      <c r="Q904" s="17"/>
      <c r="T904">
        <f t="shared" si="142"/>
        <v>0</v>
      </c>
      <c r="U904" s="50">
        <f t="shared" si="143"/>
        <v>0</v>
      </c>
      <c r="V904">
        <f t="shared" si="144"/>
        <v>0</v>
      </c>
      <c r="W904" t="str">
        <f t="shared" si="145"/>
        <v>Tue</v>
      </c>
      <c r="X904" s="50">
        <f>NETWORKDAYS(B903,B904,'Non trading days US (List)'!$C$13:$C$92)-1</f>
        <v>1</v>
      </c>
      <c r="Z904">
        <f t="shared" si="146"/>
        <v>0</v>
      </c>
      <c r="AA904">
        <f t="shared" si="147"/>
        <v>0</v>
      </c>
      <c r="AB904">
        <f t="shared" si="148"/>
        <v>0</v>
      </c>
      <c r="AC904">
        <f t="shared" si="149"/>
        <v>0</v>
      </c>
      <c r="AD904">
        <f t="shared" si="150"/>
        <v>0</v>
      </c>
      <c r="AE904">
        <f t="shared" si="151"/>
        <v>0</v>
      </c>
    </row>
    <row r="905" spans="1:31" x14ac:dyDescent="0.3">
      <c r="A905" s="1">
        <f>Data!A904</f>
        <v>4674</v>
      </c>
      <c r="B905" s="2">
        <f>Data!B904</f>
        <v>43313</v>
      </c>
      <c r="C905">
        <f>Data!C904</f>
        <v>47.832462310791023</v>
      </c>
      <c r="D905">
        <f>Data!D904</f>
        <v>6.1031289100646973</v>
      </c>
      <c r="E905">
        <f>Data!E904</f>
        <v>50.375</v>
      </c>
      <c r="F905">
        <f>Data!F904</f>
        <v>6.1617498397827148</v>
      </c>
      <c r="G905">
        <f>Data!G904</f>
        <v>50.439998626708977</v>
      </c>
      <c r="H905">
        <f>Data!H904</f>
        <v>6.2090001106262207</v>
      </c>
      <c r="I905">
        <f>Data!I904</f>
        <v>49.327499389648438</v>
      </c>
      <c r="J905">
        <f>Data!J904</f>
        <v>6.0972499847412109</v>
      </c>
      <c r="K905">
        <f>Data!K904</f>
        <v>49.782501220703118</v>
      </c>
      <c r="L905">
        <f>Data!L904</f>
        <v>6.1532502174377441</v>
      </c>
      <c r="M905">
        <f>Data!M904</f>
        <v>271742800</v>
      </c>
      <c r="N905">
        <f>Data!N904</f>
        <v>283556000</v>
      </c>
      <c r="O905">
        <f>Data!O904</f>
        <v>6.5536350819369177E-3</v>
      </c>
      <c r="P905">
        <f>Data!P904</f>
        <v>5.7240192355114058E-2</v>
      </c>
      <c r="Q905" s="17"/>
      <c r="T905">
        <f t="shared" si="142"/>
        <v>0</v>
      </c>
      <c r="U905" s="50">
        <f t="shared" si="143"/>
        <v>0</v>
      </c>
      <c r="V905">
        <f t="shared" si="144"/>
        <v>0</v>
      </c>
      <c r="W905" t="str">
        <f t="shared" si="145"/>
        <v>Wed</v>
      </c>
      <c r="X905" s="50">
        <f>NETWORKDAYS(B904,B905,'Non trading days US (List)'!$C$13:$C$92)-1</f>
        <v>1</v>
      </c>
      <c r="Z905">
        <f t="shared" si="146"/>
        <v>0</v>
      </c>
      <c r="AA905">
        <f t="shared" si="147"/>
        <v>0</v>
      </c>
      <c r="AB905">
        <f t="shared" si="148"/>
        <v>0</v>
      </c>
      <c r="AC905">
        <f t="shared" si="149"/>
        <v>0</v>
      </c>
      <c r="AD905">
        <f t="shared" si="150"/>
        <v>0</v>
      </c>
      <c r="AE905">
        <f t="shared" si="151"/>
        <v>0</v>
      </c>
    </row>
    <row r="906" spans="1:31" x14ac:dyDescent="0.3">
      <c r="A906" s="1">
        <f>Data!A905</f>
        <v>4675</v>
      </c>
      <c r="B906" s="2">
        <f>Data!B905</f>
        <v>43314</v>
      </c>
      <c r="C906">
        <f>Data!C905</f>
        <v>49.230636596679688</v>
      </c>
      <c r="D906">
        <f>Data!D905</f>
        <v>6.2058916091918954</v>
      </c>
      <c r="E906">
        <f>Data!E905</f>
        <v>51.847499847412109</v>
      </c>
      <c r="F906">
        <f>Data!F905</f>
        <v>6.2655000686645508</v>
      </c>
      <c r="G906">
        <f>Data!G905</f>
        <v>52.095001220703118</v>
      </c>
      <c r="H906">
        <f>Data!H905</f>
        <v>6.2694997787475586</v>
      </c>
      <c r="I906">
        <f>Data!I905</f>
        <v>50.087501525878913</v>
      </c>
      <c r="J906">
        <f>Data!J905</f>
        <v>6.030250072479248</v>
      </c>
      <c r="K906">
        <f>Data!K905</f>
        <v>50.145000457763672</v>
      </c>
      <c r="L906">
        <f>Data!L905</f>
        <v>6.089749813079834</v>
      </c>
      <c r="M906">
        <f>Data!M905</f>
        <v>249616000</v>
      </c>
      <c r="N906">
        <f>Data!N905</f>
        <v>269668000</v>
      </c>
      <c r="O906">
        <f>Data!O905</f>
        <v>1.6697602475926811E-2</v>
      </c>
      <c r="P906">
        <f>Data!P905</f>
        <v>2.8811694295532229E-2</v>
      </c>
      <c r="Q906" s="17"/>
      <c r="T906">
        <f t="shared" si="142"/>
        <v>0</v>
      </c>
      <c r="U906" s="50">
        <f t="shared" si="143"/>
        <v>0</v>
      </c>
      <c r="V906">
        <f t="shared" si="144"/>
        <v>0</v>
      </c>
      <c r="W906" t="str">
        <f t="shared" si="145"/>
        <v>Thu</v>
      </c>
      <c r="X906" s="50">
        <f>NETWORKDAYS(B905,B906,'Non trading days US (List)'!$C$13:$C$92)-1</f>
        <v>1</v>
      </c>
      <c r="Z906">
        <f t="shared" si="146"/>
        <v>0</v>
      </c>
      <c r="AA906">
        <f t="shared" si="147"/>
        <v>0</v>
      </c>
      <c r="AB906">
        <f t="shared" si="148"/>
        <v>0</v>
      </c>
      <c r="AC906">
        <f t="shared" si="149"/>
        <v>0</v>
      </c>
      <c r="AD906">
        <f t="shared" si="150"/>
        <v>0</v>
      </c>
      <c r="AE906">
        <f t="shared" si="151"/>
        <v>0</v>
      </c>
    </row>
    <row r="907" spans="1:31" x14ac:dyDescent="0.3">
      <c r="A907" s="1">
        <f>Data!A906</f>
        <v>4676</v>
      </c>
      <c r="B907" s="2">
        <f>Data!B906</f>
        <v>43315</v>
      </c>
      <c r="C907">
        <f>Data!C906</f>
        <v>49.373058319091797</v>
      </c>
      <c r="D907">
        <f>Data!D906</f>
        <v>6.2425389289855957</v>
      </c>
      <c r="E907">
        <f>Data!E906</f>
        <v>51.997501373291023</v>
      </c>
      <c r="F907">
        <f>Data!F906</f>
        <v>6.3024997711181641</v>
      </c>
      <c r="G907">
        <f>Data!G906</f>
        <v>52.185001373291023</v>
      </c>
      <c r="H907">
        <f>Data!H906</f>
        <v>6.3264999389648438</v>
      </c>
      <c r="I907">
        <f>Data!I906</f>
        <v>51.369998931884773</v>
      </c>
      <c r="J907">
        <f>Data!J906</f>
        <v>6.2732501029968262</v>
      </c>
      <c r="K907">
        <f>Data!K906</f>
        <v>51.757499694824219</v>
      </c>
      <c r="L907">
        <f>Data!L906</f>
        <v>6.2902498245239258</v>
      </c>
      <c r="M907">
        <f>Data!M906</f>
        <v>133789600</v>
      </c>
      <c r="N907">
        <f>Data!N906</f>
        <v>214288000</v>
      </c>
      <c r="O907">
        <f>Data!O906</f>
        <v>5.8879391815461011E-3</v>
      </c>
      <c r="P907">
        <f>Data!P906</f>
        <v>2.8889523509509881E-3</v>
      </c>
      <c r="Q907" s="17"/>
      <c r="T907">
        <f t="shared" si="142"/>
        <v>0</v>
      </c>
      <c r="U907" s="50">
        <f t="shared" si="143"/>
        <v>0</v>
      </c>
      <c r="V907">
        <f t="shared" si="144"/>
        <v>0</v>
      </c>
      <c r="W907" t="str">
        <f t="shared" si="145"/>
        <v>Fri</v>
      </c>
      <c r="X907" s="50">
        <f>NETWORKDAYS(B906,B907,'Non trading days US (List)'!$C$13:$C$92)-1</f>
        <v>1</v>
      </c>
      <c r="Z907">
        <f t="shared" si="146"/>
        <v>0</v>
      </c>
      <c r="AA907">
        <f t="shared" si="147"/>
        <v>0</v>
      </c>
      <c r="AB907">
        <f t="shared" si="148"/>
        <v>0</v>
      </c>
      <c r="AC907">
        <f t="shared" si="149"/>
        <v>0</v>
      </c>
      <c r="AD907">
        <f t="shared" si="150"/>
        <v>0</v>
      </c>
      <c r="AE907">
        <f t="shared" si="151"/>
        <v>0</v>
      </c>
    </row>
    <row r="908" spans="1:31" x14ac:dyDescent="0.3">
      <c r="A908" s="1">
        <f>Data!A907</f>
        <v>4677</v>
      </c>
      <c r="B908" s="2">
        <f>Data!B907</f>
        <v>43318</v>
      </c>
      <c r="C908">
        <f>Data!C907</f>
        <v>49.629432678222663</v>
      </c>
      <c r="D908">
        <f>Data!D907</f>
        <v>6.2903304100036621</v>
      </c>
      <c r="E908">
        <f>Data!E907</f>
        <v>52.267501831054688</v>
      </c>
      <c r="F908">
        <f>Data!F907</f>
        <v>6.3507499694824219</v>
      </c>
      <c r="G908">
        <f>Data!G907</f>
        <v>52.3125</v>
      </c>
      <c r="H908">
        <f>Data!H907</f>
        <v>6.3542499542236328</v>
      </c>
      <c r="I908">
        <f>Data!I907</f>
        <v>51.767501831054688</v>
      </c>
      <c r="J908">
        <f>Data!J907</f>
        <v>6.2427501678466797</v>
      </c>
      <c r="K908">
        <f>Data!K907</f>
        <v>52</v>
      </c>
      <c r="L908">
        <f>Data!L907</f>
        <v>6.2897500991821289</v>
      </c>
      <c r="M908">
        <f>Data!M907</f>
        <v>101701600</v>
      </c>
      <c r="N908">
        <f>Data!N907</f>
        <v>207508000</v>
      </c>
      <c r="O908">
        <f>Data!O907</f>
        <v>7.6265675971076202E-3</v>
      </c>
      <c r="P908">
        <f>Data!P907</f>
        <v>5.1791311176913272E-3</v>
      </c>
      <c r="Q908" s="17"/>
      <c r="T908">
        <f t="shared" si="142"/>
        <v>0</v>
      </c>
      <c r="U908" s="50">
        <f t="shared" si="143"/>
        <v>0</v>
      </c>
      <c r="V908">
        <f t="shared" si="144"/>
        <v>0</v>
      </c>
      <c r="W908" t="str">
        <f t="shared" si="145"/>
        <v>Mon</v>
      </c>
      <c r="X908" s="50">
        <f>NETWORKDAYS(B907,B908,'Non trading days US (List)'!$C$13:$C$92)-1</f>
        <v>1</v>
      </c>
      <c r="Z908">
        <f t="shared" si="146"/>
        <v>0</v>
      </c>
      <c r="AA908">
        <f t="shared" si="147"/>
        <v>0</v>
      </c>
      <c r="AB908">
        <f t="shared" si="148"/>
        <v>0</v>
      </c>
      <c r="AC908">
        <f t="shared" si="149"/>
        <v>0</v>
      </c>
      <c r="AD908">
        <f t="shared" si="150"/>
        <v>0</v>
      </c>
      <c r="AE908">
        <f t="shared" si="151"/>
        <v>0</v>
      </c>
    </row>
    <row r="909" spans="1:31" x14ac:dyDescent="0.3">
      <c r="A909" s="1">
        <f>Data!A908</f>
        <v>4678</v>
      </c>
      <c r="B909" s="2">
        <f>Data!B908</f>
        <v>43319</v>
      </c>
      <c r="C909">
        <f>Data!C908</f>
        <v>49.164169311523438</v>
      </c>
      <c r="D909">
        <f>Data!D908</f>
        <v>6.3626360893249512</v>
      </c>
      <c r="E909">
        <f>Data!E908</f>
        <v>51.777500152587891</v>
      </c>
      <c r="F909">
        <f>Data!F908</f>
        <v>6.4237499237060547</v>
      </c>
      <c r="G909">
        <f>Data!G908</f>
        <v>52.375</v>
      </c>
      <c r="H909">
        <f>Data!H908</f>
        <v>6.442500114440918</v>
      </c>
      <c r="I909">
        <f>Data!I908</f>
        <v>51.689998626708977</v>
      </c>
      <c r="J909">
        <f>Data!J908</f>
        <v>6.3730001449584961</v>
      </c>
      <c r="K909">
        <f>Data!K908</f>
        <v>52.330001831054688</v>
      </c>
      <c r="L909">
        <f>Data!L908</f>
        <v>6.4000000953674316</v>
      </c>
      <c r="M909">
        <f>Data!M908</f>
        <v>102349600</v>
      </c>
      <c r="N909">
        <f>Data!N908</f>
        <v>258132000</v>
      </c>
      <c r="O909">
        <f>Data!O908</f>
        <v>1.142913608644191E-2</v>
      </c>
      <c r="P909">
        <f>Data!P908</f>
        <v>-9.4191031158602483E-3</v>
      </c>
      <c r="Q909" s="17"/>
      <c r="T909">
        <f t="shared" si="142"/>
        <v>0</v>
      </c>
      <c r="U909" s="50">
        <f t="shared" si="143"/>
        <v>0</v>
      </c>
      <c r="V909">
        <f t="shared" si="144"/>
        <v>0</v>
      </c>
      <c r="W909" t="str">
        <f t="shared" si="145"/>
        <v>Tue</v>
      </c>
      <c r="X909" s="50">
        <f>NETWORKDAYS(B908,B909,'Non trading days US (List)'!$C$13:$C$92)-1</f>
        <v>1</v>
      </c>
      <c r="Z909">
        <f t="shared" si="146"/>
        <v>0</v>
      </c>
      <c r="AA909">
        <f t="shared" si="147"/>
        <v>0</v>
      </c>
      <c r="AB909">
        <f t="shared" si="148"/>
        <v>0</v>
      </c>
      <c r="AC909">
        <f t="shared" si="149"/>
        <v>0</v>
      </c>
      <c r="AD909">
        <f t="shared" si="150"/>
        <v>0</v>
      </c>
      <c r="AE909">
        <f t="shared" si="151"/>
        <v>0</v>
      </c>
    </row>
    <row r="910" spans="1:31" x14ac:dyDescent="0.3">
      <c r="A910" s="1">
        <f>Data!A909</f>
        <v>4679</v>
      </c>
      <c r="B910" s="2">
        <f>Data!B909</f>
        <v>43320</v>
      </c>
      <c r="C910">
        <f>Data!C909</f>
        <v>49.197402954101563</v>
      </c>
      <c r="D910">
        <f>Data!D909</f>
        <v>6.3990359306335449</v>
      </c>
      <c r="E910">
        <f>Data!E909</f>
        <v>51.8125</v>
      </c>
      <c r="F910">
        <f>Data!F909</f>
        <v>6.4604997634887704</v>
      </c>
      <c r="G910">
        <f>Data!G909</f>
        <v>51.952499389648438</v>
      </c>
      <c r="H910">
        <f>Data!H909</f>
        <v>6.5060000419616699</v>
      </c>
      <c r="I910">
        <f>Data!I909</f>
        <v>51.130001068115227</v>
      </c>
      <c r="J910">
        <f>Data!J909</f>
        <v>6.3897500038146973</v>
      </c>
      <c r="K910">
        <f>Data!K909</f>
        <v>51.512500762939453</v>
      </c>
      <c r="L910">
        <f>Data!L909</f>
        <v>6.4250001907348633</v>
      </c>
      <c r="M910">
        <f>Data!M909</f>
        <v>90102000</v>
      </c>
      <c r="N910">
        <f>Data!N909</f>
        <v>262100000</v>
      </c>
      <c r="O910">
        <f>Data!O909</f>
        <v>5.7046301238776291E-3</v>
      </c>
      <c r="P910">
        <f>Data!P909</f>
        <v>6.7573798035265825E-4</v>
      </c>
      <c r="Q910" s="17"/>
      <c r="T910">
        <f t="shared" si="142"/>
        <v>0</v>
      </c>
      <c r="U910" s="50">
        <f t="shared" si="143"/>
        <v>0</v>
      </c>
      <c r="V910">
        <f t="shared" si="144"/>
        <v>0</v>
      </c>
      <c r="W910" t="str">
        <f t="shared" si="145"/>
        <v>Wed</v>
      </c>
      <c r="X910" s="50">
        <f>NETWORKDAYS(B909,B910,'Non trading days US (List)'!$C$13:$C$92)-1</f>
        <v>1</v>
      </c>
      <c r="Z910">
        <f t="shared" si="146"/>
        <v>0</v>
      </c>
      <c r="AA910">
        <f t="shared" si="147"/>
        <v>0</v>
      </c>
      <c r="AB910">
        <f t="shared" si="148"/>
        <v>0</v>
      </c>
      <c r="AC910">
        <f t="shared" si="149"/>
        <v>0</v>
      </c>
      <c r="AD910">
        <f t="shared" si="150"/>
        <v>0</v>
      </c>
      <c r="AE910">
        <f t="shared" si="151"/>
        <v>0</v>
      </c>
    </row>
    <row r="911" spans="1:31" x14ac:dyDescent="0.3">
      <c r="A911" s="1">
        <f>Data!A910</f>
        <v>4680</v>
      </c>
      <c r="B911" s="2">
        <f>Data!B910</f>
        <v>43321</v>
      </c>
      <c r="C911">
        <f>Data!C910</f>
        <v>49.584335327148438</v>
      </c>
      <c r="D911">
        <f>Data!D910</f>
        <v>6.350501537322998</v>
      </c>
      <c r="E911">
        <f>Data!E910</f>
        <v>52.220001220703118</v>
      </c>
      <c r="F911">
        <f>Data!F910</f>
        <v>6.4114999771118164</v>
      </c>
      <c r="G911">
        <f>Data!G910</f>
        <v>52.444999694824219</v>
      </c>
      <c r="H911">
        <f>Data!H910</f>
        <v>6.4812498092651367</v>
      </c>
      <c r="I911">
        <f>Data!I910</f>
        <v>51.799999237060547</v>
      </c>
      <c r="J911">
        <f>Data!J910</f>
        <v>6.403749942779541</v>
      </c>
      <c r="K911">
        <f>Data!K910</f>
        <v>52.382499694824219</v>
      </c>
      <c r="L911">
        <f>Data!L910</f>
        <v>6.4784998893737793</v>
      </c>
      <c r="M911">
        <f>Data!M910</f>
        <v>93970400</v>
      </c>
      <c r="N911">
        <f>Data!N910</f>
        <v>204280000</v>
      </c>
      <c r="O911">
        <f>Data!O910</f>
        <v>-7.6134282241558174E-3</v>
      </c>
      <c r="P911">
        <f>Data!P910</f>
        <v>7.8341537516297202E-3</v>
      </c>
      <c r="Q911" s="17"/>
      <c r="T911">
        <f t="shared" si="142"/>
        <v>0</v>
      </c>
      <c r="U911" s="50">
        <f t="shared" si="143"/>
        <v>0</v>
      </c>
      <c r="V911">
        <f t="shared" si="144"/>
        <v>0</v>
      </c>
      <c r="W911" t="str">
        <f t="shared" si="145"/>
        <v>Thu</v>
      </c>
      <c r="X911" s="50">
        <f>NETWORKDAYS(B910,B911,'Non trading days US (List)'!$C$13:$C$92)-1</f>
        <v>1</v>
      </c>
      <c r="Z911">
        <f t="shared" si="146"/>
        <v>0</v>
      </c>
      <c r="AA911">
        <f t="shared" si="147"/>
        <v>0</v>
      </c>
      <c r="AB911">
        <f t="shared" si="148"/>
        <v>0</v>
      </c>
      <c r="AC911">
        <f t="shared" si="149"/>
        <v>0</v>
      </c>
      <c r="AD911">
        <f t="shared" si="150"/>
        <v>0</v>
      </c>
      <c r="AE911">
        <f t="shared" si="151"/>
        <v>0</v>
      </c>
    </row>
    <row r="912" spans="1:31" x14ac:dyDescent="0.3">
      <c r="A912" s="1">
        <f>Data!A911</f>
        <v>4681</v>
      </c>
      <c r="B912" s="2">
        <f>Data!B911</f>
        <v>43322</v>
      </c>
      <c r="C912">
        <f>Data!C911</f>
        <v>49.436641693115227</v>
      </c>
      <c r="D912">
        <f>Data!D911</f>
        <v>6.309150218963623</v>
      </c>
      <c r="E912">
        <f>Data!E911</f>
        <v>51.882499694824219</v>
      </c>
      <c r="F912">
        <f>Data!F911</f>
        <v>6.3697500228881836</v>
      </c>
      <c r="G912">
        <f>Data!G911</f>
        <v>52.275001525878913</v>
      </c>
      <c r="H912">
        <f>Data!H911</f>
        <v>6.4025001525878906</v>
      </c>
      <c r="I912">
        <f>Data!I911</f>
        <v>51.667499542236328</v>
      </c>
      <c r="J912">
        <f>Data!J911</f>
        <v>6.317500114440918</v>
      </c>
      <c r="K912">
        <f>Data!K911</f>
        <v>51.840000152587891</v>
      </c>
      <c r="L912">
        <f>Data!L911</f>
        <v>6.3287501335144043</v>
      </c>
      <c r="M912">
        <f>Data!M911</f>
        <v>98444800</v>
      </c>
      <c r="N912">
        <f>Data!N911</f>
        <v>256396000</v>
      </c>
      <c r="O912">
        <f>Data!O911</f>
        <v>-6.5330234078155606E-3</v>
      </c>
      <c r="P912">
        <f>Data!P911</f>
        <v>-6.4840461155213878E-3</v>
      </c>
      <c r="Q912" s="17"/>
      <c r="T912">
        <f t="shared" si="142"/>
        <v>0</v>
      </c>
      <c r="U912" s="50">
        <f t="shared" si="143"/>
        <v>0</v>
      </c>
      <c r="V912">
        <f t="shared" si="144"/>
        <v>0</v>
      </c>
      <c r="W912" t="str">
        <f t="shared" si="145"/>
        <v>Fri</v>
      </c>
      <c r="X912" s="50">
        <f>NETWORKDAYS(B911,B912,'Non trading days US (List)'!$C$13:$C$92)-1</f>
        <v>1</v>
      </c>
      <c r="Z912">
        <f t="shared" si="146"/>
        <v>0</v>
      </c>
      <c r="AA912">
        <f t="shared" si="147"/>
        <v>0</v>
      </c>
      <c r="AB912">
        <f t="shared" si="148"/>
        <v>0</v>
      </c>
      <c r="AC912">
        <f t="shared" si="149"/>
        <v>0</v>
      </c>
      <c r="AD912">
        <f t="shared" si="150"/>
        <v>0</v>
      </c>
      <c r="AE912">
        <f t="shared" si="151"/>
        <v>0</v>
      </c>
    </row>
    <row r="913" spans="1:31" x14ac:dyDescent="0.3">
      <c r="A913" s="1">
        <f>Data!A912</f>
        <v>4682</v>
      </c>
      <c r="B913" s="2">
        <f>Data!B912</f>
        <v>43325</v>
      </c>
      <c r="C913">
        <f>Data!C912</f>
        <v>49.755844116210938</v>
      </c>
      <c r="D913">
        <f>Data!D912</f>
        <v>6.3420825004577637</v>
      </c>
      <c r="E913">
        <f>Data!E912</f>
        <v>52.217498779296882</v>
      </c>
      <c r="F913">
        <f>Data!F912</f>
        <v>6.4029998779296884</v>
      </c>
      <c r="G913">
        <f>Data!G912</f>
        <v>52.737499237060547</v>
      </c>
      <c r="H913">
        <f>Data!H912</f>
        <v>6.5250000953674316</v>
      </c>
      <c r="I913">
        <f>Data!I912</f>
        <v>51.924999237060547</v>
      </c>
      <c r="J913">
        <f>Data!J912</f>
        <v>6.3767499923706046</v>
      </c>
      <c r="K913">
        <f>Data!K912</f>
        <v>52.327499389648438</v>
      </c>
      <c r="L913">
        <f>Data!L912</f>
        <v>6.3784999847412109</v>
      </c>
      <c r="M913">
        <f>Data!M912</f>
        <v>103563600</v>
      </c>
      <c r="N913">
        <f>Data!N912</f>
        <v>375208000</v>
      </c>
      <c r="O913">
        <f>Data!O912</f>
        <v>5.2063855327612518E-3</v>
      </c>
      <c r="P913">
        <f>Data!P912</f>
        <v>6.4361238384325727E-3</v>
      </c>
      <c r="Q913" s="17"/>
      <c r="T913">
        <f t="shared" si="142"/>
        <v>0</v>
      </c>
      <c r="U913" s="50">
        <f t="shared" si="143"/>
        <v>0</v>
      </c>
      <c r="V913">
        <f t="shared" si="144"/>
        <v>0</v>
      </c>
      <c r="W913" t="str">
        <f t="shared" si="145"/>
        <v>Mon</v>
      </c>
      <c r="X913" s="50">
        <f>NETWORKDAYS(B912,B913,'Non trading days US (List)'!$C$13:$C$92)-1</f>
        <v>1</v>
      </c>
      <c r="Z913">
        <f t="shared" si="146"/>
        <v>0</v>
      </c>
      <c r="AA913">
        <f t="shared" si="147"/>
        <v>0</v>
      </c>
      <c r="AB913">
        <f t="shared" si="148"/>
        <v>0</v>
      </c>
      <c r="AC913">
        <f t="shared" si="149"/>
        <v>0</v>
      </c>
      <c r="AD913">
        <f t="shared" si="150"/>
        <v>0</v>
      </c>
      <c r="AE913">
        <f t="shared" si="151"/>
        <v>0</v>
      </c>
    </row>
    <row r="914" spans="1:31" x14ac:dyDescent="0.3">
      <c r="A914" s="1">
        <f>Data!A913</f>
        <v>4683</v>
      </c>
      <c r="B914" s="2">
        <f>Data!B913</f>
        <v>43326</v>
      </c>
      <c r="C914">
        <f>Data!C913</f>
        <v>49.965473175048828</v>
      </c>
      <c r="D914">
        <f>Data!D913</f>
        <v>6.4735698699951172</v>
      </c>
      <c r="E914">
        <f>Data!E913</f>
        <v>52.4375</v>
      </c>
      <c r="F914">
        <f>Data!F913</f>
        <v>6.5357499122619629</v>
      </c>
      <c r="G914">
        <f>Data!G913</f>
        <v>52.639999389648438</v>
      </c>
      <c r="H914">
        <f>Data!H913</f>
        <v>6.5500001907348633</v>
      </c>
      <c r="I914">
        <f>Data!I913</f>
        <v>52.064998626708977</v>
      </c>
      <c r="J914">
        <f>Data!J913</f>
        <v>6.4254999160766602</v>
      </c>
      <c r="K914">
        <f>Data!K913</f>
        <v>52.540000915527337</v>
      </c>
      <c r="L914">
        <f>Data!L913</f>
        <v>6.5095000267028809</v>
      </c>
      <c r="M914">
        <f>Data!M913</f>
        <v>82992000</v>
      </c>
      <c r="N914">
        <f>Data!N913</f>
        <v>466220000</v>
      </c>
      <c r="O914">
        <f>Data!O913</f>
        <v>2.0520482235720141E-2</v>
      </c>
      <c r="P914">
        <f>Data!P913</f>
        <v>4.2043198573701659E-3</v>
      </c>
      <c r="Q914" s="17"/>
      <c r="T914">
        <f t="shared" si="142"/>
        <v>0</v>
      </c>
      <c r="U914" s="50">
        <f t="shared" si="143"/>
        <v>0</v>
      </c>
      <c r="V914">
        <f t="shared" si="144"/>
        <v>0</v>
      </c>
      <c r="W914" t="str">
        <f t="shared" si="145"/>
        <v>Tue</v>
      </c>
      <c r="X914" s="50">
        <f>NETWORKDAYS(B913,B914,'Non trading days US (List)'!$C$13:$C$92)-1</f>
        <v>1</v>
      </c>
      <c r="Z914">
        <f t="shared" si="146"/>
        <v>0</v>
      </c>
      <c r="AA914">
        <f t="shared" si="147"/>
        <v>0</v>
      </c>
      <c r="AB914">
        <f t="shared" si="148"/>
        <v>0</v>
      </c>
      <c r="AC914">
        <f t="shared" si="149"/>
        <v>0</v>
      </c>
      <c r="AD914">
        <f t="shared" si="150"/>
        <v>0</v>
      </c>
      <c r="AE914">
        <f t="shared" si="151"/>
        <v>0</v>
      </c>
    </row>
    <row r="915" spans="1:31" x14ac:dyDescent="0.3">
      <c r="A915" s="1">
        <f>Data!A914</f>
        <v>4684</v>
      </c>
      <c r="B915" s="2">
        <f>Data!B914</f>
        <v>43327</v>
      </c>
      <c r="C915">
        <f>Data!C914</f>
        <v>50.082210540771477</v>
      </c>
      <c r="D915">
        <f>Data!D914</f>
        <v>6.415379524230957</v>
      </c>
      <c r="E915">
        <f>Data!E914</f>
        <v>52.560001373291023</v>
      </c>
      <c r="F915">
        <f>Data!F914</f>
        <v>6.4770002365112296</v>
      </c>
      <c r="G915">
        <f>Data!G914</f>
        <v>52.685001373291023</v>
      </c>
      <c r="H915">
        <f>Data!H914</f>
        <v>6.5910000801086426</v>
      </c>
      <c r="I915">
        <f>Data!I914</f>
        <v>52.082500457763672</v>
      </c>
      <c r="J915">
        <f>Data!J914</f>
        <v>6.3975000381469727</v>
      </c>
      <c r="K915">
        <f>Data!K914</f>
        <v>52.305000305175781</v>
      </c>
      <c r="L915">
        <f>Data!L914</f>
        <v>6.5567498207092294</v>
      </c>
      <c r="M915">
        <f>Data!M914</f>
        <v>115230400</v>
      </c>
      <c r="N915">
        <f>Data!N914</f>
        <v>591136000</v>
      </c>
      <c r="O915">
        <f>Data!O914</f>
        <v>-9.0296169915038728E-3</v>
      </c>
      <c r="P915">
        <f>Data!P914</f>
        <v>2.3334160769932638E-3</v>
      </c>
      <c r="Q915" s="17"/>
      <c r="T915">
        <f t="shared" si="142"/>
        <v>0</v>
      </c>
      <c r="U915" s="50">
        <f t="shared" si="143"/>
        <v>0</v>
      </c>
      <c r="V915">
        <f t="shared" si="144"/>
        <v>0</v>
      </c>
      <c r="W915" t="str">
        <f t="shared" si="145"/>
        <v>Wed</v>
      </c>
      <c r="X915" s="50">
        <f>NETWORKDAYS(B914,B915,'Non trading days US (List)'!$C$13:$C$92)-1</f>
        <v>1</v>
      </c>
      <c r="Z915">
        <f t="shared" si="146"/>
        <v>0</v>
      </c>
      <c r="AA915">
        <f t="shared" si="147"/>
        <v>0</v>
      </c>
      <c r="AB915">
        <f t="shared" si="148"/>
        <v>0</v>
      </c>
      <c r="AC915">
        <f t="shared" si="149"/>
        <v>0</v>
      </c>
      <c r="AD915">
        <f t="shared" si="150"/>
        <v>0</v>
      </c>
      <c r="AE915">
        <f t="shared" si="151"/>
        <v>0</v>
      </c>
    </row>
    <row r="916" spans="1:31" x14ac:dyDescent="0.3">
      <c r="A916" s="1">
        <f>Data!A915</f>
        <v>4685</v>
      </c>
      <c r="B916" s="2">
        <f>Data!B915</f>
        <v>43328</v>
      </c>
      <c r="C916">
        <f>Data!C915</f>
        <v>50.815910339355469</v>
      </c>
      <c r="D916">
        <f>Data!D915</f>
        <v>6.3747687339782706</v>
      </c>
      <c r="E916">
        <f>Data!E915</f>
        <v>53.330001831054688</v>
      </c>
      <c r="F916">
        <f>Data!F915</f>
        <v>6.435999870300293</v>
      </c>
      <c r="G916">
        <f>Data!G915</f>
        <v>53.452499389648438</v>
      </c>
      <c r="H916">
        <f>Data!H915</f>
        <v>6.5500001907348633</v>
      </c>
      <c r="I916">
        <f>Data!I915</f>
        <v>52.867500305175781</v>
      </c>
      <c r="J916">
        <f>Data!J915</f>
        <v>6.3752498626708984</v>
      </c>
      <c r="K916">
        <f>Data!K915</f>
        <v>52.9375</v>
      </c>
      <c r="L916">
        <f>Data!L915</f>
        <v>6.5475001335144043</v>
      </c>
      <c r="M916">
        <f>Data!M915</f>
        <v>114001600</v>
      </c>
      <c r="N916">
        <f>Data!N915</f>
        <v>801260000</v>
      </c>
      <c r="O916">
        <f>Data!O915</f>
        <v>-6.3502677384176922E-3</v>
      </c>
      <c r="P916">
        <f>Data!P915</f>
        <v>1.45436586425133E-2</v>
      </c>
      <c r="Q916" s="17"/>
      <c r="T916">
        <f t="shared" si="142"/>
        <v>0</v>
      </c>
      <c r="U916" s="50">
        <f t="shared" si="143"/>
        <v>0</v>
      </c>
      <c r="V916">
        <f t="shared" si="144"/>
        <v>0</v>
      </c>
      <c r="W916" t="str">
        <f t="shared" si="145"/>
        <v>Thu</v>
      </c>
      <c r="X916" s="50">
        <f>NETWORKDAYS(B915,B916,'Non trading days US (List)'!$C$13:$C$92)-1</f>
        <v>1</v>
      </c>
      <c r="Z916">
        <f t="shared" si="146"/>
        <v>0</v>
      </c>
      <c r="AA916">
        <f t="shared" si="147"/>
        <v>0</v>
      </c>
      <c r="AB916">
        <f t="shared" si="148"/>
        <v>0</v>
      </c>
      <c r="AC916">
        <f t="shared" si="149"/>
        <v>0</v>
      </c>
      <c r="AD916">
        <f t="shared" si="150"/>
        <v>0</v>
      </c>
      <c r="AE916">
        <f t="shared" si="151"/>
        <v>0</v>
      </c>
    </row>
    <row r="917" spans="1:31" x14ac:dyDescent="0.3">
      <c r="A917" s="1">
        <f>Data!A916</f>
        <v>4686</v>
      </c>
      <c r="B917" s="2">
        <f>Data!B916</f>
        <v>43329</v>
      </c>
      <c r="C917">
        <f>Data!C916</f>
        <v>51.830699920654297</v>
      </c>
      <c r="D917">
        <f>Data!D916</f>
        <v>6.0622711181640616</v>
      </c>
      <c r="E917">
        <f>Data!E916</f>
        <v>54.395000457763672</v>
      </c>
      <c r="F917">
        <f>Data!F916</f>
        <v>6.1205000877380371</v>
      </c>
      <c r="G917">
        <f>Data!G916</f>
        <v>54.487499237060547</v>
      </c>
      <c r="H917">
        <f>Data!H916</f>
        <v>6.3242502212524414</v>
      </c>
      <c r="I917">
        <f>Data!I916</f>
        <v>53.290000915527337</v>
      </c>
      <c r="J917">
        <f>Data!J916</f>
        <v>6.0932497978210449</v>
      </c>
      <c r="K917">
        <f>Data!K916</f>
        <v>53.360000610351563</v>
      </c>
      <c r="L917">
        <f>Data!L916</f>
        <v>6.3235001564025879</v>
      </c>
      <c r="M917">
        <f>Data!M916</f>
        <v>141708000</v>
      </c>
      <c r="N917">
        <f>Data!N916</f>
        <v>1143188000</v>
      </c>
      <c r="O917">
        <f>Data!O916</f>
        <v>-5.0263402109374203E-2</v>
      </c>
      <c r="P917">
        <f>Data!P916</f>
        <v>1.977318734166127E-2</v>
      </c>
      <c r="Q917" s="17"/>
      <c r="T917">
        <f t="shared" si="142"/>
        <v>0</v>
      </c>
      <c r="U917" s="50">
        <f t="shared" si="143"/>
        <v>0</v>
      </c>
      <c r="V917">
        <f t="shared" si="144"/>
        <v>0</v>
      </c>
      <c r="W917" t="str">
        <f t="shared" si="145"/>
        <v>Fri</v>
      </c>
      <c r="X917" s="50">
        <f>NETWORKDAYS(B916,B917,'Non trading days US (List)'!$C$13:$C$92)-1</f>
        <v>1</v>
      </c>
      <c r="Z917">
        <f t="shared" si="146"/>
        <v>0</v>
      </c>
      <c r="AA917">
        <f t="shared" si="147"/>
        <v>0</v>
      </c>
      <c r="AB917">
        <f t="shared" si="148"/>
        <v>0</v>
      </c>
      <c r="AC917">
        <f t="shared" si="149"/>
        <v>0</v>
      </c>
      <c r="AD917">
        <f t="shared" si="150"/>
        <v>0</v>
      </c>
      <c r="AE917">
        <f t="shared" si="151"/>
        <v>0</v>
      </c>
    </row>
    <row r="918" spans="1:31" x14ac:dyDescent="0.3">
      <c r="A918" s="1">
        <f>Data!A917</f>
        <v>4687</v>
      </c>
      <c r="B918" s="2">
        <f>Data!B917</f>
        <v>43332</v>
      </c>
      <c r="C918">
        <f>Data!C917</f>
        <v>51.325687408447273</v>
      </c>
      <c r="D918">
        <f>Data!D917</f>
        <v>6.1370525360107422</v>
      </c>
      <c r="E918">
        <f>Data!E917</f>
        <v>53.865001678466797</v>
      </c>
      <c r="F918">
        <f>Data!F917</f>
        <v>6.1960000991821289</v>
      </c>
      <c r="G918">
        <f>Data!G917</f>
        <v>54.794998168945313</v>
      </c>
      <c r="H918">
        <f>Data!H917</f>
        <v>6.3299999237060547</v>
      </c>
      <c r="I918">
        <f>Data!I917</f>
        <v>53.777500152587891</v>
      </c>
      <c r="J918">
        <f>Data!J917</f>
        <v>5.9679999351501456</v>
      </c>
      <c r="K918">
        <f>Data!K917</f>
        <v>54.525001525878913</v>
      </c>
      <c r="L918">
        <f>Data!L917</f>
        <v>6.0795001983642578</v>
      </c>
      <c r="M918">
        <f>Data!M917</f>
        <v>121150800</v>
      </c>
      <c r="N918">
        <f>Data!N917</f>
        <v>854388000</v>
      </c>
      <c r="O918">
        <f>Data!O917</f>
        <v>1.2260131693527521E-2</v>
      </c>
      <c r="P918">
        <f>Data!P917</f>
        <v>-9.7912987818173838E-3</v>
      </c>
      <c r="Q918" s="17"/>
      <c r="T918">
        <f t="shared" si="142"/>
        <v>0</v>
      </c>
      <c r="U918" s="50">
        <f t="shared" si="143"/>
        <v>0</v>
      </c>
      <c r="V918">
        <f t="shared" si="144"/>
        <v>0</v>
      </c>
      <c r="W918" t="str">
        <f t="shared" si="145"/>
        <v>Mon</v>
      </c>
      <c r="X918" s="50">
        <f>NETWORKDAYS(B917,B918,'Non trading days US (List)'!$C$13:$C$92)-1</f>
        <v>1</v>
      </c>
      <c r="Z918">
        <f t="shared" si="146"/>
        <v>0</v>
      </c>
      <c r="AA918">
        <f t="shared" si="147"/>
        <v>0</v>
      </c>
      <c r="AB918">
        <f t="shared" si="148"/>
        <v>0</v>
      </c>
      <c r="AC918">
        <f t="shared" si="149"/>
        <v>0</v>
      </c>
      <c r="AD918">
        <f t="shared" si="150"/>
        <v>0</v>
      </c>
      <c r="AE918">
        <f t="shared" si="151"/>
        <v>0</v>
      </c>
    </row>
    <row r="919" spans="1:31" x14ac:dyDescent="0.3">
      <c r="A919" s="1">
        <f>Data!A918</f>
        <v>4688</v>
      </c>
      <c r="B919" s="2">
        <f>Data!B918</f>
        <v>43333</v>
      </c>
      <c r="C919">
        <f>Data!C918</f>
        <v>51.225631713867188</v>
      </c>
      <c r="D919">
        <f>Data!D918</f>
        <v>6.2727503776550293</v>
      </c>
      <c r="E919">
        <f>Data!E918</f>
        <v>53.759998321533203</v>
      </c>
      <c r="F919">
        <f>Data!F918</f>
        <v>6.3330001831054688</v>
      </c>
      <c r="G919">
        <f>Data!G918</f>
        <v>54.297500610351563</v>
      </c>
      <c r="H919">
        <f>Data!H918</f>
        <v>6.3375000953674316</v>
      </c>
      <c r="I919">
        <f>Data!I918</f>
        <v>53.507499694824219</v>
      </c>
      <c r="J919">
        <f>Data!J918</f>
        <v>6.192500114440918</v>
      </c>
      <c r="K919">
        <f>Data!K918</f>
        <v>54.200000762939453</v>
      </c>
      <c r="L919">
        <f>Data!L918</f>
        <v>6.2125000953674316</v>
      </c>
      <c r="M919">
        <f>Data!M918</f>
        <v>104639200</v>
      </c>
      <c r="N919">
        <f>Data!N918</f>
        <v>673988000</v>
      </c>
      <c r="O919">
        <f>Data!O918</f>
        <v>2.1870147885137421E-2</v>
      </c>
      <c r="P919">
        <f>Data!P918</f>
        <v>-1.951282513362374E-3</v>
      </c>
      <c r="Q919" s="17"/>
      <c r="T919">
        <f t="shared" si="142"/>
        <v>0</v>
      </c>
      <c r="U919" s="50">
        <f t="shared" si="143"/>
        <v>0</v>
      </c>
      <c r="V919">
        <f t="shared" si="144"/>
        <v>0</v>
      </c>
      <c r="W919" t="str">
        <f t="shared" si="145"/>
        <v>Tue</v>
      </c>
      <c r="X919" s="50">
        <f>NETWORKDAYS(B918,B919,'Non trading days US (List)'!$C$13:$C$92)-1</f>
        <v>1</v>
      </c>
      <c r="Z919">
        <f t="shared" si="146"/>
        <v>0</v>
      </c>
      <c r="AA919">
        <f t="shared" si="147"/>
        <v>0</v>
      </c>
      <c r="AB919">
        <f t="shared" si="148"/>
        <v>0</v>
      </c>
      <c r="AC919">
        <f t="shared" si="149"/>
        <v>0</v>
      </c>
      <c r="AD919">
        <f t="shared" si="150"/>
        <v>0</v>
      </c>
      <c r="AE919">
        <f t="shared" si="151"/>
        <v>0</v>
      </c>
    </row>
    <row r="920" spans="1:31" x14ac:dyDescent="0.3">
      <c r="A920" s="1">
        <f>Data!A919</f>
        <v>4689</v>
      </c>
      <c r="B920" s="2">
        <f>Data!B919</f>
        <v>43334</v>
      </c>
      <c r="C920">
        <f>Data!C919</f>
        <v>51.228019714355469</v>
      </c>
      <c r="D920">
        <f>Data!D919</f>
        <v>6.5079889297485352</v>
      </c>
      <c r="E920">
        <f>Data!E919</f>
        <v>53.762500762939453</v>
      </c>
      <c r="F920">
        <f>Data!F919</f>
        <v>6.5704998970031738</v>
      </c>
      <c r="G920">
        <f>Data!G919</f>
        <v>54.090000152587891</v>
      </c>
      <c r="H920">
        <f>Data!H919</f>
        <v>6.5755000114440918</v>
      </c>
      <c r="I920">
        <f>Data!I919</f>
        <v>53.459999084472663</v>
      </c>
      <c r="J920">
        <f>Data!J919</f>
        <v>6.2965002059936523</v>
      </c>
      <c r="K920">
        <f>Data!K919</f>
        <v>53.525001525878913</v>
      </c>
      <c r="L920">
        <f>Data!L919</f>
        <v>6.3000001907348633</v>
      </c>
      <c r="M920">
        <f>Data!M919</f>
        <v>76072400</v>
      </c>
      <c r="N920">
        <f>Data!N919</f>
        <v>749856000</v>
      </c>
      <c r="O920">
        <f>Data!O919</f>
        <v>3.6815830978706179E-2</v>
      </c>
      <c r="P920">
        <f>Data!P919</f>
        <v>4.6547307363671041E-5</v>
      </c>
      <c r="Q920" s="17"/>
      <c r="T920">
        <f t="shared" si="142"/>
        <v>0</v>
      </c>
      <c r="U920" s="50">
        <f t="shared" si="143"/>
        <v>0</v>
      </c>
      <c r="V920">
        <f t="shared" si="144"/>
        <v>0</v>
      </c>
      <c r="W920" t="str">
        <f t="shared" si="145"/>
        <v>Wed</v>
      </c>
      <c r="X920" s="50">
        <f>NETWORKDAYS(B919,B920,'Non trading days US (List)'!$C$13:$C$92)-1</f>
        <v>1</v>
      </c>
      <c r="Z920">
        <f t="shared" si="146"/>
        <v>0</v>
      </c>
      <c r="AA920">
        <f t="shared" si="147"/>
        <v>0</v>
      </c>
      <c r="AB920">
        <f t="shared" si="148"/>
        <v>0</v>
      </c>
      <c r="AC920">
        <f t="shared" si="149"/>
        <v>0</v>
      </c>
      <c r="AD920">
        <f t="shared" si="150"/>
        <v>0</v>
      </c>
      <c r="AE920">
        <f t="shared" si="151"/>
        <v>0</v>
      </c>
    </row>
    <row r="921" spans="1:31" x14ac:dyDescent="0.3">
      <c r="A921" s="1">
        <f>Data!A920</f>
        <v>4690</v>
      </c>
      <c r="B921" s="2">
        <f>Data!B920</f>
        <v>43335</v>
      </c>
      <c r="C921">
        <f>Data!C920</f>
        <v>51.332836151123047</v>
      </c>
      <c r="D921">
        <f>Data!D920</f>
        <v>6.6075325012207031</v>
      </c>
      <c r="E921">
        <f>Data!E920</f>
        <v>53.872501373291023</v>
      </c>
      <c r="F921">
        <f>Data!F920</f>
        <v>6.6710000038146973</v>
      </c>
      <c r="G921">
        <f>Data!G920</f>
        <v>54.262500762939453</v>
      </c>
      <c r="H921">
        <f>Data!H920</f>
        <v>6.7369999885559082</v>
      </c>
      <c r="I921">
        <f>Data!I920</f>
        <v>53.650001525878913</v>
      </c>
      <c r="J921">
        <f>Data!J920</f>
        <v>6.5174999237060547</v>
      </c>
      <c r="K921">
        <f>Data!K920</f>
        <v>53.662498474121087</v>
      </c>
      <c r="L921">
        <f>Data!L920</f>
        <v>6.5314998626708984</v>
      </c>
      <c r="M921">
        <f>Data!M920</f>
        <v>75532800</v>
      </c>
      <c r="N921">
        <f>Data!N920</f>
        <v>720684000</v>
      </c>
      <c r="O921">
        <f>Data!O920</f>
        <v>1.5179856873300901E-2</v>
      </c>
      <c r="P921">
        <f>Data!P920</f>
        <v>2.0439568256556502E-3</v>
      </c>
      <c r="Q921" s="17"/>
      <c r="T921">
        <f t="shared" si="142"/>
        <v>0</v>
      </c>
      <c r="U921" s="50">
        <f t="shared" si="143"/>
        <v>0</v>
      </c>
      <c r="V921">
        <f t="shared" si="144"/>
        <v>0</v>
      </c>
      <c r="W921" t="str">
        <f t="shared" si="145"/>
        <v>Thu</v>
      </c>
      <c r="X921" s="50">
        <f>NETWORKDAYS(B920,B921,'Non trading days US (List)'!$C$13:$C$92)-1</f>
        <v>1</v>
      </c>
      <c r="Z921">
        <f t="shared" si="146"/>
        <v>0</v>
      </c>
      <c r="AA921">
        <f t="shared" si="147"/>
        <v>0</v>
      </c>
      <c r="AB921">
        <f t="shared" si="148"/>
        <v>0</v>
      </c>
      <c r="AC921">
        <f t="shared" si="149"/>
        <v>0</v>
      </c>
      <c r="AD921">
        <f t="shared" si="150"/>
        <v>0</v>
      </c>
      <c r="AE921">
        <f t="shared" si="151"/>
        <v>0</v>
      </c>
    </row>
    <row r="922" spans="1:31" x14ac:dyDescent="0.3">
      <c r="A922" s="1">
        <f>Data!A921</f>
        <v>4691</v>
      </c>
      <c r="B922" s="2">
        <f>Data!B921</f>
        <v>43336</v>
      </c>
      <c r="C922">
        <f>Data!C921</f>
        <v>51.492435455322273</v>
      </c>
      <c r="D922">
        <f>Data!D921</f>
        <v>6.7407546043395996</v>
      </c>
      <c r="E922">
        <f>Data!E921</f>
        <v>54.040000915527337</v>
      </c>
      <c r="F922">
        <f>Data!F921</f>
        <v>6.8055000305175781</v>
      </c>
      <c r="G922">
        <f>Data!G921</f>
        <v>54.224998474121087</v>
      </c>
      <c r="H922">
        <f>Data!H921</f>
        <v>6.8202500343322754</v>
      </c>
      <c r="I922">
        <f>Data!I921</f>
        <v>53.777500152587891</v>
      </c>
      <c r="J922">
        <f>Data!J921</f>
        <v>6.6750001907348633</v>
      </c>
      <c r="K922">
        <f>Data!K921</f>
        <v>54.150001525878913</v>
      </c>
      <c r="L922">
        <f>Data!L921</f>
        <v>6.6795001029968262</v>
      </c>
      <c r="M922">
        <f>Data!M921</f>
        <v>73905600</v>
      </c>
      <c r="N922">
        <f>Data!N921</f>
        <v>531512000</v>
      </c>
      <c r="O922">
        <f>Data!O921</f>
        <v>1.9961338975032179E-2</v>
      </c>
      <c r="P922">
        <f>Data!P921</f>
        <v>3.1043609072263739E-3</v>
      </c>
      <c r="Q922" s="17"/>
      <c r="T922">
        <f t="shared" si="142"/>
        <v>0</v>
      </c>
      <c r="U922" s="50">
        <f t="shared" si="143"/>
        <v>0</v>
      </c>
      <c r="V922">
        <f t="shared" si="144"/>
        <v>0</v>
      </c>
      <c r="W922" t="str">
        <f t="shared" si="145"/>
        <v>Fri</v>
      </c>
      <c r="X922" s="50">
        <f>NETWORKDAYS(B921,B922,'Non trading days US (List)'!$C$13:$C$92)-1</f>
        <v>1</v>
      </c>
      <c r="Z922">
        <f t="shared" si="146"/>
        <v>0</v>
      </c>
      <c r="AA922">
        <f t="shared" si="147"/>
        <v>0</v>
      </c>
      <c r="AB922">
        <f t="shared" si="148"/>
        <v>0</v>
      </c>
      <c r="AC922">
        <f t="shared" si="149"/>
        <v>0</v>
      </c>
      <c r="AD922">
        <f t="shared" si="150"/>
        <v>0</v>
      </c>
      <c r="AE922">
        <f t="shared" si="151"/>
        <v>0</v>
      </c>
    </row>
    <row r="923" spans="1:31" x14ac:dyDescent="0.3">
      <c r="A923" s="1">
        <f>Data!A922</f>
        <v>4692</v>
      </c>
      <c r="B923" s="2">
        <f>Data!B922</f>
        <v>43339</v>
      </c>
      <c r="C923">
        <f>Data!C922</f>
        <v>51.916450500488281</v>
      </c>
      <c r="D923">
        <f>Data!D922</f>
        <v>6.8318791389465332</v>
      </c>
      <c r="E923">
        <f>Data!E922</f>
        <v>54.485000610351563</v>
      </c>
      <c r="F923">
        <f>Data!F922</f>
        <v>6.8975000381469727</v>
      </c>
      <c r="G923">
        <f>Data!G922</f>
        <v>54.685001373291023</v>
      </c>
      <c r="H923">
        <f>Data!H922</f>
        <v>6.9724998474121094</v>
      </c>
      <c r="I923">
        <f>Data!I922</f>
        <v>54.082500457763672</v>
      </c>
      <c r="J923">
        <f>Data!J922</f>
        <v>6.8037500381469727</v>
      </c>
      <c r="K923">
        <f>Data!K922</f>
        <v>54.287498474121087</v>
      </c>
      <c r="L923">
        <f>Data!L922</f>
        <v>6.8354997634887704</v>
      </c>
      <c r="M923">
        <f>Data!M922</f>
        <v>82100400</v>
      </c>
      <c r="N923">
        <f>Data!N922</f>
        <v>505776000</v>
      </c>
      <c r="O923">
        <f>Data!O922</f>
        <v>1.342791936561122E-2</v>
      </c>
      <c r="P923">
        <f>Data!P922</f>
        <v>8.2009155973852017E-3</v>
      </c>
      <c r="Q923" s="17"/>
      <c r="T923">
        <f t="shared" si="142"/>
        <v>0</v>
      </c>
      <c r="U923" s="50">
        <f t="shared" si="143"/>
        <v>0</v>
      </c>
      <c r="V923">
        <f t="shared" si="144"/>
        <v>0</v>
      </c>
      <c r="W923" t="str">
        <f t="shared" si="145"/>
        <v>Mon</v>
      </c>
      <c r="X923" s="50">
        <f>NETWORKDAYS(B922,B923,'Non trading days US (List)'!$C$13:$C$92)-1</f>
        <v>1</v>
      </c>
      <c r="Z923">
        <f t="shared" si="146"/>
        <v>0</v>
      </c>
      <c r="AA923">
        <f t="shared" si="147"/>
        <v>0</v>
      </c>
      <c r="AB923">
        <f t="shared" si="148"/>
        <v>0</v>
      </c>
      <c r="AC923">
        <f t="shared" si="149"/>
        <v>0</v>
      </c>
      <c r="AD923">
        <f t="shared" si="150"/>
        <v>0</v>
      </c>
      <c r="AE923">
        <f t="shared" si="151"/>
        <v>0</v>
      </c>
    </row>
    <row r="924" spans="1:31" x14ac:dyDescent="0.3">
      <c r="A924" s="1">
        <f>Data!A923</f>
        <v>4693</v>
      </c>
      <c r="B924" s="2">
        <f>Data!B923</f>
        <v>43340</v>
      </c>
      <c r="C924">
        <f>Data!C923</f>
        <v>52.335712432861328</v>
      </c>
      <c r="D924">
        <f>Data!D923</f>
        <v>6.7942404747009277</v>
      </c>
      <c r="E924">
        <f>Data!E923</f>
        <v>54.924999237060547</v>
      </c>
      <c r="F924">
        <f>Data!F923</f>
        <v>6.8594999313354492</v>
      </c>
      <c r="G924">
        <f>Data!G923</f>
        <v>55.134998321533203</v>
      </c>
      <c r="H924">
        <f>Data!H923</f>
        <v>6.9145002365112296</v>
      </c>
      <c r="I924">
        <f>Data!I923</f>
        <v>54.729999542236328</v>
      </c>
      <c r="J924">
        <f>Data!J923</f>
        <v>6.7382497787475586</v>
      </c>
      <c r="K924">
        <f>Data!K923</f>
        <v>54.752498626708977</v>
      </c>
      <c r="L924">
        <f>Data!L923</f>
        <v>6.8914999961853027</v>
      </c>
      <c r="M924">
        <f>Data!M923</f>
        <v>91107200</v>
      </c>
      <c r="N924">
        <f>Data!N923</f>
        <v>475384000</v>
      </c>
      <c r="O924">
        <f>Data!O923</f>
        <v>-5.5244898659115296E-3</v>
      </c>
      <c r="P924">
        <f>Data!P923</f>
        <v>8.0431587490620102E-3</v>
      </c>
      <c r="Q924" s="17"/>
      <c r="T924">
        <f t="shared" si="142"/>
        <v>0</v>
      </c>
      <c r="U924" s="50">
        <f t="shared" si="143"/>
        <v>0</v>
      </c>
      <c r="V924">
        <f t="shared" si="144"/>
        <v>0</v>
      </c>
      <c r="W924" t="str">
        <f t="shared" si="145"/>
        <v>Tue</v>
      </c>
      <c r="X924" s="50">
        <f>NETWORKDAYS(B923,B924,'Non trading days US (List)'!$C$13:$C$92)-1</f>
        <v>1</v>
      </c>
      <c r="Z924">
        <f t="shared" si="146"/>
        <v>0</v>
      </c>
      <c r="AA924">
        <f t="shared" si="147"/>
        <v>0</v>
      </c>
      <c r="AB924">
        <f t="shared" si="148"/>
        <v>0</v>
      </c>
      <c r="AC924">
        <f t="shared" si="149"/>
        <v>0</v>
      </c>
      <c r="AD924">
        <f t="shared" si="150"/>
        <v>0</v>
      </c>
      <c r="AE924">
        <f t="shared" si="151"/>
        <v>0</v>
      </c>
    </row>
    <row r="925" spans="1:31" x14ac:dyDescent="0.3">
      <c r="A925" s="1">
        <f>Data!A924</f>
        <v>4694</v>
      </c>
      <c r="B925" s="2">
        <f>Data!B924</f>
        <v>43341</v>
      </c>
      <c r="C925">
        <f>Data!C924</f>
        <v>53.117050170898438</v>
      </c>
      <c r="D925">
        <f>Data!D924</f>
        <v>6.8997845649719238</v>
      </c>
      <c r="E925">
        <f>Data!E924</f>
        <v>55.744998931884773</v>
      </c>
      <c r="F925">
        <f>Data!F924</f>
        <v>6.9622502326965332</v>
      </c>
      <c r="G925">
        <f>Data!G924</f>
        <v>55.872501373291023</v>
      </c>
      <c r="H925">
        <f>Data!H924</f>
        <v>6.9875001907348633</v>
      </c>
      <c r="I925">
        <f>Data!I924</f>
        <v>54.852500915527337</v>
      </c>
      <c r="J925">
        <f>Data!J924</f>
        <v>6.8270001411437988</v>
      </c>
      <c r="K925">
        <f>Data!K924</f>
        <v>55.037498474121087</v>
      </c>
      <c r="L925">
        <f>Data!L924</f>
        <v>6.8480000495910636</v>
      </c>
      <c r="M925">
        <f>Data!M924</f>
        <v>109019200</v>
      </c>
      <c r="N925">
        <f>Data!N924</f>
        <v>420108000</v>
      </c>
      <c r="O925">
        <f>Data!O924</f>
        <v>1.4868188614676059E-2</v>
      </c>
      <c r="P925">
        <f>Data!P924</f>
        <v>1.4819096678692779E-2</v>
      </c>
      <c r="Q925" s="17"/>
      <c r="T925">
        <f t="shared" si="142"/>
        <v>0</v>
      </c>
      <c r="U925" s="50">
        <f t="shared" si="143"/>
        <v>0</v>
      </c>
      <c r="V925">
        <f t="shared" si="144"/>
        <v>0</v>
      </c>
      <c r="W925" t="str">
        <f t="shared" si="145"/>
        <v>Wed</v>
      </c>
      <c r="X925" s="50">
        <f>NETWORKDAYS(B924,B925,'Non trading days US (List)'!$C$13:$C$92)-1</f>
        <v>1</v>
      </c>
      <c r="Z925">
        <f t="shared" si="146"/>
        <v>0</v>
      </c>
      <c r="AA925">
        <f t="shared" si="147"/>
        <v>0</v>
      </c>
      <c r="AB925">
        <f t="shared" si="148"/>
        <v>0</v>
      </c>
      <c r="AC925">
        <f t="shared" si="149"/>
        <v>0</v>
      </c>
      <c r="AD925">
        <f t="shared" si="150"/>
        <v>0</v>
      </c>
      <c r="AE925">
        <f t="shared" si="151"/>
        <v>0</v>
      </c>
    </row>
    <row r="926" spans="1:31" x14ac:dyDescent="0.3">
      <c r="A926" s="1">
        <f>Data!A925</f>
        <v>4695</v>
      </c>
      <c r="B926" s="2">
        <f>Data!B925</f>
        <v>43342</v>
      </c>
      <c r="C926">
        <f>Data!C925</f>
        <v>53.605396270751953</v>
      </c>
      <c r="D926">
        <f>Data!D925</f>
        <v>6.8829374313354492</v>
      </c>
      <c r="E926">
        <f>Data!E925</f>
        <v>56.257499694824219</v>
      </c>
      <c r="F926">
        <f>Data!F925</f>
        <v>6.9452500343322754</v>
      </c>
      <c r="G926">
        <f>Data!G925</f>
        <v>57.064998626708977</v>
      </c>
      <c r="H926">
        <f>Data!H925</f>
        <v>7.0430002212524414</v>
      </c>
      <c r="I926">
        <f>Data!I925</f>
        <v>55.599998474121087</v>
      </c>
      <c r="J926">
        <f>Data!J925</f>
        <v>6.9079999923706046</v>
      </c>
      <c r="K926">
        <f>Data!K925</f>
        <v>55.8125</v>
      </c>
      <c r="L926">
        <f>Data!L925</f>
        <v>6.9307498931884766</v>
      </c>
      <c r="M926">
        <f>Data!M925</f>
        <v>195175200</v>
      </c>
      <c r="N926">
        <f>Data!N925</f>
        <v>346608000</v>
      </c>
      <c r="O926">
        <f>Data!O925</f>
        <v>-2.44475376668834E-3</v>
      </c>
      <c r="P926">
        <f>Data!P925</f>
        <v>9.1516590463416175E-3</v>
      </c>
      <c r="Q926" s="17"/>
      <c r="T926">
        <f t="shared" si="142"/>
        <v>0</v>
      </c>
      <c r="U926" s="50">
        <f t="shared" si="143"/>
        <v>0</v>
      </c>
      <c r="V926">
        <f t="shared" si="144"/>
        <v>0</v>
      </c>
      <c r="W926" t="str">
        <f t="shared" si="145"/>
        <v>Thu</v>
      </c>
      <c r="X926" s="50">
        <f>NETWORKDAYS(B925,B926,'Non trading days US (List)'!$C$13:$C$92)-1</f>
        <v>1</v>
      </c>
      <c r="Z926">
        <f t="shared" si="146"/>
        <v>0</v>
      </c>
      <c r="AA926">
        <f t="shared" si="147"/>
        <v>0</v>
      </c>
      <c r="AB926">
        <f t="shared" si="148"/>
        <v>0</v>
      </c>
      <c r="AC926">
        <f t="shared" si="149"/>
        <v>0</v>
      </c>
      <c r="AD926">
        <f t="shared" si="150"/>
        <v>0</v>
      </c>
      <c r="AE926">
        <f t="shared" si="151"/>
        <v>0</v>
      </c>
    </row>
    <row r="927" spans="1:31" x14ac:dyDescent="0.3">
      <c r="A927" s="1">
        <f>Data!A926</f>
        <v>4696</v>
      </c>
      <c r="B927" s="2">
        <f>Data!B926</f>
        <v>43343</v>
      </c>
      <c r="C927">
        <f>Data!C926</f>
        <v>54.224761962890618</v>
      </c>
      <c r="D927">
        <f>Data!D926</f>
        <v>6.9540443420410156</v>
      </c>
      <c r="E927">
        <f>Data!E926</f>
        <v>56.907501220703118</v>
      </c>
      <c r="F927">
        <f>Data!F926</f>
        <v>7.0170001983642578</v>
      </c>
      <c r="G927">
        <f>Data!G926</f>
        <v>57.217498779296882</v>
      </c>
      <c r="H927">
        <f>Data!H926</f>
        <v>7.0300002098083496</v>
      </c>
      <c r="I927">
        <f>Data!I926</f>
        <v>56.5</v>
      </c>
      <c r="J927">
        <f>Data!J926</f>
        <v>6.9149999618530273</v>
      </c>
      <c r="K927">
        <f>Data!K926</f>
        <v>56.627498626708977</v>
      </c>
      <c r="L927">
        <f>Data!L926</f>
        <v>6.9250001907348633</v>
      </c>
      <c r="M927">
        <f>Data!M926</f>
        <v>173360400</v>
      </c>
      <c r="N927">
        <f>Data!N926</f>
        <v>306592000</v>
      </c>
      <c r="O927">
        <f>Data!O926</f>
        <v>1.0277826917318E-2</v>
      </c>
      <c r="P927">
        <f>Data!P926</f>
        <v>1.1487803984920971E-2</v>
      </c>
      <c r="Q927" s="17"/>
      <c r="T927">
        <f t="shared" si="142"/>
        <v>0</v>
      </c>
      <c r="U927" s="50">
        <f t="shared" si="143"/>
        <v>0</v>
      </c>
      <c r="V927">
        <f t="shared" si="144"/>
        <v>0</v>
      </c>
      <c r="W927" t="str">
        <f t="shared" si="145"/>
        <v>Fri</v>
      </c>
      <c r="X927" s="50">
        <f>NETWORKDAYS(B926,B927,'Non trading days US (List)'!$C$13:$C$92)-1</f>
        <v>1</v>
      </c>
      <c r="Z927">
        <f t="shared" si="146"/>
        <v>0</v>
      </c>
      <c r="AA927">
        <f t="shared" si="147"/>
        <v>0</v>
      </c>
      <c r="AB927">
        <f t="shared" si="148"/>
        <v>0</v>
      </c>
      <c r="AC927">
        <f t="shared" si="149"/>
        <v>0</v>
      </c>
      <c r="AD927">
        <f t="shared" si="150"/>
        <v>0</v>
      </c>
      <c r="AE927">
        <f t="shared" si="151"/>
        <v>0</v>
      </c>
    </row>
    <row r="928" spans="1:31" x14ac:dyDescent="0.3">
      <c r="A928" s="1">
        <f>Data!A927</f>
        <v>4697</v>
      </c>
      <c r="B928" s="2">
        <f>Data!B927</f>
        <v>43347</v>
      </c>
      <c r="C928">
        <f>Data!C927</f>
        <v>54.398658752441413</v>
      </c>
      <c r="D928">
        <f>Data!D927</f>
        <v>7.0288667678833008</v>
      </c>
      <c r="E928">
        <f>Data!E927</f>
        <v>57.090000152587891</v>
      </c>
      <c r="F928">
        <f>Data!F927</f>
        <v>7.0925002098083496</v>
      </c>
      <c r="G928">
        <f>Data!G927</f>
        <v>57.294998168945313</v>
      </c>
      <c r="H928">
        <f>Data!H927</f>
        <v>7.1304998397827148</v>
      </c>
      <c r="I928">
        <f>Data!I927</f>
        <v>56.657501220703118</v>
      </c>
      <c r="J928">
        <f>Data!J927</f>
        <v>6.9749999046325684</v>
      </c>
      <c r="K928">
        <f>Data!K927</f>
        <v>57.102500915527337</v>
      </c>
      <c r="L928">
        <f>Data!L927</f>
        <v>7.0037498474121094</v>
      </c>
      <c r="M928">
        <f>Data!M927</f>
        <v>109560400</v>
      </c>
      <c r="N928">
        <f>Data!N927</f>
        <v>391720000</v>
      </c>
      <c r="O928">
        <f>Data!O927</f>
        <v>1.070211274334017E-2</v>
      </c>
      <c r="P928">
        <f>Data!P927</f>
        <v>3.20180855886716E-3</v>
      </c>
      <c r="Q928" s="17"/>
      <c r="T928">
        <f t="shared" si="142"/>
        <v>0</v>
      </c>
      <c r="U928" s="50">
        <f t="shared" si="143"/>
        <v>0</v>
      </c>
      <c r="V928">
        <f t="shared" si="144"/>
        <v>0</v>
      </c>
      <c r="W928" t="str">
        <f t="shared" si="145"/>
        <v>Tue</v>
      </c>
      <c r="X928" s="50">
        <f>NETWORKDAYS(B927,B928,'Non trading days US (List)'!$C$13:$C$92)-1</f>
        <v>1</v>
      </c>
      <c r="Z928">
        <f t="shared" si="146"/>
        <v>0</v>
      </c>
      <c r="AA928">
        <f t="shared" si="147"/>
        <v>0</v>
      </c>
      <c r="AB928">
        <f t="shared" si="148"/>
        <v>0</v>
      </c>
      <c r="AC928">
        <f t="shared" si="149"/>
        <v>0</v>
      </c>
      <c r="AD928">
        <f t="shared" si="150"/>
        <v>0</v>
      </c>
      <c r="AE928">
        <f t="shared" si="151"/>
        <v>0</v>
      </c>
    </row>
    <row r="929" spans="1:31" x14ac:dyDescent="0.3">
      <c r="A929" s="1">
        <f>Data!A928</f>
        <v>4698</v>
      </c>
      <c r="B929" s="2">
        <f>Data!B928</f>
        <v>43348</v>
      </c>
      <c r="C929">
        <f>Data!C928</f>
        <v>54.043712615966797</v>
      </c>
      <c r="D929">
        <f>Data!D928</f>
        <v>6.8980488777160636</v>
      </c>
      <c r="E929">
        <f>Data!E928</f>
        <v>56.717498779296882</v>
      </c>
      <c r="F929">
        <f>Data!F928</f>
        <v>6.9604997634887704</v>
      </c>
      <c r="G929">
        <f>Data!G928</f>
        <v>57.417499542236328</v>
      </c>
      <c r="H929">
        <f>Data!H928</f>
        <v>7.1104998588562012</v>
      </c>
      <c r="I929">
        <f>Data!I928</f>
        <v>56.275001525878913</v>
      </c>
      <c r="J929">
        <f>Data!J928</f>
        <v>6.8787498474121094</v>
      </c>
      <c r="K929">
        <f>Data!K928</f>
        <v>57.247501373291023</v>
      </c>
      <c r="L929">
        <f>Data!L928</f>
        <v>7.0747499465942383</v>
      </c>
      <c r="M929">
        <f>Data!M928</f>
        <v>133332000</v>
      </c>
      <c r="N929">
        <f>Data!N928</f>
        <v>393156000</v>
      </c>
      <c r="O929">
        <f>Data!O928</f>
        <v>-1.8786640415162242E-2</v>
      </c>
      <c r="P929">
        <f>Data!P928</f>
        <v>-6.5461890825625983E-3</v>
      </c>
      <c r="Q929" s="17"/>
      <c r="T929">
        <f t="shared" si="142"/>
        <v>0</v>
      </c>
      <c r="U929" s="50">
        <f t="shared" si="143"/>
        <v>0</v>
      </c>
      <c r="V929">
        <f t="shared" si="144"/>
        <v>0</v>
      </c>
      <c r="W929" t="str">
        <f t="shared" si="145"/>
        <v>Wed</v>
      </c>
      <c r="X929" s="50">
        <f>NETWORKDAYS(B928,B929,'Non trading days US (List)'!$C$13:$C$92)-1</f>
        <v>1</v>
      </c>
      <c r="Z929">
        <f t="shared" si="146"/>
        <v>0</v>
      </c>
      <c r="AA929">
        <f t="shared" si="147"/>
        <v>0</v>
      </c>
      <c r="AB929">
        <f t="shared" si="148"/>
        <v>0</v>
      </c>
      <c r="AC929">
        <f t="shared" si="149"/>
        <v>0</v>
      </c>
      <c r="AD929">
        <f t="shared" si="150"/>
        <v>0</v>
      </c>
      <c r="AE929">
        <f t="shared" si="151"/>
        <v>0</v>
      </c>
    </row>
    <row r="930" spans="1:31" x14ac:dyDescent="0.3">
      <c r="A930" s="1">
        <f>Data!A929</f>
        <v>4699</v>
      </c>
      <c r="B930" s="2">
        <f>Data!B929</f>
        <v>43349</v>
      </c>
      <c r="C930">
        <f>Data!C929</f>
        <v>53.145645141601563</v>
      </c>
      <c r="D930">
        <f>Data!D929</f>
        <v>6.756828784942627</v>
      </c>
      <c r="E930">
        <f>Data!E929</f>
        <v>55.775001525878913</v>
      </c>
      <c r="F930">
        <f>Data!F929</f>
        <v>6.8179998397827148</v>
      </c>
      <c r="G930">
        <f>Data!G929</f>
        <v>56.837501525878913</v>
      </c>
      <c r="H930">
        <f>Data!H929</f>
        <v>6.9464998245239258</v>
      </c>
      <c r="I930">
        <f>Data!I929</f>
        <v>55.325000762939453</v>
      </c>
      <c r="J930">
        <f>Data!J929</f>
        <v>6.7847499847412109</v>
      </c>
      <c r="K930">
        <f>Data!K929</f>
        <v>56.557498931884773</v>
      </c>
      <c r="L930">
        <f>Data!L929</f>
        <v>6.9439997673034668</v>
      </c>
      <c r="M930">
        <f>Data!M929</f>
        <v>137160000</v>
      </c>
      <c r="N930">
        <f>Data!N929</f>
        <v>322796000</v>
      </c>
      <c r="O930">
        <f>Data!O929</f>
        <v>-2.0685126650877371E-2</v>
      </c>
      <c r="P930">
        <f>Data!P929</f>
        <v>-1.6757015890012571E-2</v>
      </c>
      <c r="Q930" s="17"/>
      <c r="T930">
        <f t="shared" si="142"/>
        <v>0</v>
      </c>
      <c r="U930" s="50">
        <f t="shared" si="143"/>
        <v>0</v>
      </c>
      <c r="V930">
        <f t="shared" si="144"/>
        <v>0</v>
      </c>
      <c r="W930" t="str">
        <f t="shared" si="145"/>
        <v>Thu</v>
      </c>
      <c r="X930" s="50">
        <f>NETWORKDAYS(B929,B930,'Non trading days US (List)'!$C$13:$C$92)-1</f>
        <v>1</v>
      </c>
      <c r="Z930">
        <f t="shared" si="146"/>
        <v>0</v>
      </c>
      <c r="AA930">
        <f t="shared" si="147"/>
        <v>0</v>
      </c>
      <c r="AB930">
        <f t="shared" si="148"/>
        <v>0</v>
      </c>
      <c r="AC930">
        <f t="shared" si="149"/>
        <v>0</v>
      </c>
      <c r="AD930">
        <f t="shared" si="150"/>
        <v>0</v>
      </c>
      <c r="AE930">
        <f t="shared" si="151"/>
        <v>0</v>
      </c>
    </row>
    <row r="931" spans="1:31" x14ac:dyDescent="0.3">
      <c r="A931" s="1">
        <f>Data!A930</f>
        <v>4700</v>
      </c>
      <c r="B931" s="2">
        <f>Data!B930</f>
        <v>43350</v>
      </c>
      <c r="C931">
        <f>Data!C930</f>
        <v>52.716854095458977</v>
      </c>
      <c r="D931">
        <f>Data!D930</f>
        <v>6.7355222702026367</v>
      </c>
      <c r="E931">
        <f>Data!E930</f>
        <v>55.325000762939453</v>
      </c>
      <c r="F931">
        <f>Data!F930</f>
        <v>6.7965002059936523</v>
      </c>
      <c r="G931">
        <f>Data!G930</f>
        <v>56.342498779296882</v>
      </c>
      <c r="H931">
        <f>Data!H930</f>
        <v>6.9232501983642578</v>
      </c>
      <c r="I931">
        <f>Data!I930</f>
        <v>55.177501678466797</v>
      </c>
      <c r="J931">
        <f>Data!J930</f>
        <v>6.6797499656677246</v>
      </c>
      <c r="K931">
        <f>Data!K930</f>
        <v>55.462501525878913</v>
      </c>
      <c r="L931">
        <f>Data!L930</f>
        <v>6.7249999046325684</v>
      </c>
      <c r="M931">
        <f>Data!M930</f>
        <v>150479200</v>
      </c>
      <c r="N931">
        <f>Data!N930</f>
        <v>295420000</v>
      </c>
      <c r="O931">
        <f>Data!O930</f>
        <v>-3.1583461145999422E-3</v>
      </c>
      <c r="P931">
        <f>Data!P930</f>
        <v>-8.1008679491004765E-3</v>
      </c>
      <c r="Q931" s="17"/>
      <c r="T931">
        <f t="shared" si="142"/>
        <v>0</v>
      </c>
      <c r="U931" s="50">
        <f t="shared" si="143"/>
        <v>0</v>
      </c>
      <c r="V931">
        <f t="shared" si="144"/>
        <v>0</v>
      </c>
      <c r="W931" t="str">
        <f t="shared" si="145"/>
        <v>Fri</v>
      </c>
      <c r="X931" s="50">
        <f>NETWORKDAYS(B930,B931,'Non trading days US (List)'!$C$13:$C$92)-1</f>
        <v>1</v>
      </c>
      <c r="Z931">
        <f t="shared" si="146"/>
        <v>0</v>
      </c>
      <c r="AA931">
        <f t="shared" si="147"/>
        <v>0</v>
      </c>
      <c r="AB931">
        <f t="shared" si="148"/>
        <v>0</v>
      </c>
      <c r="AC931">
        <f t="shared" si="149"/>
        <v>0</v>
      </c>
      <c r="AD931">
        <f t="shared" si="150"/>
        <v>0</v>
      </c>
      <c r="AE931">
        <f t="shared" si="151"/>
        <v>0</v>
      </c>
    </row>
    <row r="932" spans="1:31" x14ac:dyDescent="0.3">
      <c r="A932" s="1">
        <f>Data!A931</f>
        <v>4701</v>
      </c>
      <c r="B932" s="2">
        <f>Data!B931</f>
        <v>43353</v>
      </c>
      <c r="C932">
        <f>Data!C931</f>
        <v>52.009361267089837</v>
      </c>
      <c r="D932">
        <f>Data!D931</f>
        <v>6.8066282272338867</v>
      </c>
      <c r="E932">
        <f>Data!E931</f>
        <v>54.582500457763672</v>
      </c>
      <c r="F932">
        <f>Data!F931</f>
        <v>6.8682498931884766</v>
      </c>
      <c r="G932">
        <f>Data!G931</f>
        <v>55.462501525878913</v>
      </c>
      <c r="H932">
        <f>Data!H931</f>
        <v>6.8982501029968262</v>
      </c>
      <c r="I932">
        <f>Data!I931</f>
        <v>54.117500305175781</v>
      </c>
      <c r="J932">
        <f>Data!J931</f>
        <v>6.7750000953674316</v>
      </c>
      <c r="K932">
        <f>Data!K931</f>
        <v>55.237499237060547</v>
      </c>
      <c r="L932">
        <f>Data!L931</f>
        <v>6.8192501068115234</v>
      </c>
      <c r="M932">
        <f>Data!M931</f>
        <v>158066000</v>
      </c>
      <c r="N932">
        <f>Data!N931</f>
        <v>220140000</v>
      </c>
      <c r="O932">
        <f>Data!O931</f>
        <v>1.050152341819334E-2</v>
      </c>
      <c r="P932">
        <f>Data!P931</f>
        <v>-1.3511572785479859E-2</v>
      </c>
      <c r="Q932" s="17"/>
      <c r="T932">
        <f t="shared" si="142"/>
        <v>0</v>
      </c>
      <c r="U932" s="50">
        <f t="shared" si="143"/>
        <v>0</v>
      </c>
      <c r="V932">
        <f t="shared" si="144"/>
        <v>0</v>
      </c>
      <c r="W932" t="str">
        <f t="shared" si="145"/>
        <v>Mon</v>
      </c>
      <c r="X932" s="50">
        <f>NETWORKDAYS(B931,B932,'Non trading days US (List)'!$C$13:$C$92)-1</f>
        <v>1</v>
      </c>
      <c r="Z932">
        <f t="shared" si="146"/>
        <v>0</v>
      </c>
      <c r="AA932">
        <f t="shared" si="147"/>
        <v>0</v>
      </c>
      <c r="AB932">
        <f t="shared" si="148"/>
        <v>0</v>
      </c>
      <c r="AC932">
        <f t="shared" si="149"/>
        <v>0</v>
      </c>
      <c r="AD932">
        <f t="shared" si="150"/>
        <v>0</v>
      </c>
      <c r="AE932">
        <f t="shared" si="151"/>
        <v>0</v>
      </c>
    </row>
    <row r="933" spans="1:31" x14ac:dyDescent="0.3">
      <c r="A933" s="1">
        <f>Data!A932</f>
        <v>4702</v>
      </c>
      <c r="B933" s="2">
        <f>Data!B932</f>
        <v>43354</v>
      </c>
      <c r="C933">
        <f>Data!C932</f>
        <v>53.324306488037109</v>
      </c>
      <c r="D933">
        <f>Data!D932</f>
        <v>6.7588090896606454</v>
      </c>
      <c r="E933">
        <f>Data!E932</f>
        <v>55.962501525878913</v>
      </c>
      <c r="F933">
        <f>Data!F932</f>
        <v>6.820000171661377</v>
      </c>
      <c r="G933">
        <f>Data!G932</f>
        <v>56.075000762939453</v>
      </c>
      <c r="H933">
        <f>Data!H932</f>
        <v>6.9099998474121094</v>
      </c>
      <c r="I933">
        <f>Data!I932</f>
        <v>54.139999389648438</v>
      </c>
      <c r="J933">
        <f>Data!J932</f>
        <v>6.8004999160766602</v>
      </c>
      <c r="K933">
        <f>Data!K932</f>
        <v>54.502498626708977</v>
      </c>
      <c r="L933">
        <f>Data!L932</f>
        <v>6.8214998245239258</v>
      </c>
      <c r="M933">
        <f>Data!M932</f>
        <v>142996000</v>
      </c>
      <c r="N933">
        <f>Data!N932</f>
        <v>243112000</v>
      </c>
      <c r="O933">
        <f>Data!O932</f>
        <v>-7.0498304944823604E-3</v>
      </c>
      <c r="P933">
        <f>Data!P932</f>
        <v>2.4968523891407138E-2</v>
      </c>
      <c r="Q933" s="17"/>
      <c r="T933">
        <f t="shared" si="142"/>
        <v>0</v>
      </c>
      <c r="U933" s="50">
        <f t="shared" si="143"/>
        <v>0</v>
      </c>
      <c r="V933">
        <f t="shared" si="144"/>
        <v>0</v>
      </c>
      <c r="W933" t="str">
        <f t="shared" si="145"/>
        <v>Tue</v>
      </c>
      <c r="X933" s="50">
        <f>NETWORKDAYS(B932,B933,'Non trading days US (List)'!$C$13:$C$92)-1</f>
        <v>1</v>
      </c>
      <c r="Z933">
        <f t="shared" si="146"/>
        <v>0</v>
      </c>
      <c r="AA933">
        <f t="shared" si="147"/>
        <v>0</v>
      </c>
      <c r="AB933">
        <f t="shared" si="148"/>
        <v>0</v>
      </c>
      <c r="AC933">
        <f t="shared" si="149"/>
        <v>0</v>
      </c>
      <c r="AD933">
        <f t="shared" si="150"/>
        <v>0</v>
      </c>
      <c r="AE933">
        <f t="shared" si="151"/>
        <v>0</v>
      </c>
    </row>
    <row r="934" spans="1:31" x14ac:dyDescent="0.3">
      <c r="A934" s="1">
        <f>Data!A933</f>
        <v>4703</v>
      </c>
      <c r="B934" s="2">
        <f>Data!B933</f>
        <v>43355</v>
      </c>
      <c r="C934">
        <f>Data!C933</f>
        <v>52.662071228027337</v>
      </c>
      <c r="D934">
        <f>Data!D933</f>
        <v>6.6448426246643066</v>
      </c>
      <c r="E934">
        <f>Data!E933</f>
        <v>55.267501831054688</v>
      </c>
      <c r="F934">
        <f>Data!F933</f>
        <v>6.7049999237060547</v>
      </c>
      <c r="G934">
        <f>Data!G933</f>
        <v>56.25</v>
      </c>
      <c r="H934">
        <f>Data!H933</f>
        <v>6.7994999885559082</v>
      </c>
      <c r="I934">
        <f>Data!I933</f>
        <v>54.959999084472663</v>
      </c>
      <c r="J934">
        <f>Data!J933</f>
        <v>6.5479998588562012</v>
      </c>
      <c r="K934">
        <f>Data!K933</f>
        <v>56.235000610351563</v>
      </c>
      <c r="L934">
        <f>Data!L933</f>
        <v>6.779749870300293</v>
      </c>
      <c r="M934">
        <f>Data!M933</f>
        <v>197114800</v>
      </c>
      <c r="N934">
        <f>Data!N933</f>
        <v>419092000</v>
      </c>
      <c r="O934">
        <f>Data!O933</f>
        <v>-1.7005991670682941E-2</v>
      </c>
      <c r="P934">
        <f>Data!P933</f>
        <v>-1.249678537528587E-2</v>
      </c>
      <c r="Q934" s="17"/>
      <c r="T934">
        <f t="shared" si="142"/>
        <v>0</v>
      </c>
      <c r="U934" s="50">
        <f t="shared" si="143"/>
        <v>0</v>
      </c>
      <c r="V934">
        <f t="shared" si="144"/>
        <v>0</v>
      </c>
      <c r="W934" t="str">
        <f t="shared" si="145"/>
        <v>Wed</v>
      </c>
      <c r="X934" s="50">
        <f>NETWORKDAYS(B933,B934,'Non trading days US (List)'!$C$13:$C$92)-1</f>
        <v>1</v>
      </c>
      <c r="Z934">
        <f t="shared" si="146"/>
        <v>0</v>
      </c>
      <c r="AA934">
        <f t="shared" si="147"/>
        <v>0</v>
      </c>
      <c r="AB934">
        <f t="shared" si="148"/>
        <v>0</v>
      </c>
      <c r="AC934">
        <f t="shared" si="149"/>
        <v>0</v>
      </c>
      <c r="AD934">
        <f t="shared" si="150"/>
        <v>0</v>
      </c>
      <c r="AE934">
        <f t="shared" si="151"/>
        <v>0</v>
      </c>
    </row>
    <row r="935" spans="1:31" x14ac:dyDescent="0.3">
      <c r="A935" s="1">
        <f>Data!A934</f>
        <v>4704</v>
      </c>
      <c r="B935" s="2">
        <f>Data!B934</f>
        <v>43356</v>
      </c>
      <c r="C935">
        <f>Data!C934</f>
        <v>53.934131622314453</v>
      </c>
      <c r="D935">
        <f>Data!D934</f>
        <v>6.7226400375366211</v>
      </c>
      <c r="E935">
        <f>Data!E934</f>
        <v>56.602500915527337</v>
      </c>
      <c r="F935">
        <f>Data!F934</f>
        <v>6.7835001945495614</v>
      </c>
      <c r="G935">
        <f>Data!G934</f>
        <v>57.087501525878913</v>
      </c>
      <c r="H935">
        <f>Data!H934</f>
        <v>6.875</v>
      </c>
      <c r="I935">
        <f>Data!I934</f>
        <v>55.642501831054688</v>
      </c>
      <c r="J935">
        <f>Data!J934</f>
        <v>6.754000186920166</v>
      </c>
      <c r="K935">
        <f>Data!K934</f>
        <v>55.880001068115227</v>
      </c>
      <c r="L935">
        <f>Data!L934</f>
        <v>6.7715001106262207</v>
      </c>
      <c r="M935">
        <f>Data!M934</f>
        <v>166825600</v>
      </c>
      <c r="N935">
        <f>Data!N934</f>
        <v>305536000</v>
      </c>
      <c r="O935">
        <f>Data!O934</f>
        <v>1.1639716268068831E-2</v>
      </c>
      <c r="P935">
        <f>Data!P934</f>
        <v>2.3868104561782399E-2</v>
      </c>
      <c r="Q935" s="17"/>
      <c r="T935">
        <f t="shared" si="142"/>
        <v>0</v>
      </c>
      <c r="U935" s="50">
        <f t="shared" si="143"/>
        <v>0</v>
      </c>
      <c r="V935">
        <f t="shared" si="144"/>
        <v>0</v>
      </c>
      <c r="W935" t="str">
        <f t="shared" si="145"/>
        <v>Thu</v>
      </c>
      <c r="X935" s="50">
        <f>NETWORKDAYS(B934,B935,'Non trading days US (List)'!$C$13:$C$92)-1</f>
        <v>1</v>
      </c>
      <c r="Z935">
        <f t="shared" si="146"/>
        <v>0</v>
      </c>
      <c r="AA935">
        <f t="shared" si="147"/>
        <v>0</v>
      </c>
      <c r="AB935">
        <f t="shared" si="148"/>
        <v>0</v>
      </c>
      <c r="AC935">
        <f t="shared" si="149"/>
        <v>0</v>
      </c>
      <c r="AD935">
        <f t="shared" si="150"/>
        <v>0</v>
      </c>
      <c r="AE935">
        <f t="shared" si="151"/>
        <v>0</v>
      </c>
    </row>
    <row r="936" spans="1:31" x14ac:dyDescent="0.3">
      <c r="A936" s="1">
        <f>Data!A935</f>
        <v>4705</v>
      </c>
      <c r="B936" s="2">
        <f>Data!B935</f>
        <v>43357</v>
      </c>
      <c r="C936">
        <f>Data!C935</f>
        <v>53.321929931640618</v>
      </c>
      <c r="D936">
        <f>Data!D935</f>
        <v>6.8487458229064941</v>
      </c>
      <c r="E936">
        <f>Data!E935</f>
        <v>55.959999084472663</v>
      </c>
      <c r="F936">
        <f>Data!F935</f>
        <v>6.9107499122619629</v>
      </c>
      <c r="G936">
        <f>Data!G935</f>
        <v>56.709999084472663</v>
      </c>
      <c r="H936">
        <f>Data!H935</f>
        <v>6.9774999618530273</v>
      </c>
      <c r="I936">
        <f>Data!I935</f>
        <v>55.630001068115227</v>
      </c>
      <c r="J936">
        <f>Data!J935</f>
        <v>6.8375000953674316</v>
      </c>
      <c r="K936">
        <f>Data!K935</f>
        <v>56.4375</v>
      </c>
      <c r="L936">
        <f>Data!L935</f>
        <v>6.8747501373291016</v>
      </c>
      <c r="M936">
        <f>Data!M935</f>
        <v>127997200</v>
      </c>
      <c r="N936">
        <f>Data!N935</f>
        <v>386936000</v>
      </c>
      <c r="O936">
        <f>Data!O935</f>
        <v>1.8584935921011139E-2</v>
      </c>
      <c r="P936">
        <f>Data!P935</f>
        <v>-1.141603658278454E-2</v>
      </c>
      <c r="Q936" s="17"/>
      <c r="T936">
        <f t="shared" si="142"/>
        <v>0</v>
      </c>
      <c r="U936" s="50">
        <f t="shared" si="143"/>
        <v>0</v>
      </c>
      <c r="V936">
        <f t="shared" si="144"/>
        <v>0</v>
      </c>
      <c r="W936" t="str">
        <f t="shared" si="145"/>
        <v>Fri</v>
      </c>
      <c r="X936" s="50">
        <f>NETWORKDAYS(B935,B936,'Non trading days US (List)'!$C$13:$C$92)-1</f>
        <v>1</v>
      </c>
      <c r="Z936">
        <f t="shared" si="146"/>
        <v>0</v>
      </c>
      <c r="AA936">
        <f t="shared" si="147"/>
        <v>0</v>
      </c>
      <c r="AB936">
        <f t="shared" si="148"/>
        <v>0</v>
      </c>
      <c r="AC936">
        <f t="shared" si="149"/>
        <v>0</v>
      </c>
      <c r="AD936">
        <f t="shared" si="150"/>
        <v>0</v>
      </c>
      <c r="AE936">
        <f t="shared" si="151"/>
        <v>0</v>
      </c>
    </row>
    <row r="937" spans="1:31" x14ac:dyDescent="0.3">
      <c r="A937" s="1">
        <f>Data!A936</f>
        <v>4706</v>
      </c>
      <c r="B937" s="2">
        <f>Data!B936</f>
        <v>43360</v>
      </c>
      <c r="C937">
        <f>Data!C936</f>
        <v>51.902164459228523</v>
      </c>
      <c r="D937">
        <f>Data!D936</f>
        <v>6.7868070602416992</v>
      </c>
      <c r="E937">
        <f>Data!E936</f>
        <v>54.470001220703118</v>
      </c>
      <c r="F937">
        <f>Data!F936</f>
        <v>6.8482499122619629</v>
      </c>
      <c r="G937">
        <f>Data!G936</f>
        <v>55.737499237060547</v>
      </c>
      <c r="H937">
        <f>Data!H936</f>
        <v>6.9345002174377441</v>
      </c>
      <c r="I937">
        <f>Data!I936</f>
        <v>54.317501068115227</v>
      </c>
      <c r="J937">
        <f>Data!J936</f>
        <v>6.8287501335144043</v>
      </c>
      <c r="K937">
        <f>Data!K936</f>
        <v>55.537498474121087</v>
      </c>
      <c r="L937">
        <f>Data!L936</f>
        <v>6.8850002288818359</v>
      </c>
      <c r="M937">
        <f>Data!M936</f>
        <v>148780400</v>
      </c>
      <c r="N937">
        <f>Data!N936</f>
        <v>205528000</v>
      </c>
      <c r="O937">
        <f>Data!O936</f>
        <v>-9.0850251733808514E-3</v>
      </c>
      <c r="P937">
        <f>Data!P936</f>
        <v>-2.6987019630750279E-2</v>
      </c>
      <c r="Q937" s="17"/>
      <c r="T937">
        <f t="shared" si="142"/>
        <v>0</v>
      </c>
      <c r="U937" s="50">
        <f t="shared" si="143"/>
        <v>0</v>
      </c>
      <c r="V937">
        <f t="shared" si="144"/>
        <v>0</v>
      </c>
      <c r="W937" t="str">
        <f t="shared" si="145"/>
        <v>Mon</v>
      </c>
      <c r="X937" s="50">
        <f>NETWORKDAYS(B936,B937,'Non trading days US (List)'!$C$13:$C$92)-1</f>
        <v>1</v>
      </c>
      <c r="Z937">
        <f t="shared" si="146"/>
        <v>0</v>
      </c>
      <c r="AA937">
        <f t="shared" si="147"/>
        <v>0</v>
      </c>
      <c r="AB937">
        <f t="shared" si="148"/>
        <v>0</v>
      </c>
      <c r="AC937">
        <f t="shared" si="149"/>
        <v>0</v>
      </c>
      <c r="AD937">
        <f t="shared" si="150"/>
        <v>0</v>
      </c>
      <c r="AE937">
        <f t="shared" si="151"/>
        <v>0</v>
      </c>
    </row>
    <row r="938" spans="1:31" x14ac:dyDescent="0.3">
      <c r="A938" s="1">
        <f>Data!A937</f>
        <v>4707</v>
      </c>
      <c r="B938" s="2">
        <f>Data!B937</f>
        <v>43361</v>
      </c>
      <c r="C938">
        <f>Data!C937</f>
        <v>51.987922668457031</v>
      </c>
      <c r="D938">
        <f>Data!D937</f>
        <v>6.7147107124328613</v>
      </c>
      <c r="E938">
        <f>Data!E937</f>
        <v>54.560001373291023</v>
      </c>
      <c r="F938">
        <f>Data!F937</f>
        <v>6.7754998207092294</v>
      </c>
      <c r="G938">
        <f>Data!G937</f>
        <v>55.462501525878913</v>
      </c>
      <c r="H938">
        <f>Data!H937</f>
        <v>6.9559998512268066</v>
      </c>
      <c r="I938">
        <f>Data!I937</f>
        <v>54.279998779296882</v>
      </c>
      <c r="J938">
        <f>Data!J937</f>
        <v>6.7687501907348633</v>
      </c>
      <c r="K938">
        <f>Data!K937</f>
        <v>54.447498321533203</v>
      </c>
      <c r="L938">
        <f>Data!L937</f>
        <v>6.8522500991821289</v>
      </c>
      <c r="M938">
        <f>Data!M937</f>
        <v>126286800</v>
      </c>
      <c r="N938">
        <f>Data!N937</f>
        <v>299520000</v>
      </c>
      <c r="O938">
        <f>Data!O937</f>
        <v>-1.0679994051674911E-2</v>
      </c>
      <c r="P938">
        <f>Data!P937</f>
        <v>1.650924899354907E-3</v>
      </c>
      <c r="Q938" s="17"/>
      <c r="T938">
        <f t="shared" si="142"/>
        <v>0</v>
      </c>
      <c r="U938" s="50">
        <f t="shared" si="143"/>
        <v>0</v>
      </c>
      <c r="V938">
        <f t="shared" si="144"/>
        <v>0</v>
      </c>
      <c r="W938" t="str">
        <f t="shared" si="145"/>
        <v>Tue</v>
      </c>
      <c r="X938" s="50">
        <f>NETWORKDAYS(B937,B938,'Non trading days US (List)'!$C$13:$C$92)-1</f>
        <v>1</v>
      </c>
      <c r="Z938">
        <f t="shared" si="146"/>
        <v>0</v>
      </c>
      <c r="AA938">
        <f t="shared" si="147"/>
        <v>0</v>
      </c>
      <c r="AB938">
        <f t="shared" si="148"/>
        <v>0</v>
      </c>
      <c r="AC938">
        <f t="shared" si="149"/>
        <v>0</v>
      </c>
      <c r="AD938">
        <f t="shared" si="150"/>
        <v>0</v>
      </c>
      <c r="AE938">
        <f t="shared" si="151"/>
        <v>0</v>
      </c>
    </row>
    <row r="939" spans="1:31" x14ac:dyDescent="0.3">
      <c r="A939" s="1">
        <f>Data!A938</f>
        <v>4708</v>
      </c>
      <c r="B939" s="2">
        <f>Data!B938</f>
        <v>43362</v>
      </c>
      <c r="C939">
        <f>Data!C938</f>
        <v>52.018894195556641</v>
      </c>
      <c r="D939">
        <f>Data!D938</f>
        <v>6.7384953498840332</v>
      </c>
      <c r="E939">
        <f>Data!E938</f>
        <v>54.592498779296882</v>
      </c>
      <c r="F939">
        <f>Data!F938</f>
        <v>6.7994999885559082</v>
      </c>
      <c r="G939">
        <f>Data!G938</f>
        <v>54.904998779296882</v>
      </c>
      <c r="H939">
        <f>Data!H938</f>
        <v>6.817500114440918</v>
      </c>
      <c r="I939">
        <f>Data!I938</f>
        <v>53.825000762939453</v>
      </c>
      <c r="J939">
        <f>Data!J938</f>
        <v>6.7062501907348633</v>
      </c>
      <c r="K939">
        <f>Data!K938</f>
        <v>54.625</v>
      </c>
      <c r="L939">
        <f>Data!L938</f>
        <v>6.7567501068115234</v>
      </c>
      <c r="M939">
        <f>Data!M938</f>
        <v>108495200</v>
      </c>
      <c r="N939">
        <f>Data!N938</f>
        <v>224860000</v>
      </c>
      <c r="O939">
        <f>Data!O938</f>
        <v>3.5359400647965501E-3</v>
      </c>
      <c r="P939">
        <f>Data!P938</f>
        <v>5.9544961261763323E-4</v>
      </c>
      <c r="Q939" s="17"/>
      <c r="T939">
        <f t="shared" si="142"/>
        <v>0</v>
      </c>
      <c r="U939" s="50">
        <f t="shared" si="143"/>
        <v>0</v>
      </c>
      <c r="V939">
        <f t="shared" si="144"/>
        <v>0</v>
      </c>
      <c r="W939" t="str">
        <f t="shared" si="145"/>
        <v>Wed</v>
      </c>
      <c r="X939" s="50">
        <f>NETWORKDAYS(B938,B939,'Non trading days US (List)'!$C$13:$C$92)-1</f>
        <v>1</v>
      </c>
      <c r="Z939">
        <f t="shared" si="146"/>
        <v>0</v>
      </c>
      <c r="AA939">
        <f t="shared" si="147"/>
        <v>0</v>
      </c>
      <c r="AB939">
        <f t="shared" si="148"/>
        <v>0</v>
      </c>
      <c r="AC939">
        <f t="shared" si="149"/>
        <v>0</v>
      </c>
      <c r="AD939">
        <f t="shared" si="150"/>
        <v>0</v>
      </c>
      <c r="AE939">
        <f t="shared" si="151"/>
        <v>0</v>
      </c>
    </row>
    <row r="940" spans="1:31" x14ac:dyDescent="0.3">
      <c r="A940" s="1">
        <f>Data!A939</f>
        <v>4709</v>
      </c>
      <c r="B940" s="2">
        <f>Data!B939</f>
        <v>43363</v>
      </c>
      <c r="C940">
        <f>Data!C939</f>
        <v>52.414321899414063</v>
      </c>
      <c r="D940">
        <f>Data!D939</f>
        <v>6.5972738265991211</v>
      </c>
      <c r="E940">
        <f>Data!E939</f>
        <v>55.007499694824219</v>
      </c>
      <c r="F940">
        <f>Data!F939</f>
        <v>6.6570000648498544</v>
      </c>
      <c r="G940">
        <f>Data!G939</f>
        <v>55.569999694824219</v>
      </c>
      <c r="H940">
        <f>Data!H939</f>
        <v>6.7189998626708984</v>
      </c>
      <c r="I940">
        <f>Data!I939</f>
        <v>54.787498474121087</v>
      </c>
      <c r="J940">
        <f>Data!J939</f>
        <v>6.6024999618530273</v>
      </c>
      <c r="K940">
        <f>Data!K939</f>
        <v>55.060001373291023</v>
      </c>
      <c r="L940">
        <f>Data!L939</f>
        <v>6.6762499809265137</v>
      </c>
      <c r="M940">
        <f>Data!M939</f>
        <v>106435200</v>
      </c>
      <c r="N940">
        <f>Data!N939</f>
        <v>430584000</v>
      </c>
      <c r="O940">
        <f>Data!O939</f>
        <v>-2.1180136023628331E-2</v>
      </c>
      <c r="P940">
        <f>Data!P939</f>
        <v>7.5730457061511589E-3</v>
      </c>
      <c r="Q940" s="17"/>
      <c r="T940">
        <f t="shared" si="142"/>
        <v>0</v>
      </c>
      <c r="U940" s="50">
        <f t="shared" si="143"/>
        <v>0</v>
      </c>
      <c r="V940">
        <f t="shared" si="144"/>
        <v>0</v>
      </c>
      <c r="W940" t="str">
        <f t="shared" si="145"/>
        <v>Thu</v>
      </c>
      <c r="X940" s="50">
        <f>NETWORKDAYS(B939,B940,'Non trading days US (List)'!$C$13:$C$92)-1</f>
        <v>1</v>
      </c>
      <c r="Z940">
        <f t="shared" si="146"/>
        <v>0</v>
      </c>
      <c r="AA940">
        <f t="shared" si="147"/>
        <v>0</v>
      </c>
      <c r="AB940">
        <f t="shared" si="148"/>
        <v>0</v>
      </c>
      <c r="AC940">
        <f t="shared" si="149"/>
        <v>0</v>
      </c>
      <c r="AD940">
        <f t="shared" si="150"/>
        <v>0</v>
      </c>
      <c r="AE940">
        <f t="shared" si="151"/>
        <v>0</v>
      </c>
    </row>
    <row r="941" spans="1:31" x14ac:dyDescent="0.3">
      <c r="A941" s="1">
        <f>Data!A940</f>
        <v>4710</v>
      </c>
      <c r="B941" s="2">
        <f>Data!B940</f>
        <v>43364</v>
      </c>
      <c r="C941">
        <f>Data!C940</f>
        <v>51.849765777587891</v>
      </c>
      <c r="D941">
        <f>Data!D940</f>
        <v>6.527158260345459</v>
      </c>
      <c r="E941">
        <f>Data!E940</f>
        <v>54.415000915527337</v>
      </c>
      <c r="F941">
        <f>Data!F940</f>
        <v>6.586249828338623</v>
      </c>
      <c r="G941">
        <f>Data!G940</f>
        <v>55.340000152587891</v>
      </c>
      <c r="H941">
        <f>Data!H940</f>
        <v>6.7150001525878906</v>
      </c>
      <c r="I941">
        <f>Data!I940</f>
        <v>54.322498321533203</v>
      </c>
      <c r="J941">
        <f>Data!J940</f>
        <v>6.5527501106262207</v>
      </c>
      <c r="K941">
        <f>Data!K940</f>
        <v>55.194999694824219</v>
      </c>
      <c r="L941">
        <f>Data!L940</f>
        <v>6.6690001487731934</v>
      </c>
      <c r="M941">
        <f>Data!M940</f>
        <v>384986800</v>
      </c>
      <c r="N941">
        <f>Data!N940</f>
        <v>435128000</v>
      </c>
      <c r="O941">
        <f>Data!O940</f>
        <v>-1.0684825882410379E-2</v>
      </c>
      <c r="P941">
        <f>Data!P940</f>
        <v>-1.082966605133258E-2</v>
      </c>
      <c r="Q941" s="17"/>
      <c r="T941">
        <f t="shared" si="142"/>
        <v>0</v>
      </c>
      <c r="U941" s="50">
        <f t="shared" si="143"/>
        <v>0</v>
      </c>
      <c r="V941">
        <f t="shared" si="144"/>
        <v>0</v>
      </c>
      <c r="W941" t="str">
        <f t="shared" si="145"/>
        <v>Fri</v>
      </c>
      <c r="X941" s="50">
        <f>NETWORKDAYS(B940,B941,'Non trading days US (List)'!$C$13:$C$92)-1</f>
        <v>1</v>
      </c>
      <c r="Z941">
        <f t="shared" si="146"/>
        <v>0</v>
      </c>
      <c r="AA941">
        <f t="shared" si="147"/>
        <v>0</v>
      </c>
      <c r="AB941">
        <f t="shared" si="148"/>
        <v>0</v>
      </c>
      <c r="AC941">
        <f t="shared" si="149"/>
        <v>0</v>
      </c>
      <c r="AD941">
        <f t="shared" si="150"/>
        <v>0</v>
      </c>
      <c r="AE941">
        <f t="shared" si="151"/>
        <v>0</v>
      </c>
    </row>
    <row r="942" spans="1:31" x14ac:dyDescent="0.3">
      <c r="A942" s="1">
        <f>Data!A941</f>
        <v>4711</v>
      </c>
      <c r="B942" s="2">
        <f>Data!B941</f>
        <v>43367</v>
      </c>
      <c r="C942">
        <f>Data!C941</f>
        <v>52.595359802246087</v>
      </c>
      <c r="D942">
        <f>Data!D941</f>
        <v>6.5829033851623544</v>
      </c>
      <c r="E942">
        <f>Data!E941</f>
        <v>55.197498321533203</v>
      </c>
      <c r="F942">
        <f>Data!F941</f>
        <v>6.6424999237060547</v>
      </c>
      <c r="G942">
        <f>Data!G941</f>
        <v>55.314998626708977</v>
      </c>
      <c r="H942">
        <f>Data!H941</f>
        <v>6.6459999084472656</v>
      </c>
      <c r="I942">
        <f>Data!I941</f>
        <v>54.157501220703118</v>
      </c>
      <c r="J942">
        <f>Data!J941</f>
        <v>6.4670000076293954</v>
      </c>
      <c r="K942">
        <f>Data!K941</f>
        <v>54.205001831054688</v>
      </c>
      <c r="L942">
        <f>Data!L941</f>
        <v>6.554999828338623</v>
      </c>
      <c r="M942">
        <f>Data!M941</f>
        <v>110773600</v>
      </c>
      <c r="N942">
        <f>Data!N941</f>
        <v>293912000</v>
      </c>
      <c r="O942">
        <f>Data!O941</f>
        <v>8.5042706883444244E-3</v>
      </c>
      <c r="P942">
        <f>Data!P941</f>
        <v>1.427776402104344E-2</v>
      </c>
      <c r="Q942" s="17"/>
      <c r="T942">
        <f t="shared" si="142"/>
        <v>0</v>
      </c>
      <c r="U942" s="50">
        <f t="shared" si="143"/>
        <v>0</v>
      </c>
      <c r="V942">
        <f t="shared" si="144"/>
        <v>0</v>
      </c>
      <c r="W942" t="str">
        <f t="shared" si="145"/>
        <v>Mon</v>
      </c>
      <c r="X942" s="50">
        <f>NETWORKDAYS(B941,B942,'Non trading days US (List)'!$C$13:$C$92)-1</f>
        <v>1</v>
      </c>
      <c r="Z942">
        <f t="shared" si="146"/>
        <v>0</v>
      </c>
      <c r="AA942">
        <f t="shared" si="147"/>
        <v>0</v>
      </c>
      <c r="AB942">
        <f t="shared" si="148"/>
        <v>0</v>
      </c>
      <c r="AC942">
        <f t="shared" si="149"/>
        <v>0</v>
      </c>
      <c r="AD942">
        <f t="shared" si="150"/>
        <v>0</v>
      </c>
      <c r="AE942">
        <f t="shared" si="151"/>
        <v>0</v>
      </c>
    </row>
    <row r="943" spans="1:31" x14ac:dyDescent="0.3">
      <c r="A943" s="1">
        <f>Data!A942</f>
        <v>4712</v>
      </c>
      <c r="B943" s="2">
        <f>Data!B942</f>
        <v>43368</v>
      </c>
      <c r="C943">
        <f>Data!C942</f>
        <v>52.928863525390618</v>
      </c>
      <c r="D943">
        <f>Data!D942</f>
        <v>6.6500453948974609</v>
      </c>
      <c r="E943">
        <f>Data!E942</f>
        <v>55.547500610351563</v>
      </c>
      <c r="F943">
        <f>Data!F942</f>
        <v>6.7102499008178711</v>
      </c>
      <c r="G943">
        <f>Data!G942</f>
        <v>55.705001831054688</v>
      </c>
      <c r="H943">
        <f>Data!H942</f>
        <v>6.7354998588562012</v>
      </c>
      <c r="I943">
        <f>Data!I942</f>
        <v>54.924999237060547</v>
      </c>
      <c r="J943">
        <f>Data!J942</f>
        <v>6.6227498054504386</v>
      </c>
      <c r="K943">
        <f>Data!K942</f>
        <v>54.9375</v>
      </c>
      <c r="L943">
        <f>Data!L942</f>
        <v>6.7092499732971191</v>
      </c>
      <c r="M943">
        <f>Data!M942</f>
        <v>98217600</v>
      </c>
      <c r="N943">
        <f>Data!N942</f>
        <v>280388000</v>
      </c>
      <c r="O943">
        <f>Data!O942</f>
        <v>1.014780616688349E-2</v>
      </c>
      <c r="P943">
        <f>Data!P942</f>
        <v>6.3208895664014862E-3</v>
      </c>
      <c r="Q943" s="17"/>
      <c r="T943">
        <f t="shared" si="142"/>
        <v>0</v>
      </c>
      <c r="U943" s="50">
        <f t="shared" si="143"/>
        <v>0</v>
      </c>
      <c r="V943">
        <f t="shared" si="144"/>
        <v>0</v>
      </c>
      <c r="W943" t="str">
        <f t="shared" si="145"/>
        <v>Tue</v>
      </c>
      <c r="X943" s="50">
        <f>NETWORKDAYS(B942,B943,'Non trading days US (List)'!$C$13:$C$92)-1</f>
        <v>1</v>
      </c>
      <c r="Z943">
        <f t="shared" si="146"/>
        <v>0</v>
      </c>
      <c r="AA943">
        <f t="shared" si="147"/>
        <v>0</v>
      </c>
      <c r="AB943">
        <f t="shared" si="148"/>
        <v>0</v>
      </c>
      <c r="AC943">
        <f t="shared" si="149"/>
        <v>0</v>
      </c>
      <c r="AD943">
        <f t="shared" si="150"/>
        <v>0</v>
      </c>
      <c r="AE943">
        <f t="shared" si="151"/>
        <v>0</v>
      </c>
    </row>
    <row r="944" spans="1:31" x14ac:dyDescent="0.3">
      <c r="A944" s="1">
        <f>Data!A943</f>
        <v>4713</v>
      </c>
      <c r="B944" s="2">
        <f>Data!B943</f>
        <v>43369</v>
      </c>
      <c r="C944">
        <f>Data!C943</f>
        <v>52.507240295410163</v>
      </c>
      <c r="D944">
        <f>Data!D943</f>
        <v>6.6131305694580078</v>
      </c>
      <c r="E944">
        <f>Data!E943</f>
        <v>55.104999542236328</v>
      </c>
      <c r="F944">
        <f>Data!F943</f>
        <v>6.6729998588562012</v>
      </c>
      <c r="G944">
        <f>Data!G943</f>
        <v>55.9375</v>
      </c>
      <c r="H944">
        <f>Data!H943</f>
        <v>6.7560000419616699</v>
      </c>
      <c r="I944">
        <f>Data!I943</f>
        <v>54.939998626708977</v>
      </c>
      <c r="J944">
        <f>Data!J943</f>
        <v>6.6570000648498544</v>
      </c>
      <c r="K944">
        <f>Data!K943</f>
        <v>55.25</v>
      </c>
      <c r="L944">
        <f>Data!L943</f>
        <v>6.7152500152587891</v>
      </c>
      <c r="M944">
        <f>Data!M943</f>
        <v>95938800</v>
      </c>
      <c r="N944">
        <f>Data!N943</f>
        <v>268548000</v>
      </c>
      <c r="O944">
        <f>Data!O943</f>
        <v>-5.5666805629940074E-3</v>
      </c>
      <c r="P944">
        <f>Data!P943</f>
        <v>-7.9980737239888824E-3</v>
      </c>
      <c r="Q944" s="17"/>
      <c r="T944">
        <f t="shared" si="142"/>
        <v>0</v>
      </c>
      <c r="U944" s="50">
        <f t="shared" si="143"/>
        <v>0</v>
      </c>
      <c r="V944">
        <f t="shared" si="144"/>
        <v>0</v>
      </c>
      <c r="W944" t="str">
        <f t="shared" si="145"/>
        <v>Wed</v>
      </c>
      <c r="X944" s="50">
        <f>NETWORKDAYS(B943,B944,'Non trading days US (List)'!$C$13:$C$92)-1</f>
        <v>1</v>
      </c>
      <c r="Z944">
        <f t="shared" si="146"/>
        <v>0</v>
      </c>
      <c r="AA944">
        <f t="shared" si="147"/>
        <v>0</v>
      </c>
      <c r="AB944">
        <f t="shared" si="148"/>
        <v>0</v>
      </c>
      <c r="AC944">
        <f t="shared" si="149"/>
        <v>0</v>
      </c>
      <c r="AD944">
        <f t="shared" si="150"/>
        <v>0</v>
      </c>
      <c r="AE944">
        <f t="shared" si="151"/>
        <v>0</v>
      </c>
    </row>
    <row r="945" spans="1:31" x14ac:dyDescent="0.3">
      <c r="A945" s="1">
        <f>Data!A944</f>
        <v>4714</v>
      </c>
      <c r="B945" s="2">
        <f>Data!B944</f>
        <v>43370</v>
      </c>
      <c r="C945">
        <f>Data!C944</f>
        <v>53.586345672607422</v>
      </c>
      <c r="D945">
        <f>Data!D944</f>
        <v>6.625023365020752</v>
      </c>
      <c r="E945">
        <f>Data!E944</f>
        <v>56.237499237060547</v>
      </c>
      <c r="F945">
        <f>Data!F944</f>
        <v>6.684999942779541</v>
      </c>
      <c r="G945">
        <f>Data!G944</f>
        <v>56.610000610351563</v>
      </c>
      <c r="H945">
        <f>Data!H944</f>
        <v>6.7300000190734863</v>
      </c>
      <c r="I945">
        <f>Data!I944</f>
        <v>55.884998321533203</v>
      </c>
      <c r="J945">
        <f>Data!J944</f>
        <v>6.6532502174377441</v>
      </c>
      <c r="K945">
        <f>Data!K944</f>
        <v>55.955001831054688</v>
      </c>
      <c r="L945">
        <f>Data!L944</f>
        <v>6.7084999084472656</v>
      </c>
      <c r="M945">
        <f>Data!M944</f>
        <v>120724800</v>
      </c>
      <c r="N945">
        <f>Data!N944</f>
        <v>214428000</v>
      </c>
      <c r="O945">
        <f>Data!O944</f>
        <v>1.7966892243829751E-3</v>
      </c>
      <c r="P945">
        <f>Data!P944</f>
        <v>2.0343332764519401E-2</v>
      </c>
      <c r="Q945" s="17"/>
      <c r="T945">
        <f t="shared" si="142"/>
        <v>0</v>
      </c>
      <c r="U945" s="50">
        <f t="shared" si="143"/>
        <v>0</v>
      </c>
      <c r="V945">
        <f t="shared" si="144"/>
        <v>0</v>
      </c>
      <c r="W945" t="str">
        <f t="shared" si="145"/>
        <v>Thu</v>
      </c>
      <c r="X945" s="50">
        <f>NETWORKDAYS(B944,B945,'Non trading days US (List)'!$C$13:$C$92)-1</f>
        <v>1</v>
      </c>
      <c r="Z945">
        <f t="shared" si="146"/>
        <v>0</v>
      </c>
      <c r="AA945">
        <f t="shared" si="147"/>
        <v>0</v>
      </c>
      <c r="AB945">
        <f t="shared" si="148"/>
        <v>0</v>
      </c>
      <c r="AC945">
        <f t="shared" si="149"/>
        <v>0</v>
      </c>
      <c r="AD945">
        <f t="shared" si="150"/>
        <v>0</v>
      </c>
      <c r="AE945">
        <f t="shared" si="151"/>
        <v>0</v>
      </c>
    </row>
    <row r="946" spans="1:31" x14ac:dyDescent="0.3">
      <c r="A946" s="1">
        <f>Data!A945</f>
        <v>4715</v>
      </c>
      <c r="B946" s="2">
        <f>Data!B945</f>
        <v>43371</v>
      </c>
      <c r="C946">
        <f>Data!C945</f>
        <v>53.774528503417969</v>
      </c>
      <c r="D946">
        <f>Data!D945</f>
        <v>6.9624671936035156</v>
      </c>
      <c r="E946">
        <f>Data!E945</f>
        <v>56.435001373291023</v>
      </c>
      <c r="F946">
        <f>Data!F945</f>
        <v>7.0254998207092294</v>
      </c>
      <c r="G946">
        <f>Data!G945</f>
        <v>56.459999084472663</v>
      </c>
      <c r="H946">
        <f>Data!H945</f>
        <v>7.0479998588562012</v>
      </c>
      <c r="I946">
        <f>Data!I945</f>
        <v>56.005001068115227</v>
      </c>
      <c r="J946">
        <f>Data!J945</f>
        <v>6.7899999618530273</v>
      </c>
      <c r="K946">
        <f>Data!K945</f>
        <v>56.197498321533203</v>
      </c>
      <c r="L946">
        <f>Data!L945</f>
        <v>6.8182501792907706</v>
      </c>
      <c r="M946">
        <f>Data!M945</f>
        <v>91717600</v>
      </c>
      <c r="N946">
        <f>Data!N945</f>
        <v>709396000</v>
      </c>
      <c r="O946">
        <f>Data!O945</f>
        <v>4.9680159549879671E-2</v>
      </c>
      <c r="P946">
        <f>Data!P945</f>
        <v>3.5057771407121532E-3</v>
      </c>
      <c r="Q946" s="17"/>
      <c r="T946">
        <f t="shared" si="142"/>
        <v>0</v>
      </c>
      <c r="U946" s="50">
        <f t="shared" si="143"/>
        <v>0</v>
      </c>
      <c r="V946">
        <f t="shared" si="144"/>
        <v>0</v>
      </c>
      <c r="W946" t="str">
        <f t="shared" si="145"/>
        <v>Fri</v>
      </c>
      <c r="X946" s="50">
        <f>NETWORKDAYS(B945,B946,'Non trading days US (List)'!$C$13:$C$92)-1</f>
        <v>1</v>
      </c>
      <c r="Z946">
        <f t="shared" si="146"/>
        <v>0</v>
      </c>
      <c r="AA946">
        <f t="shared" si="147"/>
        <v>0</v>
      </c>
      <c r="AB946">
        <f t="shared" si="148"/>
        <v>0</v>
      </c>
      <c r="AC946">
        <f t="shared" si="149"/>
        <v>0</v>
      </c>
      <c r="AD946">
        <f t="shared" si="150"/>
        <v>0</v>
      </c>
      <c r="AE946">
        <f t="shared" si="151"/>
        <v>0</v>
      </c>
    </row>
    <row r="947" spans="1:31" x14ac:dyDescent="0.3">
      <c r="A947" s="1">
        <f>Data!A946</f>
        <v>4716</v>
      </c>
      <c r="B947" s="2">
        <f>Data!B946</f>
        <v>43374</v>
      </c>
      <c r="C947">
        <f>Data!C946</f>
        <v>54.136615753173828</v>
      </c>
      <c r="D947">
        <f>Data!D946</f>
        <v>7.1690969467163086</v>
      </c>
      <c r="E947">
        <f>Data!E946</f>
        <v>56.814998626708977</v>
      </c>
      <c r="F947">
        <f>Data!F946</f>
        <v>7.2340002059936523</v>
      </c>
      <c r="G947">
        <f>Data!G946</f>
        <v>57.354999542236328</v>
      </c>
      <c r="H947">
        <f>Data!H946</f>
        <v>7.3014998435974121</v>
      </c>
      <c r="I947">
        <f>Data!I946</f>
        <v>56.587501525878913</v>
      </c>
      <c r="J947">
        <f>Data!J946</f>
        <v>7.065000057220459</v>
      </c>
      <c r="K947">
        <f>Data!K946</f>
        <v>56.987499237060547</v>
      </c>
      <c r="L947">
        <f>Data!L946</f>
        <v>7.1040000915527344</v>
      </c>
      <c r="M947">
        <f>Data!M946</f>
        <v>94403200</v>
      </c>
      <c r="N947">
        <f>Data!N946</f>
        <v>622060000</v>
      </c>
      <c r="O947">
        <f>Data!O946</f>
        <v>2.9245800461410631E-2</v>
      </c>
      <c r="P947">
        <f>Data!P946</f>
        <v>6.7107934570767554E-3</v>
      </c>
      <c r="Q947" s="17"/>
      <c r="T947">
        <f t="shared" si="142"/>
        <v>0</v>
      </c>
      <c r="U947" s="50">
        <f t="shared" si="143"/>
        <v>0</v>
      </c>
      <c r="V947">
        <f t="shared" si="144"/>
        <v>0</v>
      </c>
      <c r="W947" t="str">
        <f t="shared" si="145"/>
        <v>Mon</v>
      </c>
      <c r="X947" s="50">
        <f>NETWORKDAYS(B946,B947,'Non trading days US (List)'!$C$13:$C$92)-1</f>
        <v>1</v>
      </c>
      <c r="Z947">
        <f t="shared" si="146"/>
        <v>0</v>
      </c>
      <c r="AA947">
        <f t="shared" si="147"/>
        <v>0</v>
      </c>
      <c r="AB947">
        <f t="shared" si="148"/>
        <v>0</v>
      </c>
      <c r="AC947">
        <f t="shared" si="149"/>
        <v>0</v>
      </c>
      <c r="AD947">
        <f t="shared" si="150"/>
        <v>0</v>
      </c>
      <c r="AE947">
        <f t="shared" si="151"/>
        <v>0</v>
      </c>
    </row>
    <row r="948" spans="1:31" x14ac:dyDescent="0.3">
      <c r="A948" s="1">
        <f>Data!A947</f>
        <v>4717</v>
      </c>
      <c r="B948" s="2">
        <f>Data!B947</f>
        <v>43375</v>
      </c>
      <c r="C948">
        <f>Data!C947</f>
        <v>54.617809295654297</v>
      </c>
      <c r="D948">
        <f>Data!D947</f>
        <v>7.097743034362793</v>
      </c>
      <c r="E948">
        <f>Data!E947</f>
        <v>57.319999694824219</v>
      </c>
      <c r="F948">
        <f>Data!F947</f>
        <v>7.1620001792907706</v>
      </c>
      <c r="G948">
        <f>Data!G947</f>
        <v>57.5</v>
      </c>
      <c r="H948">
        <f>Data!H947</f>
        <v>7.3189997673034668</v>
      </c>
      <c r="I948">
        <f>Data!I947</f>
        <v>56.657501220703118</v>
      </c>
      <c r="J948">
        <f>Data!J947</f>
        <v>7.1395001411437988</v>
      </c>
      <c r="K948">
        <f>Data!K947</f>
        <v>56.8125</v>
      </c>
      <c r="L948">
        <f>Data!L947</f>
        <v>7.2062501907348633</v>
      </c>
      <c r="M948">
        <f>Data!M947</f>
        <v>99152800</v>
      </c>
      <c r="N948">
        <f>Data!N947</f>
        <v>383964000</v>
      </c>
      <c r="O948">
        <f>Data!O947</f>
        <v>-1.00028653958079E-2</v>
      </c>
      <c r="P948">
        <f>Data!P947</f>
        <v>8.8492464372029421E-3</v>
      </c>
      <c r="Q948" s="17"/>
      <c r="T948">
        <f t="shared" si="142"/>
        <v>0</v>
      </c>
      <c r="U948" s="50">
        <f t="shared" si="143"/>
        <v>0</v>
      </c>
      <c r="V948">
        <f t="shared" si="144"/>
        <v>0</v>
      </c>
      <c r="W948" t="str">
        <f t="shared" si="145"/>
        <v>Tue</v>
      </c>
      <c r="X948" s="50">
        <f>NETWORKDAYS(B947,B948,'Non trading days US (List)'!$C$13:$C$92)-1</f>
        <v>1</v>
      </c>
      <c r="Z948">
        <f t="shared" si="146"/>
        <v>0</v>
      </c>
      <c r="AA948">
        <f t="shared" si="147"/>
        <v>0</v>
      </c>
      <c r="AB948">
        <f t="shared" si="148"/>
        <v>0</v>
      </c>
      <c r="AC948">
        <f t="shared" si="149"/>
        <v>0</v>
      </c>
      <c r="AD948">
        <f t="shared" si="150"/>
        <v>0</v>
      </c>
      <c r="AE948">
        <f t="shared" si="151"/>
        <v>0</v>
      </c>
    </row>
    <row r="949" spans="1:31" x14ac:dyDescent="0.3">
      <c r="A949" s="1">
        <f>Data!A948</f>
        <v>4718</v>
      </c>
      <c r="B949" s="2">
        <f>Data!B948</f>
        <v>43376</v>
      </c>
      <c r="C949">
        <f>Data!C948</f>
        <v>55.282432556152337</v>
      </c>
      <c r="D949">
        <f>Data!D948</f>
        <v>7.1039361953735352</v>
      </c>
      <c r="E949">
        <f>Data!E948</f>
        <v>58.017501831054688</v>
      </c>
      <c r="F949">
        <f>Data!F948</f>
        <v>7.1682500839233398</v>
      </c>
      <c r="G949">
        <f>Data!G948</f>
        <v>58.367500305175781</v>
      </c>
      <c r="H949">
        <f>Data!H948</f>
        <v>7.2404999732971191</v>
      </c>
      <c r="I949">
        <f>Data!I948</f>
        <v>57.444999694824219</v>
      </c>
      <c r="J949">
        <f>Data!J948</f>
        <v>7.0632500648498544</v>
      </c>
      <c r="K949">
        <f>Data!K948</f>
        <v>57.512500762939453</v>
      </c>
      <c r="L949">
        <f>Data!L948</f>
        <v>7.2329998016357422</v>
      </c>
      <c r="M949">
        <f>Data!M948</f>
        <v>114619200</v>
      </c>
      <c r="N949">
        <f>Data!N948</f>
        <v>320552000</v>
      </c>
      <c r="O949">
        <f>Data!O948</f>
        <v>8.7226739436399201E-4</v>
      </c>
      <c r="P949">
        <f>Data!P948</f>
        <v>1.209512309926257E-2</v>
      </c>
      <c r="Q949" s="17"/>
      <c r="T949">
        <f t="shared" si="142"/>
        <v>0</v>
      </c>
      <c r="U949" s="50">
        <f t="shared" si="143"/>
        <v>0</v>
      </c>
      <c r="V949">
        <f t="shared" si="144"/>
        <v>0</v>
      </c>
      <c r="W949" t="str">
        <f t="shared" si="145"/>
        <v>Wed</v>
      </c>
      <c r="X949" s="50">
        <f>NETWORKDAYS(B948,B949,'Non trading days US (List)'!$C$13:$C$92)-1</f>
        <v>1</v>
      </c>
      <c r="Z949">
        <f t="shared" si="146"/>
        <v>0</v>
      </c>
      <c r="AA949">
        <f t="shared" si="147"/>
        <v>0</v>
      </c>
      <c r="AB949">
        <f t="shared" si="148"/>
        <v>0</v>
      </c>
      <c r="AC949">
        <f t="shared" si="149"/>
        <v>0</v>
      </c>
      <c r="AD949">
        <f t="shared" si="150"/>
        <v>0</v>
      </c>
      <c r="AE949">
        <f t="shared" si="151"/>
        <v>0</v>
      </c>
    </row>
    <row r="950" spans="1:31" x14ac:dyDescent="0.3">
      <c r="A950" s="1">
        <f>Data!A949</f>
        <v>4719</v>
      </c>
      <c r="B950" s="2">
        <f>Data!B949</f>
        <v>43377</v>
      </c>
      <c r="C950">
        <f>Data!C949</f>
        <v>54.310508728027337</v>
      </c>
      <c r="D950">
        <f>Data!D949</f>
        <v>6.9196047782897949</v>
      </c>
      <c r="E950">
        <f>Data!E949</f>
        <v>56.997501373291023</v>
      </c>
      <c r="F950">
        <f>Data!F949</f>
        <v>6.9822502136230469</v>
      </c>
      <c r="G950">
        <f>Data!G949</f>
        <v>58.087501525878913</v>
      </c>
      <c r="H950">
        <f>Data!H949</f>
        <v>7.15625</v>
      </c>
      <c r="I950">
        <f>Data!I949</f>
        <v>56.682498931884773</v>
      </c>
      <c r="J950">
        <f>Data!J949</f>
        <v>6.9045000076293954</v>
      </c>
      <c r="K950">
        <f>Data!K949</f>
        <v>57.694999694824219</v>
      </c>
      <c r="L950">
        <f>Data!L949</f>
        <v>7.1317501068115234</v>
      </c>
      <c r="M950">
        <f>Data!M949</f>
        <v>128168000</v>
      </c>
      <c r="N950">
        <f>Data!N949</f>
        <v>391220000</v>
      </c>
      <c r="O950">
        <f>Data!O949</f>
        <v>-2.6290319008042989E-2</v>
      </c>
      <c r="P950">
        <f>Data!P949</f>
        <v>-1.7737289417715879E-2</v>
      </c>
      <c r="Q950" s="17"/>
      <c r="T950">
        <f t="shared" si="142"/>
        <v>0</v>
      </c>
      <c r="U950" s="50">
        <f t="shared" si="143"/>
        <v>0</v>
      </c>
      <c r="V950">
        <f t="shared" si="144"/>
        <v>0</v>
      </c>
      <c r="W950" t="str">
        <f t="shared" si="145"/>
        <v>Thu</v>
      </c>
      <c r="X950" s="50">
        <f>NETWORKDAYS(B949,B950,'Non trading days US (List)'!$C$13:$C$92)-1</f>
        <v>1</v>
      </c>
      <c r="Z950">
        <f t="shared" si="146"/>
        <v>0</v>
      </c>
      <c r="AA950">
        <f t="shared" si="147"/>
        <v>0</v>
      </c>
      <c r="AB950">
        <f t="shared" si="148"/>
        <v>0</v>
      </c>
      <c r="AC950">
        <f t="shared" si="149"/>
        <v>0</v>
      </c>
      <c r="AD950">
        <f t="shared" si="150"/>
        <v>0</v>
      </c>
      <c r="AE950">
        <f t="shared" si="151"/>
        <v>0</v>
      </c>
    </row>
    <row r="951" spans="1:31" x14ac:dyDescent="0.3">
      <c r="A951" s="1">
        <f>Data!A950</f>
        <v>4720</v>
      </c>
      <c r="B951" s="2">
        <f>Data!B950</f>
        <v>43378</v>
      </c>
      <c r="C951">
        <f>Data!C950</f>
        <v>53.429119110107422</v>
      </c>
      <c r="D951">
        <f>Data!D950</f>
        <v>6.685969352722168</v>
      </c>
      <c r="E951">
        <f>Data!E950</f>
        <v>56.072498321533203</v>
      </c>
      <c r="F951">
        <f>Data!F950</f>
        <v>6.7465000152587891</v>
      </c>
      <c r="G951">
        <f>Data!G950</f>
        <v>57.102500915527337</v>
      </c>
      <c r="H951">
        <f>Data!H950</f>
        <v>7.0199999809265137</v>
      </c>
      <c r="I951">
        <f>Data!I950</f>
        <v>55.145000457763672</v>
      </c>
      <c r="J951">
        <f>Data!J950</f>
        <v>6.688499927520752</v>
      </c>
      <c r="K951">
        <f>Data!K950</f>
        <v>56.990001678466797</v>
      </c>
      <c r="L951">
        <f>Data!L950</f>
        <v>6.9572501182556152</v>
      </c>
      <c r="M951">
        <f>Data!M950</f>
        <v>134322000</v>
      </c>
      <c r="N951">
        <f>Data!N950</f>
        <v>426636000</v>
      </c>
      <c r="O951">
        <f>Data!O950</f>
        <v>-3.4347390845740462E-2</v>
      </c>
      <c r="P951">
        <f>Data!P950</f>
        <v>-1.636196498647052E-2</v>
      </c>
      <c r="Q951" s="17"/>
      <c r="T951">
        <f t="shared" si="142"/>
        <v>0</v>
      </c>
      <c r="U951" s="50">
        <f t="shared" si="143"/>
        <v>0</v>
      </c>
      <c r="V951">
        <f t="shared" si="144"/>
        <v>0</v>
      </c>
      <c r="W951" t="str">
        <f t="shared" si="145"/>
        <v>Fri</v>
      </c>
      <c r="X951" s="50">
        <f>NETWORKDAYS(B950,B951,'Non trading days US (List)'!$C$13:$C$92)-1</f>
        <v>1</v>
      </c>
      <c r="Z951">
        <f t="shared" si="146"/>
        <v>0</v>
      </c>
      <c r="AA951">
        <f t="shared" si="147"/>
        <v>0</v>
      </c>
      <c r="AB951">
        <f t="shared" si="148"/>
        <v>0</v>
      </c>
      <c r="AC951">
        <f t="shared" si="149"/>
        <v>0</v>
      </c>
      <c r="AD951">
        <f t="shared" si="150"/>
        <v>0</v>
      </c>
      <c r="AE951">
        <f t="shared" si="151"/>
        <v>0</v>
      </c>
    </row>
    <row r="952" spans="1:31" x14ac:dyDescent="0.3">
      <c r="A952" s="1">
        <f>Data!A951</f>
        <v>4721</v>
      </c>
      <c r="B952" s="2">
        <f>Data!B951</f>
        <v>43381</v>
      </c>
      <c r="C952">
        <f>Data!C951</f>
        <v>53.305240631103523</v>
      </c>
      <c r="D952">
        <f>Data!D951</f>
        <v>6.5846381187438956</v>
      </c>
      <c r="E952">
        <f>Data!E951</f>
        <v>55.942501068115227</v>
      </c>
      <c r="F952">
        <f>Data!F951</f>
        <v>6.6442499160766602</v>
      </c>
      <c r="G952">
        <f>Data!G951</f>
        <v>56.200000762939453</v>
      </c>
      <c r="H952">
        <f>Data!H951</f>
        <v>6.7789998054504386</v>
      </c>
      <c r="I952">
        <f>Data!I951</f>
        <v>55.049999237060547</v>
      </c>
      <c r="J952">
        <f>Data!J951</f>
        <v>6.5019998550415039</v>
      </c>
      <c r="K952">
        <f>Data!K951</f>
        <v>55.552501678466797</v>
      </c>
      <c r="L952">
        <f>Data!L951</f>
        <v>6.6624999046325684</v>
      </c>
      <c r="M952">
        <f>Data!M951</f>
        <v>118655600</v>
      </c>
      <c r="N952">
        <f>Data!N951</f>
        <v>408612000</v>
      </c>
      <c r="O952">
        <f>Data!O951</f>
        <v>-1.5272047803297399E-2</v>
      </c>
      <c r="P952">
        <f>Data!P951</f>
        <v>-2.321069722594014E-3</v>
      </c>
      <c r="Q952" s="17"/>
      <c r="T952">
        <f t="shared" si="142"/>
        <v>0</v>
      </c>
      <c r="U952" s="50">
        <f t="shared" si="143"/>
        <v>0</v>
      </c>
      <c r="V952">
        <f t="shared" si="144"/>
        <v>0</v>
      </c>
      <c r="W952" t="str">
        <f t="shared" si="145"/>
        <v>Mon</v>
      </c>
      <c r="X952" s="50">
        <f>NETWORKDAYS(B951,B952,'Non trading days US (List)'!$C$13:$C$92)-1</f>
        <v>1</v>
      </c>
      <c r="Z952">
        <f t="shared" si="146"/>
        <v>0</v>
      </c>
      <c r="AA952">
        <f t="shared" si="147"/>
        <v>0</v>
      </c>
      <c r="AB952">
        <f t="shared" si="148"/>
        <v>0</v>
      </c>
      <c r="AC952">
        <f t="shared" si="149"/>
        <v>0</v>
      </c>
      <c r="AD952">
        <f t="shared" si="150"/>
        <v>0</v>
      </c>
      <c r="AE952">
        <f t="shared" si="151"/>
        <v>0</v>
      </c>
    </row>
    <row r="953" spans="1:31" x14ac:dyDescent="0.3">
      <c r="A953" s="1">
        <f>Data!A952</f>
        <v>4722</v>
      </c>
      <c r="B953" s="2">
        <f>Data!B952</f>
        <v>43382</v>
      </c>
      <c r="C953">
        <f>Data!C952</f>
        <v>54.043712615966797</v>
      </c>
      <c r="D953">
        <f>Data!D952</f>
        <v>6.5789399147033691</v>
      </c>
      <c r="E953">
        <f>Data!E952</f>
        <v>56.717498779296882</v>
      </c>
      <c r="F953">
        <f>Data!F952</f>
        <v>6.6385002136230469</v>
      </c>
      <c r="G953">
        <f>Data!G952</f>
        <v>56.817501068115227</v>
      </c>
      <c r="H953">
        <f>Data!H952</f>
        <v>6.7189998626708984</v>
      </c>
      <c r="I953">
        <f>Data!I952</f>
        <v>55.5625</v>
      </c>
      <c r="J953">
        <f>Data!J952</f>
        <v>6.570000171661377</v>
      </c>
      <c r="K953">
        <f>Data!K952</f>
        <v>55.909999847412109</v>
      </c>
      <c r="L953">
        <f>Data!L952</f>
        <v>6.623499870300293</v>
      </c>
      <c r="M953">
        <f>Data!M952</f>
        <v>107564000</v>
      </c>
      <c r="N953">
        <f>Data!N952</f>
        <v>273500000</v>
      </c>
      <c r="O953">
        <f>Data!O952</f>
        <v>-8.6573981390743594E-4</v>
      </c>
      <c r="P953">
        <f>Data!P952</f>
        <v>1.3758386957984E-2</v>
      </c>
      <c r="Q953" s="17"/>
      <c r="T953">
        <f t="shared" si="142"/>
        <v>0</v>
      </c>
      <c r="U953" s="50">
        <f t="shared" si="143"/>
        <v>0</v>
      </c>
      <c r="V953">
        <f t="shared" si="144"/>
        <v>0</v>
      </c>
      <c r="W953" t="str">
        <f t="shared" si="145"/>
        <v>Tue</v>
      </c>
      <c r="X953" s="50">
        <f>NETWORKDAYS(B952,B953,'Non trading days US (List)'!$C$13:$C$92)-1</f>
        <v>1</v>
      </c>
      <c r="Z953">
        <f t="shared" si="146"/>
        <v>0</v>
      </c>
      <c r="AA953">
        <f t="shared" si="147"/>
        <v>0</v>
      </c>
      <c r="AB953">
        <f t="shared" si="148"/>
        <v>0</v>
      </c>
      <c r="AC953">
        <f t="shared" si="149"/>
        <v>0</v>
      </c>
      <c r="AD953">
        <f t="shared" si="150"/>
        <v>0</v>
      </c>
      <c r="AE953">
        <f t="shared" si="151"/>
        <v>0</v>
      </c>
    </row>
    <row r="954" spans="1:31" x14ac:dyDescent="0.3">
      <c r="A954" s="1">
        <f>Data!A953</f>
        <v>4723</v>
      </c>
      <c r="B954" s="2">
        <f>Data!B953</f>
        <v>43383</v>
      </c>
      <c r="C954">
        <f>Data!C953</f>
        <v>51.540077209472663</v>
      </c>
      <c r="D954">
        <f>Data!D953</f>
        <v>6.0871424674987793</v>
      </c>
      <c r="E954">
        <f>Data!E953</f>
        <v>54.090000152587891</v>
      </c>
      <c r="F954">
        <f>Data!F953</f>
        <v>6.1422500610351563</v>
      </c>
      <c r="G954">
        <f>Data!G953</f>
        <v>56.587501525878913</v>
      </c>
      <c r="H954">
        <f>Data!H953</f>
        <v>6.5777502059936523</v>
      </c>
      <c r="I954">
        <f>Data!I953</f>
        <v>54.012500762939453</v>
      </c>
      <c r="J954">
        <f>Data!J953</f>
        <v>6.1399998664855957</v>
      </c>
      <c r="K954">
        <f>Data!K953</f>
        <v>56.365001678466797</v>
      </c>
      <c r="L954">
        <f>Data!L953</f>
        <v>6.5314998626708984</v>
      </c>
      <c r="M954">
        <f>Data!M953</f>
        <v>167962400</v>
      </c>
      <c r="N954">
        <f>Data!N953</f>
        <v>684940000</v>
      </c>
      <c r="O954">
        <f>Data!O953</f>
        <v>-7.7694932052068566E-2</v>
      </c>
      <c r="P954">
        <f>Data!P953</f>
        <v>-4.7433454862029933E-2</v>
      </c>
      <c r="Q954" s="17"/>
      <c r="T954">
        <f t="shared" si="142"/>
        <v>0</v>
      </c>
      <c r="U954" s="50">
        <f t="shared" si="143"/>
        <v>0</v>
      </c>
      <c r="V954">
        <f t="shared" si="144"/>
        <v>0</v>
      </c>
      <c r="W954" t="str">
        <f t="shared" si="145"/>
        <v>Wed</v>
      </c>
      <c r="X954" s="50">
        <f>NETWORKDAYS(B953,B954,'Non trading days US (List)'!$C$13:$C$92)-1</f>
        <v>1</v>
      </c>
      <c r="Z954">
        <f t="shared" si="146"/>
        <v>0</v>
      </c>
      <c r="AA954">
        <f t="shared" si="147"/>
        <v>0</v>
      </c>
      <c r="AB954">
        <f t="shared" si="148"/>
        <v>0</v>
      </c>
      <c r="AC954">
        <f t="shared" si="149"/>
        <v>0</v>
      </c>
      <c r="AD954">
        <f t="shared" si="150"/>
        <v>0</v>
      </c>
      <c r="AE954">
        <f t="shared" si="151"/>
        <v>0</v>
      </c>
    </row>
    <row r="955" spans="1:31" x14ac:dyDescent="0.3">
      <c r="A955" s="1">
        <f>Data!A954</f>
        <v>4724</v>
      </c>
      <c r="B955" s="2">
        <f>Data!B954</f>
        <v>43384</v>
      </c>
      <c r="C955">
        <f>Data!C954</f>
        <v>51.085086822509773</v>
      </c>
      <c r="D955">
        <f>Data!D954</f>
        <v>5.8255100250244141</v>
      </c>
      <c r="E955">
        <f>Data!E954</f>
        <v>53.612499237060547</v>
      </c>
      <c r="F955">
        <f>Data!F954</f>
        <v>5.8782501220703116</v>
      </c>
      <c r="G955">
        <f>Data!G954</f>
        <v>54.875</v>
      </c>
      <c r="H955">
        <f>Data!H954</f>
        <v>6.189000129699707</v>
      </c>
      <c r="I955">
        <f>Data!I954</f>
        <v>53.080001831054688</v>
      </c>
      <c r="J955">
        <f>Data!J954</f>
        <v>5.8565001487731934</v>
      </c>
      <c r="K955">
        <f>Data!K954</f>
        <v>53.630001068115227</v>
      </c>
      <c r="L955">
        <f>Data!L954</f>
        <v>6.0542497634887704</v>
      </c>
      <c r="M955">
        <f>Data!M954</f>
        <v>212497600</v>
      </c>
      <c r="N955">
        <f>Data!N954</f>
        <v>725436000</v>
      </c>
      <c r="O955">
        <f>Data!O954</f>
        <v>-4.3932015149149871E-2</v>
      </c>
      <c r="P955">
        <f>Data!P954</f>
        <v>-8.8670930919631831E-3</v>
      </c>
      <c r="Q955" s="17"/>
      <c r="T955">
        <f t="shared" si="142"/>
        <v>0</v>
      </c>
      <c r="U955" s="50">
        <f t="shared" si="143"/>
        <v>0</v>
      </c>
      <c r="V955">
        <f t="shared" si="144"/>
        <v>0</v>
      </c>
      <c r="W955" t="str">
        <f t="shared" si="145"/>
        <v>Thu</v>
      </c>
      <c r="X955" s="50">
        <f>NETWORKDAYS(B954,B955,'Non trading days US (List)'!$C$13:$C$92)-1</f>
        <v>1</v>
      </c>
      <c r="Z955">
        <f t="shared" si="146"/>
        <v>0</v>
      </c>
      <c r="AA955">
        <f t="shared" si="147"/>
        <v>0</v>
      </c>
      <c r="AB955">
        <f t="shared" si="148"/>
        <v>0</v>
      </c>
      <c r="AC955">
        <f t="shared" si="149"/>
        <v>0</v>
      </c>
      <c r="AD955">
        <f t="shared" si="150"/>
        <v>0</v>
      </c>
      <c r="AE955">
        <f t="shared" si="151"/>
        <v>0</v>
      </c>
    </row>
    <row r="956" spans="1:31" x14ac:dyDescent="0.3">
      <c r="A956" s="1">
        <f>Data!A955</f>
        <v>4725</v>
      </c>
      <c r="B956" s="2">
        <f>Data!B955</f>
        <v>43385</v>
      </c>
      <c r="C956">
        <f>Data!C955</f>
        <v>52.909805297851563</v>
      </c>
      <c r="D956">
        <f>Data!D955</f>
        <v>6.1082010269165039</v>
      </c>
      <c r="E956">
        <f>Data!E955</f>
        <v>55.527500152587891</v>
      </c>
      <c r="F956">
        <f>Data!F955</f>
        <v>6.1634998321533203</v>
      </c>
      <c r="G956">
        <f>Data!G955</f>
        <v>55.720001220703118</v>
      </c>
      <c r="H956">
        <f>Data!H955</f>
        <v>6.2385001182556152</v>
      </c>
      <c r="I956">
        <f>Data!I955</f>
        <v>54.209999084472663</v>
      </c>
      <c r="J956">
        <f>Data!J955</f>
        <v>5.9912500381469727</v>
      </c>
      <c r="K956">
        <f>Data!K955</f>
        <v>55.104999542236328</v>
      </c>
      <c r="L956">
        <f>Data!L955</f>
        <v>6.1377501487731934</v>
      </c>
      <c r="M956">
        <f>Data!M955</f>
        <v>161351600</v>
      </c>
      <c r="N956">
        <f>Data!N955</f>
        <v>608236000</v>
      </c>
      <c r="O956">
        <f>Data!O955</f>
        <v>4.7385651445056243E-2</v>
      </c>
      <c r="P956">
        <f>Data!P955</f>
        <v>3.5096160666124192E-2</v>
      </c>
      <c r="Q956" s="17"/>
      <c r="T956">
        <f t="shared" si="142"/>
        <v>0</v>
      </c>
      <c r="U956" s="50">
        <f t="shared" si="143"/>
        <v>0</v>
      </c>
      <c r="V956">
        <f t="shared" si="144"/>
        <v>0</v>
      </c>
      <c r="W956" t="str">
        <f t="shared" si="145"/>
        <v>Fri</v>
      </c>
      <c r="X956" s="50">
        <f>NETWORKDAYS(B955,B956,'Non trading days US (List)'!$C$13:$C$92)-1</f>
        <v>1</v>
      </c>
      <c r="Z956">
        <f t="shared" si="146"/>
        <v>0</v>
      </c>
      <c r="AA956">
        <f t="shared" si="147"/>
        <v>0</v>
      </c>
      <c r="AB956">
        <f t="shared" si="148"/>
        <v>0</v>
      </c>
      <c r="AC956">
        <f t="shared" si="149"/>
        <v>0</v>
      </c>
      <c r="AD956">
        <f t="shared" si="150"/>
        <v>0</v>
      </c>
      <c r="AE956">
        <f t="shared" si="151"/>
        <v>0</v>
      </c>
    </row>
    <row r="957" spans="1:31" x14ac:dyDescent="0.3">
      <c r="A957" s="1">
        <f>Data!A956</f>
        <v>4726</v>
      </c>
      <c r="B957" s="2">
        <f>Data!B956</f>
        <v>43388</v>
      </c>
      <c r="C957">
        <f>Data!C956</f>
        <v>51.778297424316413</v>
      </c>
      <c r="D957">
        <f>Data!D956</f>
        <v>5.8317046165466309</v>
      </c>
      <c r="E957">
        <f>Data!E956</f>
        <v>54.340000152587891</v>
      </c>
      <c r="F957">
        <f>Data!F956</f>
        <v>5.8845000267028809</v>
      </c>
      <c r="G957">
        <f>Data!G956</f>
        <v>55.457500457763672</v>
      </c>
      <c r="H957">
        <f>Data!H956</f>
        <v>6.1500000953674316</v>
      </c>
      <c r="I957">
        <f>Data!I956</f>
        <v>54.317501068115227</v>
      </c>
      <c r="J957">
        <f>Data!J956</f>
        <v>5.8835000991821289</v>
      </c>
      <c r="K957">
        <f>Data!K956</f>
        <v>55.290000915527337</v>
      </c>
      <c r="L957">
        <f>Data!L956</f>
        <v>6.1500000953674316</v>
      </c>
      <c r="M957">
        <f>Data!M956</f>
        <v>123164000</v>
      </c>
      <c r="N957">
        <f>Data!N956</f>
        <v>449760000</v>
      </c>
      <c r="O957">
        <f>Data!O956</f>
        <v>-4.6322990903658677E-2</v>
      </c>
      <c r="P957">
        <f>Data!P956</f>
        <v>-2.1617789472273441E-2</v>
      </c>
      <c r="Q957" s="17"/>
      <c r="T957">
        <f t="shared" si="142"/>
        <v>0</v>
      </c>
      <c r="U957" s="50">
        <f t="shared" si="143"/>
        <v>0</v>
      </c>
      <c r="V957">
        <f t="shared" si="144"/>
        <v>0</v>
      </c>
      <c r="W957" t="str">
        <f t="shared" si="145"/>
        <v>Mon</v>
      </c>
      <c r="X957" s="50">
        <f>NETWORKDAYS(B956,B957,'Non trading days US (List)'!$C$13:$C$92)-1</f>
        <v>1</v>
      </c>
      <c r="Z957">
        <f t="shared" si="146"/>
        <v>0</v>
      </c>
      <c r="AA957">
        <f t="shared" si="147"/>
        <v>0</v>
      </c>
      <c r="AB957">
        <f t="shared" si="148"/>
        <v>0</v>
      </c>
      <c r="AC957">
        <f t="shared" si="149"/>
        <v>0</v>
      </c>
      <c r="AD957">
        <f t="shared" si="150"/>
        <v>0</v>
      </c>
      <c r="AE957">
        <f t="shared" si="151"/>
        <v>0</v>
      </c>
    </row>
    <row r="958" spans="1:31" x14ac:dyDescent="0.3">
      <c r="A958" s="1">
        <f>Data!A957</f>
        <v>4727</v>
      </c>
      <c r="B958" s="2">
        <f>Data!B957</f>
        <v>43389</v>
      </c>
      <c r="C958">
        <f>Data!C957</f>
        <v>52.919338226318359</v>
      </c>
      <c r="D958">
        <f>Data!D957</f>
        <v>6.0906095504760742</v>
      </c>
      <c r="E958">
        <f>Data!E957</f>
        <v>55.537498474121087</v>
      </c>
      <c r="F958">
        <f>Data!F957</f>
        <v>6.1457500457763672</v>
      </c>
      <c r="G958">
        <f>Data!G957</f>
        <v>55.747501373291023</v>
      </c>
      <c r="H958">
        <f>Data!H957</f>
        <v>6.1570000648498544</v>
      </c>
      <c r="I958">
        <f>Data!I957</f>
        <v>54.189998626708977</v>
      </c>
      <c r="J958">
        <f>Data!J957</f>
        <v>5.9485001564025879</v>
      </c>
      <c r="K958">
        <f>Data!K957</f>
        <v>54.732498168945313</v>
      </c>
      <c r="L958">
        <f>Data!L957</f>
        <v>5.9982500076293954</v>
      </c>
      <c r="M958">
        <f>Data!M957</f>
        <v>116736000</v>
      </c>
      <c r="N958">
        <f>Data!N957</f>
        <v>408712000</v>
      </c>
      <c r="O958">
        <f>Data!O957</f>
        <v>4.343901359301218E-2</v>
      </c>
      <c r="P958">
        <f>Data!P957</f>
        <v>2.179783398105372E-2</v>
      </c>
      <c r="Q958" s="17"/>
      <c r="T958">
        <f t="shared" si="142"/>
        <v>0</v>
      </c>
      <c r="U958" s="50">
        <f t="shared" si="143"/>
        <v>0</v>
      </c>
      <c r="V958">
        <f t="shared" si="144"/>
        <v>0</v>
      </c>
      <c r="W958" t="str">
        <f t="shared" si="145"/>
        <v>Tue</v>
      </c>
      <c r="X958" s="50">
        <f>NETWORKDAYS(B957,B958,'Non trading days US (List)'!$C$13:$C$92)-1</f>
        <v>1</v>
      </c>
      <c r="Z958">
        <f t="shared" si="146"/>
        <v>0</v>
      </c>
      <c r="AA958">
        <f t="shared" si="147"/>
        <v>0</v>
      </c>
      <c r="AB958">
        <f t="shared" si="148"/>
        <v>0</v>
      </c>
      <c r="AC958">
        <f t="shared" si="149"/>
        <v>0</v>
      </c>
      <c r="AD958">
        <f t="shared" si="150"/>
        <v>0</v>
      </c>
      <c r="AE958">
        <f t="shared" si="151"/>
        <v>0</v>
      </c>
    </row>
    <row r="959" spans="1:31" x14ac:dyDescent="0.3">
      <c r="A959" s="1">
        <f>Data!A958</f>
        <v>4728</v>
      </c>
      <c r="B959" s="2">
        <f>Data!B958</f>
        <v>43390</v>
      </c>
      <c r="C959">
        <f>Data!C958</f>
        <v>52.690654754638672</v>
      </c>
      <c r="D959">
        <f>Data!D958</f>
        <v>6.0219817161560059</v>
      </c>
      <c r="E959">
        <f>Data!E958</f>
        <v>55.297500610351563</v>
      </c>
      <c r="F959">
        <f>Data!F958</f>
        <v>6.0764999389648438</v>
      </c>
      <c r="G959">
        <f>Data!G958</f>
        <v>55.659999847412109</v>
      </c>
      <c r="H959">
        <f>Data!H958</f>
        <v>6.2470002174377441</v>
      </c>
      <c r="I959">
        <f>Data!I958</f>
        <v>54.834999084472663</v>
      </c>
      <c r="J959">
        <f>Data!J958</f>
        <v>6.0269999504089364</v>
      </c>
      <c r="K959">
        <f>Data!K958</f>
        <v>55.575000762939453</v>
      </c>
      <c r="L959">
        <f>Data!L958</f>
        <v>6.2084999084472656</v>
      </c>
      <c r="M959">
        <f>Data!M958</f>
        <v>91541600</v>
      </c>
      <c r="N959">
        <f>Data!N958</f>
        <v>329668000</v>
      </c>
      <c r="O959">
        <f>Data!O958</f>
        <v>-1.1331931182166931E-2</v>
      </c>
      <c r="P959">
        <f>Data!P958</f>
        <v>-4.3307301999008967E-3</v>
      </c>
      <c r="Q959" s="17"/>
      <c r="T959">
        <f t="shared" si="142"/>
        <v>0</v>
      </c>
      <c r="U959" s="50">
        <f t="shared" si="143"/>
        <v>0</v>
      </c>
      <c r="V959">
        <f t="shared" si="144"/>
        <v>0</v>
      </c>
      <c r="W959" t="str">
        <f t="shared" si="145"/>
        <v>Wed</v>
      </c>
      <c r="X959" s="50">
        <f>NETWORKDAYS(B958,B959,'Non trading days US (List)'!$C$13:$C$92)-1</f>
        <v>1</v>
      </c>
      <c r="Z959">
        <f t="shared" si="146"/>
        <v>0</v>
      </c>
      <c r="AA959">
        <f t="shared" si="147"/>
        <v>0</v>
      </c>
      <c r="AB959">
        <f t="shared" si="148"/>
        <v>0</v>
      </c>
      <c r="AC959">
        <f t="shared" si="149"/>
        <v>0</v>
      </c>
      <c r="AD959">
        <f t="shared" si="150"/>
        <v>0</v>
      </c>
      <c r="AE959">
        <f t="shared" si="151"/>
        <v>0</v>
      </c>
    </row>
    <row r="960" spans="1:31" x14ac:dyDescent="0.3">
      <c r="A960" s="1">
        <f>Data!A959</f>
        <v>4729</v>
      </c>
      <c r="B960" s="2">
        <f>Data!B959</f>
        <v>43391</v>
      </c>
      <c r="C960">
        <f>Data!C959</f>
        <v>51.459087371826172</v>
      </c>
      <c r="D960">
        <f>Data!D959</f>
        <v>5.9345235824584961</v>
      </c>
      <c r="E960">
        <f>Data!E959</f>
        <v>54.005001068115227</v>
      </c>
      <c r="F960">
        <f>Data!F959</f>
        <v>5.9882497787475586</v>
      </c>
      <c r="G960">
        <f>Data!G959</f>
        <v>54.935001373291023</v>
      </c>
      <c r="H960">
        <f>Data!H959</f>
        <v>6.1852498054504386</v>
      </c>
      <c r="I960">
        <f>Data!I959</f>
        <v>53.25</v>
      </c>
      <c r="J960">
        <f>Data!J959</f>
        <v>5.9272499084472656</v>
      </c>
      <c r="K960">
        <f>Data!K959</f>
        <v>54.465000152587891</v>
      </c>
      <c r="L960">
        <f>Data!L959</f>
        <v>6.1465001106262207</v>
      </c>
      <c r="M960">
        <f>Data!M959</f>
        <v>130325200</v>
      </c>
      <c r="N960">
        <f>Data!N959</f>
        <v>524020000</v>
      </c>
      <c r="O960">
        <f>Data!O959</f>
        <v>-1.4629683379153701E-2</v>
      </c>
      <c r="P960">
        <f>Data!P959</f>
        <v>-2.3651055938858322E-2</v>
      </c>
      <c r="Q960" s="17"/>
      <c r="T960">
        <f t="shared" si="142"/>
        <v>0</v>
      </c>
      <c r="U960" s="50">
        <f t="shared" si="143"/>
        <v>0</v>
      </c>
      <c r="V960">
        <f t="shared" si="144"/>
        <v>0</v>
      </c>
      <c r="W960" t="str">
        <f t="shared" si="145"/>
        <v>Thu</v>
      </c>
      <c r="X960" s="50">
        <f>NETWORKDAYS(B959,B960,'Non trading days US (List)'!$C$13:$C$92)-1</f>
        <v>1</v>
      </c>
      <c r="Z960">
        <f t="shared" si="146"/>
        <v>0</v>
      </c>
      <c r="AA960">
        <f t="shared" si="147"/>
        <v>0</v>
      </c>
      <c r="AB960">
        <f t="shared" si="148"/>
        <v>0</v>
      </c>
      <c r="AC960">
        <f t="shared" si="149"/>
        <v>0</v>
      </c>
      <c r="AD960">
        <f t="shared" si="150"/>
        <v>0</v>
      </c>
      <c r="AE960">
        <f t="shared" si="151"/>
        <v>0</v>
      </c>
    </row>
    <row r="961" spans="1:31" x14ac:dyDescent="0.3">
      <c r="A961" s="1">
        <f>Data!A960</f>
        <v>4730</v>
      </c>
      <c r="B961" s="2">
        <f>Data!B960</f>
        <v>43392</v>
      </c>
      <c r="C961">
        <f>Data!C960</f>
        <v>52.242809295654297</v>
      </c>
      <c r="D961">
        <f>Data!D960</f>
        <v>5.6778464317321777</v>
      </c>
      <c r="E961">
        <f>Data!E960</f>
        <v>54.827499389648438</v>
      </c>
      <c r="F961">
        <f>Data!F960</f>
        <v>5.7292499542236328</v>
      </c>
      <c r="G961">
        <f>Data!G960</f>
        <v>55.314998626708977</v>
      </c>
      <c r="H961">
        <f>Data!H960</f>
        <v>6.0637497901916504</v>
      </c>
      <c r="I961">
        <f>Data!I960</f>
        <v>54.357498168945313</v>
      </c>
      <c r="J961">
        <f>Data!J960</f>
        <v>5.692500114440918</v>
      </c>
      <c r="K961">
        <f>Data!K960</f>
        <v>54.514999389648438</v>
      </c>
      <c r="L961">
        <f>Data!L960</f>
        <v>6.0440001487731934</v>
      </c>
      <c r="M961">
        <f>Data!M960</f>
        <v>132314800</v>
      </c>
      <c r="N961">
        <f>Data!N960</f>
        <v>613608000</v>
      </c>
      <c r="O961">
        <f>Data!O960</f>
        <v>-4.4214554787603923E-2</v>
      </c>
      <c r="P961">
        <f>Data!P960</f>
        <v>1.511522711878952E-2</v>
      </c>
      <c r="Q961" s="17"/>
      <c r="T961">
        <f t="shared" si="142"/>
        <v>0</v>
      </c>
      <c r="U961" s="50">
        <f t="shared" si="143"/>
        <v>0</v>
      </c>
      <c r="V961">
        <f t="shared" si="144"/>
        <v>0</v>
      </c>
      <c r="W961" t="str">
        <f t="shared" si="145"/>
        <v>Fri</v>
      </c>
      <c r="X961" s="50">
        <f>NETWORKDAYS(B960,B961,'Non trading days US (List)'!$C$13:$C$92)-1</f>
        <v>1</v>
      </c>
      <c r="Z961">
        <f t="shared" si="146"/>
        <v>0</v>
      </c>
      <c r="AA961">
        <f t="shared" si="147"/>
        <v>0</v>
      </c>
      <c r="AB961">
        <f t="shared" si="148"/>
        <v>0</v>
      </c>
      <c r="AC961">
        <f t="shared" si="149"/>
        <v>0</v>
      </c>
      <c r="AD961">
        <f t="shared" si="150"/>
        <v>0</v>
      </c>
      <c r="AE961">
        <f t="shared" si="151"/>
        <v>0</v>
      </c>
    </row>
    <row r="962" spans="1:31" x14ac:dyDescent="0.3">
      <c r="A962" s="1">
        <f>Data!A961</f>
        <v>4731</v>
      </c>
      <c r="B962" s="2">
        <f>Data!B961</f>
        <v>43395</v>
      </c>
      <c r="C962">
        <f>Data!C961</f>
        <v>52.562019348144531</v>
      </c>
      <c r="D962">
        <f>Data!D961</f>
        <v>5.7286362648010254</v>
      </c>
      <c r="E962">
        <f>Data!E961</f>
        <v>55.162498474121087</v>
      </c>
      <c r="F962">
        <f>Data!F961</f>
        <v>5.7804999351501456</v>
      </c>
      <c r="G962">
        <f>Data!G961</f>
        <v>55.840000152587891</v>
      </c>
      <c r="H962">
        <f>Data!H961</f>
        <v>5.8829998970031738</v>
      </c>
      <c r="I962">
        <f>Data!I961</f>
        <v>54.735000610351563</v>
      </c>
      <c r="J962">
        <f>Data!J961</f>
        <v>5.6767501831054688</v>
      </c>
      <c r="K962">
        <f>Data!K961</f>
        <v>54.947498321533203</v>
      </c>
      <c r="L962">
        <f>Data!L961</f>
        <v>5.7820000648498544</v>
      </c>
      <c r="M962">
        <f>Data!M961</f>
        <v>115168400</v>
      </c>
      <c r="N962">
        <f>Data!N961</f>
        <v>368844000</v>
      </c>
      <c r="O962">
        <f>Data!O961</f>
        <v>8.9055487970108923E-3</v>
      </c>
      <c r="P962">
        <f>Data!P961</f>
        <v>6.0914651668325381E-3</v>
      </c>
      <c r="Q962" s="17"/>
      <c r="T962">
        <f t="shared" si="142"/>
        <v>0</v>
      </c>
      <c r="U962" s="50">
        <f t="shared" si="143"/>
        <v>0</v>
      </c>
      <c r="V962">
        <f t="shared" si="144"/>
        <v>0</v>
      </c>
      <c r="W962" t="str">
        <f t="shared" si="145"/>
        <v>Mon</v>
      </c>
      <c r="X962" s="50">
        <f>NETWORKDAYS(B961,B962,'Non trading days US (List)'!$C$13:$C$92)-1</f>
        <v>1</v>
      </c>
      <c r="Z962">
        <f t="shared" si="146"/>
        <v>0</v>
      </c>
      <c r="AA962">
        <f t="shared" si="147"/>
        <v>0</v>
      </c>
      <c r="AB962">
        <f t="shared" si="148"/>
        <v>0</v>
      </c>
      <c r="AC962">
        <f t="shared" si="149"/>
        <v>0</v>
      </c>
      <c r="AD962">
        <f t="shared" si="150"/>
        <v>0</v>
      </c>
      <c r="AE962">
        <f t="shared" si="151"/>
        <v>0</v>
      </c>
    </row>
    <row r="963" spans="1:31" x14ac:dyDescent="0.3">
      <c r="A963" s="1">
        <f>Data!A962</f>
        <v>4732</v>
      </c>
      <c r="B963" s="2">
        <f>Data!B962</f>
        <v>43396</v>
      </c>
      <c r="C963">
        <f>Data!C962</f>
        <v>53.0574951171875</v>
      </c>
      <c r="D963">
        <f>Data!D962</f>
        <v>5.4769158363342294</v>
      </c>
      <c r="E963">
        <f>Data!E962</f>
        <v>55.682498931884773</v>
      </c>
      <c r="F963">
        <f>Data!F962</f>
        <v>5.5265002250671387</v>
      </c>
      <c r="G963">
        <f>Data!G962</f>
        <v>55.8125</v>
      </c>
      <c r="H963">
        <f>Data!H962</f>
        <v>5.6047501564025879</v>
      </c>
      <c r="I963">
        <f>Data!I962</f>
        <v>53.674999237060547</v>
      </c>
      <c r="J963">
        <f>Data!J962</f>
        <v>5.4177498817443848</v>
      </c>
      <c r="K963">
        <f>Data!K962</f>
        <v>53.957500457763672</v>
      </c>
      <c r="L963">
        <f>Data!L962</f>
        <v>5.5107498168945313</v>
      </c>
      <c r="M963">
        <f>Data!M962</f>
        <v>155071200</v>
      </c>
      <c r="N963">
        <f>Data!N962</f>
        <v>626436000</v>
      </c>
      <c r="O963">
        <f>Data!O962</f>
        <v>-4.4935428420562612E-2</v>
      </c>
      <c r="P963">
        <f>Data!P962</f>
        <v>9.3825483271199866E-3</v>
      </c>
      <c r="Q963" s="17"/>
      <c r="T963">
        <f t="shared" si="142"/>
        <v>0</v>
      </c>
      <c r="U963" s="50">
        <f t="shared" si="143"/>
        <v>0</v>
      </c>
      <c r="V963">
        <f t="shared" si="144"/>
        <v>0</v>
      </c>
      <c r="W963" t="str">
        <f t="shared" si="145"/>
        <v>Tue</v>
      </c>
      <c r="X963" s="50">
        <f>NETWORKDAYS(B962,B963,'Non trading days US (List)'!$C$13:$C$92)-1</f>
        <v>1</v>
      </c>
      <c r="Z963">
        <f t="shared" si="146"/>
        <v>0</v>
      </c>
      <c r="AA963">
        <f t="shared" si="147"/>
        <v>0</v>
      </c>
      <c r="AB963">
        <f t="shared" si="148"/>
        <v>0</v>
      </c>
      <c r="AC963">
        <f t="shared" si="149"/>
        <v>0</v>
      </c>
      <c r="AD963">
        <f t="shared" si="150"/>
        <v>0</v>
      </c>
      <c r="AE963">
        <f t="shared" si="151"/>
        <v>0</v>
      </c>
    </row>
    <row r="964" spans="1:31" x14ac:dyDescent="0.3">
      <c r="A964" s="1">
        <f>Data!A963</f>
        <v>4733</v>
      </c>
      <c r="B964" s="2">
        <f>Data!B963</f>
        <v>43397</v>
      </c>
      <c r="C964">
        <f>Data!C963</f>
        <v>51.237552642822273</v>
      </c>
      <c r="D964">
        <f>Data!D963</f>
        <v>4.9405231475830078</v>
      </c>
      <c r="E964">
        <f>Data!E963</f>
        <v>53.772499084472663</v>
      </c>
      <c r="F964">
        <f>Data!F963</f>
        <v>4.9852499961853027</v>
      </c>
      <c r="G964">
        <f>Data!G963</f>
        <v>56.057498931884773</v>
      </c>
      <c r="H964">
        <f>Data!H963</f>
        <v>5.5347499847412109</v>
      </c>
      <c r="I964">
        <f>Data!I963</f>
        <v>53.634998321533203</v>
      </c>
      <c r="J964">
        <f>Data!J963</f>
        <v>4.971250057220459</v>
      </c>
      <c r="K964">
        <f>Data!K963</f>
        <v>55.650001525878913</v>
      </c>
      <c r="L964">
        <f>Data!L963</f>
        <v>5.4877500534057617</v>
      </c>
      <c r="M964">
        <f>Data!M963</f>
        <v>163702000</v>
      </c>
      <c r="N964">
        <f>Data!N963</f>
        <v>884288000</v>
      </c>
      <c r="O964">
        <f>Data!O963</f>
        <v>-0.10307119265148219</v>
      </c>
      <c r="P964">
        <f>Data!P963</f>
        <v>-3.4903728218748431E-2</v>
      </c>
      <c r="Q964" s="17"/>
      <c r="T964">
        <f t="shared" si="142"/>
        <v>0</v>
      </c>
      <c r="U964" s="50">
        <f t="shared" si="143"/>
        <v>0</v>
      </c>
      <c r="V964">
        <f t="shared" si="144"/>
        <v>0</v>
      </c>
      <c r="W964" t="str">
        <f t="shared" si="145"/>
        <v>Wed</v>
      </c>
      <c r="X964" s="50">
        <f>NETWORKDAYS(B963,B964,'Non trading days US (List)'!$C$13:$C$92)-1</f>
        <v>1</v>
      </c>
      <c r="Z964">
        <f t="shared" si="146"/>
        <v>0</v>
      </c>
      <c r="AA964">
        <f t="shared" si="147"/>
        <v>0</v>
      </c>
      <c r="AB964">
        <f t="shared" si="148"/>
        <v>0</v>
      </c>
      <c r="AC964">
        <f t="shared" si="149"/>
        <v>0</v>
      </c>
      <c r="AD964">
        <f t="shared" si="150"/>
        <v>0</v>
      </c>
      <c r="AE964">
        <f t="shared" si="151"/>
        <v>0</v>
      </c>
    </row>
    <row r="965" spans="1:31" x14ac:dyDescent="0.3">
      <c r="A965" s="1">
        <f>Data!A964</f>
        <v>4734</v>
      </c>
      <c r="B965" s="2">
        <f>Data!B964</f>
        <v>43398</v>
      </c>
      <c r="C965">
        <f>Data!C964</f>
        <v>52.359542846679688</v>
      </c>
      <c r="D965">
        <f>Data!D964</f>
        <v>5.1493821144104004</v>
      </c>
      <c r="E965">
        <f>Data!E964</f>
        <v>54.950000762939453</v>
      </c>
      <c r="F965">
        <f>Data!F964</f>
        <v>5.1960000991821289</v>
      </c>
      <c r="G965">
        <f>Data!G964</f>
        <v>55.345001220703118</v>
      </c>
      <c r="H965">
        <f>Data!H964</f>
        <v>5.2437500953674316</v>
      </c>
      <c r="I965">
        <f>Data!I964</f>
        <v>54.1875</v>
      </c>
      <c r="J965">
        <f>Data!J964</f>
        <v>4.8420000076293954</v>
      </c>
      <c r="K965">
        <f>Data!K964</f>
        <v>54.427501678466797</v>
      </c>
      <c r="L965">
        <f>Data!L964</f>
        <v>4.8867502212524414</v>
      </c>
      <c r="M965">
        <f>Data!M964</f>
        <v>119423200</v>
      </c>
      <c r="N965">
        <f>Data!N964</f>
        <v>951720000</v>
      </c>
      <c r="O965">
        <f>Data!O964</f>
        <v>4.1405566054055411E-2</v>
      </c>
      <c r="P965">
        <f>Data!P964</f>
        <v>2.166152769136763E-2</v>
      </c>
      <c r="Q965" s="17"/>
      <c r="T965">
        <f t="shared" si="142"/>
        <v>0</v>
      </c>
      <c r="U965" s="50">
        <f t="shared" si="143"/>
        <v>0</v>
      </c>
      <c r="V965">
        <f t="shared" si="144"/>
        <v>0</v>
      </c>
      <c r="W965" t="str">
        <f t="shared" si="145"/>
        <v>Thu</v>
      </c>
      <c r="X965" s="50">
        <f>NETWORKDAYS(B964,B965,'Non trading days US (List)'!$C$13:$C$92)-1</f>
        <v>1</v>
      </c>
      <c r="Z965">
        <f t="shared" si="146"/>
        <v>0</v>
      </c>
      <c r="AA965">
        <f t="shared" si="147"/>
        <v>0</v>
      </c>
      <c r="AB965">
        <f t="shared" si="148"/>
        <v>0</v>
      </c>
      <c r="AC965">
        <f t="shared" si="149"/>
        <v>0</v>
      </c>
      <c r="AD965">
        <f t="shared" si="150"/>
        <v>0</v>
      </c>
      <c r="AE965">
        <f t="shared" si="151"/>
        <v>0</v>
      </c>
    </row>
    <row r="966" spans="1:31" x14ac:dyDescent="0.3">
      <c r="A966" s="1">
        <f>Data!A965</f>
        <v>4735</v>
      </c>
      <c r="B966" s="2">
        <f>Data!B965</f>
        <v>43399</v>
      </c>
      <c r="C966">
        <f>Data!C965</f>
        <v>51.525783538818359</v>
      </c>
      <c r="D966">
        <f>Data!D965</f>
        <v>4.9127750396728516</v>
      </c>
      <c r="E966">
        <f>Data!E965</f>
        <v>54.075000762939453</v>
      </c>
      <c r="F966">
        <f>Data!F965</f>
        <v>4.9572501182556152</v>
      </c>
      <c r="G966">
        <f>Data!G965</f>
        <v>55.047500610351563</v>
      </c>
      <c r="H966">
        <f>Data!H965</f>
        <v>5.120999813079834</v>
      </c>
      <c r="I966">
        <f>Data!I965</f>
        <v>53.167499542236328</v>
      </c>
      <c r="J966">
        <f>Data!J965</f>
        <v>4.8280000686645508</v>
      </c>
      <c r="K966">
        <f>Data!K965</f>
        <v>53.974998474121087</v>
      </c>
      <c r="L966">
        <f>Data!L965</f>
        <v>4.9577498435974121</v>
      </c>
      <c r="M966">
        <f>Data!M965</f>
        <v>189033600</v>
      </c>
      <c r="N966">
        <f>Data!N965</f>
        <v>664784000</v>
      </c>
      <c r="O966">
        <f>Data!O965</f>
        <v>-4.7037942544661003E-2</v>
      </c>
      <c r="P966">
        <f>Data!P965</f>
        <v>-1.6051708785843739E-2</v>
      </c>
      <c r="Q966" s="17"/>
      <c r="T966">
        <f t="shared" ref="T966:T1029" si="152">IF(ISNUMBER(B966)=TRUE,0,1)</f>
        <v>0</v>
      </c>
      <c r="U966" s="50">
        <f t="shared" ref="U966:U1029" si="153">COUNTIF($B$5:$B$2464,B966)-1</f>
        <v>0</v>
      </c>
      <c r="V966">
        <f t="shared" ref="V966:V1029" si="154">IF(ISBLANK(B966)=TRUE,1,0)</f>
        <v>0</v>
      </c>
      <c r="W966" t="str">
        <f t="shared" ref="W966:W1029" si="155">TEXT(B966,"ddd")</f>
        <v>Fri</v>
      </c>
      <c r="X966" s="50">
        <f>NETWORKDAYS(B965,B966,'Non trading days US (List)'!$C$13:$C$92)-1</f>
        <v>1</v>
      </c>
      <c r="Z966">
        <f t="shared" ref="Z966:Z1029" si="156">IF(ISNUMBER(E966)=TRUE,0,1)</f>
        <v>0</v>
      </c>
      <c r="AA966">
        <f t="shared" ref="AA966:AA1029" si="157">IF(ISNUMBER(F966)=TRUE,0,1)</f>
        <v>0</v>
      </c>
      <c r="AB966">
        <f t="shared" ref="AB966:AB1029" si="158">IF(ISBLANK(E966)=TRUE,1,0)</f>
        <v>0</v>
      </c>
      <c r="AC966">
        <f t="shared" ref="AC966:AC1029" si="159">IF(ISBLANK(F966)=TRUE,1,0)</f>
        <v>0</v>
      </c>
      <c r="AD966">
        <f t="shared" ref="AD966:AD1029" si="160">IF((E966)&lt;0,1,0)</f>
        <v>0</v>
      </c>
      <c r="AE966">
        <f t="shared" ref="AE966:AE1029" si="161">IF((F966)&lt;0,1,0)</f>
        <v>0</v>
      </c>
    </row>
    <row r="967" spans="1:31" x14ac:dyDescent="0.3">
      <c r="A967" s="1">
        <f>Data!A966</f>
        <v>4736</v>
      </c>
      <c r="B967" s="2">
        <f>Data!B966</f>
        <v>43402</v>
      </c>
      <c r="C967">
        <f>Data!C966</f>
        <v>50.558635711669922</v>
      </c>
      <c r="D967">
        <f>Data!D966</f>
        <v>4.5988650321960449</v>
      </c>
      <c r="E967">
        <f>Data!E966</f>
        <v>53.060001373291023</v>
      </c>
      <c r="F967">
        <f>Data!F966</f>
        <v>4.6405000686645508</v>
      </c>
      <c r="G967">
        <f>Data!G966</f>
        <v>54.922500610351563</v>
      </c>
      <c r="H967">
        <f>Data!H966</f>
        <v>5.1032500267028809</v>
      </c>
      <c r="I967">
        <f>Data!I966</f>
        <v>51.522499084472663</v>
      </c>
      <c r="J967">
        <f>Data!J966</f>
        <v>4.4002499580383301</v>
      </c>
      <c r="K967">
        <f>Data!K966</f>
        <v>54.797500610351563</v>
      </c>
      <c r="L967">
        <f>Data!L966</f>
        <v>5.0997500419616699</v>
      </c>
      <c r="M967">
        <f>Data!M966</f>
        <v>183742000</v>
      </c>
      <c r="N967">
        <f>Data!N966</f>
        <v>758016000</v>
      </c>
      <c r="O967">
        <f>Data!O966</f>
        <v>-6.6029041501750971E-2</v>
      </c>
      <c r="P967">
        <f>Data!P966</f>
        <v>-1.8948611356590719E-2</v>
      </c>
      <c r="Q967" s="17"/>
      <c r="T967">
        <f t="shared" si="152"/>
        <v>0</v>
      </c>
      <c r="U967" s="50">
        <f t="shared" si="153"/>
        <v>0</v>
      </c>
      <c r="V967">
        <f t="shared" si="154"/>
        <v>0</v>
      </c>
      <c r="W967" t="str">
        <f t="shared" si="155"/>
        <v>Mon</v>
      </c>
      <c r="X967" s="50">
        <f>NETWORKDAYS(B966,B967,'Non trading days US (List)'!$C$13:$C$92)-1</f>
        <v>1</v>
      </c>
      <c r="Z967">
        <f t="shared" si="156"/>
        <v>0</v>
      </c>
      <c r="AA967">
        <f t="shared" si="157"/>
        <v>0</v>
      </c>
      <c r="AB967">
        <f t="shared" si="158"/>
        <v>0</v>
      </c>
      <c r="AC967">
        <f t="shared" si="159"/>
        <v>0</v>
      </c>
      <c r="AD967">
        <f t="shared" si="160"/>
        <v>0</v>
      </c>
      <c r="AE967">
        <f t="shared" si="161"/>
        <v>0</v>
      </c>
    </row>
    <row r="968" spans="1:31" x14ac:dyDescent="0.3">
      <c r="A968" s="1">
        <f>Data!A967</f>
        <v>4737</v>
      </c>
      <c r="B968" s="2">
        <f>Data!B967</f>
        <v>43403</v>
      </c>
      <c r="C968">
        <f>Data!C967</f>
        <v>50.811138153076172</v>
      </c>
      <c r="D968">
        <f>Data!D967</f>
        <v>5.0294666290283203</v>
      </c>
      <c r="E968">
        <f>Data!E967</f>
        <v>53.325000762939453</v>
      </c>
      <c r="F968">
        <f>Data!F967</f>
        <v>5.0749998092651367</v>
      </c>
      <c r="G968">
        <f>Data!G967</f>
        <v>53.794998168945313</v>
      </c>
      <c r="H968">
        <f>Data!H967</f>
        <v>5.0850000381469727</v>
      </c>
      <c r="I968">
        <f>Data!I967</f>
        <v>52.317501068115227</v>
      </c>
      <c r="J968">
        <f>Data!J967</f>
        <v>4.6405000686645508</v>
      </c>
      <c r="K968">
        <f>Data!K967</f>
        <v>52.787498474121087</v>
      </c>
      <c r="L968">
        <f>Data!L967</f>
        <v>4.663750171661377</v>
      </c>
      <c r="M968">
        <f>Data!M967</f>
        <v>146640000</v>
      </c>
      <c r="N968">
        <f>Data!N967</f>
        <v>807192000</v>
      </c>
      <c r="O968">
        <f>Data!O967</f>
        <v>8.9504353494515632E-2</v>
      </c>
      <c r="P968">
        <f>Data!P967</f>
        <v>4.9819040733202324E-3</v>
      </c>
      <c r="Q968" s="17"/>
      <c r="T968">
        <f t="shared" si="152"/>
        <v>0</v>
      </c>
      <c r="U968" s="50">
        <f t="shared" si="153"/>
        <v>0</v>
      </c>
      <c r="V968">
        <f t="shared" si="154"/>
        <v>0</v>
      </c>
      <c r="W968" t="str">
        <f t="shared" si="155"/>
        <v>Tue</v>
      </c>
      <c r="X968" s="50">
        <f>NETWORKDAYS(B967,B968,'Non trading days US (List)'!$C$13:$C$92)-1</f>
        <v>1</v>
      </c>
      <c r="Z968">
        <f t="shared" si="156"/>
        <v>0</v>
      </c>
      <c r="AA968">
        <f t="shared" si="157"/>
        <v>0</v>
      </c>
      <c r="AB968">
        <f t="shared" si="158"/>
        <v>0</v>
      </c>
      <c r="AC968">
        <f t="shared" si="159"/>
        <v>0</v>
      </c>
      <c r="AD968">
        <f t="shared" si="160"/>
        <v>0</v>
      </c>
      <c r="AE968">
        <f t="shared" si="161"/>
        <v>0</v>
      </c>
    </row>
    <row r="969" spans="1:31" x14ac:dyDescent="0.3">
      <c r="A969" s="1">
        <f>Data!A968</f>
        <v>4738</v>
      </c>
      <c r="B969" s="2">
        <f>Data!B968</f>
        <v>43404</v>
      </c>
      <c r="C969">
        <f>Data!C968</f>
        <v>52.135608673095703</v>
      </c>
      <c r="D969">
        <f>Data!D968</f>
        <v>5.2234606742858887</v>
      </c>
      <c r="E969">
        <f>Data!E968</f>
        <v>54.715000152587891</v>
      </c>
      <c r="F969">
        <f>Data!F968</f>
        <v>5.2707500457763672</v>
      </c>
      <c r="G969">
        <f>Data!G968</f>
        <v>55.112499237060547</v>
      </c>
      <c r="H969">
        <f>Data!H968</f>
        <v>5.3147501945495614</v>
      </c>
      <c r="I969">
        <f>Data!I968</f>
        <v>54.154998779296882</v>
      </c>
      <c r="J969">
        <f>Data!J968</f>
        <v>5.1002497673034668</v>
      </c>
      <c r="K969">
        <f>Data!K968</f>
        <v>54.220001220703118</v>
      </c>
      <c r="L969">
        <f>Data!L968</f>
        <v>5.2412500381469727</v>
      </c>
      <c r="M969">
        <f>Data!M968</f>
        <v>153435600</v>
      </c>
      <c r="N969">
        <f>Data!N968</f>
        <v>745772000</v>
      </c>
      <c r="O969">
        <f>Data!O968</f>
        <v>3.7846188758321263E-2</v>
      </c>
      <c r="P969">
        <f>Data!P968</f>
        <v>2.5732618994418081E-2</v>
      </c>
      <c r="Q969" s="17"/>
      <c r="T969">
        <f t="shared" si="152"/>
        <v>0</v>
      </c>
      <c r="U969" s="50">
        <f t="shared" si="153"/>
        <v>0</v>
      </c>
      <c r="V969">
        <f t="shared" si="154"/>
        <v>0</v>
      </c>
      <c r="W969" t="str">
        <f t="shared" si="155"/>
        <v>Wed</v>
      </c>
      <c r="X969" s="50">
        <f>NETWORKDAYS(B968,B969,'Non trading days US (List)'!$C$13:$C$92)-1</f>
        <v>1</v>
      </c>
      <c r="Z969">
        <f t="shared" si="156"/>
        <v>0</v>
      </c>
      <c r="AA969">
        <f t="shared" si="157"/>
        <v>0</v>
      </c>
      <c r="AB969">
        <f t="shared" si="158"/>
        <v>0</v>
      </c>
      <c r="AC969">
        <f t="shared" si="159"/>
        <v>0</v>
      </c>
      <c r="AD969">
        <f t="shared" si="160"/>
        <v>0</v>
      </c>
      <c r="AE969">
        <f t="shared" si="161"/>
        <v>0</v>
      </c>
    </row>
    <row r="970" spans="1:31" x14ac:dyDescent="0.3">
      <c r="A970" s="1">
        <f>Data!A969</f>
        <v>4739</v>
      </c>
      <c r="B970" s="2">
        <f>Data!B969</f>
        <v>43405</v>
      </c>
      <c r="C970">
        <f>Data!C969</f>
        <v>52.936019897460938</v>
      </c>
      <c r="D970">
        <f>Data!D969</f>
        <v>5.4038271903991699</v>
      </c>
      <c r="E970">
        <f>Data!E969</f>
        <v>55.555000305175781</v>
      </c>
      <c r="F970">
        <f>Data!F969</f>
        <v>5.4527502059936523</v>
      </c>
      <c r="G970">
        <f>Data!G969</f>
        <v>55.590000152587891</v>
      </c>
      <c r="H970">
        <f>Data!H969</f>
        <v>5.4622502326965332</v>
      </c>
      <c r="I970">
        <f>Data!I969</f>
        <v>54.202499389648438</v>
      </c>
      <c r="J970">
        <f>Data!J969</f>
        <v>5.1797499656677246</v>
      </c>
      <c r="K970">
        <f>Data!K969</f>
        <v>54.762500762939453</v>
      </c>
      <c r="L970">
        <f>Data!L969</f>
        <v>5.307499885559082</v>
      </c>
      <c r="M970">
        <f>Data!M969</f>
        <v>233292800</v>
      </c>
      <c r="N970">
        <f>Data!N969</f>
        <v>566528000</v>
      </c>
      <c r="O970">
        <f>Data!O969</f>
        <v>3.3947430244815002E-2</v>
      </c>
      <c r="P970">
        <f>Data!P969</f>
        <v>1.5235628870008559E-2</v>
      </c>
      <c r="Q970" s="17"/>
      <c r="T970">
        <f t="shared" si="152"/>
        <v>0</v>
      </c>
      <c r="U970" s="50">
        <f t="shared" si="153"/>
        <v>0</v>
      </c>
      <c r="V970">
        <f t="shared" si="154"/>
        <v>0</v>
      </c>
      <c r="W970" t="str">
        <f t="shared" si="155"/>
        <v>Thu</v>
      </c>
      <c r="X970" s="50">
        <f>NETWORKDAYS(B969,B970,'Non trading days US (List)'!$C$13:$C$92)-1</f>
        <v>1</v>
      </c>
      <c r="Z970">
        <f t="shared" si="156"/>
        <v>0</v>
      </c>
      <c r="AA970">
        <f t="shared" si="157"/>
        <v>0</v>
      </c>
      <c r="AB970">
        <f t="shared" si="158"/>
        <v>0</v>
      </c>
      <c r="AC970">
        <f t="shared" si="159"/>
        <v>0</v>
      </c>
      <c r="AD970">
        <f t="shared" si="160"/>
        <v>0</v>
      </c>
      <c r="AE970">
        <f t="shared" si="161"/>
        <v>0</v>
      </c>
    </row>
    <row r="971" spans="1:31" x14ac:dyDescent="0.3">
      <c r="A971" s="1">
        <f>Data!A970</f>
        <v>4740</v>
      </c>
      <c r="B971" s="2">
        <f>Data!B970</f>
        <v>43406</v>
      </c>
      <c r="C971">
        <f>Data!C970</f>
        <v>49.424728393554688</v>
      </c>
      <c r="D971">
        <f>Data!D970</f>
        <v>5.3247933387756348</v>
      </c>
      <c r="E971">
        <f>Data!E970</f>
        <v>51.869998931884773</v>
      </c>
      <c r="F971">
        <f>Data!F970</f>
        <v>5.3730001449584961</v>
      </c>
      <c r="G971">
        <f>Data!G970</f>
        <v>53.412498474121087</v>
      </c>
      <c r="H971">
        <f>Data!H970</f>
        <v>5.5500001907348633</v>
      </c>
      <c r="I971">
        <f>Data!I970</f>
        <v>51.357498168945313</v>
      </c>
      <c r="J971">
        <f>Data!J970</f>
        <v>5.2552499771118164</v>
      </c>
      <c r="K971">
        <f>Data!K970</f>
        <v>52.387500762939453</v>
      </c>
      <c r="L971">
        <f>Data!L970</f>
        <v>5.4432501792907706</v>
      </c>
      <c r="M971">
        <f>Data!M970</f>
        <v>365314800</v>
      </c>
      <c r="N971">
        <f>Data!N970</f>
        <v>452960000</v>
      </c>
      <c r="O971">
        <f>Data!O970</f>
        <v>-1.4733667622016959E-2</v>
      </c>
      <c r="P971">
        <f>Data!P970</f>
        <v>-6.8632958758040361E-2</v>
      </c>
      <c r="Q971" s="17"/>
      <c r="T971">
        <f t="shared" si="152"/>
        <v>0</v>
      </c>
      <c r="U971" s="50">
        <f t="shared" si="153"/>
        <v>0</v>
      </c>
      <c r="V971">
        <f t="shared" si="154"/>
        <v>0</v>
      </c>
      <c r="W971" t="str">
        <f t="shared" si="155"/>
        <v>Fri</v>
      </c>
      <c r="X971" s="50">
        <f>NETWORKDAYS(B970,B971,'Non trading days US (List)'!$C$13:$C$92)-1</f>
        <v>1</v>
      </c>
      <c r="Z971">
        <f t="shared" si="156"/>
        <v>0</v>
      </c>
      <c r="AA971">
        <f t="shared" si="157"/>
        <v>0</v>
      </c>
      <c r="AB971">
        <f t="shared" si="158"/>
        <v>0</v>
      </c>
      <c r="AC971">
        <f t="shared" si="159"/>
        <v>0</v>
      </c>
      <c r="AD971">
        <f t="shared" si="160"/>
        <v>0</v>
      </c>
      <c r="AE971">
        <f t="shared" si="161"/>
        <v>0</v>
      </c>
    </row>
    <row r="972" spans="1:31" x14ac:dyDescent="0.3">
      <c r="A972" s="1">
        <f>Data!A971</f>
        <v>4741</v>
      </c>
      <c r="B972" s="2">
        <f>Data!B971</f>
        <v>43409</v>
      </c>
      <c r="C972">
        <f>Data!C971</f>
        <v>48.021648406982422</v>
      </c>
      <c r="D972">
        <f>Data!D971</f>
        <v>5.2467494010925293</v>
      </c>
      <c r="E972">
        <f>Data!E971</f>
        <v>50.397499084472663</v>
      </c>
      <c r="F972">
        <f>Data!F971</f>
        <v>5.2942500114440918</v>
      </c>
      <c r="G972">
        <f>Data!G971</f>
        <v>51.097499847412109</v>
      </c>
      <c r="H972">
        <f>Data!H971</f>
        <v>5.3832502365112296</v>
      </c>
      <c r="I972">
        <f>Data!I971</f>
        <v>49.542499542236328</v>
      </c>
      <c r="J972">
        <f>Data!J971</f>
        <v>5.1319999694824219</v>
      </c>
      <c r="K972">
        <f>Data!K971</f>
        <v>51.075000762939453</v>
      </c>
      <c r="L972">
        <f>Data!L971</f>
        <v>5.3597497940063477</v>
      </c>
      <c r="M972">
        <f>Data!M971</f>
        <v>264654800</v>
      </c>
      <c r="N972">
        <f>Data!N971</f>
        <v>379332000</v>
      </c>
      <c r="O972">
        <f>Data!O971</f>
        <v>-1.476511060258336E-2</v>
      </c>
      <c r="P972">
        <f>Data!P971</f>
        <v>-2.8799015264835338E-2</v>
      </c>
      <c r="Q972" s="17"/>
      <c r="T972">
        <f t="shared" si="152"/>
        <v>0</v>
      </c>
      <c r="U972" s="50">
        <f t="shared" si="153"/>
        <v>0</v>
      </c>
      <c r="V972">
        <f t="shared" si="154"/>
        <v>0</v>
      </c>
      <c r="W972" t="str">
        <f t="shared" si="155"/>
        <v>Mon</v>
      </c>
      <c r="X972" s="50">
        <f>NETWORKDAYS(B971,B972,'Non trading days US (List)'!$C$13:$C$92)-1</f>
        <v>1</v>
      </c>
      <c r="Z972">
        <f t="shared" si="156"/>
        <v>0</v>
      </c>
      <c r="AA972">
        <f t="shared" si="157"/>
        <v>0</v>
      </c>
      <c r="AB972">
        <f t="shared" si="158"/>
        <v>0</v>
      </c>
      <c r="AC972">
        <f t="shared" si="159"/>
        <v>0</v>
      </c>
      <c r="AD972">
        <f t="shared" si="160"/>
        <v>0</v>
      </c>
      <c r="AE972">
        <f t="shared" si="161"/>
        <v>0</v>
      </c>
    </row>
    <row r="973" spans="1:31" x14ac:dyDescent="0.3">
      <c r="A973" s="1">
        <f>Data!A972</f>
        <v>4742</v>
      </c>
      <c r="B973" s="2">
        <f>Data!B972</f>
        <v>43410</v>
      </c>
      <c r="C973">
        <f>Data!C972</f>
        <v>48.540946960449219</v>
      </c>
      <c r="D973">
        <f>Data!D972</f>
        <v>5.2291603088378906</v>
      </c>
      <c r="E973">
        <f>Data!E972</f>
        <v>50.942501068115227</v>
      </c>
      <c r="F973">
        <f>Data!F972</f>
        <v>5.2765002250671387</v>
      </c>
      <c r="G973">
        <f>Data!G972</f>
        <v>51.180000305175781</v>
      </c>
      <c r="H973">
        <f>Data!H972</f>
        <v>5.3712501525878906</v>
      </c>
      <c r="I973">
        <f>Data!I972</f>
        <v>50.422500610351563</v>
      </c>
      <c r="J973">
        <f>Data!J972</f>
        <v>5.2389998435974121</v>
      </c>
      <c r="K973">
        <f>Data!K972</f>
        <v>50.479999542236328</v>
      </c>
      <c r="L973">
        <f>Data!L972</f>
        <v>5.286250114440918</v>
      </c>
      <c r="M973">
        <f>Data!M972</f>
        <v>127531600</v>
      </c>
      <c r="N973">
        <f>Data!N972</f>
        <v>299012000</v>
      </c>
      <c r="O973">
        <f>Data!O972</f>
        <v>-3.358286339528099E-3</v>
      </c>
      <c r="P973">
        <f>Data!P972</f>
        <v>1.0756014153714379E-2</v>
      </c>
      <c r="Q973" s="17"/>
      <c r="T973">
        <f t="shared" si="152"/>
        <v>0</v>
      </c>
      <c r="U973" s="50">
        <f t="shared" si="153"/>
        <v>0</v>
      </c>
      <c r="V973">
        <f t="shared" si="154"/>
        <v>0</v>
      </c>
      <c r="W973" t="str">
        <f t="shared" si="155"/>
        <v>Tue</v>
      </c>
      <c r="X973" s="50">
        <f>NETWORKDAYS(B972,B973,'Non trading days US (List)'!$C$13:$C$92)-1</f>
        <v>1</v>
      </c>
      <c r="Z973">
        <f t="shared" si="156"/>
        <v>0</v>
      </c>
      <c r="AA973">
        <f t="shared" si="157"/>
        <v>0</v>
      </c>
      <c r="AB973">
        <f t="shared" si="158"/>
        <v>0</v>
      </c>
      <c r="AC973">
        <f t="shared" si="159"/>
        <v>0</v>
      </c>
      <c r="AD973">
        <f t="shared" si="160"/>
        <v>0</v>
      </c>
      <c r="AE973">
        <f t="shared" si="161"/>
        <v>0</v>
      </c>
    </row>
    <row r="974" spans="1:31" x14ac:dyDescent="0.3">
      <c r="A974" s="1">
        <f>Data!A973</f>
        <v>4743</v>
      </c>
      <c r="B974" s="2">
        <f>Data!B973</f>
        <v>43411</v>
      </c>
      <c r="C974">
        <f>Data!C973</f>
        <v>50.01312255859375</v>
      </c>
      <c r="D974">
        <f>Data!D973</f>
        <v>5.2967963218688956</v>
      </c>
      <c r="E974">
        <f>Data!E973</f>
        <v>52.487499237060547</v>
      </c>
      <c r="F974">
        <f>Data!F973</f>
        <v>5.344749927520752</v>
      </c>
      <c r="G974">
        <f>Data!G973</f>
        <v>52.514999389648438</v>
      </c>
      <c r="H974">
        <f>Data!H973</f>
        <v>5.4352498054504386</v>
      </c>
      <c r="I974">
        <f>Data!I973</f>
        <v>51.032501220703118</v>
      </c>
      <c r="J974">
        <f>Data!J973</f>
        <v>5.2795000076293954</v>
      </c>
      <c r="K974">
        <f>Data!K973</f>
        <v>51.492500305175781</v>
      </c>
      <c r="L974">
        <f>Data!L973</f>
        <v>5.34375</v>
      </c>
      <c r="M974">
        <f>Data!M973</f>
        <v>133697600</v>
      </c>
      <c r="N974">
        <f>Data!N973</f>
        <v>483812000</v>
      </c>
      <c r="O974">
        <f>Data!O973</f>
        <v>1.285171535391615E-2</v>
      </c>
      <c r="P974">
        <f>Data!P973</f>
        <v>2.9877464814641059E-2</v>
      </c>
      <c r="Q974" s="17"/>
      <c r="T974">
        <f t="shared" si="152"/>
        <v>0</v>
      </c>
      <c r="U974" s="50">
        <f t="shared" si="153"/>
        <v>0</v>
      </c>
      <c r="V974">
        <f t="shared" si="154"/>
        <v>0</v>
      </c>
      <c r="W974" t="str">
        <f t="shared" si="155"/>
        <v>Wed</v>
      </c>
      <c r="X974" s="50">
        <f>NETWORKDAYS(B973,B974,'Non trading days US (List)'!$C$13:$C$92)-1</f>
        <v>1</v>
      </c>
      <c r="Z974">
        <f t="shared" si="156"/>
        <v>0</v>
      </c>
      <c r="AA974">
        <f t="shared" si="157"/>
        <v>0</v>
      </c>
      <c r="AB974">
        <f t="shared" si="158"/>
        <v>0</v>
      </c>
      <c r="AC974">
        <f t="shared" si="159"/>
        <v>0</v>
      </c>
      <c r="AD974">
        <f t="shared" si="160"/>
        <v>0</v>
      </c>
      <c r="AE974">
        <f t="shared" si="161"/>
        <v>0</v>
      </c>
    </row>
    <row r="975" spans="1:31" x14ac:dyDescent="0.3">
      <c r="A975" s="1">
        <f>Data!A974</f>
        <v>4744</v>
      </c>
      <c r="B975" s="2">
        <f>Data!B974</f>
        <v>43412</v>
      </c>
      <c r="C975">
        <f>Data!C974</f>
        <v>49.838626861572273</v>
      </c>
      <c r="D975">
        <f>Data!D974</f>
        <v>5.103546142578125</v>
      </c>
      <c r="E975">
        <f>Data!E974</f>
        <v>52.122501373291023</v>
      </c>
      <c r="F975">
        <f>Data!F974</f>
        <v>5.1497502326965332</v>
      </c>
      <c r="G975">
        <f>Data!G974</f>
        <v>52.529998779296882</v>
      </c>
      <c r="H975">
        <f>Data!H974</f>
        <v>5.2857499122619629</v>
      </c>
      <c r="I975">
        <f>Data!I974</f>
        <v>51.6875</v>
      </c>
      <c r="J975">
        <f>Data!J974</f>
        <v>5.0957498550415039</v>
      </c>
      <c r="K975">
        <f>Data!K974</f>
        <v>52.494998931884773</v>
      </c>
      <c r="L975">
        <f>Data!L974</f>
        <v>5.2849998474121094</v>
      </c>
      <c r="M975">
        <f>Data!M974</f>
        <v>101450400</v>
      </c>
      <c r="N975">
        <f>Data!N974</f>
        <v>511352000</v>
      </c>
      <c r="O975">
        <f>Data!O974</f>
        <v>-3.7166542143523162E-2</v>
      </c>
      <c r="P975">
        <f>Data!P974</f>
        <v>-6.9782877892224336E-3</v>
      </c>
      <c r="Q975" s="17"/>
      <c r="T975">
        <f t="shared" si="152"/>
        <v>0</v>
      </c>
      <c r="U975" s="50">
        <f t="shared" si="153"/>
        <v>0</v>
      </c>
      <c r="V975">
        <f t="shared" si="154"/>
        <v>0</v>
      </c>
      <c r="W975" t="str">
        <f t="shared" si="155"/>
        <v>Thu</v>
      </c>
      <c r="X975" s="50">
        <f>NETWORKDAYS(B974,B975,'Non trading days US (List)'!$C$13:$C$92)-1</f>
        <v>1</v>
      </c>
      <c r="Z975">
        <f t="shared" si="156"/>
        <v>0</v>
      </c>
      <c r="AA975">
        <f t="shared" si="157"/>
        <v>0</v>
      </c>
      <c r="AB975">
        <f t="shared" si="158"/>
        <v>0</v>
      </c>
      <c r="AC975">
        <f t="shared" si="159"/>
        <v>0</v>
      </c>
      <c r="AD975">
        <f t="shared" si="160"/>
        <v>0</v>
      </c>
      <c r="AE975">
        <f t="shared" si="161"/>
        <v>0</v>
      </c>
    </row>
    <row r="976" spans="1:31" x14ac:dyDescent="0.3">
      <c r="A976" s="1">
        <f>Data!A975</f>
        <v>4745</v>
      </c>
      <c r="B976" s="2">
        <f>Data!B975</f>
        <v>43413</v>
      </c>
      <c r="C976">
        <f>Data!C975</f>
        <v>48.877662658691413</v>
      </c>
      <c r="D976">
        <f>Data!D975</f>
        <v>5.095618724822998</v>
      </c>
      <c r="E976">
        <f>Data!E975</f>
        <v>51.117500305175781</v>
      </c>
      <c r="F976">
        <f>Data!F975</f>
        <v>5.1417498588562012</v>
      </c>
      <c r="G976">
        <f>Data!G975</f>
        <v>51.502498626708977</v>
      </c>
      <c r="H976">
        <f>Data!H975</f>
        <v>5.2329998016357422</v>
      </c>
      <c r="I976">
        <f>Data!I975</f>
        <v>50.5625</v>
      </c>
      <c r="J976">
        <f>Data!J975</f>
        <v>5.0260000228881836</v>
      </c>
      <c r="K976">
        <f>Data!K975</f>
        <v>51.387500762939453</v>
      </c>
      <c r="L976">
        <f>Data!L975</f>
        <v>5.059999942779541</v>
      </c>
      <c r="M976">
        <f>Data!M975</f>
        <v>137463200</v>
      </c>
      <c r="N976">
        <f>Data!N975</f>
        <v>413240000</v>
      </c>
      <c r="O976">
        <f>Data!O975</f>
        <v>-1.554753997132151E-3</v>
      </c>
      <c r="P976">
        <f>Data!P975</f>
        <v>-1.9469833380291759E-2</v>
      </c>
      <c r="Q976" s="17"/>
      <c r="T976">
        <f t="shared" si="152"/>
        <v>0</v>
      </c>
      <c r="U976" s="50">
        <f t="shared" si="153"/>
        <v>0</v>
      </c>
      <c r="V976">
        <f t="shared" si="154"/>
        <v>0</v>
      </c>
      <c r="W976" t="str">
        <f t="shared" si="155"/>
        <v>Fri</v>
      </c>
      <c r="X976" s="50">
        <f>NETWORKDAYS(B975,B976,'Non trading days US (List)'!$C$13:$C$92)-1</f>
        <v>1</v>
      </c>
      <c r="Z976">
        <f t="shared" si="156"/>
        <v>0</v>
      </c>
      <c r="AA976">
        <f t="shared" si="157"/>
        <v>0</v>
      </c>
      <c r="AB976">
        <f t="shared" si="158"/>
        <v>0</v>
      </c>
      <c r="AC976">
        <f t="shared" si="159"/>
        <v>0</v>
      </c>
      <c r="AD976">
        <f t="shared" si="160"/>
        <v>0</v>
      </c>
      <c r="AE976">
        <f t="shared" si="161"/>
        <v>0</v>
      </c>
    </row>
    <row r="977" spans="1:31" x14ac:dyDescent="0.3">
      <c r="A977" s="1">
        <f>Data!A976</f>
        <v>4746</v>
      </c>
      <c r="B977" s="2">
        <f>Data!B976</f>
        <v>43416</v>
      </c>
      <c r="C977">
        <f>Data!C976</f>
        <v>46.415485382080078</v>
      </c>
      <c r="D977">
        <f>Data!D976</f>
        <v>4.695986270904541</v>
      </c>
      <c r="E977">
        <f>Data!E976</f>
        <v>48.542499542236328</v>
      </c>
      <c r="F977">
        <f>Data!F976</f>
        <v>4.7385001182556152</v>
      </c>
      <c r="G977">
        <f>Data!G976</f>
        <v>49.962501525878913</v>
      </c>
      <c r="H977">
        <f>Data!H976</f>
        <v>5.0717501640319824</v>
      </c>
      <c r="I977">
        <f>Data!I976</f>
        <v>48.447498321533203</v>
      </c>
      <c r="J977">
        <f>Data!J976</f>
        <v>4.7164998054504386</v>
      </c>
      <c r="K977">
        <f>Data!K976</f>
        <v>49.75</v>
      </c>
      <c r="L977">
        <f>Data!L976</f>
        <v>5.0494999885559082</v>
      </c>
      <c r="M977">
        <f>Data!M976</f>
        <v>204542000</v>
      </c>
      <c r="N977">
        <f>Data!N976</f>
        <v>617116000</v>
      </c>
      <c r="O977">
        <f>Data!O976</f>
        <v>-8.1672806112442667E-2</v>
      </c>
      <c r="P977">
        <f>Data!P976</f>
        <v>-5.1687216848847507E-2</v>
      </c>
      <c r="Q977" s="17"/>
      <c r="T977">
        <f t="shared" si="152"/>
        <v>0</v>
      </c>
      <c r="U977" s="50">
        <f t="shared" si="153"/>
        <v>0</v>
      </c>
      <c r="V977">
        <f t="shared" si="154"/>
        <v>0</v>
      </c>
      <c r="W977" t="str">
        <f t="shared" si="155"/>
        <v>Mon</v>
      </c>
      <c r="X977" s="50">
        <f>NETWORKDAYS(B976,B977,'Non trading days US (List)'!$C$13:$C$92)-1</f>
        <v>1</v>
      </c>
      <c r="Z977">
        <f t="shared" si="156"/>
        <v>0</v>
      </c>
      <c r="AA977">
        <f t="shared" si="157"/>
        <v>0</v>
      </c>
      <c r="AB977">
        <f t="shared" si="158"/>
        <v>0</v>
      </c>
      <c r="AC977">
        <f t="shared" si="159"/>
        <v>0</v>
      </c>
      <c r="AD977">
        <f t="shared" si="160"/>
        <v>0</v>
      </c>
      <c r="AE977">
        <f t="shared" si="161"/>
        <v>0</v>
      </c>
    </row>
    <row r="978" spans="1:31" x14ac:dyDescent="0.3">
      <c r="A978" s="1">
        <f>Data!A977</f>
        <v>4747</v>
      </c>
      <c r="B978" s="2">
        <f>Data!B977</f>
        <v>43417</v>
      </c>
      <c r="C978">
        <f>Data!C977</f>
        <v>45.951732635498047</v>
      </c>
      <c r="D978">
        <f>Data!D977</f>
        <v>4.9380431175231934</v>
      </c>
      <c r="E978">
        <f>Data!E977</f>
        <v>48.057498931884773</v>
      </c>
      <c r="F978">
        <f>Data!F977</f>
        <v>4.9827499389648438</v>
      </c>
      <c r="G978">
        <f>Data!G977</f>
        <v>49.294998168945313</v>
      </c>
      <c r="H978">
        <f>Data!H977</f>
        <v>5.1052498817443848</v>
      </c>
      <c r="I978">
        <f>Data!I977</f>
        <v>47.862499237060547</v>
      </c>
      <c r="J978">
        <f>Data!J977</f>
        <v>4.8309998512268066</v>
      </c>
      <c r="K978">
        <f>Data!K977</f>
        <v>47.907501220703118</v>
      </c>
      <c r="L978">
        <f>Data!L977</f>
        <v>4.8372502326965332</v>
      </c>
      <c r="M978">
        <f>Data!M977</f>
        <v>187531600</v>
      </c>
      <c r="N978">
        <f>Data!N977</f>
        <v>644712000</v>
      </c>
      <c r="O978">
        <f>Data!O977</f>
        <v>5.0261280326966737E-2</v>
      </c>
      <c r="P978">
        <f>Data!P977</f>
        <v>-1.004150503720703E-2</v>
      </c>
      <c r="Q978" s="17"/>
      <c r="T978">
        <f t="shared" si="152"/>
        <v>0</v>
      </c>
      <c r="U978" s="50">
        <f t="shared" si="153"/>
        <v>0</v>
      </c>
      <c r="V978">
        <f t="shared" si="154"/>
        <v>0</v>
      </c>
      <c r="W978" t="str">
        <f t="shared" si="155"/>
        <v>Tue</v>
      </c>
      <c r="X978" s="50">
        <f>NETWORKDAYS(B977,B978,'Non trading days US (List)'!$C$13:$C$92)-1</f>
        <v>1</v>
      </c>
      <c r="Z978">
        <f t="shared" si="156"/>
        <v>0</v>
      </c>
      <c r="AA978">
        <f t="shared" si="157"/>
        <v>0</v>
      </c>
      <c r="AB978">
        <f t="shared" si="158"/>
        <v>0</v>
      </c>
      <c r="AC978">
        <f t="shared" si="159"/>
        <v>0</v>
      </c>
      <c r="AD978">
        <f t="shared" si="160"/>
        <v>0</v>
      </c>
      <c r="AE978">
        <f t="shared" si="161"/>
        <v>0</v>
      </c>
    </row>
    <row r="979" spans="1:31" x14ac:dyDescent="0.3">
      <c r="A979" s="1">
        <f>Data!A978</f>
        <v>4748</v>
      </c>
      <c r="B979" s="2">
        <f>Data!B978</f>
        <v>43418</v>
      </c>
      <c r="C979">
        <f>Data!C978</f>
        <v>44.653717041015618</v>
      </c>
      <c r="D979">
        <f>Data!D978</f>
        <v>4.8855195045471191</v>
      </c>
      <c r="E979">
        <f>Data!E978</f>
        <v>46.700000762939453</v>
      </c>
      <c r="F979">
        <f>Data!F978</f>
        <v>4.9297499656677246</v>
      </c>
      <c r="G979">
        <f>Data!G978</f>
        <v>48.619998931884773</v>
      </c>
      <c r="H979">
        <f>Data!H978</f>
        <v>5.1719999313354492</v>
      </c>
      <c r="I979">
        <f>Data!I978</f>
        <v>46.482498168945313</v>
      </c>
      <c r="J979">
        <f>Data!J978</f>
        <v>4.8207502365112296</v>
      </c>
      <c r="K979">
        <f>Data!K978</f>
        <v>48.474998474121087</v>
      </c>
      <c r="L979">
        <f>Data!L978</f>
        <v>5.1574997901916504</v>
      </c>
      <c r="M979">
        <f>Data!M978</f>
        <v>243204000</v>
      </c>
      <c r="N979">
        <f>Data!N978</f>
        <v>526580000</v>
      </c>
      <c r="O979">
        <f>Data!O978</f>
        <v>-1.06936653460639E-2</v>
      </c>
      <c r="P979">
        <f>Data!P978</f>
        <v>-2.8654007407217252E-2</v>
      </c>
      <c r="Q979" s="17"/>
      <c r="T979">
        <f t="shared" si="152"/>
        <v>0</v>
      </c>
      <c r="U979" s="50">
        <f t="shared" si="153"/>
        <v>0</v>
      </c>
      <c r="V979">
        <f t="shared" si="154"/>
        <v>0</v>
      </c>
      <c r="W979" t="str">
        <f t="shared" si="155"/>
        <v>Wed</v>
      </c>
      <c r="X979" s="50">
        <f>NETWORKDAYS(B978,B979,'Non trading days US (List)'!$C$13:$C$92)-1</f>
        <v>1</v>
      </c>
      <c r="Z979">
        <f t="shared" si="156"/>
        <v>0</v>
      </c>
      <c r="AA979">
        <f t="shared" si="157"/>
        <v>0</v>
      </c>
      <c r="AB979">
        <f t="shared" si="158"/>
        <v>0</v>
      </c>
      <c r="AC979">
        <f t="shared" si="159"/>
        <v>0</v>
      </c>
      <c r="AD979">
        <f t="shared" si="160"/>
        <v>0</v>
      </c>
      <c r="AE979">
        <f t="shared" si="161"/>
        <v>0</v>
      </c>
    </row>
    <row r="980" spans="1:31" x14ac:dyDescent="0.3">
      <c r="A980" s="1">
        <f>Data!A979</f>
        <v>4749</v>
      </c>
      <c r="B980" s="2">
        <f>Data!B979</f>
        <v>43419</v>
      </c>
      <c r="C980">
        <f>Data!C979</f>
        <v>45.755722045898438</v>
      </c>
      <c r="D980">
        <f>Data!D979</f>
        <v>5.0143542289733887</v>
      </c>
      <c r="E980">
        <f>Data!E979</f>
        <v>47.852500915527337</v>
      </c>
      <c r="F980">
        <f>Data!F979</f>
        <v>5.0597500801086426</v>
      </c>
      <c r="G980">
        <f>Data!G979</f>
        <v>47.992500305175781</v>
      </c>
      <c r="H980">
        <f>Data!H979</f>
        <v>5.132500171661377</v>
      </c>
      <c r="I980">
        <f>Data!I979</f>
        <v>46.724998474121087</v>
      </c>
      <c r="J980">
        <f>Data!J979</f>
        <v>4.8874998092651367</v>
      </c>
      <c r="K980">
        <f>Data!K979</f>
        <v>47.097499847412109</v>
      </c>
      <c r="L980">
        <f>Data!L979</f>
        <v>4.9237499237060547</v>
      </c>
      <c r="M980">
        <f>Data!M979</f>
        <v>185915200</v>
      </c>
      <c r="N980">
        <f>Data!N979</f>
        <v>840708000</v>
      </c>
      <c r="O980">
        <f>Data!O979</f>
        <v>2.6028820931352999E-2</v>
      </c>
      <c r="P980">
        <f>Data!P979</f>
        <v>2.437920125852102E-2</v>
      </c>
      <c r="Q980" s="17"/>
      <c r="T980">
        <f t="shared" si="152"/>
        <v>0</v>
      </c>
      <c r="U980" s="50">
        <f t="shared" si="153"/>
        <v>0</v>
      </c>
      <c r="V980">
        <f t="shared" si="154"/>
        <v>0</v>
      </c>
      <c r="W980" t="str">
        <f t="shared" si="155"/>
        <v>Thu</v>
      </c>
      <c r="X980" s="50">
        <f>NETWORKDAYS(B979,B980,'Non trading days US (List)'!$C$13:$C$92)-1</f>
        <v>1</v>
      </c>
      <c r="Z980">
        <f t="shared" si="156"/>
        <v>0</v>
      </c>
      <c r="AA980">
        <f t="shared" si="157"/>
        <v>0</v>
      </c>
      <c r="AB980">
        <f t="shared" si="158"/>
        <v>0</v>
      </c>
      <c r="AC980">
        <f t="shared" si="159"/>
        <v>0</v>
      </c>
      <c r="AD980">
        <f t="shared" si="160"/>
        <v>0</v>
      </c>
      <c r="AE980">
        <f t="shared" si="161"/>
        <v>0</v>
      </c>
    </row>
    <row r="981" spans="1:31" x14ac:dyDescent="0.3">
      <c r="A981" s="1">
        <f>Data!A980</f>
        <v>4750</v>
      </c>
      <c r="B981" s="2">
        <f>Data!B980</f>
        <v>43420</v>
      </c>
      <c r="C981">
        <f>Data!C980</f>
        <v>46.262500762939453</v>
      </c>
      <c r="D981">
        <f>Data!D980</f>
        <v>4.0738687515258789</v>
      </c>
      <c r="E981">
        <f>Data!E980</f>
        <v>48.382499694824219</v>
      </c>
      <c r="F981">
        <f>Data!F980</f>
        <v>4.1107501983642578</v>
      </c>
      <c r="G981">
        <f>Data!G980</f>
        <v>48.742500305175781</v>
      </c>
      <c r="H981">
        <f>Data!H980</f>
        <v>4.2664999961853027</v>
      </c>
      <c r="I981">
        <f>Data!I980</f>
        <v>47.365001678466797</v>
      </c>
      <c r="J981">
        <f>Data!J980</f>
        <v>4.0402498245239258</v>
      </c>
      <c r="K981">
        <f>Data!K980</f>
        <v>47.625</v>
      </c>
      <c r="L981">
        <f>Data!L980</f>
        <v>4.0830001831054688</v>
      </c>
      <c r="M981">
        <f>Data!M980</f>
        <v>147713200</v>
      </c>
      <c r="N981">
        <f>Data!N980</f>
        <v>1963520000</v>
      </c>
      <c r="O981">
        <f>Data!O980</f>
        <v>-0.20771154892950641</v>
      </c>
      <c r="P981">
        <f>Data!P980</f>
        <v>1.101478951439816E-2</v>
      </c>
      <c r="Q981" s="17"/>
      <c r="T981">
        <f t="shared" si="152"/>
        <v>0</v>
      </c>
      <c r="U981" s="50">
        <f t="shared" si="153"/>
        <v>0</v>
      </c>
      <c r="V981">
        <f t="shared" si="154"/>
        <v>0</v>
      </c>
      <c r="W981" t="str">
        <f t="shared" si="155"/>
        <v>Fri</v>
      </c>
      <c r="X981" s="50">
        <f>NETWORKDAYS(B980,B981,'Non trading days US (List)'!$C$13:$C$92)-1</f>
        <v>1</v>
      </c>
      <c r="Z981">
        <f t="shared" si="156"/>
        <v>0</v>
      </c>
      <c r="AA981">
        <f t="shared" si="157"/>
        <v>0</v>
      </c>
      <c r="AB981">
        <f t="shared" si="158"/>
        <v>0</v>
      </c>
      <c r="AC981">
        <f t="shared" si="159"/>
        <v>0</v>
      </c>
      <c r="AD981">
        <f t="shared" si="160"/>
        <v>0</v>
      </c>
      <c r="AE981">
        <f t="shared" si="161"/>
        <v>0</v>
      </c>
    </row>
    <row r="982" spans="1:31" x14ac:dyDescent="0.3">
      <c r="A982" s="1">
        <f>Data!A981</f>
        <v>4751</v>
      </c>
      <c r="B982" s="2">
        <f>Data!B981</f>
        <v>43423</v>
      </c>
      <c r="C982">
        <f>Data!C981</f>
        <v>44.42901611328125</v>
      </c>
      <c r="D982">
        <f>Data!D981</f>
        <v>3.585044145584106</v>
      </c>
      <c r="E982">
        <f>Data!E981</f>
        <v>46.465000152587891</v>
      </c>
      <c r="F982">
        <f>Data!F981</f>
        <v>3.6175000667572021</v>
      </c>
      <c r="G982">
        <f>Data!G981</f>
        <v>47.674999237060547</v>
      </c>
      <c r="H982">
        <f>Data!H981</f>
        <v>4.0454998016357422</v>
      </c>
      <c r="I982">
        <f>Data!I981</f>
        <v>46.247501373291023</v>
      </c>
      <c r="J982">
        <f>Data!J981</f>
        <v>3.6157500743865971</v>
      </c>
      <c r="K982">
        <f>Data!K981</f>
        <v>47.5</v>
      </c>
      <c r="L982">
        <f>Data!L981</f>
        <v>4.0447502136230469</v>
      </c>
      <c r="M982">
        <f>Data!M981</f>
        <v>167701200</v>
      </c>
      <c r="N982">
        <f>Data!N981</f>
        <v>1697820000</v>
      </c>
      <c r="O982">
        <f>Data!O981</f>
        <v>-0.12782234388973909</v>
      </c>
      <c r="P982">
        <f>Data!P981</f>
        <v>-4.0438827491569601E-2</v>
      </c>
      <c r="Q982" s="17"/>
      <c r="T982">
        <f t="shared" si="152"/>
        <v>0</v>
      </c>
      <c r="U982" s="50">
        <f t="shared" si="153"/>
        <v>0</v>
      </c>
      <c r="V982">
        <f t="shared" si="154"/>
        <v>0</v>
      </c>
      <c r="W982" t="str">
        <f t="shared" si="155"/>
        <v>Mon</v>
      </c>
      <c r="X982" s="50">
        <f>NETWORKDAYS(B981,B982,'Non trading days US (List)'!$C$13:$C$92)-1</f>
        <v>1</v>
      </c>
      <c r="Z982">
        <f t="shared" si="156"/>
        <v>0</v>
      </c>
      <c r="AA982">
        <f t="shared" si="157"/>
        <v>0</v>
      </c>
      <c r="AB982">
        <f t="shared" si="158"/>
        <v>0</v>
      </c>
      <c r="AC982">
        <f t="shared" si="159"/>
        <v>0</v>
      </c>
      <c r="AD982">
        <f t="shared" si="160"/>
        <v>0</v>
      </c>
      <c r="AE982">
        <f t="shared" si="161"/>
        <v>0</v>
      </c>
    </row>
    <row r="983" spans="1:31" x14ac:dyDescent="0.3">
      <c r="A983" s="1">
        <f>Data!A982</f>
        <v>4752</v>
      </c>
      <c r="B983" s="2">
        <f>Data!B982</f>
        <v>43424</v>
      </c>
      <c r="C983">
        <f>Data!C982</f>
        <v>42.306289672851563</v>
      </c>
      <c r="D983">
        <f>Data!D982</f>
        <v>3.6935608386993408</v>
      </c>
      <c r="E983">
        <f>Data!E982</f>
        <v>44.244998931884773</v>
      </c>
      <c r="F983">
        <f>Data!F982</f>
        <v>3.7269999980926509</v>
      </c>
      <c r="G983">
        <f>Data!G982</f>
        <v>45.367500305175781</v>
      </c>
      <c r="H983">
        <f>Data!H982</f>
        <v>3.8564999103546138</v>
      </c>
      <c r="I983">
        <f>Data!I982</f>
        <v>43.877498626708977</v>
      </c>
      <c r="J983">
        <f>Data!J982</f>
        <v>3.3327500820159912</v>
      </c>
      <c r="K983">
        <f>Data!K982</f>
        <v>44.592498779296882</v>
      </c>
      <c r="L983">
        <f>Data!L982</f>
        <v>3.3515000343322749</v>
      </c>
      <c r="M983">
        <f>Data!M982</f>
        <v>271300800</v>
      </c>
      <c r="N983">
        <f>Data!N982</f>
        <v>1692032000</v>
      </c>
      <c r="O983">
        <f>Data!O982</f>
        <v>2.9820422007893949E-2</v>
      </c>
      <c r="P983">
        <f>Data!P982</f>
        <v>-4.8956997714846399E-2</v>
      </c>
      <c r="Q983" s="17"/>
      <c r="T983">
        <f t="shared" si="152"/>
        <v>0</v>
      </c>
      <c r="U983" s="50">
        <f t="shared" si="153"/>
        <v>0</v>
      </c>
      <c r="V983">
        <f t="shared" si="154"/>
        <v>0</v>
      </c>
      <c r="W983" t="str">
        <f t="shared" si="155"/>
        <v>Tue</v>
      </c>
      <c r="X983" s="50">
        <f>NETWORKDAYS(B982,B983,'Non trading days US (List)'!$C$13:$C$92)-1</f>
        <v>1</v>
      </c>
      <c r="Z983">
        <f t="shared" si="156"/>
        <v>0</v>
      </c>
      <c r="AA983">
        <f t="shared" si="157"/>
        <v>0</v>
      </c>
      <c r="AB983">
        <f t="shared" si="158"/>
        <v>0</v>
      </c>
      <c r="AC983">
        <f t="shared" si="159"/>
        <v>0</v>
      </c>
      <c r="AD983">
        <f t="shared" si="160"/>
        <v>0</v>
      </c>
      <c r="AE983">
        <f t="shared" si="161"/>
        <v>0</v>
      </c>
    </row>
    <row r="984" spans="1:31" x14ac:dyDescent="0.3">
      <c r="A984" s="1">
        <f>Data!A983</f>
        <v>4753</v>
      </c>
      <c r="B984" s="2">
        <f>Data!B983</f>
        <v>43425</v>
      </c>
      <c r="C984">
        <f>Data!C983</f>
        <v>42.258487701416023</v>
      </c>
      <c r="D984">
        <f>Data!D983</f>
        <v>3.5852911472320561</v>
      </c>
      <c r="E984">
        <f>Data!E983</f>
        <v>44.194999694824219</v>
      </c>
      <c r="F984">
        <f>Data!F983</f>
        <v>3.617749929428101</v>
      </c>
      <c r="G984">
        <f>Data!G983</f>
        <v>45.067501068115227</v>
      </c>
      <c r="H984">
        <f>Data!H983</f>
        <v>3.8824999332427979</v>
      </c>
      <c r="I984">
        <f>Data!I983</f>
        <v>44.137500762939453</v>
      </c>
      <c r="J984">
        <f>Data!J983</f>
        <v>3.5902500152587891</v>
      </c>
      <c r="K984">
        <f>Data!K983</f>
        <v>44.932498931884773</v>
      </c>
      <c r="L984">
        <f>Data!L983</f>
        <v>3.8654999732971191</v>
      </c>
      <c r="M984">
        <f>Data!M983</f>
        <v>124496800</v>
      </c>
      <c r="N984">
        <f>Data!N983</f>
        <v>1025496000</v>
      </c>
      <c r="O984">
        <f>Data!O983</f>
        <v>-2.975135385651579E-2</v>
      </c>
      <c r="P984">
        <f>Data!P983</f>
        <v>-1.1306929706873729E-3</v>
      </c>
      <c r="Q984" s="17"/>
      <c r="T984">
        <f t="shared" si="152"/>
        <v>0</v>
      </c>
      <c r="U984" s="50">
        <f t="shared" si="153"/>
        <v>0</v>
      </c>
      <c r="V984">
        <f t="shared" si="154"/>
        <v>0</v>
      </c>
      <c r="W984" t="str">
        <f t="shared" si="155"/>
        <v>Wed</v>
      </c>
      <c r="X984" s="50">
        <f>NETWORKDAYS(B983,B984,'Non trading days US (List)'!$C$13:$C$92)-1</f>
        <v>1</v>
      </c>
      <c r="Z984">
        <f t="shared" si="156"/>
        <v>0</v>
      </c>
      <c r="AA984">
        <f t="shared" si="157"/>
        <v>0</v>
      </c>
      <c r="AB984">
        <f t="shared" si="158"/>
        <v>0</v>
      </c>
      <c r="AC984">
        <f t="shared" si="159"/>
        <v>0</v>
      </c>
      <c r="AD984">
        <f t="shared" si="160"/>
        <v>0</v>
      </c>
      <c r="AE984">
        <f t="shared" si="161"/>
        <v>0</v>
      </c>
    </row>
    <row r="985" spans="1:31" x14ac:dyDescent="0.3">
      <c r="A985" s="1">
        <f>Data!A984</f>
        <v>4754</v>
      </c>
      <c r="B985" s="2">
        <f>Data!B984</f>
        <v>43427</v>
      </c>
      <c r="C985">
        <f>Data!C984</f>
        <v>41.185173034667969</v>
      </c>
      <c r="D985">
        <f>Data!D984</f>
        <v>3.592476367950439</v>
      </c>
      <c r="E985">
        <f>Data!E984</f>
        <v>43.072498321533203</v>
      </c>
      <c r="F985">
        <f>Data!F984</f>
        <v>3.625</v>
      </c>
      <c r="G985">
        <f>Data!G984</f>
        <v>44.150001525878913</v>
      </c>
      <c r="H985">
        <f>Data!H984</f>
        <v>3.7397499084472661</v>
      </c>
      <c r="I985">
        <f>Data!I984</f>
        <v>43.025001525878913</v>
      </c>
      <c r="J985">
        <f>Data!J984</f>
        <v>3.569750070571899</v>
      </c>
      <c r="K985">
        <f>Data!K984</f>
        <v>43.735000610351563</v>
      </c>
      <c r="L985">
        <f>Data!L984</f>
        <v>3.5827500820159912</v>
      </c>
      <c r="M985">
        <f>Data!M984</f>
        <v>94496000</v>
      </c>
      <c r="N985">
        <f>Data!N984</f>
        <v>411968000</v>
      </c>
      <c r="O985">
        <f>Data!O984</f>
        <v>2.0020221777976551E-3</v>
      </c>
      <c r="P985">
        <f>Data!P984</f>
        <v>-2.57269501516862E-2</v>
      </c>
      <c r="Q985" s="17"/>
      <c r="T985">
        <f t="shared" si="152"/>
        <v>0</v>
      </c>
      <c r="U985" s="50">
        <f t="shared" si="153"/>
        <v>0</v>
      </c>
      <c r="V985">
        <f t="shared" si="154"/>
        <v>0</v>
      </c>
      <c r="W985" t="str">
        <f t="shared" si="155"/>
        <v>Fri</v>
      </c>
      <c r="X985" s="50">
        <f>NETWORKDAYS(B984,B985,'Non trading days US (List)'!$C$13:$C$92)-1</f>
        <v>1</v>
      </c>
      <c r="Z985">
        <f t="shared" si="156"/>
        <v>0</v>
      </c>
      <c r="AA985">
        <f t="shared" si="157"/>
        <v>0</v>
      </c>
      <c r="AB985">
        <f t="shared" si="158"/>
        <v>0</v>
      </c>
      <c r="AC985">
        <f t="shared" si="159"/>
        <v>0</v>
      </c>
      <c r="AD985">
        <f t="shared" si="160"/>
        <v>0</v>
      </c>
      <c r="AE985">
        <f t="shared" si="161"/>
        <v>0</v>
      </c>
    </row>
    <row r="986" spans="1:31" x14ac:dyDescent="0.3">
      <c r="A986" s="1">
        <f>Data!A985</f>
        <v>4755</v>
      </c>
      <c r="B986" s="2">
        <f>Data!B985</f>
        <v>43430</v>
      </c>
      <c r="C986">
        <f>Data!C985</f>
        <v>41.742145538330078</v>
      </c>
      <c r="D986">
        <f>Data!D985</f>
        <v>3.79192066192627</v>
      </c>
      <c r="E986">
        <f>Data!E985</f>
        <v>43.654998779296882</v>
      </c>
      <c r="F986">
        <f>Data!F985</f>
        <v>3.8262500762939449</v>
      </c>
      <c r="G986">
        <f>Data!G985</f>
        <v>43.737499237060547</v>
      </c>
      <c r="H986">
        <f>Data!H985</f>
        <v>3.8367500305175781</v>
      </c>
      <c r="I986">
        <f>Data!I985</f>
        <v>42.564998626708977</v>
      </c>
      <c r="J986">
        <f>Data!J985</f>
        <v>3.6640000343322749</v>
      </c>
      <c r="K986">
        <f>Data!K985</f>
        <v>43.560001373291023</v>
      </c>
      <c r="L986">
        <f>Data!L985</f>
        <v>3.747250080108643</v>
      </c>
      <c r="M986">
        <f>Data!M985</f>
        <v>179994000</v>
      </c>
      <c r="N986">
        <f>Data!N985</f>
        <v>814832000</v>
      </c>
      <c r="O986">
        <f>Data!O985</f>
        <v>5.4030942910460171E-2</v>
      </c>
      <c r="P986">
        <f>Data!P985</f>
        <v>1.343309184425177E-2</v>
      </c>
      <c r="Q986" s="17"/>
      <c r="T986">
        <f t="shared" si="152"/>
        <v>0</v>
      </c>
      <c r="U986" s="50">
        <f t="shared" si="153"/>
        <v>0</v>
      </c>
      <c r="V986">
        <f t="shared" si="154"/>
        <v>0</v>
      </c>
      <c r="W986" t="str">
        <f t="shared" si="155"/>
        <v>Mon</v>
      </c>
      <c r="X986" s="50">
        <f>NETWORKDAYS(B985,B986,'Non trading days US (List)'!$C$13:$C$92)-1</f>
        <v>1</v>
      </c>
      <c r="Z986">
        <f t="shared" si="156"/>
        <v>0</v>
      </c>
      <c r="AA986">
        <f t="shared" si="157"/>
        <v>0</v>
      </c>
      <c r="AB986">
        <f t="shared" si="158"/>
        <v>0</v>
      </c>
      <c r="AC986">
        <f t="shared" si="159"/>
        <v>0</v>
      </c>
      <c r="AD986">
        <f t="shared" si="160"/>
        <v>0</v>
      </c>
      <c r="AE986">
        <f t="shared" si="161"/>
        <v>0</v>
      </c>
    </row>
    <row r="987" spans="1:31" x14ac:dyDescent="0.3">
      <c r="A987" s="1">
        <f>Data!A986</f>
        <v>4756</v>
      </c>
      <c r="B987" s="2">
        <f>Data!B986</f>
        <v>43431</v>
      </c>
      <c r="C987">
        <f>Data!C986</f>
        <v>41.651313781738281</v>
      </c>
      <c r="D987">
        <f>Data!D986</f>
        <v>3.8087680339813228</v>
      </c>
      <c r="E987">
        <f>Data!E986</f>
        <v>43.560001373291023</v>
      </c>
      <c r="F987">
        <f>Data!F986</f>
        <v>3.843250036239624</v>
      </c>
      <c r="G987">
        <f>Data!G986</f>
        <v>43.692501068115227</v>
      </c>
      <c r="H987">
        <f>Data!H986</f>
        <v>3.9252500534057622</v>
      </c>
      <c r="I987">
        <f>Data!I986</f>
        <v>42.720001220703118</v>
      </c>
      <c r="J987">
        <f>Data!J986</f>
        <v>3.7637500762939449</v>
      </c>
      <c r="K987">
        <f>Data!K986</f>
        <v>42.877498626708977</v>
      </c>
      <c r="L987">
        <f>Data!L986</f>
        <v>3.7999999523162842</v>
      </c>
      <c r="M987">
        <f>Data!M986</f>
        <v>165549600</v>
      </c>
      <c r="N987">
        <f>Data!N986</f>
        <v>738060000</v>
      </c>
      <c r="O987">
        <f>Data!O986</f>
        <v>4.4331410228948577E-3</v>
      </c>
      <c r="P987">
        <f>Data!P986</f>
        <v>-2.1784657090833351E-3</v>
      </c>
      <c r="Q987" s="17"/>
      <c r="T987">
        <f t="shared" si="152"/>
        <v>0</v>
      </c>
      <c r="U987" s="50">
        <f t="shared" si="153"/>
        <v>0</v>
      </c>
      <c r="V987">
        <f t="shared" si="154"/>
        <v>0</v>
      </c>
      <c r="W987" t="str">
        <f t="shared" si="155"/>
        <v>Tue</v>
      </c>
      <c r="X987" s="50">
        <f>NETWORKDAYS(B986,B987,'Non trading days US (List)'!$C$13:$C$92)-1</f>
        <v>1</v>
      </c>
      <c r="Z987">
        <f t="shared" si="156"/>
        <v>0</v>
      </c>
      <c r="AA987">
        <f t="shared" si="157"/>
        <v>0</v>
      </c>
      <c r="AB987">
        <f t="shared" si="158"/>
        <v>0</v>
      </c>
      <c r="AC987">
        <f t="shared" si="159"/>
        <v>0</v>
      </c>
      <c r="AD987">
        <f t="shared" si="160"/>
        <v>0</v>
      </c>
      <c r="AE987">
        <f t="shared" si="161"/>
        <v>0</v>
      </c>
    </row>
    <row r="988" spans="1:31" x14ac:dyDescent="0.3">
      <c r="A988" s="1">
        <f>Data!A987</f>
        <v>4757</v>
      </c>
      <c r="B988" s="2">
        <f>Data!B987</f>
        <v>43432</v>
      </c>
      <c r="C988">
        <f>Data!C987</f>
        <v>43.252922058105469</v>
      </c>
      <c r="D988">
        <f>Data!D987</f>
        <v>3.9658458232879639</v>
      </c>
      <c r="E988">
        <f>Data!E987</f>
        <v>45.235000610351563</v>
      </c>
      <c r="F988">
        <f>Data!F987</f>
        <v>4.0017499923706046</v>
      </c>
      <c r="G988">
        <f>Data!G987</f>
        <v>45.322498321533203</v>
      </c>
      <c r="H988">
        <f>Data!H987</f>
        <v>4.0069999694824219</v>
      </c>
      <c r="I988">
        <f>Data!I987</f>
        <v>43.732498168945313</v>
      </c>
      <c r="J988">
        <f>Data!J987</f>
        <v>3.8282499313354492</v>
      </c>
      <c r="K988">
        <f>Data!K987</f>
        <v>44.182498931884773</v>
      </c>
      <c r="L988">
        <f>Data!L987</f>
        <v>3.961999893188477</v>
      </c>
      <c r="M988">
        <f>Data!M987</f>
        <v>184250000</v>
      </c>
      <c r="N988">
        <f>Data!N987</f>
        <v>804524000</v>
      </c>
      <c r="O988">
        <f>Data!O987</f>
        <v>4.0413391298162217E-2</v>
      </c>
      <c r="P988">
        <f>Data!P987</f>
        <v>3.7731807379427162E-2</v>
      </c>
      <c r="Q988" s="17"/>
      <c r="T988">
        <f t="shared" si="152"/>
        <v>0</v>
      </c>
      <c r="U988" s="50">
        <f t="shared" si="153"/>
        <v>0</v>
      </c>
      <c r="V988">
        <f t="shared" si="154"/>
        <v>0</v>
      </c>
      <c r="W988" t="str">
        <f t="shared" si="155"/>
        <v>Wed</v>
      </c>
      <c r="X988" s="50">
        <f>NETWORKDAYS(B987,B988,'Non trading days US (List)'!$C$13:$C$92)-1</f>
        <v>1</v>
      </c>
      <c r="Z988">
        <f t="shared" si="156"/>
        <v>0</v>
      </c>
      <c r="AA988">
        <f t="shared" si="157"/>
        <v>0</v>
      </c>
      <c r="AB988">
        <f t="shared" si="158"/>
        <v>0</v>
      </c>
      <c r="AC988">
        <f t="shared" si="159"/>
        <v>0</v>
      </c>
      <c r="AD988">
        <f t="shared" si="160"/>
        <v>0</v>
      </c>
      <c r="AE988">
        <f t="shared" si="161"/>
        <v>0</v>
      </c>
    </row>
    <row r="989" spans="1:31" x14ac:dyDescent="0.3">
      <c r="A989" s="1">
        <f>Data!A988</f>
        <v>4758</v>
      </c>
      <c r="B989" s="2">
        <f>Data!B988</f>
        <v>43433</v>
      </c>
      <c r="C989">
        <f>Data!C988</f>
        <v>42.920642852783203</v>
      </c>
      <c r="D989">
        <f>Data!D988</f>
        <v>3.9026048183441162</v>
      </c>
      <c r="E989">
        <f>Data!E988</f>
        <v>44.887500762939453</v>
      </c>
      <c r="F989">
        <f>Data!F988</f>
        <v>3.9340000152587891</v>
      </c>
      <c r="G989">
        <f>Data!G988</f>
        <v>45.700000762939453</v>
      </c>
      <c r="H989">
        <f>Data!H988</f>
        <v>4.0374999046325684</v>
      </c>
      <c r="I989">
        <f>Data!I988</f>
        <v>44.424999237060547</v>
      </c>
      <c r="J989">
        <f>Data!J988</f>
        <v>3.903500080108643</v>
      </c>
      <c r="K989">
        <f>Data!K988</f>
        <v>45.665000915527337</v>
      </c>
      <c r="L989">
        <f>Data!L988</f>
        <v>4</v>
      </c>
      <c r="M989">
        <f>Data!M988</f>
        <v>167080000</v>
      </c>
      <c r="N989">
        <f>Data!N988</f>
        <v>549172000</v>
      </c>
      <c r="O989">
        <f>Data!O988</f>
        <v>-1.707503969259231E-2</v>
      </c>
      <c r="P989">
        <f>Data!P988</f>
        <v>-7.7117604217070293E-3</v>
      </c>
      <c r="Q989" s="17"/>
      <c r="T989">
        <f t="shared" si="152"/>
        <v>0</v>
      </c>
      <c r="U989" s="50">
        <f t="shared" si="153"/>
        <v>0</v>
      </c>
      <c r="V989">
        <f t="shared" si="154"/>
        <v>0</v>
      </c>
      <c r="W989" t="str">
        <f t="shared" si="155"/>
        <v>Thu</v>
      </c>
      <c r="X989" s="50">
        <f>NETWORKDAYS(B988,B989,'Non trading days US (List)'!$C$13:$C$92)-1</f>
        <v>1</v>
      </c>
      <c r="Z989">
        <f t="shared" si="156"/>
        <v>0</v>
      </c>
      <c r="AA989">
        <f t="shared" si="157"/>
        <v>0</v>
      </c>
      <c r="AB989">
        <f t="shared" si="158"/>
        <v>0</v>
      </c>
      <c r="AC989">
        <f t="shared" si="159"/>
        <v>0</v>
      </c>
      <c r="AD989">
        <f t="shared" si="160"/>
        <v>0</v>
      </c>
      <c r="AE989">
        <f t="shared" si="161"/>
        <v>0</v>
      </c>
    </row>
    <row r="990" spans="1:31" x14ac:dyDescent="0.3">
      <c r="A990" s="1">
        <f>Data!A989</f>
        <v>4759</v>
      </c>
      <c r="B990" s="2">
        <f>Data!B989</f>
        <v>43434</v>
      </c>
      <c r="C990">
        <f>Data!C989</f>
        <v>42.688770294189453</v>
      </c>
      <c r="D990">
        <f>Data!D989</f>
        <v>4.0531435012817383</v>
      </c>
      <c r="E990">
        <f>Data!E989</f>
        <v>44.645000457763672</v>
      </c>
      <c r="F990">
        <f>Data!F989</f>
        <v>4.0857501029968262</v>
      </c>
      <c r="G990">
        <f>Data!G989</f>
        <v>45.082500457763672</v>
      </c>
      <c r="H990">
        <f>Data!H989</f>
        <v>4.0964999198913574</v>
      </c>
      <c r="I990">
        <f>Data!I989</f>
        <v>44.257499694824219</v>
      </c>
      <c r="J990">
        <f>Data!J989</f>
        <v>3.8929998874664311</v>
      </c>
      <c r="K990">
        <f>Data!K989</f>
        <v>45.072498321533203</v>
      </c>
      <c r="L990">
        <f>Data!L989</f>
        <v>3.9437499046325679</v>
      </c>
      <c r="M990">
        <f>Data!M989</f>
        <v>158126000</v>
      </c>
      <c r="N990">
        <f>Data!N989</f>
        <v>729564000</v>
      </c>
      <c r="O990">
        <f>Data!O989</f>
        <v>3.7848611354259869E-2</v>
      </c>
      <c r="P990">
        <f>Data!P989</f>
        <v>-5.4170473263091302E-3</v>
      </c>
      <c r="Q990" s="17"/>
      <c r="T990">
        <f t="shared" si="152"/>
        <v>0</v>
      </c>
      <c r="U990" s="50">
        <f t="shared" si="153"/>
        <v>0</v>
      </c>
      <c r="V990">
        <f t="shared" si="154"/>
        <v>0</v>
      </c>
      <c r="W990" t="str">
        <f t="shared" si="155"/>
        <v>Fri</v>
      </c>
      <c r="X990" s="50">
        <f>NETWORKDAYS(B989,B990,'Non trading days US (List)'!$C$13:$C$92)-1</f>
        <v>1</v>
      </c>
      <c r="Z990">
        <f t="shared" si="156"/>
        <v>0</v>
      </c>
      <c r="AA990">
        <f t="shared" si="157"/>
        <v>0</v>
      </c>
      <c r="AB990">
        <f t="shared" si="158"/>
        <v>0</v>
      </c>
      <c r="AC990">
        <f t="shared" si="159"/>
        <v>0</v>
      </c>
      <c r="AD990">
        <f t="shared" si="160"/>
        <v>0</v>
      </c>
      <c r="AE990">
        <f t="shared" si="161"/>
        <v>0</v>
      </c>
    </row>
    <row r="991" spans="1:31" x14ac:dyDescent="0.3">
      <c r="A991" s="1">
        <f>Data!A990</f>
        <v>4760</v>
      </c>
      <c r="B991" s="2">
        <f>Data!B990</f>
        <v>43437</v>
      </c>
      <c r="C991">
        <f>Data!C990</f>
        <v>44.180408477783203</v>
      </c>
      <c r="D991">
        <f>Data!D990</f>
        <v>4.2170753479003906</v>
      </c>
      <c r="E991">
        <f>Data!E990</f>
        <v>46.205001831054688</v>
      </c>
      <c r="F991">
        <f>Data!F990</f>
        <v>4.250999927520752</v>
      </c>
      <c r="G991">
        <f>Data!G990</f>
        <v>46.235000610351563</v>
      </c>
      <c r="H991">
        <f>Data!H990</f>
        <v>4.3670001029968262</v>
      </c>
      <c r="I991">
        <f>Data!I990</f>
        <v>45.302501678466797</v>
      </c>
      <c r="J991">
        <f>Data!J990</f>
        <v>4.183499813079834</v>
      </c>
      <c r="K991">
        <f>Data!K990</f>
        <v>46.115001678466797</v>
      </c>
      <c r="L991">
        <f>Data!L990</f>
        <v>4.315000057220459</v>
      </c>
      <c r="M991">
        <f>Data!M990</f>
        <v>163210000</v>
      </c>
      <c r="N991">
        <f>Data!N990</f>
        <v>890804000</v>
      </c>
      <c r="O991">
        <f>Data!O990</f>
        <v>3.964889712690095E-2</v>
      </c>
      <c r="P991">
        <f>Data!P990</f>
        <v>3.4345727746338629E-2</v>
      </c>
      <c r="Q991" s="17"/>
      <c r="T991">
        <f t="shared" si="152"/>
        <v>0</v>
      </c>
      <c r="U991" s="50">
        <f t="shared" si="153"/>
        <v>0</v>
      </c>
      <c r="V991">
        <f t="shared" si="154"/>
        <v>0</v>
      </c>
      <c r="W991" t="str">
        <f t="shared" si="155"/>
        <v>Mon</v>
      </c>
      <c r="X991" s="50">
        <f>NETWORKDAYS(B990,B991,'Non trading days US (List)'!$C$13:$C$92)-1</f>
        <v>1</v>
      </c>
      <c r="Z991">
        <f t="shared" si="156"/>
        <v>0</v>
      </c>
      <c r="AA991">
        <f t="shared" si="157"/>
        <v>0</v>
      </c>
      <c r="AB991">
        <f t="shared" si="158"/>
        <v>0</v>
      </c>
      <c r="AC991">
        <f t="shared" si="159"/>
        <v>0</v>
      </c>
      <c r="AD991">
        <f t="shared" si="160"/>
        <v>0</v>
      </c>
      <c r="AE991">
        <f t="shared" si="161"/>
        <v>0</v>
      </c>
    </row>
    <row r="992" spans="1:31" x14ac:dyDescent="0.3">
      <c r="A992" s="1">
        <f>Data!A991</f>
        <v>4761</v>
      </c>
      <c r="B992" s="2">
        <f>Data!B991</f>
        <v>43438</v>
      </c>
      <c r="C992">
        <f>Data!C991</f>
        <v>42.236968994140618</v>
      </c>
      <c r="D992">
        <f>Data!D991</f>
        <v>3.8964052200317378</v>
      </c>
      <c r="E992">
        <f>Data!E991</f>
        <v>44.172500610351563</v>
      </c>
      <c r="F992">
        <f>Data!F991</f>
        <v>3.9277501106262211</v>
      </c>
      <c r="G992">
        <f>Data!G991</f>
        <v>45.597499847412109</v>
      </c>
      <c r="H992">
        <f>Data!H991</f>
        <v>4.2109999656677246</v>
      </c>
      <c r="I992">
        <f>Data!I991</f>
        <v>44.067501068115227</v>
      </c>
      <c r="J992">
        <f>Data!J991</f>
        <v>3.9124999046325679</v>
      </c>
      <c r="K992">
        <f>Data!K991</f>
        <v>45.237499237060547</v>
      </c>
      <c r="L992">
        <f>Data!L991</f>
        <v>4.2059998512268066</v>
      </c>
      <c r="M992">
        <f>Data!M991</f>
        <v>165377200</v>
      </c>
      <c r="N992">
        <f>Data!N991</f>
        <v>812112000</v>
      </c>
      <c r="O992">
        <f>Data!O991</f>
        <v>-7.9087461315863972E-2</v>
      </c>
      <c r="P992">
        <f>Data!P991</f>
        <v>-4.4985619642808797E-2</v>
      </c>
      <c r="Q992" s="17"/>
      <c r="T992">
        <f t="shared" si="152"/>
        <v>0</v>
      </c>
      <c r="U992" s="50">
        <f t="shared" si="153"/>
        <v>0</v>
      </c>
      <c r="V992">
        <f t="shared" si="154"/>
        <v>0</v>
      </c>
      <c r="W992" t="str">
        <f t="shared" si="155"/>
        <v>Tue</v>
      </c>
      <c r="X992" s="50">
        <f>NETWORKDAYS(B991,B992,'Non trading days US (List)'!$C$13:$C$92)-1</f>
        <v>1</v>
      </c>
      <c r="Z992">
        <f t="shared" si="156"/>
        <v>0</v>
      </c>
      <c r="AA992">
        <f t="shared" si="157"/>
        <v>0</v>
      </c>
      <c r="AB992">
        <f t="shared" si="158"/>
        <v>0</v>
      </c>
      <c r="AC992">
        <f t="shared" si="159"/>
        <v>0</v>
      </c>
      <c r="AD992">
        <f t="shared" si="160"/>
        <v>0</v>
      </c>
      <c r="AE992">
        <f t="shared" si="161"/>
        <v>0</v>
      </c>
    </row>
    <row r="993" spans="1:31" x14ac:dyDescent="0.3">
      <c r="A993" s="1">
        <f>Data!A992</f>
        <v>4762</v>
      </c>
      <c r="B993" s="2">
        <f>Data!B992</f>
        <v>43440</v>
      </c>
      <c r="C993">
        <f>Data!C992</f>
        <v>41.766056060791023</v>
      </c>
      <c r="D993">
        <f>Data!D992</f>
        <v>3.92566967010498</v>
      </c>
      <c r="E993">
        <f>Data!E992</f>
        <v>43.680000305175781</v>
      </c>
      <c r="F993">
        <f>Data!F992</f>
        <v>3.9572501182556148</v>
      </c>
      <c r="G993">
        <f>Data!G992</f>
        <v>43.694999694824219</v>
      </c>
      <c r="H993">
        <f>Data!H992</f>
        <v>3.9622499942779541</v>
      </c>
      <c r="I993">
        <f>Data!I992</f>
        <v>42.604999542236328</v>
      </c>
      <c r="J993">
        <f>Data!J992</f>
        <v>3.7702500820159912</v>
      </c>
      <c r="K993">
        <f>Data!K992</f>
        <v>42.939998626708977</v>
      </c>
      <c r="L993">
        <f>Data!L992</f>
        <v>3.78600001335144</v>
      </c>
      <c r="M993">
        <f>Data!M992</f>
        <v>172393600</v>
      </c>
      <c r="N993">
        <f>Data!N992</f>
        <v>692308000</v>
      </c>
      <c r="O993">
        <f>Data!O992</f>
        <v>7.4825984561315596E-3</v>
      </c>
      <c r="P993">
        <f>Data!P992</f>
        <v>-1.1212098902849131E-2</v>
      </c>
      <c r="Q993" s="17"/>
      <c r="T993">
        <f t="shared" si="152"/>
        <v>0</v>
      </c>
      <c r="U993" s="50">
        <f t="shared" si="153"/>
        <v>0</v>
      </c>
      <c r="V993">
        <f t="shared" si="154"/>
        <v>0</v>
      </c>
      <c r="W993" t="str">
        <f t="shared" si="155"/>
        <v>Thu</v>
      </c>
      <c r="X993" s="50">
        <f>NETWORKDAYS(B992,B993,'Non trading days US (List)'!$C$13:$C$92)-1</f>
        <v>2</v>
      </c>
      <c r="Z993">
        <f t="shared" si="156"/>
        <v>0</v>
      </c>
      <c r="AA993">
        <f t="shared" si="157"/>
        <v>0</v>
      </c>
      <c r="AB993">
        <f t="shared" si="158"/>
        <v>0</v>
      </c>
      <c r="AC993">
        <f t="shared" si="159"/>
        <v>0</v>
      </c>
      <c r="AD993">
        <f t="shared" si="160"/>
        <v>0</v>
      </c>
      <c r="AE993">
        <f t="shared" si="161"/>
        <v>0</v>
      </c>
    </row>
    <row r="994" spans="1:31" x14ac:dyDescent="0.3">
      <c r="A994" s="1">
        <f>Data!A993</f>
        <v>4763</v>
      </c>
      <c r="B994" s="2">
        <f>Data!B993</f>
        <v>43441</v>
      </c>
      <c r="C994">
        <f>Data!C993</f>
        <v>40.276802062988281</v>
      </c>
      <c r="D994">
        <f>Data!D993</f>
        <v>3.6608009338378911</v>
      </c>
      <c r="E994">
        <f>Data!E993</f>
        <v>42.122501373291023</v>
      </c>
      <c r="F994">
        <f>Data!F993</f>
        <v>3.690249919891357</v>
      </c>
      <c r="G994">
        <f>Data!G993</f>
        <v>43.622501373291023</v>
      </c>
      <c r="H994">
        <f>Data!H993</f>
        <v>3.971750020980835</v>
      </c>
      <c r="I994">
        <f>Data!I993</f>
        <v>42.075000762939453</v>
      </c>
      <c r="J994">
        <f>Data!J993</f>
        <v>3.6405000686645508</v>
      </c>
      <c r="K994">
        <f>Data!K993</f>
        <v>43.372501373291023</v>
      </c>
      <c r="L994">
        <f>Data!L993</f>
        <v>3.961499929428101</v>
      </c>
      <c r="M994">
        <f>Data!M993</f>
        <v>169126400</v>
      </c>
      <c r="N994">
        <f>Data!N993</f>
        <v>681676000</v>
      </c>
      <c r="O994">
        <f>Data!O993</f>
        <v>-6.9855184740211226E-2</v>
      </c>
      <c r="P994">
        <f>Data!P993</f>
        <v>-3.6308266090556873E-2</v>
      </c>
      <c r="Q994" s="17"/>
      <c r="T994">
        <f t="shared" si="152"/>
        <v>0</v>
      </c>
      <c r="U994" s="50">
        <f t="shared" si="153"/>
        <v>0</v>
      </c>
      <c r="V994">
        <f t="shared" si="154"/>
        <v>0</v>
      </c>
      <c r="W994" t="str">
        <f t="shared" si="155"/>
        <v>Fri</v>
      </c>
      <c r="X994" s="50">
        <f>NETWORKDAYS(B993,B994,'Non trading days US (List)'!$C$13:$C$92)-1</f>
        <v>1</v>
      </c>
      <c r="Z994">
        <f t="shared" si="156"/>
        <v>0</v>
      </c>
      <c r="AA994">
        <f t="shared" si="157"/>
        <v>0</v>
      </c>
      <c r="AB994">
        <f t="shared" si="158"/>
        <v>0</v>
      </c>
      <c r="AC994">
        <f t="shared" si="159"/>
        <v>0</v>
      </c>
      <c r="AD994">
        <f t="shared" si="160"/>
        <v>0</v>
      </c>
      <c r="AE994">
        <f t="shared" si="161"/>
        <v>0</v>
      </c>
    </row>
    <row r="995" spans="1:31" x14ac:dyDescent="0.3">
      <c r="A995" s="1">
        <f>Data!A994</f>
        <v>4764</v>
      </c>
      <c r="B995" s="2">
        <f>Data!B994</f>
        <v>43444</v>
      </c>
      <c r="C995">
        <f>Data!C994</f>
        <v>40.542137145996087</v>
      </c>
      <c r="D995">
        <f>Data!D994</f>
        <v>3.7662017345428471</v>
      </c>
      <c r="E995">
        <f>Data!E994</f>
        <v>42.400001525878913</v>
      </c>
      <c r="F995">
        <f>Data!F994</f>
        <v>3.7964999675750728</v>
      </c>
      <c r="G995">
        <f>Data!G994</f>
        <v>42.522499084472663</v>
      </c>
      <c r="H995">
        <f>Data!H994</f>
        <v>3.8215000629425049</v>
      </c>
      <c r="I995">
        <f>Data!I994</f>
        <v>40.832500457763672</v>
      </c>
      <c r="J995">
        <f>Data!J994</f>
        <v>3.6412498950958252</v>
      </c>
      <c r="K995">
        <f>Data!K994</f>
        <v>41.25</v>
      </c>
      <c r="L995">
        <f>Data!L994</f>
        <v>3.6449999809265141</v>
      </c>
      <c r="M995">
        <f>Data!M994</f>
        <v>248104000</v>
      </c>
      <c r="N995">
        <f>Data!N994</f>
        <v>629472000</v>
      </c>
      <c r="O995">
        <f>Data!O994</f>
        <v>2.838539640362913E-2</v>
      </c>
      <c r="P995">
        <f>Data!P994</f>
        <v>6.5663258929037861E-3</v>
      </c>
      <c r="Q995" s="17"/>
      <c r="T995">
        <f t="shared" si="152"/>
        <v>0</v>
      </c>
      <c r="U995" s="50">
        <f t="shared" si="153"/>
        <v>0</v>
      </c>
      <c r="V995">
        <f t="shared" si="154"/>
        <v>0</v>
      </c>
      <c r="W995" t="str">
        <f t="shared" si="155"/>
        <v>Mon</v>
      </c>
      <c r="X995" s="50">
        <f>NETWORKDAYS(B994,B995,'Non trading days US (List)'!$C$13:$C$92)-1</f>
        <v>1</v>
      </c>
      <c r="Z995">
        <f t="shared" si="156"/>
        <v>0</v>
      </c>
      <c r="AA995">
        <f t="shared" si="157"/>
        <v>0</v>
      </c>
      <c r="AB995">
        <f t="shared" si="158"/>
        <v>0</v>
      </c>
      <c r="AC995">
        <f t="shared" si="159"/>
        <v>0</v>
      </c>
      <c r="AD995">
        <f t="shared" si="160"/>
        <v>0</v>
      </c>
      <c r="AE995">
        <f t="shared" si="161"/>
        <v>0</v>
      </c>
    </row>
    <row r="996" spans="1:31" x14ac:dyDescent="0.3">
      <c r="A996" s="1">
        <f>Data!A995</f>
        <v>4765</v>
      </c>
      <c r="B996" s="2">
        <f>Data!B995</f>
        <v>43445</v>
      </c>
      <c r="C996">
        <f>Data!C995</f>
        <v>40.310253143310547</v>
      </c>
      <c r="D996">
        <f>Data!D995</f>
        <v>3.6751842498779301</v>
      </c>
      <c r="E996">
        <f>Data!E995</f>
        <v>42.157501220703118</v>
      </c>
      <c r="F996">
        <f>Data!F995</f>
        <v>3.7047500610351558</v>
      </c>
      <c r="G996">
        <f>Data!G995</f>
        <v>42.947498321533203</v>
      </c>
      <c r="H996">
        <f>Data!H995</f>
        <v>3.8972499370574951</v>
      </c>
      <c r="I996">
        <f>Data!I995</f>
        <v>41.75</v>
      </c>
      <c r="J996">
        <f>Data!J995</f>
        <v>3.625</v>
      </c>
      <c r="K996">
        <f>Data!K995</f>
        <v>42.915000915527337</v>
      </c>
      <c r="L996">
        <f>Data!L995</f>
        <v>3.8889999389648442</v>
      </c>
      <c r="M996">
        <f>Data!M995</f>
        <v>189126800</v>
      </c>
      <c r="N996">
        <f>Data!N995</f>
        <v>671912000</v>
      </c>
      <c r="O996">
        <f>Data!O995</f>
        <v>-2.44637845674207E-2</v>
      </c>
      <c r="P996">
        <f>Data!P995</f>
        <v>-5.7357647076432859E-3</v>
      </c>
      <c r="Q996" s="17"/>
      <c r="T996">
        <f t="shared" si="152"/>
        <v>0</v>
      </c>
      <c r="U996" s="50">
        <f t="shared" si="153"/>
        <v>0</v>
      </c>
      <c r="V996">
        <f t="shared" si="154"/>
        <v>0</v>
      </c>
      <c r="W996" t="str">
        <f t="shared" si="155"/>
        <v>Tue</v>
      </c>
      <c r="X996" s="50">
        <f>NETWORKDAYS(B995,B996,'Non trading days US (List)'!$C$13:$C$92)-1</f>
        <v>1</v>
      </c>
      <c r="Z996">
        <f t="shared" si="156"/>
        <v>0</v>
      </c>
      <c r="AA996">
        <f t="shared" si="157"/>
        <v>0</v>
      </c>
      <c r="AB996">
        <f t="shared" si="158"/>
        <v>0</v>
      </c>
      <c r="AC996">
        <f t="shared" si="159"/>
        <v>0</v>
      </c>
      <c r="AD996">
        <f t="shared" si="160"/>
        <v>0</v>
      </c>
      <c r="AE996">
        <f t="shared" si="161"/>
        <v>0</v>
      </c>
    </row>
    <row r="997" spans="1:31" x14ac:dyDescent="0.3">
      <c r="A997" s="1">
        <f>Data!A996</f>
        <v>4766</v>
      </c>
      <c r="B997" s="2">
        <f>Data!B996</f>
        <v>43446</v>
      </c>
      <c r="C997">
        <f>Data!C996</f>
        <v>40.422615051269531</v>
      </c>
      <c r="D997">
        <f>Data!D996</f>
        <v>3.6927931308746338</v>
      </c>
      <c r="E997">
        <f>Data!E996</f>
        <v>42.275001525878913</v>
      </c>
      <c r="F997">
        <f>Data!F996</f>
        <v>3.722500085830688</v>
      </c>
      <c r="G997">
        <f>Data!G996</f>
        <v>42.979999542236328</v>
      </c>
      <c r="H997">
        <f>Data!H996</f>
        <v>3.8194999694824219</v>
      </c>
      <c r="I997">
        <f>Data!I996</f>
        <v>42.255001068115227</v>
      </c>
      <c r="J997">
        <f>Data!J996</f>
        <v>3.6205000877380371</v>
      </c>
      <c r="K997">
        <f>Data!K996</f>
        <v>42.599998474121087</v>
      </c>
      <c r="L997">
        <f>Data!L996</f>
        <v>3.7105000019073491</v>
      </c>
      <c r="M997">
        <f>Data!M996</f>
        <v>142510800</v>
      </c>
      <c r="N997">
        <f>Data!N996</f>
        <v>654136000</v>
      </c>
      <c r="O997">
        <f>Data!O996</f>
        <v>4.7797120703081787E-3</v>
      </c>
      <c r="P997">
        <f>Data!P996</f>
        <v>2.783297360784739E-3</v>
      </c>
      <c r="Q997" s="17"/>
      <c r="T997">
        <f t="shared" si="152"/>
        <v>0</v>
      </c>
      <c r="U997" s="50">
        <f t="shared" si="153"/>
        <v>0</v>
      </c>
      <c r="V997">
        <f t="shared" si="154"/>
        <v>0</v>
      </c>
      <c r="W997" t="str">
        <f t="shared" si="155"/>
        <v>Wed</v>
      </c>
      <c r="X997" s="50">
        <f>NETWORKDAYS(B996,B997,'Non trading days US (List)'!$C$13:$C$92)-1</f>
        <v>1</v>
      </c>
      <c r="Z997">
        <f t="shared" si="156"/>
        <v>0</v>
      </c>
      <c r="AA997">
        <f t="shared" si="157"/>
        <v>0</v>
      </c>
      <c r="AB997">
        <f t="shared" si="158"/>
        <v>0</v>
      </c>
      <c r="AC997">
        <f t="shared" si="159"/>
        <v>0</v>
      </c>
      <c r="AD997">
        <f t="shared" si="160"/>
        <v>0</v>
      </c>
      <c r="AE997">
        <f t="shared" si="161"/>
        <v>0</v>
      </c>
    </row>
    <row r="998" spans="1:31" x14ac:dyDescent="0.3">
      <c r="A998" s="1">
        <f>Data!A997</f>
        <v>4767</v>
      </c>
      <c r="B998" s="2">
        <f>Data!B997</f>
        <v>43447</v>
      </c>
      <c r="C998">
        <f>Data!C997</f>
        <v>40.864841461181641</v>
      </c>
      <c r="D998">
        <f>Data!D997</f>
        <v>3.6925444602966309</v>
      </c>
      <c r="E998">
        <f>Data!E997</f>
        <v>42.737499237060547</v>
      </c>
      <c r="F998">
        <f>Data!F997</f>
        <v>3.7222499847412109</v>
      </c>
      <c r="G998">
        <f>Data!G997</f>
        <v>43.142501831054688</v>
      </c>
      <c r="H998">
        <f>Data!H997</f>
        <v>3.8345000743865971</v>
      </c>
      <c r="I998">
        <f>Data!I997</f>
        <v>42.387500762939453</v>
      </c>
      <c r="J998">
        <f>Data!J997</f>
        <v>3.6860001087188721</v>
      </c>
      <c r="K998">
        <f>Data!K997</f>
        <v>42.622501373291023</v>
      </c>
      <c r="L998">
        <f>Data!L997</f>
        <v>3.7697501182556148</v>
      </c>
      <c r="M998">
        <f>Data!M997</f>
        <v>127594400</v>
      </c>
      <c r="N998">
        <f>Data!N997</f>
        <v>471384000</v>
      </c>
      <c r="O998">
        <f>Data!O997</f>
        <v>-6.7188579119773954E-5</v>
      </c>
      <c r="P998">
        <f>Data!P997</f>
        <v>1.088080623489974E-2</v>
      </c>
      <c r="Q998" s="17"/>
      <c r="T998">
        <f t="shared" si="152"/>
        <v>0</v>
      </c>
      <c r="U998" s="50">
        <f t="shared" si="153"/>
        <v>0</v>
      </c>
      <c r="V998">
        <f t="shared" si="154"/>
        <v>0</v>
      </c>
      <c r="W998" t="str">
        <f t="shared" si="155"/>
        <v>Thu</v>
      </c>
      <c r="X998" s="50">
        <f>NETWORKDAYS(B997,B998,'Non trading days US (List)'!$C$13:$C$92)-1</f>
        <v>1</v>
      </c>
      <c r="Z998">
        <f t="shared" si="156"/>
        <v>0</v>
      </c>
      <c r="AA998">
        <f t="shared" si="157"/>
        <v>0</v>
      </c>
      <c r="AB998">
        <f t="shared" si="158"/>
        <v>0</v>
      </c>
      <c r="AC998">
        <f t="shared" si="159"/>
        <v>0</v>
      </c>
      <c r="AD998">
        <f t="shared" si="160"/>
        <v>0</v>
      </c>
      <c r="AE998">
        <f t="shared" si="161"/>
        <v>0</v>
      </c>
    </row>
    <row r="999" spans="1:31" x14ac:dyDescent="0.3">
      <c r="A999" s="1">
        <f>Data!A998</f>
        <v>4768</v>
      </c>
      <c r="B999" s="2">
        <f>Data!B998</f>
        <v>43448</v>
      </c>
      <c r="C999">
        <f>Data!C998</f>
        <v>39.557266235351563</v>
      </c>
      <c r="D999">
        <f>Data!D998</f>
        <v>3.632032155990601</v>
      </c>
      <c r="E999">
        <f>Data!E998</f>
        <v>41.369998931884773</v>
      </c>
      <c r="F999">
        <f>Data!F998</f>
        <v>3.661250114440918</v>
      </c>
      <c r="G999">
        <f>Data!G998</f>
        <v>42.270000457763672</v>
      </c>
      <c r="H999">
        <f>Data!H998</f>
        <v>3.7647500038146968</v>
      </c>
      <c r="I999">
        <f>Data!I998</f>
        <v>41.319999694824219</v>
      </c>
      <c r="J999">
        <f>Data!J998</f>
        <v>3.6375000476837158</v>
      </c>
      <c r="K999">
        <f>Data!K998</f>
        <v>42.25</v>
      </c>
      <c r="L999">
        <f>Data!L998</f>
        <v>3.680249929428101</v>
      </c>
      <c r="M999">
        <f>Data!M998</f>
        <v>162814800</v>
      </c>
      <c r="N999">
        <f>Data!N998</f>
        <v>471820000</v>
      </c>
      <c r="O999">
        <f>Data!O998</f>
        <v>-1.652366963703648E-2</v>
      </c>
      <c r="P999">
        <f>Data!P998</f>
        <v>-3.2520782458936977E-2</v>
      </c>
      <c r="Q999" s="17"/>
      <c r="T999">
        <f t="shared" si="152"/>
        <v>0</v>
      </c>
      <c r="U999" s="50">
        <f t="shared" si="153"/>
        <v>0</v>
      </c>
      <c r="V999">
        <f t="shared" si="154"/>
        <v>0</v>
      </c>
      <c r="W999" t="str">
        <f t="shared" si="155"/>
        <v>Fri</v>
      </c>
      <c r="X999" s="50">
        <f>NETWORKDAYS(B998,B999,'Non trading days US (List)'!$C$13:$C$92)-1</f>
        <v>1</v>
      </c>
      <c r="Z999">
        <f t="shared" si="156"/>
        <v>0</v>
      </c>
      <c r="AA999">
        <f t="shared" si="157"/>
        <v>0</v>
      </c>
      <c r="AB999">
        <f t="shared" si="158"/>
        <v>0</v>
      </c>
      <c r="AC999">
        <f t="shared" si="159"/>
        <v>0</v>
      </c>
      <c r="AD999">
        <f t="shared" si="160"/>
        <v>0</v>
      </c>
      <c r="AE999">
        <f t="shared" si="161"/>
        <v>0</v>
      </c>
    </row>
    <row r="1000" spans="1:31" x14ac:dyDescent="0.3">
      <c r="A1000" s="1">
        <f>Data!A999</f>
        <v>4769</v>
      </c>
      <c r="B1000" s="2">
        <f>Data!B999</f>
        <v>43451</v>
      </c>
      <c r="C1000">
        <f>Data!C999</f>
        <v>39.18914794921875</v>
      </c>
      <c r="D1000">
        <f>Data!D999</f>
        <v>3.5608537197113042</v>
      </c>
      <c r="E1000">
        <f>Data!E999</f>
        <v>40.985000610351563</v>
      </c>
      <c r="F1000">
        <f>Data!F999</f>
        <v>3.589499950408936</v>
      </c>
      <c r="G1000">
        <f>Data!G999</f>
        <v>42.087501525878913</v>
      </c>
      <c r="H1000">
        <f>Data!H999</f>
        <v>3.7037498950958252</v>
      </c>
      <c r="I1000">
        <f>Data!I999</f>
        <v>40.682498931884773</v>
      </c>
      <c r="J1000">
        <f>Data!J999</f>
        <v>3.530999898910522</v>
      </c>
      <c r="K1000">
        <f>Data!K999</f>
        <v>41.362499237060547</v>
      </c>
      <c r="L1000">
        <f>Data!L999</f>
        <v>3.6310000419616699</v>
      </c>
      <c r="M1000">
        <f>Data!M999</f>
        <v>177151600</v>
      </c>
      <c r="N1000">
        <f>Data!N999</f>
        <v>662868000</v>
      </c>
      <c r="O1000">
        <f>Data!O999</f>
        <v>-1.9791747198331291E-2</v>
      </c>
      <c r="P1000">
        <f>Data!P999</f>
        <v>-9.3497936576601801E-3</v>
      </c>
      <c r="Q1000" s="17"/>
      <c r="T1000">
        <f t="shared" si="152"/>
        <v>0</v>
      </c>
      <c r="U1000" s="50">
        <f t="shared" si="153"/>
        <v>0</v>
      </c>
      <c r="V1000">
        <f t="shared" si="154"/>
        <v>0</v>
      </c>
      <c r="W1000" t="str">
        <f t="shared" si="155"/>
        <v>Mon</v>
      </c>
      <c r="X1000" s="50">
        <f>NETWORKDAYS(B999,B1000,'Non trading days US (List)'!$C$13:$C$92)-1</f>
        <v>1</v>
      </c>
      <c r="Z1000">
        <f t="shared" si="156"/>
        <v>0</v>
      </c>
      <c r="AA1000">
        <f t="shared" si="157"/>
        <v>0</v>
      </c>
      <c r="AB1000">
        <f t="shared" si="158"/>
        <v>0</v>
      </c>
      <c r="AC1000">
        <f t="shared" si="159"/>
        <v>0</v>
      </c>
      <c r="AD1000">
        <f t="shared" si="160"/>
        <v>0</v>
      </c>
      <c r="AE1000">
        <f t="shared" si="161"/>
        <v>0</v>
      </c>
    </row>
    <row r="1001" spans="1:31" x14ac:dyDescent="0.3">
      <c r="A1001" s="1">
        <f>Data!A1000</f>
        <v>4770</v>
      </c>
      <c r="B1001" s="2">
        <f>Data!B1000</f>
        <v>43452</v>
      </c>
      <c r="C1001">
        <f>Data!C1000</f>
        <v>39.698310852050781</v>
      </c>
      <c r="D1001">
        <f>Data!D1000</f>
        <v>3.6441841125488281</v>
      </c>
      <c r="E1001">
        <f>Data!E1000</f>
        <v>41.517501831054688</v>
      </c>
      <c r="F1001">
        <f>Data!F1000</f>
        <v>3.6735000610351558</v>
      </c>
      <c r="G1001">
        <f>Data!G1000</f>
        <v>41.882499694824219</v>
      </c>
      <c r="H1001">
        <f>Data!H1000</f>
        <v>3.7582499980926509</v>
      </c>
      <c r="I1001">
        <f>Data!I1000</f>
        <v>41.097499847412109</v>
      </c>
      <c r="J1001">
        <f>Data!J1000</f>
        <v>3.6062500476837158</v>
      </c>
      <c r="K1001">
        <f>Data!K1000</f>
        <v>41.345001220703118</v>
      </c>
      <c r="L1001">
        <f>Data!L1000</f>
        <v>3.6337499618530269</v>
      </c>
      <c r="M1001">
        <f>Data!M1000</f>
        <v>135366000</v>
      </c>
      <c r="N1001">
        <f>Data!N1000</f>
        <v>564372000</v>
      </c>
      <c r="O1001">
        <f>Data!O1000</f>
        <v>2.3131999474372989E-2</v>
      </c>
      <c r="P1001">
        <f>Data!P1000</f>
        <v>1.2908908204906529E-2</v>
      </c>
      <c r="Q1001" s="17"/>
      <c r="T1001">
        <f t="shared" si="152"/>
        <v>0</v>
      </c>
      <c r="U1001" s="50">
        <f t="shared" si="153"/>
        <v>0</v>
      </c>
      <c r="V1001">
        <f t="shared" si="154"/>
        <v>0</v>
      </c>
      <c r="W1001" t="str">
        <f t="shared" si="155"/>
        <v>Tue</v>
      </c>
      <c r="X1001" s="50">
        <f>NETWORKDAYS(B1000,B1001,'Non trading days US (List)'!$C$13:$C$92)-1</f>
        <v>1</v>
      </c>
      <c r="Z1001">
        <f t="shared" si="156"/>
        <v>0</v>
      </c>
      <c r="AA1001">
        <f t="shared" si="157"/>
        <v>0</v>
      </c>
      <c r="AB1001">
        <f t="shared" si="158"/>
        <v>0</v>
      </c>
      <c r="AC1001">
        <f t="shared" si="159"/>
        <v>0</v>
      </c>
      <c r="AD1001">
        <f t="shared" si="160"/>
        <v>0</v>
      </c>
      <c r="AE1001">
        <f t="shared" si="161"/>
        <v>0</v>
      </c>
    </row>
    <row r="1002" spans="1:31" x14ac:dyDescent="0.3">
      <c r="A1002" s="1">
        <f>Data!A1001</f>
        <v>4771</v>
      </c>
      <c r="B1002" s="2">
        <f>Data!B1001</f>
        <v>43453</v>
      </c>
      <c r="C1002">
        <f>Data!C1001</f>
        <v>38.460048675537109</v>
      </c>
      <c r="D1002">
        <f>Data!D1001</f>
        <v>3.4351155757904048</v>
      </c>
      <c r="E1002">
        <f>Data!E1001</f>
        <v>40.222499847412109</v>
      </c>
      <c r="F1002">
        <f>Data!F1001</f>
        <v>3.4627499580383301</v>
      </c>
      <c r="G1002">
        <f>Data!G1001</f>
        <v>41.862499237060547</v>
      </c>
      <c r="H1002">
        <f>Data!H1001</f>
        <v>3.6935000419616699</v>
      </c>
      <c r="I1002">
        <f>Data!I1001</f>
        <v>39.772499084472663</v>
      </c>
      <c r="J1002">
        <f>Data!J1001</f>
        <v>3.4107499122619629</v>
      </c>
      <c r="K1002">
        <f>Data!K1001</f>
        <v>41.5</v>
      </c>
      <c r="L1002">
        <f>Data!L1001</f>
        <v>3.6394999027252202</v>
      </c>
      <c r="M1002">
        <f>Data!M1001</f>
        <v>196189200</v>
      </c>
      <c r="N1002">
        <f>Data!N1001</f>
        <v>745364000</v>
      </c>
      <c r="O1002">
        <f>Data!O1001</f>
        <v>-5.908184373813042E-2</v>
      </c>
      <c r="P1002">
        <f>Data!P1001</f>
        <v>-3.1688532452514573E-2</v>
      </c>
      <c r="Q1002" s="17"/>
      <c r="T1002">
        <f t="shared" si="152"/>
        <v>0</v>
      </c>
      <c r="U1002" s="50">
        <f t="shared" si="153"/>
        <v>0</v>
      </c>
      <c r="V1002">
        <f t="shared" si="154"/>
        <v>0</v>
      </c>
      <c r="W1002" t="str">
        <f t="shared" si="155"/>
        <v>Wed</v>
      </c>
      <c r="X1002" s="50">
        <f>NETWORKDAYS(B1001,B1002,'Non trading days US (List)'!$C$13:$C$92)-1</f>
        <v>1</v>
      </c>
      <c r="Z1002">
        <f t="shared" si="156"/>
        <v>0</v>
      </c>
      <c r="AA1002">
        <f t="shared" si="157"/>
        <v>0</v>
      </c>
      <c r="AB1002">
        <f t="shared" si="158"/>
        <v>0</v>
      </c>
      <c r="AC1002">
        <f t="shared" si="159"/>
        <v>0</v>
      </c>
      <c r="AD1002">
        <f t="shared" si="160"/>
        <v>0</v>
      </c>
      <c r="AE1002">
        <f t="shared" si="161"/>
        <v>0</v>
      </c>
    </row>
    <row r="1003" spans="1:31" x14ac:dyDescent="0.3">
      <c r="A1003" s="1">
        <f>Data!A1002</f>
        <v>4772</v>
      </c>
      <c r="B1003" s="2">
        <f>Data!B1002</f>
        <v>43454</v>
      </c>
      <c r="C1003">
        <f>Data!C1002</f>
        <v>37.489528656005859</v>
      </c>
      <c r="D1003">
        <f>Data!D1002</f>
        <v>3.35054612159729</v>
      </c>
      <c r="E1003">
        <f>Data!E1002</f>
        <v>39.207500457763672</v>
      </c>
      <c r="F1003">
        <f>Data!F1002</f>
        <v>3.377500057220459</v>
      </c>
      <c r="G1003">
        <f>Data!G1002</f>
        <v>40.527500152587891</v>
      </c>
      <c r="H1003">
        <f>Data!H1002</f>
        <v>3.5450000762939449</v>
      </c>
      <c r="I1003">
        <f>Data!I1002</f>
        <v>38.825000762939453</v>
      </c>
      <c r="J1003">
        <f>Data!J1002</f>
        <v>3.31725001335144</v>
      </c>
      <c r="K1003">
        <f>Data!K1002</f>
        <v>40.099998474121087</v>
      </c>
      <c r="L1003">
        <f>Data!L1002</f>
        <v>3.4542500972747798</v>
      </c>
      <c r="M1003">
        <f>Data!M1002</f>
        <v>259092000</v>
      </c>
      <c r="N1003">
        <f>Data!N1002</f>
        <v>749588000</v>
      </c>
      <c r="O1003">
        <f>Data!O1002</f>
        <v>-2.492725116117454E-2</v>
      </c>
      <c r="P1003">
        <f>Data!P1002</f>
        <v>-2.5558470047604E-2</v>
      </c>
      <c r="Q1003" s="17"/>
      <c r="T1003">
        <f t="shared" si="152"/>
        <v>0</v>
      </c>
      <c r="U1003" s="50">
        <f t="shared" si="153"/>
        <v>0</v>
      </c>
      <c r="V1003">
        <f t="shared" si="154"/>
        <v>0</v>
      </c>
      <c r="W1003" t="str">
        <f t="shared" si="155"/>
        <v>Thu</v>
      </c>
      <c r="X1003" s="50">
        <f>NETWORKDAYS(B1002,B1003,'Non trading days US (List)'!$C$13:$C$92)-1</f>
        <v>1</v>
      </c>
      <c r="Z1003">
        <f t="shared" si="156"/>
        <v>0</v>
      </c>
      <c r="AA1003">
        <f t="shared" si="157"/>
        <v>0</v>
      </c>
      <c r="AB1003">
        <f t="shared" si="158"/>
        <v>0</v>
      </c>
      <c r="AC1003">
        <f t="shared" si="159"/>
        <v>0</v>
      </c>
      <c r="AD1003">
        <f t="shared" si="160"/>
        <v>0</v>
      </c>
      <c r="AE1003">
        <f t="shared" si="161"/>
        <v>0</v>
      </c>
    </row>
    <row r="1004" spans="1:31" x14ac:dyDescent="0.3">
      <c r="A1004" s="1">
        <f>Data!A1003</f>
        <v>4773</v>
      </c>
      <c r="B1004" s="2">
        <f>Data!B1003</f>
        <v>43455</v>
      </c>
      <c r="C1004">
        <f>Data!C1003</f>
        <v>36.031352996826172</v>
      </c>
      <c r="D1004">
        <f>Data!D1003</f>
        <v>3.2133994102478032</v>
      </c>
      <c r="E1004">
        <f>Data!E1003</f>
        <v>37.682498931884773</v>
      </c>
      <c r="F1004">
        <f>Data!F1003</f>
        <v>3.2392499446868901</v>
      </c>
      <c r="G1004">
        <f>Data!G1003</f>
        <v>39.540000915527337</v>
      </c>
      <c r="H1004">
        <f>Data!H1003</f>
        <v>3.4375</v>
      </c>
      <c r="I1004">
        <f>Data!I1003</f>
        <v>37.407501220703118</v>
      </c>
      <c r="J1004">
        <f>Data!J1003</f>
        <v>3.211499929428101</v>
      </c>
      <c r="K1004">
        <f>Data!K1003</f>
        <v>39.215000152587891</v>
      </c>
      <c r="L1004">
        <f>Data!L1003</f>
        <v>3.404249906539917</v>
      </c>
      <c r="M1004">
        <f>Data!M1003</f>
        <v>382978400</v>
      </c>
      <c r="N1004">
        <f>Data!N1003</f>
        <v>863740000</v>
      </c>
      <c r="O1004">
        <f>Data!O1003</f>
        <v>-4.1794003342994782E-2</v>
      </c>
      <c r="P1004">
        <f>Data!P1003</f>
        <v>-3.9672299344433212E-2</v>
      </c>
      <c r="Q1004" s="17"/>
      <c r="T1004">
        <f t="shared" si="152"/>
        <v>0</v>
      </c>
      <c r="U1004" s="50">
        <f t="shared" si="153"/>
        <v>0</v>
      </c>
      <c r="V1004">
        <f t="shared" si="154"/>
        <v>0</v>
      </c>
      <c r="W1004" t="str">
        <f t="shared" si="155"/>
        <v>Fri</v>
      </c>
      <c r="X1004" s="50">
        <f>NETWORKDAYS(B1003,B1004,'Non trading days US (List)'!$C$13:$C$92)-1</f>
        <v>1</v>
      </c>
      <c r="Z1004">
        <f t="shared" si="156"/>
        <v>0</v>
      </c>
      <c r="AA1004">
        <f t="shared" si="157"/>
        <v>0</v>
      </c>
      <c r="AB1004">
        <f t="shared" si="158"/>
        <v>0</v>
      </c>
      <c r="AC1004">
        <f t="shared" si="159"/>
        <v>0</v>
      </c>
      <c r="AD1004">
        <f t="shared" si="160"/>
        <v>0</v>
      </c>
      <c r="AE1004">
        <f t="shared" si="161"/>
        <v>0</v>
      </c>
    </row>
    <row r="1005" spans="1:31" x14ac:dyDescent="0.3">
      <c r="A1005" s="1">
        <f>Data!A1004</f>
        <v>4774</v>
      </c>
      <c r="B1005" s="2">
        <f>Data!B1004</f>
        <v>43458</v>
      </c>
      <c r="C1005">
        <f>Data!C1004</f>
        <v>35.099067687988281</v>
      </c>
      <c r="D1005">
        <f>Data!D1004</f>
        <v>3.1516463756561279</v>
      </c>
      <c r="E1005">
        <f>Data!E1004</f>
        <v>36.707500457763672</v>
      </c>
      <c r="F1005">
        <f>Data!F1004</f>
        <v>3.1770000457763672</v>
      </c>
      <c r="G1005">
        <f>Data!G1004</f>
        <v>37.887500762939453</v>
      </c>
      <c r="H1005">
        <f>Data!H1004</f>
        <v>3.249500036239624</v>
      </c>
      <c r="I1005">
        <f>Data!I1004</f>
        <v>36.647499084472663</v>
      </c>
      <c r="J1005">
        <f>Data!J1004</f>
        <v>3.1124999523162842</v>
      </c>
      <c r="K1005">
        <f>Data!K1004</f>
        <v>37.037498474121087</v>
      </c>
      <c r="L1005">
        <f>Data!L1004</f>
        <v>3.1622500419616699</v>
      </c>
      <c r="M1005">
        <f>Data!M1004</f>
        <v>148676800</v>
      </c>
      <c r="N1005">
        <f>Data!N1004</f>
        <v>463840000</v>
      </c>
      <c r="O1005">
        <f>Data!O1004</f>
        <v>-1.9404434754826519E-2</v>
      </c>
      <c r="P1005">
        <f>Data!P1004</f>
        <v>-2.6214661031888568E-2</v>
      </c>
      <c r="Q1005" s="17"/>
      <c r="T1005">
        <f t="shared" si="152"/>
        <v>0</v>
      </c>
      <c r="U1005" s="50">
        <f t="shared" si="153"/>
        <v>0</v>
      </c>
      <c r="V1005">
        <f t="shared" si="154"/>
        <v>0</v>
      </c>
      <c r="W1005" t="str">
        <f t="shared" si="155"/>
        <v>Mon</v>
      </c>
      <c r="X1005" s="50">
        <f>NETWORKDAYS(B1004,B1005,'Non trading days US (List)'!$C$13:$C$92)-1</f>
        <v>1</v>
      </c>
      <c r="Z1005">
        <f t="shared" si="156"/>
        <v>0</v>
      </c>
      <c r="AA1005">
        <f t="shared" si="157"/>
        <v>0</v>
      </c>
      <c r="AB1005">
        <f t="shared" si="158"/>
        <v>0</v>
      </c>
      <c r="AC1005">
        <f t="shared" si="159"/>
        <v>0</v>
      </c>
      <c r="AD1005">
        <f t="shared" si="160"/>
        <v>0</v>
      </c>
      <c r="AE1005">
        <f t="shared" si="161"/>
        <v>0</v>
      </c>
    </row>
    <row r="1006" spans="1:31" x14ac:dyDescent="0.3">
      <c r="A1006" s="1">
        <f>Data!A1005</f>
        <v>4775</v>
      </c>
      <c r="B1006" s="2">
        <f>Data!B1005</f>
        <v>43460</v>
      </c>
      <c r="C1006">
        <f>Data!C1005</f>
        <v>37.570808410644531</v>
      </c>
      <c r="D1006">
        <f>Data!D1005</f>
        <v>3.3009457588195801</v>
      </c>
      <c r="E1006">
        <f>Data!E1005</f>
        <v>39.292499542236328</v>
      </c>
      <c r="F1006">
        <f>Data!F1005</f>
        <v>3.3275001049041748</v>
      </c>
      <c r="G1006">
        <f>Data!G1005</f>
        <v>39.307498931884773</v>
      </c>
      <c r="H1006">
        <f>Data!H1005</f>
        <v>3.3285000324249272</v>
      </c>
      <c r="I1006">
        <f>Data!I1005</f>
        <v>36.680000305175781</v>
      </c>
      <c r="J1006">
        <f>Data!J1005</f>
        <v>3.1115000247955318</v>
      </c>
      <c r="K1006">
        <f>Data!K1005</f>
        <v>37.075000762939453</v>
      </c>
      <c r="L1006">
        <f>Data!L1005</f>
        <v>3.22350001335144</v>
      </c>
      <c r="M1006">
        <f>Data!M1005</f>
        <v>234330000</v>
      </c>
      <c r="N1006">
        <f>Data!N1005</f>
        <v>695100000</v>
      </c>
      <c r="O1006">
        <f>Data!O1005</f>
        <v>4.6283933117496727E-2</v>
      </c>
      <c r="P1006">
        <f>Data!P1005</f>
        <v>6.8052542992661919E-2</v>
      </c>
      <c r="Q1006" s="17"/>
      <c r="T1006">
        <f t="shared" si="152"/>
        <v>0</v>
      </c>
      <c r="U1006" s="50">
        <f t="shared" si="153"/>
        <v>0</v>
      </c>
      <c r="V1006">
        <f t="shared" si="154"/>
        <v>0</v>
      </c>
      <c r="W1006" t="str">
        <f t="shared" si="155"/>
        <v>Wed</v>
      </c>
      <c r="X1006" s="50">
        <f>NETWORKDAYS(B1005,B1006,'Non trading days US (List)'!$C$13:$C$92)-1</f>
        <v>1</v>
      </c>
      <c r="Z1006">
        <f t="shared" si="156"/>
        <v>0</v>
      </c>
      <c r="AA1006">
        <f t="shared" si="157"/>
        <v>0</v>
      </c>
      <c r="AB1006">
        <f t="shared" si="158"/>
        <v>0</v>
      </c>
      <c r="AC1006">
        <f t="shared" si="159"/>
        <v>0</v>
      </c>
      <c r="AD1006">
        <f t="shared" si="160"/>
        <v>0</v>
      </c>
      <c r="AE1006">
        <f t="shared" si="161"/>
        <v>0</v>
      </c>
    </row>
    <row r="1007" spans="1:31" x14ac:dyDescent="0.3">
      <c r="A1007" s="1">
        <f>Data!A1006</f>
        <v>4776</v>
      </c>
      <c r="B1007" s="2">
        <f>Data!B1006</f>
        <v>43461</v>
      </c>
      <c r="C1007">
        <f>Data!C1006</f>
        <v>37.326969146728523</v>
      </c>
      <c r="D1007">
        <f>Data!D1006</f>
        <v>3.2530803680419922</v>
      </c>
      <c r="E1007">
        <f>Data!E1006</f>
        <v>39.037498474121087</v>
      </c>
      <c r="F1007">
        <f>Data!F1006</f>
        <v>3.279249906539917</v>
      </c>
      <c r="G1007">
        <f>Data!G1006</f>
        <v>39.192501068115227</v>
      </c>
      <c r="H1007">
        <f>Data!H1006</f>
        <v>3.309499979019165</v>
      </c>
      <c r="I1007">
        <f>Data!I1006</f>
        <v>37.517501831054688</v>
      </c>
      <c r="J1007">
        <f>Data!J1006</f>
        <v>3.1294999122619629</v>
      </c>
      <c r="K1007">
        <f>Data!K1006</f>
        <v>38.959999084472663</v>
      </c>
      <c r="L1007">
        <f>Data!L1006</f>
        <v>3.2747499942779541</v>
      </c>
      <c r="M1007">
        <f>Data!M1006</f>
        <v>212468400</v>
      </c>
      <c r="N1007">
        <f>Data!N1006</f>
        <v>637044000</v>
      </c>
      <c r="O1007">
        <f>Data!O1006</f>
        <v>-1.4606593600879861E-2</v>
      </c>
      <c r="P1007">
        <f>Data!P1006</f>
        <v>-6.5109657965132994E-3</v>
      </c>
      <c r="Q1007" s="17"/>
      <c r="T1007">
        <f t="shared" si="152"/>
        <v>0</v>
      </c>
      <c r="U1007" s="50">
        <f t="shared" si="153"/>
        <v>0</v>
      </c>
      <c r="V1007">
        <f t="shared" si="154"/>
        <v>0</v>
      </c>
      <c r="W1007" t="str">
        <f t="shared" si="155"/>
        <v>Thu</v>
      </c>
      <c r="X1007" s="50">
        <f>NETWORKDAYS(B1006,B1007,'Non trading days US (List)'!$C$13:$C$92)-1</f>
        <v>1</v>
      </c>
      <c r="Z1007">
        <f t="shared" si="156"/>
        <v>0</v>
      </c>
      <c r="AA1007">
        <f t="shared" si="157"/>
        <v>0</v>
      </c>
      <c r="AB1007">
        <f t="shared" si="158"/>
        <v>0</v>
      </c>
      <c r="AC1007">
        <f t="shared" si="159"/>
        <v>0</v>
      </c>
      <c r="AD1007">
        <f t="shared" si="160"/>
        <v>0</v>
      </c>
      <c r="AE1007">
        <f t="shared" si="161"/>
        <v>0</v>
      </c>
    </row>
    <row r="1008" spans="1:31" x14ac:dyDescent="0.3">
      <c r="A1008" s="1">
        <f>Data!A1007</f>
        <v>4777</v>
      </c>
      <c r="B1008" s="2">
        <f>Data!B1007</f>
        <v>43462</v>
      </c>
      <c r="C1008">
        <f>Data!C1007</f>
        <v>37.346103668212891</v>
      </c>
      <c r="D1008">
        <f>Data!D1007</f>
        <v>3.3145852088928218</v>
      </c>
      <c r="E1008">
        <f>Data!E1007</f>
        <v>39.057498931884773</v>
      </c>
      <c r="F1008">
        <f>Data!F1007</f>
        <v>3.341249942779541</v>
      </c>
      <c r="G1008">
        <f>Data!G1007</f>
        <v>39.630001068115227</v>
      </c>
      <c r="H1008">
        <f>Data!H1007</f>
        <v>3.434750080108643</v>
      </c>
      <c r="I1008">
        <f>Data!I1007</f>
        <v>38.637500762939453</v>
      </c>
      <c r="J1008">
        <f>Data!J1007</f>
        <v>3.2577500343322749</v>
      </c>
      <c r="K1008">
        <f>Data!K1007</f>
        <v>39.375</v>
      </c>
      <c r="L1008">
        <f>Data!L1007</f>
        <v>3.2999999523162842</v>
      </c>
      <c r="M1008">
        <f>Data!M1007</f>
        <v>169165600</v>
      </c>
      <c r="N1008">
        <f>Data!N1007</f>
        <v>628728000</v>
      </c>
      <c r="O1008">
        <f>Data!O1007</f>
        <v>1.8730262132853781E-2</v>
      </c>
      <c r="P1008">
        <f>Data!P1007</f>
        <v>5.1220843499014069E-4</v>
      </c>
      <c r="Q1008" s="17"/>
      <c r="T1008">
        <f t="shared" si="152"/>
        <v>0</v>
      </c>
      <c r="U1008" s="50">
        <f t="shared" si="153"/>
        <v>0</v>
      </c>
      <c r="V1008">
        <f t="shared" si="154"/>
        <v>0</v>
      </c>
      <c r="W1008" t="str">
        <f t="shared" si="155"/>
        <v>Fri</v>
      </c>
      <c r="X1008" s="50">
        <f>NETWORKDAYS(B1007,B1008,'Non trading days US (List)'!$C$13:$C$92)-1</f>
        <v>1</v>
      </c>
      <c r="Z1008">
        <f t="shared" si="156"/>
        <v>0</v>
      </c>
      <c r="AA1008">
        <f t="shared" si="157"/>
        <v>0</v>
      </c>
      <c r="AB1008">
        <f t="shared" si="158"/>
        <v>0</v>
      </c>
      <c r="AC1008">
        <f t="shared" si="159"/>
        <v>0</v>
      </c>
      <c r="AD1008">
        <f t="shared" si="160"/>
        <v>0</v>
      </c>
      <c r="AE1008">
        <f t="shared" si="161"/>
        <v>0</v>
      </c>
    </row>
    <row r="1009" spans="1:31" x14ac:dyDescent="0.3">
      <c r="A1009" s="1">
        <f>Data!A1008</f>
        <v>4778</v>
      </c>
      <c r="B1009" s="2">
        <f>Data!B1008</f>
        <v>43465</v>
      </c>
      <c r="C1009">
        <f>Data!C1008</f>
        <v>37.707057952880859</v>
      </c>
      <c r="D1009">
        <f>Data!D1008</f>
        <v>3.310866117477417</v>
      </c>
      <c r="E1009">
        <f>Data!E1008</f>
        <v>39.435001373291023</v>
      </c>
      <c r="F1009">
        <f>Data!F1008</f>
        <v>3.3375000953674321</v>
      </c>
      <c r="G1009">
        <f>Data!G1008</f>
        <v>39.840000152587891</v>
      </c>
      <c r="H1009">
        <f>Data!H1008</f>
        <v>3.4177498817443852</v>
      </c>
      <c r="I1009">
        <f>Data!I1008</f>
        <v>39.119998931884773</v>
      </c>
      <c r="J1009">
        <f>Data!J1008</f>
        <v>3.3064999580383301</v>
      </c>
      <c r="K1009">
        <f>Data!K1008</f>
        <v>39.632499694824219</v>
      </c>
      <c r="L1009">
        <f>Data!L1008</f>
        <v>3.3849999904632568</v>
      </c>
      <c r="M1009">
        <f>Data!M1008</f>
        <v>140014000</v>
      </c>
      <c r="N1009">
        <f>Data!N1008</f>
        <v>465140000</v>
      </c>
      <c r="O1009">
        <f>Data!O1008</f>
        <v>-1.122919044648003E-3</v>
      </c>
      <c r="P1009">
        <f>Data!P1008</f>
        <v>9.6188897174500146E-3</v>
      </c>
      <c r="Q1009" s="17"/>
      <c r="T1009">
        <f t="shared" si="152"/>
        <v>0</v>
      </c>
      <c r="U1009" s="50">
        <f t="shared" si="153"/>
        <v>0</v>
      </c>
      <c r="V1009">
        <f t="shared" si="154"/>
        <v>0</v>
      </c>
      <c r="W1009" t="str">
        <f t="shared" si="155"/>
        <v>Mon</v>
      </c>
      <c r="X1009" s="50">
        <f>NETWORKDAYS(B1008,B1009,'Non trading days US (List)'!$C$13:$C$92)-1</f>
        <v>1</v>
      </c>
      <c r="Z1009">
        <f t="shared" si="156"/>
        <v>0</v>
      </c>
      <c r="AA1009">
        <f t="shared" si="157"/>
        <v>0</v>
      </c>
      <c r="AB1009">
        <f t="shared" si="158"/>
        <v>0</v>
      </c>
      <c r="AC1009">
        <f t="shared" si="159"/>
        <v>0</v>
      </c>
      <c r="AD1009">
        <f t="shared" si="160"/>
        <v>0</v>
      </c>
      <c r="AE1009">
        <f t="shared" si="161"/>
        <v>0</v>
      </c>
    </row>
    <row r="1010" spans="1:31" x14ac:dyDescent="0.3">
      <c r="A1010" s="1">
        <f>Data!A1009</f>
        <v>4779</v>
      </c>
      <c r="B1010" s="2">
        <f>Data!B1009</f>
        <v>43467</v>
      </c>
      <c r="C1010">
        <f>Data!C1009</f>
        <v>37.750080108642578</v>
      </c>
      <c r="D1010">
        <f>Data!D1009</f>
        <v>3.378322839736938</v>
      </c>
      <c r="E1010">
        <f>Data!E1009</f>
        <v>39.479999542236328</v>
      </c>
      <c r="F1010">
        <f>Data!F1009</f>
        <v>3.405499935150146</v>
      </c>
      <c r="G1010">
        <f>Data!G1009</f>
        <v>39.712501525878913</v>
      </c>
      <c r="H1010">
        <f>Data!H1009</f>
        <v>3.461999893188477</v>
      </c>
      <c r="I1010">
        <f>Data!I1009</f>
        <v>38.557498931884773</v>
      </c>
      <c r="J1010">
        <f>Data!J1009</f>
        <v>3.251250028610229</v>
      </c>
      <c r="K1010">
        <f>Data!K1009</f>
        <v>38.722499847412109</v>
      </c>
      <c r="L1010">
        <f>Data!L1009</f>
        <v>3.2660000324249272</v>
      </c>
      <c r="M1010">
        <f>Data!M1009</f>
        <v>148158800</v>
      </c>
      <c r="N1010">
        <f>Data!N1009</f>
        <v>508752000</v>
      </c>
      <c r="O1010">
        <f>Data!O1009</f>
        <v>2.016970035567504E-2</v>
      </c>
      <c r="P1010">
        <f>Data!P1009</f>
        <v>1.140421296335908E-3</v>
      </c>
      <c r="Q1010" s="17"/>
      <c r="T1010">
        <f t="shared" si="152"/>
        <v>0</v>
      </c>
      <c r="U1010" s="50">
        <f t="shared" si="153"/>
        <v>0</v>
      </c>
      <c r="V1010">
        <f t="shared" si="154"/>
        <v>0</v>
      </c>
      <c r="W1010" t="str">
        <f t="shared" si="155"/>
        <v>Wed</v>
      </c>
      <c r="X1010" s="50">
        <f>NETWORKDAYS(B1009,B1010,'Non trading days US (List)'!$C$13:$C$92)-1</f>
        <v>1</v>
      </c>
      <c r="Z1010">
        <f t="shared" si="156"/>
        <v>0</v>
      </c>
      <c r="AA1010">
        <f t="shared" si="157"/>
        <v>0</v>
      </c>
      <c r="AB1010">
        <f t="shared" si="158"/>
        <v>0</v>
      </c>
      <c r="AC1010">
        <f t="shared" si="159"/>
        <v>0</v>
      </c>
      <c r="AD1010">
        <f t="shared" si="160"/>
        <v>0</v>
      </c>
      <c r="AE1010">
        <f t="shared" si="161"/>
        <v>0</v>
      </c>
    </row>
    <row r="1011" spans="1:31" x14ac:dyDescent="0.3">
      <c r="A1011" s="1">
        <f>Data!A1010</f>
        <v>4780</v>
      </c>
      <c r="B1011" s="2">
        <f>Data!B1010</f>
        <v>43468</v>
      </c>
      <c r="C1011">
        <f>Data!C1010</f>
        <v>33.989898681640618</v>
      </c>
      <c r="D1011">
        <f>Data!D1010</f>
        <v>3.1742148399353032</v>
      </c>
      <c r="E1011">
        <f>Data!E1010</f>
        <v>35.547500610351563</v>
      </c>
      <c r="F1011">
        <f>Data!F1010</f>
        <v>3.1997499465942378</v>
      </c>
      <c r="G1011">
        <f>Data!G1010</f>
        <v>36.430000305175781</v>
      </c>
      <c r="H1011">
        <f>Data!H1010</f>
        <v>3.3789999485015869</v>
      </c>
      <c r="I1011">
        <f>Data!I1010</f>
        <v>35.5</v>
      </c>
      <c r="J1011">
        <f>Data!J1010</f>
        <v>3.19225001335144</v>
      </c>
      <c r="K1011">
        <f>Data!K1010</f>
        <v>35.994998931884773</v>
      </c>
      <c r="L1011">
        <f>Data!L1010</f>
        <v>3.344749927520752</v>
      </c>
      <c r="M1011">
        <f>Data!M1010</f>
        <v>365248800</v>
      </c>
      <c r="N1011">
        <f>Data!N1010</f>
        <v>705552000</v>
      </c>
      <c r="O1011">
        <f>Data!O1010</f>
        <v>-6.2319087593394322E-2</v>
      </c>
      <c r="P1011">
        <f>Data!P1010</f>
        <v>-0.1049243555120361</v>
      </c>
      <c r="Q1011" s="17"/>
      <c r="T1011">
        <f t="shared" si="152"/>
        <v>0</v>
      </c>
      <c r="U1011" s="50">
        <f t="shared" si="153"/>
        <v>0</v>
      </c>
      <c r="V1011">
        <f t="shared" si="154"/>
        <v>0</v>
      </c>
      <c r="W1011" t="str">
        <f t="shared" si="155"/>
        <v>Thu</v>
      </c>
      <c r="X1011" s="50">
        <f>NETWORKDAYS(B1010,B1011,'Non trading days US (List)'!$C$13:$C$92)-1</f>
        <v>1</v>
      </c>
      <c r="Z1011">
        <f t="shared" si="156"/>
        <v>0</v>
      </c>
      <c r="AA1011">
        <f t="shared" si="157"/>
        <v>0</v>
      </c>
      <c r="AB1011">
        <f t="shared" si="158"/>
        <v>0</v>
      </c>
      <c r="AC1011">
        <f t="shared" si="159"/>
        <v>0</v>
      </c>
      <c r="AD1011">
        <f t="shared" si="160"/>
        <v>0</v>
      </c>
      <c r="AE1011">
        <f t="shared" si="161"/>
        <v>0</v>
      </c>
    </row>
    <row r="1012" spans="1:31" x14ac:dyDescent="0.3">
      <c r="A1012" s="1">
        <f>Data!A1011</f>
        <v>4781</v>
      </c>
      <c r="B1012" s="2">
        <f>Data!B1011</f>
        <v>43469</v>
      </c>
      <c r="C1012">
        <f>Data!C1011</f>
        <v>35.440906524658203</v>
      </c>
      <c r="D1012">
        <f>Data!D1011</f>
        <v>3.3775787353515621</v>
      </c>
      <c r="E1012">
        <f>Data!E1011</f>
        <v>37.064998626708977</v>
      </c>
      <c r="F1012">
        <f>Data!F1011</f>
        <v>3.4047501087188721</v>
      </c>
      <c r="G1012">
        <f>Data!G1011</f>
        <v>37.137500762939453</v>
      </c>
      <c r="H1012">
        <f>Data!H1011</f>
        <v>3.4432499408721919</v>
      </c>
      <c r="I1012">
        <f>Data!I1011</f>
        <v>35.950000762939453</v>
      </c>
      <c r="J1012">
        <f>Data!J1011</f>
        <v>3.2425000667572021</v>
      </c>
      <c r="K1012">
        <f>Data!K1011</f>
        <v>36.132499694824219</v>
      </c>
      <c r="L1012">
        <f>Data!L1011</f>
        <v>3.2734999656677251</v>
      </c>
      <c r="M1012">
        <f>Data!M1011</f>
        <v>234428400</v>
      </c>
      <c r="N1012">
        <f>Data!N1011</f>
        <v>585620000</v>
      </c>
      <c r="O1012">
        <f>Data!O1011</f>
        <v>6.2098882335298311E-2</v>
      </c>
      <c r="P1012">
        <f>Data!P1011</f>
        <v>4.1803243599378252E-2</v>
      </c>
      <c r="Q1012" s="17"/>
      <c r="T1012">
        <f t="shared" si="152"/>
        <v>0</v>
      </c>
      <c r="U1012" s="50">
        <f t="shared" si="153"/>
        <v>0</v>
      </c>
      <c r="V1012">
        <f t="shared" si="154"/>
        <v>0</v>
      </c>
      <c r="W1012" t="str">
        <f t="shared" si="155"/>
        <v>Fri</v>
      </c>
      <c r="X1012" s="50">
        <f>NETWORKDAYS(B1011,B1012,'Non trading days US (List)'!$C$13:$C$92)-1</f>
        <v>1</v>
      </c>
      <c r="Z1012">
        <f t="shared" si="156"/>
        <v>0</v>
      </c>
      <c r="AA1012">
        <f t="shared" si="157"/>
        <v>0</v>
      </c>
      <c r="AB1012">
        <f t="shared" si="158"/>
        <v>0</v>
      </c>
      <c r="AC1012">
        <f t="shared" si="159"/>
        <v>0</v>
      </c>
      <c r="AD1012">
        <f t="shared" si="160"/>
        <v>0</v>
      </c>
      <c r="AE1012">
        <f t="shared" si="161"/>
        <v>0</v>
      </c>
    </row>
    <row r="1013" spans="1:31" x14ac:dyDescent="0.3">
      <c r="A1013" s="1">
        <f>Data!A1012</f>
        <v>4782</v>
      </c>
      <c r="B1013" s="2">
        <f>Data!B1012</f>
        <v>43472</v>
      </c>
      <c r="C1013">
        <f>Data!C1012</f>
        <v>35.362022399902337</v>
      </c>
      <c r="D1013">
        <f>Data!D1012</f>
        <v>3.5563902854919429</v>
      </c>
      <c r="E1013">
        <f>Data!E1012</f>
        <v>36.982498168945313</v>
      </c>
      <c r="F1013">
        <f>Data!F1012</f>
        <v>3.5850000381469731</v>
      </c>
      <c r="G1013">
        <f>Data!G1012</f>
        <v>37.207500457763672</v>
      </c>
      <c r="H1013">
        <f>Data!H1012</f>
        <v>3.622250080108643</v>
      </c>
      <c r="I1013">
        <f>Data!I1012</f>
        <v>36.474998474121087</v>
      </c>
      <c r="J1013">
        <f>Data!J1012</f>
        <v>3.4107499122619629</v>
      </c>
      <c r="K1013">
        <f>Data!K1012</f>
        <v>37.174999237060547</v>
      </c>
      <c r="L1013">
        <f>Data!L1012</f>
        <v>3.4625000953674321</v>
      </c>
      <c r="M1013">
        <f>Data!M1012</f>
        <v>219111200</v>
      </c>
      <c r="N1013">
        <f>Data!N1012</f>
        <v>709160000</v>
      </c>
      <c r="O1013">
        <f>Data!O1012</f>
        <v>5.1586937293843407E-2</v>
      </c>
      <c r="P1013">
        <f>Data!P1012</f>
        <v>-2.2283127849278771E-3</v>
      </c>
      <c r="Q1013" s="17"/>
      <c r="T1013">
        <f t="shared" si="152"/>
        <v>0</v>
      </c>
      <c r="U1013" s="50">
        <f t="shared" si="153"/>
        <v>0</v>
      </c>
      <c r="V1013">
        <f t="shared" si="154"/>
        <v>0</v>
      </c>
      <c r="W1013" t="str">
        <f t="shared" si="155"/>
        <v>Mon</v>
      </c>
      <c r="X1013" s="50">
        <f>NETWORKDAYS(B1012,B1013,'Non trading days US (List)'!$C$13:$C$92)-1</f>
        <v>1</v>
      </c>
      <c r="Z1013">
        <f t="shared" si="156"/>
        <v>0</v>
      </c>
      <c r="AA1013">
        <f t="shared" si="157"/>
        <v>0</v>
      </c>
      <c r="AB1013">
        <f t="shared" si="158"/>
        <v>0</v>
      </c>
      <c r="AC1013">
        <f t="shared" si="159"/>
        <v>0</v>
      </c>
      <c r="AD1013">
        <f t="shared" si="160"/>
        <v>0</v>
      </c>
      <c r="AE1013">
        <f t="shared" si="161"/>
        <v>0</v>
      </c>
    </row>
    <row r="1014" spans="1:31" x14ac:dyDescent="0.3">
      <c r="A1014" s="1">
        <f>Data!A1013</f>
        <v>4783</v>
      </c>
      <c r="B1014" s="2">
        <f>Data!B1013</f>
        <v>43473</v>
      </c>
      <c r="C1014">
        <f>Data!C1013</f>
        <v>36.036121368408203</v>
      </c>
      <c r="D1014">
        <f>Data!D1013</f>
        <v>3.4678523540496831</v>
      </c>
      <c r="E1014">
        <f>Data!E1013</f>
        <v>37.6875</v>
      </c>
      <c r="F1014">
        <f>Data!F1013</f>
        <v>3.495749950408936</v>
      </c>
      <c r="G1014">
        <f>Data!G1013</f>
        <v>37.955001831054688</v>
      </c>
      <c r="H1014">
        <f>Data!H1013</f>
        <v>3.6695001125335689</v>
      </c>
      <c r="I1014">
        <f>Data!I1013</f>
        <v>37.130001068115227</v>
      </c>
      <c r="J1014">
        <f>Data!J1013</f>
        <v>3.4224998950958252</v>
      </c>
      <c r="K1014">
        <f>Data!K1013</f>
        <v>37.389999389648438</v>
      </c>
      <c r="L1014">
        <f>Data!L1013</f>
        <v>3.6672499179840088</v>
      </c>
      <c r="M1014">
        <f>Data!M1013</f>
        <v>164101200</v>
      </c>
      <c r="N1014">
        <f>Data!N1013</f>
        <v>786016000</v>
      </c>
      <c r="O1014">
        <f>Data!O1013</f>
        <v>-2.5210553939579869E-2</v>
      </c>
      <c r="P1014">
        <f>Data!P1013</f>
        <v>1.888369621453366E-2</v>
      </c>
      <c r="Q1014" s="17"/>
      <c r="T1014">
        <f t="shared" si="152"/>
        <v>0</v>
      </c>
      <c r="U1014" s="50">
        <f t="shared" si="153"/>
        <v>0</v>
      </c>
      <c r="V1014">
        <f t="shared" si="154"/>
        <v>0</v>
      </c>
      <c r="W1014" t="str">
        <f t="shared" si="155"/>
        <v>Tue</v>
      </c>
      <c r="X1014" s="50">
        <f>NETWORKDAYS(B1013,B1014,'Non trading days US (List)'!$C$13:$C$92)-1</f>
        <v>1</v>
      </c>
      <c r="Z1014">
        <f t="shared" si="156"/>
        <v>0</v>
      </c>
      <c r="AA1014">
        <f t="shared" si="157"/>
        <v>0</v>
      </c>
      <c r="AB1014">
        <f t="shared" si="158"/>
        <v>0</v>
      </c>
      <c r="AC1014">
        <f t="shared" si="159"/>
        <v>0</v>
      </c>
      <c r="AD1014">
        <f t="shared" si="160"/>
        <v>0</v>
      </c>
      <c r="AE1014">
        <f t="shared" si="161"/>
        <v>0</v>
      </c>
    </row>
    <row r="1015" spans="1:31" x14ac:dyDescent="0.3">
      <c r="A1015" s="1">
        <f>Data!A1014</f>
        <v>4784</v>
      </c>
      <c r="B1015" s="2">
        <f>Data!B1014</f>
        <v>43474</v>
      </c>
      <c r="C1015">
        <f>Data!C1014</f>
        <v>36.648075103759773</v>
      </c>
      <c r="D1015">
        <f>Data!D1014</f>
        <v>3.5360536575317378</v>
      </c>
      <c r="E1015">
        <f>Data!E1014</f>
        <v>38.327499389648438</v>
      </c>
      <c r="F1015">
        <f>Data!F1014</f>
        <v>3.564500093460083</v>
      </c>
      <c r="G1015">
        <f>Data!G1014</f>
        <v>38.632499694824219</v>
      </c>
      <c r="H1015">
        <f>Data!H1014</f>
        <v>3.6122500896453862</v>
      </c>
      <c r="I1015">
        <f>Data!I1014</f>
        <v>37.407501220703118</v>
      </c>
      <c r="J1015">
        <f>Data!J1014</f>
        <v>3.4965000152587891</v>
      </c>
      <c r="K1015">
        <f>Data!K1014</f>
        <v>37.822498321533203</v>
      </c>
      <c r="L1015">
        <f>Data!L1014</f>
        <v>3.5474998950958252</v>
      </c>
      <c r="M1015">
        <f>Data!M1014</f>
        <v>180396400</v>
      </c>
      <c r="N1015">
        <f>Data!N1014</f>
        <v>617260000</v>
      </c>
      <c r="O1015">
        <f>Data!O1014</f>
        <v>1.9475887042513781E-2</v>
      </c>
      <c r="P1015">
        <f>Data!P1014</f>
        <v>1.6839163790429979E-2</v>
      </c>
      <c r="Q1015" s="17"/>
      <c r="T1015">
        <f t="shared" si="152"/>
        <v>0</v>
      </c>
      <c r="U1015" s="50">
        <f t="shared" si="153"/>
        <v>0</v>
      </c>
      <c r="V1015">
        <f t="shared" si="154"/>
        <v>0</v>
      </c>
      <c r="W1015" t="str">
        <f t="shared" si="155"/>
        <v>Wed</v>
      </c>
      <c r="X1015" s="50">
        <f>NETWORKDAYS(B1014,B1015,'Non trading days US (List)'!$C$13:$C$92)-1</f>
        <v>1</v>
      </c>
      <c r="Z1015">
        <f t="shared" si="156"/>
        <v>0</v>
      </c>
      <c r="AA1015">
        <f t="shared" si="157"/>
        <v>0</v>
      </c>
      <c r="AB1015">
        <f t="shared" si="158"/>
        <v>0</v>
      </c>
      <c r="AC1015">
        <f t="shared" si="159"/>
        <v>0</v>
      </c>
      <c r="AD1015">
        <f t="shared" si="160"/>
        <v>0</v>
      </c>
      <c r="AE1015">
        <f t="shared" si="161"/>
        <v>0</v>
      </c>
    </row>
    <row r="1016" spans="1:31" x14ac:dyDescent="0.3">
      <c r="A1016" s="1">
        <f>Data!A1015</f>
        <v>4785</v>
      </c>
      <c r="B1016" s="2">
        <f>Data!B1015</f>
        <v>43475</v>
      </c>
      <c r="C1016">
        <f>Data!C1015</f>
        <v>36.765220642089837</v>
      </c>
      <c r="D1016">
        <f>Data!D1015</f>
        <v>3.6017744541168208</v>
      </c>
      <c r="E1016">
        <f>Data!E1015</f>
        <v>38.450000762939453</v>
      </c>
      <c r="F1016">
        <f>Data!F1015</f>
        <v>3.6307499408721919</v>
      </c>
      <c r="G1016">
        <f>Data!G1015</f>
        <v>38.492500305175781</v>
      </c>
      <c r="H1016">
        <f>Data!H1015</f>
        <v>3.6394999027252202</v>
      </c>
      <c r="I1016">
        <f>Data!I1015</f>
        <v>37.715000152587891</v>
      </c>
      <c r="J1016">
        <f>Data!J1015</f>
        <v>3.4839999675750728</v>
      </c>
      <c r="K1016">
        <f>Data!K1015</f>
        <v>38.125</v>
      </c>
      <c r="L1016">
        <f>Data!L1015</f>
        <v>3.5450000762939449</v>
      </c>
      <c r="M1016">
        <f>Data!M1015</f>
        <v>143122800</v>
      </c>
      <c r="N1016">
        <f>Data!N1015</f>
        <v>523156000</v>
      </c>
      <c r="O1016">
        <f>Data!O1015</f>
        <v>1.841540442525361E-2</v>
      </c>
      <c r="P1016">
        <f>Data!P1015</f>
        <v>3.1910775161971311E-3</v>
      </c>
      <c r="Q1016" s="17"/>
      <c r="T1016">
        <f t="shared" si="152"/>
        <v>0</v>
      </c>
      <c r="U1016" s="50">
        <f t="shared" si="153"/>
        <v>0</v>
      </c>
      <c r="V1016">
        <f t="shared" si="154"/>
        <v>0</v>
      </c>
      <c r="W1016" t="str">
        <f t="shared" si="155"/>
        <v>Thu</v>
      </c>
      <c r="X1016" s="50">
        <f>NETWORKDAYS(B1015,B1016,'Non trading days US (List)'!$C$13:$C$92)-1</f>
        <v>1</v>
      </c>
      <c r="Z1016">
        <f t="shared" si="156"/>
        <v>0</v>
      </c>
      <c r="AA1016">
        <f t="shared" si="157"/>
        <v>0</v>
      </c>
      <c r="AB1016">
        <f t="shared" si="158"/>
        <v>0</v>
      </c>
      <c r="AC1016">
        <f t="shared" si="159"/>
        <v>0</v>
      </c>
      <c r="AD1016">
        <f t="shared" si="160"/>
        <v>0</v>
      </c>
      <c r="AE1016">
        <f t="shared" si="161"/>
        <v>0</v>
      </c>
    </row>
    <row r="1017" spans="1:31" x14ac:dyDescent="0.3">
      <c r="A1017" s="1">
        <f>Data!A1016</f>
        <v>4786</v>
      </c>
      <c r="B1017" s="2">
        <f>Data!B1016</f>
        <v>43476</v>
      </c>
      <c r="C1017">
        <f>Data!C1016</f>
        <v>36.404254913330078</v>
      </c>
      <c r="D1017">
        <f>Data!D1016</f>
        <v>3.6910569667816162</v>
      </c>
      <c r="E1017">
        <f>Data!E1016</f>
        <v>38.072498321533203</v>
      </c>
      <c r="F1017">
        <f>Data!F1016</f>
        <v>3.720750093460083</v>
      </c>
      <c r="G1017">
        <f>Data!G1016</f>
        <v>38.424999237060547</v>
      </c>
      <c r="H1017">
        <f>Data!H1016</f>
        <v>3.7437500953674321</v>
      </c>
      <c r="I1017">
        <f>Data!I1016</f>
        <v>37.877498626708977</v>
      </c>
      <c r="J1017">
        <f>Data!J1016</f>
        <v>3.5802500247955318</v>
      </c>
      <c r="K1017">
        <f>Data!K1016</f>
        <v>38.220001220703118</v>
      </c>
      <c r="L1017">
        <f>Data!L1016</f>
        <v>3.6082499027252202</v>
      </c>
      <c r="M1017">
        <f>Data!M1016</f>
        <v>108092800</v>
      </c>
      <c r="N1017">
        <f>Data!N1016</f>
        <v>874764000</v>
      </c>
      <c r="O1017">
        <f>Data!O1016</f>
        <v>2.4486063765255962E-2</v>
      </c>
      <c r="P1017">
        <f>Data!P1016</f>
        <v>-9.8665231363906508E-3</v>
      </c>
      <c r="Q1017" s="17"/>
      <c r="T1017">
        <f t="shared" si="152"/>
        <v>0</v>
      </c>
      <c r="U1017" s="50">
        <f t="shared" si="153"/>
        <v>0</v>
      </c>
      <c r="V1017">
        <f t="shared" si="154"/>
        <v>0</v>
      </c>
      <c r="W1017" t="str">
        <f t="shared" si="155"/>
        <v>Fri</v>
      </c>
      <c r="X1017" s="50">
        <f>NETWORKDAYS(B1016,B1017,'Non trading days US (List)'!$C$13:$C$92)-1</f>
        <v>1</v>
      </c>
      <c r="Z1017">
        <f t="shared" si="156"/>
        <v>0</v>
      </c>
      <c r="AA1017">
        <f t="shared" si="157"/>
        <v>0</v>
      </c>
      <c r="AB1017">
        <f t="shared" si="158"/>
        <v>0</v>
      </c>
      <c r="AC1017">
        <f t="shared" si="159"/>
        <v>0</v>
      </c>
      <c r="AD1017">
        <f t="shared" si="160"/>
        <v>0</v>
      </c>
      <c r="AE1017">
        <f t="shared" si="161"/>
        <v>0</v>
      </c>
    </row>
    <row r="1018" spans="1:31" x14ac:dyDescent="0.3">
      <c r="A1018" s="1">
        <f>Data!A1017</f>
        <v>4787</v>
      </c>
      <c r="B1018" s="2">
        <f>Data!B1017</f>
        <v>43479</v>
      </c>
      <c r="C1018">
        <f>Data!C1017</f>
        <v>35.856842041015618</v>
      </c>
      <c r="D1018">
        <f>Data!D1017</f>
        <v>3.730985164642334</v>
      </c>
      <c r="E1018">
        <f>Data!E1017</f>
        <v>37.5</v>
      </c>
      <c r="F1018">
        <f>Data!F1017</f>
        <v>3.7609999179840088</v>
      </c>
      <c r="G1018">
        <f>Data!G1017</f>
        <v>37.817501068115227</v>
      </c>
      <c r="H1018">
        <f>Data!H1017</f>
        <v>3.786499977111816</v>
      </c>
      <c r="I1018">
        <f>Data!I1017</f>
        <v>37.305000305175781</v>
      </c>
      <c r="J1018">
        <f>Data!J1017</f>
        <v>3.6442499160766602</v>
      </c>
      <c r="K1018">
        <f>Data!K1017</f>
        <v>37.712501525878913</v>
      </c>
      <c r="L1018">
        <f>Data!L1017</f>
        <v>3.6679999828338619</v>
      </c>
      <c r="M1018">
        <f>Data!M1017</f>
        <v>129756800</v>
      </c>
      <c r="N1018">
        <f>Data!N1017</f>
        <v>730168000</v>
      </c>
      <c r="O1018">
        <f>Data!O1017</f>
        <v>1.0759571695490701E-2</v>
      </c>
      <c r="P1018">
        <f>Data!P1017</f>
        <v>-1.5151259681275481E-2</v>
      </c>
      <c r="Q1018" s="17"/>
      <c r="T1018">
        <f t="shared" si="152"/>
        <v>0</v>
      </c>
      <c r="U1018" s="50">
        <f t="shared" si="153"/>
        <v>0</v>
      </c>
      <c r="V1018">
        <f t="shared" si="154"/>
        <v>0</v>
      </c>
      <c r="W1018" t="str">
        <f t="shared" si="155"/>
        <v>Mon</v>
      </c>
      <c r="X1018" s="50">
        <f>NETWORKDAYS(B1017,B1018,'Non trading days US (List)'!$C$13:$C$92)-1</f>
        <v>1</v>
      </c>
      <c r="Z1018">
        <f t="shared" si="156"/>
        <v>0</v>
      </c>
      <c r="AA1018">
        <f t="shared" si="157"/>
        <v>0</v>
      </c>
      <c r="AB1018">
        <f t="shared" si="158"/>
        <v>0</v>
      </c>
      <c r="AC1018">
        <f t="shared" si="159"/>
        <v>0</v>
      </c>
      <c r="AD1018">
        <f t="shared" si="160"/>
        <v>0</v>
      </c>
      <c r="AE1018">
        <f t="shared" si="161"/>
        <v>0</v>
      </c>
    </row>
    <row r="1019" spans="1:31" x14ac:dyDescent="0.3">
      <c r="A1019" s="1">
        <f>Data!A1018</f>
        <v>4788</v>
      </c>
      <c r="B1019" s="2">
        <f>Data!B1018</f>
        <v>43480</v>
      </c>
      <c r="C1019">
        <f>Data!C1018</f>
        <v>36.590709686279297</v>
      </c>
      <c r="D1019">
        <f>Data!D1018</f>
        <v>3.716849803924561</v>
      </c>
      <c r="E1019">
        <f>Data!E1018</f>
        <v>38.267501831054688</v>
      </c>
      <c r="F1019">
        <f>Data!F1018</f>
        <v>3.746750116348267</v>
      </c>
      <c r="G1019">
        <f>Data!G1018</f>
        <v>38.347499847412109</v>
      </c>
      <c r="H1019">
        <f>Data!H1018</f>
        <v>3.8337500095367432</v>
      </c>
      <c r="I1019">
        <f>Data!I1018</f>
        <v>37.512500762939453</v>
      </c>
      <c r="J1019">
        <f>Data!J1018</f>
        <v>3.7282500267028809</v>
      </c>
      <c r="K1019">
        <f>Data!K1018</f>
        <v>37.567501068115227</v>
      </c>
      <c r="L1019">
        <f>Data!L1018</f>
        <v>3.7939999103546138</v>
      </c>
      <c r="M1019">
        <f>Data!M1018</f>
        <v>114843600</v>
      </c>
      <c r="N1019">
        <f>Data!N1018</f>
        <v>617012000</v>
      </c>
      <c r="O1019">
        <f>Data!O1018</f>
        <v>-3.796029085150135E-3</v>
      </c>
      <c r="P1019">
        <f>Data!P1018</f>
        <v>2.0260086856178128E-2</v>
      </c>
      <c r="Q1019" s="17"/>
      <c r="T1019">
        <f t="shared" si="152"/>
        <v>0</v>
      </c>
      <c r="U1019" s="50">
        <f t="shared" si="153"/>
        <v>0</v>
      </c>
      <c r="V1019">
        <f t="shared" si="154"/>
        <v>0</v>
      </c>
      <c r="W1019" t="str">
        <f t="shared" si="155"/>
        <v>Tue</v>
      </c>
      <c r="X1019" s="50">
        <f>NETWORKDAYS(B1018,B1019,'Non trading days US (List)'!$C$13:$C$92)-1</f>
        <v>1</v>
      </c>
      <c r="Z1019">
        <f t="shared" si="156"/>
        <v>0</v>
      </c>
      <c r="AA1019">
        <f t="shared" si="157"/>
        <v>0</v>
      </c>
      <c r="AB1019">
        <f t="shared" si="158"/>
        <v>0</v>
      </c>
      <c r="AC1019">
        <f t="shared" si="159"/>
        <v>0</v>
      </c>
      <c r="AD1019">
        <f t="shared" si="160"/>
        <v>0</v>
      </c>
      <c r="AE1019">
        <f t="shared" si="161"/>
        <v>0</v>
      </c>
    </row>
    <row r="1020" spans="1:31" x14ac:dyDescent="0.3">
      <c r="A1020" s="1">
        <f>Data!A1019</f>
        <v>4789</v>
      </c>
      <c r="B1020" s="2">
        <f>Data!B1019</f>
        <v>43481</v>
      </c>
      <c r="C1020">
        <f>Data!C1019</f>
        <v>37.037723541259773</v>
      </c>
      <c r="D1020">
        <f>Data!D1019</f>
        <v>3.6913046836853032</v>
      </c>
      <c r="E1020">
        <f>Data!E1019</f>
        <v>38.735000610351563</v>
      </c>
      <c r="F1020">
        <f>Data!F1019</f>
        <v>3.720999956130981</v>
      </c>
      <c r="G1020">
        <f>Data!G1019</f>
        <v>38.970001220703118</v>
      </c>
      <c r="H1020">
        <f>Data!H1019</f>
        <v>3.807499885559082</v>
      </c>
      <c r="I1020">
        <f>Data!I1019</f>
        <v>38.25</v>
      </c>
      <c r="J1020">
        <f>Data!J1019</f>
        <v>3.715500116348267</v>
      </c>
      <c r="K1020">
        <f>Data!K1019</f>
        <v>38.270000457763672</v>
      </c>
      <c r="L1020">
        <f>Data!L1019</f>
        <v>3.7742500305175781</v>
      </c>
      <c r="M1020">
        <f>Data!M1019</f>
        <v>122278800</v>
      </c>
      <c r="N1020">
        <f>Data!N1019</f>
        <v>470104000</v>
      </c>
      <c r="O1020">
        <f>Data!O1019</f>
        <v>-6.8963910211773836E-3</v>
      </c>
      <c r="P1020">
        <f>Data!P1019</f>
        <v>1.2142580008430111E-2</v>
      </c>
      <c r="Q1020" s="17"/>
      <c r="T1020">
        <f t="shared" si="152"/>
        <v>0</v>
      </c>
      <c r="U1020" s="50">
        <f t="shared" si="153"/>
        <v>0</v>
      </c>
      <c r="V1020">
        <f t="shared" si="154"/>
        <v>0</v>
      </c>
      <c r="W1020" t="str">
        <f t="shared" si="155"/>
        <v>Wed</v>
      </c>
      <c r="X1020" s="50">
        <f>NETWORKDAYS(B1019,B1020,'Non trading days US (List)'!$C$13:$C$92)-1</f>
        <v>1</v>
      </c>
      <c r="Z1020">
        <f t="shared" si="156"/>
        <v>0</v>
      </c>
      <c r="AA1020">
        <f t="shared" si="157"/>
        <v>0</v>
      </c>
      <c r="AB1020">
        <f t="shared" si="158"/>
        <v>0</v>
      </c>
      <c r="AC1020">
        <f t="shared" si="159"/>
        <v>0</v>
      </c>
      <c r="AD1020">
        <f t="shared" si="160"/>
        <v>0</v>
      </c>
      <c r="AE1020">
        <f t="shared" si="161"/>
        <v>0</v>
      </c>
    </row>
    <row r="1021" spans="1:31" x14ac:dyDescent="0.3">
      <c r="A1021" s="1">
        <f>Data!A1020</f>
        <v>4790</v>
      </c>
      <c r="B1021" s="2">
        <f>Data!B1020</f>
        <v>43482</v>
      </c>
      <c r="C1021">
        <f>Data!C1020</f>
        <v>37.257652282714837</v>
      </c>
      <c r="D1021">
        <f>Data!D1020</f>
        <v>3.7627303600311279</v>
      </c>
      <c r="E1021">
        <f>Data!E1020</f>
        <v>38.965000152587891</v>
      </c>
      <c r="F1021">
        <f>Data!F1020</f>
        <v>3.7929999828338619</v>
      </c>
      <c r="G1021">
        <f>Data!G1020</f>
        <v>39.415000915527337</v>
      </c>
      <c r="H1021">
        <f>Data!H1020</f>
        <v>3.8332500457763672</v>
      </c>
      <c r="I1021">
        <f>Data!I1020</f>
        <v>38.314998626708977</v>
      </c>
      <c r="J1021">
        <f>Data!J1020</f>
        <v>3.6602499485015869</v>
      </c>
      <c r="K1021">
        <f>Data!K1020</f>
        <v>38.549999237060547</v>
      </c>
      <c r="L1021">
        <f>Data!L1020</f>
        <v>3.687750101089478</v>
      </c>
      <c r="M1021">
        <f>Data!M1020</f>
        <v>119284800</v>
      </c>
      <c r="N1021">
        <f>Data!N1020</f>
        <v>493436000</v>
      </c>
      <c r="O1021">
        <f>Data!O1020</f>
        <v>1.916482060611259E-2</v>
      </c>
      <c r="P1021">
        <f>Data!P1020</f>
        <v>5.9202113705754253E-3</v>
      </c>
      <c r="Q1021" s="17"/>
      <c r="T1021">
        <f t="shared" si="152"/>
        <v>0</v>
      </c>
      <c r="U1021" s="50">
        <f t="shared" si="153"/>
        <v>0</v>
      </c>
      <c r="V1021">
        <f t="shared" si="154"/>
        <v>0</v>
      </c>
      <c r="W1021" t="str">
        <f t="shared" si="155"/>
        <v>Thu</v>
      </c>
      <c r="X1021" s="50">
        <f>NETWORKDAYS(B1020,B1021,'Non trading days US (List)'!$C$13:$C$92)-1</f>
        <v>1</v>
      </c>
      <c r="Z1021">
        <f t="shared" si="156"/>
        <v>0</v>
      </c>
      <c r="AA1021">
        <f t="shared" si="157"/>
        <v>0</v>
      </c>
      <c r="AB1021">
        <f t="shared" si="158"/>
        <v>0</v>
      </c>
      <c r="AC1021">
        <f t="shared" si="159"/>
        <v>0</v>
      </c>
      <c r="AD1021">
        <f t="shared" si="160"/>
        <v>0</v>
      </c>
      <c r="AE1021">
        <f t="shared" si="161"/>
        <v>0</v>
      </c>
    </row>
    <row r="1022" spans="1:31" x14ac:dyDescent="0.3">
      <c r="A1022" s="1">
        <f>Data!A1021</f>
        <v>4791</v>
      </c>
      <c r="B1022" s="2">
        <f>Data!B1021</f>
        <v>43483</v>
      </c>
      <c r="C1022">
        <f>Data!C1021</f>
        <v>37.487136840820313</v>
      </c>
      <c r="D1022">
        <f>Data!D1021</f>
        <v>3.891940832138062</v>
      </c>
      <c r="E1022">
        <f>Data!E1021</f>
        <v>39.205001831054688</v>
      </c>
      <c r="F1022">
        <f>Data!F1021</f>
        <v>3.9232499599456792</v>
      </c>
      <c r="G1022">
        <f>Data!G1021</f>
        <v>39.470001220703118</v>
      </c>
      <c r="H1022">
        <f>Data!H1021</f>
        <v>3.9495000839233398</v>
      </c>
      <c r="I1022">
        <f>Data!I1021</f>
        <v>38.994998931884773</v>
      </c>
      <c r="J1022">
        <f>Data!J1021</f>
        <v>3.7912499904632568</v>
      </c>
      <c r="K1022">
        <f>Data!K1021</f>
        <v>39.375</v>
      </c>
      <c r="L1022">
        <f>Data!L1021</f>
        <v>3.843250036239624</v>
      </c>
      <c r="M1022">
        <f>Data!M1021</f>
        <v>135004000</v>
      </c>
      <c r="N1022">
        <f>Data!N1021</f>
        <v>651336000</v>
      </c>
      <c r="O1022">
        <f>Data!O1021</f>
        <v>3.3763123546198183E-2</v>
      </c>
      <c r="P1022">
        <f>Data!P1021</f>
        <v>6.1405251759570536E-3</v>
      </c>
      <c r="Q1022" s="17"/>
      <c r="T1022">
        <f t="shared" si="152"/>
        <v>0</v>
      </c>
      <c r="U1022" s="50">
        <f t="shared" si="153"/>
        <v>0</v>
      </c>
      <c r="V1022">
        <f t="shared" si="154"/>
        <v>0</v>
      </c>
      <c r="W1022" t="str">
        <f t="shared" si="155"/>
        <v>Fri</v>
      </c>
      <c r="X1022" s="50">
        <f>NETWORKDAYS(B1021,B1022,'Non trading days US (List)'!$C$13:$C$92)-1</f>
        <v>1</v>
      </c>
      <c r="Z1022">
        <f t="shared" si="156"/>
        <v>0</v>
      </c>
      <c r="AA1022">
        <f t="shared" si="157"/>
        <v>0</v>
      </c>
      <c r="AB1022">
        <f t="shared" si="158"/>
        <v>0</v>
      </c>
      <c r="AC1022">
        <f t="shared" si="159"/>
        <v>0</v>
      </c>
      <c r="AD1022">
        <f t="shared" si="160"/>
        <v>0</v>
      </c>
      <c r="AE1022">
        <f t="shared" si="161"/>
        <v>0</v>
      </c>
    </row>
    <row r="1023" spans="1:31" x14ac:dyDescent="0.3">
      <c r="A1023" s="1">
        <f>Data!A1022</f>
        <v>4792</v>
      </c>
      <c r="B1023" s="2">
        <f>Data!B1022</f>
        <v>43487</v>
      </c>
      <c r="C1023">
        <f>Data!C1022</f>
        <v>36.645687103271477</v>
      </c>
      <c r="D1023">
        <f>Data!D1022</f>
        <v>3.6895685195922852</v>
      </c>
      <c r="E1023">
        <f>Data!E1022</f>
        <v>38.325000762939453</v>
      </c>
      <c r="F1023">
        <f>Data!F1022</f>
        <v>3.719249963760376</v>
      </c>
      <c r="G1023">
        <f>Data!G1022</f>
        <v>39.182498931884773</v>
      </c>
      <c r="H1023">
        <f>Data!H1022</f>
        <v>3.904500007629395</v>
      </c>
      <c r="I1023">
        <f>Data!I1022</f>
        <v>38.154998779296882</v>
      </c>
      <c r="J1023">
        <f>Data!J1022</f>
        <v>3.688750028610229</v>
      </c>
      <c r="K1023">
        <f>Data!K1022</f>
        <v>39.102500915527337</v>
      </c>
      <c r="L1023">
        <f>Data!L1022</f>
        <v>3.8927500247955318</v>
      </c>
      <c r="M1023">
        <f>Data!M1022</f>
        <v>121576000</v>
      </c>
      <c r="N1023">
        <f>Data!N1022</f>
        <v>661552000</v>
      </c>
      <c r="O1023">
        <f>Data!O1022</f>
        <v>-5.3398356415801512E-2</v>
      </c>
      <c r="P1023">
        <f>Data!P1022</f>
        <v>-2.2701891722532161E-2</v>
      </c>
      <c r="Q1023" s="17"/>
      <c r="T1023">
        <f t="shared" si="152"/>
        <v>0</v>
      </c>
      <c r="U1023" s="50">
        <f t="shared" si="153"/>
        <v>0</v>
      </c>
      <c r="V1023">
        <f t="shared" si="154"/>
        <v>0</v>
      </c>
      <c r="W1023" t="str">
        <f t="shared" si="155"/>
        <v>Tue</v>
      </c>
      <c r="X1023" s="50">
        <f>NETWORKDAYS(B1022,B1023,'Non trading days US (List)'!$C$13:$C$92)-1</f>
        <v>1</v>
      </c>
      <c r="Z1023">
        <f t="shared" si="156"/>
        <v>0</v>
      </c>
      <c r="AA1023">
        <f t="shared" si="157"/>
        <v>0</v>
      </c>
      <c r="AB1023">
        <f t="shared" si="158"/>
        <v>0</v>
      </c>
      <c r="AC1023">
        <f t="shared" si="159"/>
        <v>0</v>
      </c>
      <c r="AD1023">
        <f t="shared" si="160"/>
        <v>0</v>
      </c>
      <c r="AE1023">
        <f t="shared" si="161"/>
        <v>0</v>
      </c>
    </row>
    <row r="1024" spans="1:31" x14ac:dyDescent="0.3">
      <c r="A1024" s="1">
        <f>Data!A1023</f>
        <v>4793</v>
      </c>
      <c r="B1024" s="2">
        <f>Data!B1023</f>
        <v>43488</v>
      </c>
      <c r="C1024">
        <f>Data!C1023</f>
        <v>36.793895721435547</v>
      </c>
      <c r="D1024">
        <f>Data!D1023</f>
        <v>3.7024648189544682</v>
      </c>
      <c r="E1024">
        <f>Data!E1023</f>
        <v>38.479999542236328</v>
      </c>
      <c r="F1024">
        <f>Data!F1023</f>
        <v>3.7322499752044682</v>
      </c>
      <c r="G1024">
        <f>Data!G1023</f>
        <v>38.784999847412109</v>
      </c>
      <c r="H1024">
        <f>Data!H1023</f>
        <v>3.8645000457763672</v>
      </c>
      <c r="I1024">
        <f>Data!I1023</f>
        <v>37.924999237060547</v>
      </c>
      <c r="J1024">
        <f>Data!J1023</f>
        <v>3.7007501125335689</v>
      </c>
      <c r="K1024">
        <f>Data!K1023</f>
        <v>38.537498474121087</v>
      </c>
      <c r="L1024">
        <f>Data!L1023</f>
        <v>3.7750000953674321</v>
      </c>
      <c r="M1024">
        <f>Data!M1023</f>
        <v>92522400</v>
      </c>
      <c r="N1024">
        <f>Data!N1023</f>
        <v>591020000</v>
      </c>
      <c r="O1024">
        <f>Data!O1023</f>
        <v>3.489236996557159E-3</v>
      </c>
      <c r="P1024">
        <f>Data!P1023</f>
        <v>4.0361692363868103E-3</v>
      </c>
      <c r="Q1024" s="17"/>
      <c r="T1024">
        <f t="shared" si="152"/>
        <v>0</v>
      </c>
      <c r="U1024" s="50">
        <f t="shared" si="153"/>
        <v>0</v>
      </c>
      <c r="V1024">
        <f t="shared" si="154"/>
        <v>0</v>
      </c>
      <c r="W1024" t="str">
        <f t="shared" si="155"/>
        <v>Wed</v>
      </c>
      <c r="X1024" s="50">
        <f>NETWORKDAYS(B1023,B1024,'Non trading days US (List)'!$C$13:$C$92)-1</f>
        <v>1</v>
      </c>
      <c r="Z1024">
        <f t="shared" si="156"/>
        <v>0</v>
      </c>
      <c r="AA1024">
        <f t="shared" si="157"/>
        <v>0</v>
      </c>
      <c r="AB1024">
        <f t="shared" si="158"/>
        <v>0</v>
      </c>
      <c r="AC1024">
        <f t="shared" si="159"/>
        <v>0</v>
      </c>
      <c r="AD1024">
        <f t="shared" si="160"/>
        <v>0</v>
      </c>
      <c r="AE1024">
        <f t="shared" si="161"/>
        <v>0</v>
      </c>
    </row>
    <row r="1025" spans="1:31" x14ac:dyDescent="0.3">
      <c r="A1025" s="1">
        <f>Data!A1024</f>
        <v>4794</v>
      </c>
      <c r="B1025" s="2">
        <f>Data!B1024</f>
        <v>43489</v>
      </c>
      <c r="C1025">
        <f>Data!C1024</f>
        <v>36.502262115478523</v>
      </c>
      <c r="D1025">
        <f>Data!D1024</f>
        <v>3.914509534835815</v>
      </c>
      <c r="E1025">
        <f>Data!E1024</f>
        <v>38.174999237060547</v>
      </c>
      <c r="F1025">
        <f>Data!F1024</f>
        <v>3.9460000991821289</v>
      </c>
      <c r="G1025">
        <f>Data!G1024</f>
        <v>38.619998931884773</v>
      </c>
      <c r="H1025">
        <f>Data!H1024</f>
        <v>3.963749885559082</v>
      </c>
      <c r="I1025">
        <f>Data!I1024</f>
        <v>37.935001373291023</v>
      </c>
      <c r="J1025">
        <f>Data!J1024</f>
        <v>3.812750101089478</v>
      </c>
      <c r="K1025">
        <f>Data!K1024</f>
        <v>38.527500152587891</v>
      </c>
      <c r="L1025">
        <f>Data!L1024</f>
        <v>3.817500114440918</v>
      </c>
      <c r="M1025">
        <f>Data!M1024</f>
        <v>101766000</v>
      </c>
      <c r="N1025">
        <f>Data!N1024</f>
        <v>708972000</v>
      </c>
      <c r="O1025">
        <f>Data!O1024</f>
        <v>5.5691170427301803E-2</v>
      </c>
      <c r="P1025">
        <f>Data!P1024</f>
        <v>-7.9577827819808482E-3</v>
      </c>
      <c r="Q1025" s="17"/>
      <c r="T1025">
        <f t="shared" si="152"/>
        <v>0</v>
      </c>
      <c r="U1025" s="50">
        <f t="shared" si="153"/>
        <v>0</v>
      </c>
      <c r="V1025">
        <f t="shared" si="154"/>
        <v>0</v>
      </c>
      <c r="W1025" t="str">
        <f t="shared" si="155"/>
        <v>Thu</v>
      </c>
      <c r="X1025" s="50">
        <f>NETWORKDAYS(B1024,B1025,'Non trading days US (List)'!$C$13:$C$92)-1</f>
        <v>1</v>
      </c>
      <c r="Z1025">
        <f t="shared" si="156"/>
        <v>0</v>
      </c>
      <c r="AA1025">
        <f t="shared" si="157"/>
        <v>0</v>
      </c>
      <c r="AB1025">
        <f t="shared" si="158"/>
        <v>0</v>
      </c>
      <c r="AC1025">
        <f t="shared" si="159"/>
        <v>0</v>
      </c>
      <c r="AD1025">
        <f t="shared" si="160"/>
        <v>0</v>
      </c>
      <c r="AE1025">
        <f t="shared" si="161"/>
        <v>0</v>
      </c>
    </row>
    <row r="1026" spans="1:31" x14ac:dyDescent="0.3">
      <c r="A1026" s="1">
        <f>Data!A1025</f>
        <v>4795</v>
      </c>
      <c r="B1026" s="2">
        <f>Data!B1025</f>
        <v>43490</v>
      </c>
      <c r="C1026">
        <f>Data!C1025</f>
        <v>37.711837768554688</v>
      </c>
      <c r="D1026">
        <f>Data!D1025</f>
        <v>3.971798181533813</v>
      </c>
      <c r="E1026">
        <f>Data!E1025</f>
        <v>39.439998626708977</v>
      </c>
      <c r="F1026">
        <f>Data!F1025</f>
        <v>4.0037498474121094</v>
      </c>
      <c r="G1026">
        <f>Data!G1025</f>
        <v>39.532501220703118</v>
      </c>
      <c r="H1026">
        <f>Data!H1025</f>
        <v>4.0219998359680176</v>
      </c>
      <c r="I1026">
        <f>Data!I1025</f>
        <v>38.580001831054688</v>
      </c>
      <c r="J1026">
        <f>Data!J1025</f>
        <v>3.782500028610229</v>
      </c>
      <c r="K1026">
        <f>Data!K1025</f>
        <v>38.869998931884773</v>
      </c>
      <c r="L1026">
        <f>Data!L1025</f>
        <v>3.8859999179840088</v>
      </c>
      <c r="M1026">
        <f>Data!M1025</f>
        <v>134142000</v>
      </c>
      <c r="N1026">
        <f>Data!N1025</f>
        <v>1154572000</v>
      </c>
      <c r="O1026">
        <f>Data!O1025</f>
        <v>1.4528951094710699E-2</v>
      </c>
      <c r="P1026">
        <f>Data!P1025</f>
        <v>3.2599663795302589E-2</v>
      </c>
      <c r="Q1026" s="17"/>
      <c r="T1026">
        <f t="shared" si="152"/>
        <v>0</v>
      </c>
      <c r="U1026" s="50">
        <f t="shared" si="153"/>
        <v>0</v>
      </c>
      <c r="V1026">
        <f t="shared" si="154"/>
        <v>0</v>
      </c>
      <c r="W1026" t="str">
        <f t="shared" si="155"/>
        <v>Fri</v>
      </c>
      <c r="X1026" s="50">
        <f>NETWORKDAYS(B1025,B1026,'Non trading days US (List)'!$C$13:$C$92)-1</f>
        <v>1</v>
      </c>
      <c r="Z1026">
        <f t="shared" si="156"/>
        <v>0</v>
      </c>
      <c r="AA1026">
        <f t="shared" si="157"/>
        <v>0</v>
      </c>
      <c r="AB1026">
        <f t="shared" si="158"/>
        <v>0</v>
      </c>
      <c r="AC1026">
        <f t="shared" si="159"/>
        <v>0</v>
      </c>
      <c r="AD1026">
        <f t="shared" si="160"/>
        <v>0</v>
      </c>
      <c r="AE1026">
        <f t="shared" si="161"/>
        <v>0</v>
      </c>
    </row>
    <row r="1027" spans="1:31" x14ac:dyDescent="0.3">
      <c r="A1027" s="1">
        <f>Data!A1026</f>
        <v>4796</v>
      </c>
      <c r="B1027" s="2">
        <f>Data!B1026</f>
        <v>43493</v>
      </c>
      <c r="C1027">
        <f>Data!C1026</f>
        <v>37.362823486328118</v>
      </c>
      <c r="D1027">
        <f>Data!D1026</f>
        <v>3.4227156639099121</v>
      </c>
      <c r="E1027">
        <f>Data!E1026</f>
        <v>39.075000762939453</v>
      </c>
      <c r="F1027">
        <f>Data!F1026</f>
        <v>3.4502499103546138</v>
      </c>
      <c r="G1027">
        <f>Data!G1026</f>
        <v>39.082500457763672</v>
      </c>
      <c r="H1027">
        <f>Data!H1026</f>
        <v>3.5409998893737789</v>
      </c>
      <c r="I1027">
        <f>Data!I1026</f>
        <v>38.415000915527337</v>
      </c>
      <c r="J1027">
        <f>Data!J1026</f>
        <v>3.2750000953674321</v>
      </c>
      <c r="K1027">
        <f>Data!K1026</f>
        <v>38.947498321533203</v>
      </c>
      <c r="L1027">
        <f>Data!L1026</f>
        <v>3.4137499332427979</v>
      </c>
      <c r="M1027">
        <f>Data!M1026</f>
        <v>104768400</v>
      </c>
      <c r="N1027">
        <f>Data!N1026</f>
        <v>2511528000</v>
      </c>
      <c r="O1027">
        <f>Data!O1026</f>
        <v>-0.1487847176262618</v>
      </c>
      <c r="P1027">
        <f>Data!P1026</f>
        <v>-9.2975990821399963E-3</v>
      </c>
      <c r="Q1027" s="17"/>
      <c r="T1027">
        <f t="shared" si="152"/>
        <v>0</v>
      </c>
      <c r="U1027" s="50">
        <f t="shared" si="153"/>
        <v>0</v>
      </c>
      <c r="V1027">
        <f t="shared" si="154"/>
        <v>0</v>
      </c>
      <c r="W1027" t="str">
        <f t="shared" si="155"/>
        <v>Mon</v>
      </c>
      <c r="X1027" s="50">
        <f>NETWORKDAYS(B1026,B1027,'Non trading days US (List)'!$C$13:$C$92)-1</f>
        <v>1</v>
      </c>
      <c r="Z1027">
        <f t="shared" si="156"/>
        <v>0</v>
      </c>
      <c r="AA1027">
        <f t="shared" si="157"/>
        <v>0</v>
      </c>
      <c r="AB1027">
        <f t="shared" si="158"/>
        <v>0</v>
      </c>
      <c r="AC1027">
        <f t="shared" si="159"/>
        <v>0</v>
      </c>
      <c r="AD1027">
        <f t="shared" si="160"/>
        <v>0</v>
      </c>
      <c r="AE1027">
        <f t="shared" si="161"/>
        <v>0</v>
      </c>
    </row>
    <row r="1028" spans="1:31" x14ac:dyDescent="0.3">
      <c r="A1028" s="1">
        <f>Data!A1027</f>
        <v>4797</v>
      </c>
      <c r="B1028" s="2">
        <f>Data!B1027</f>
        <v>43494</v>
      </c>
      <c r="C1028">
        <f>Data!C1027</f>
        <v>36.975578308105469</v>
      </c>
      <c r="D1028">
        <f>Data!D1027</f>
        <v>3.2637443542480469</v>
      </c>
      <c r="E1028">
        <f>Data!E1027</f>
        <v>38.669998168945313</v>
      </c>
      <c r="F1028">
        <f>Data!F1027</f>
        <v>3.2899999618530269</v>
      </c>
      <c r="G1028">
        <f>Data!G1027</f>
        <v>39.532501220703118</v>
      </c>
      <c r="H1028">
        <f>Data!H1027</f>
        <v>3.4525001049041748</v>
      </c>
      <c r="I1028">
        <f>Data!I1027</f>
        <v>38.527500152587891</v>
      </c>
      <c r="J1028">
        <f>Data!J1027</f>
        <v>3.2752499580383301</v>
      </c>
      <c r="K1028">
        <f>Data!K1027</f>
        <v>39.0625</v>
      </c>
      <c r="L1028">
        <f>Data!L1027</f>
        <v>3.403749942779541</v>
      </c>
      <c r="M1028">
        <f>Data!M1027</f>
        <v>166348800</v>
      </c>
      <c r="N1028">
        <f>Data!N1027</f>
        <v>1153932000</v>
      </c>
      <c r="O1028">
        <f>Data!O1027</f>
        <v>-4.7559113021269077E-2</v>
      </c>
      <c r="P1028">
        <f>Data!P1027</f>
        <v>-1.041883756411814E-2</v>
      </c>
      <c r="Q1028" s="17"/>
      <c r="T1028">
        <f t="shared" si="152"/>
        <v>0</v>
      </c>
      <c r="U1028" s="50">
        <f t="shared" si="153"/>
        <v>0</v>
      </c>
      <c r="V1028">
        <f t="shared" si="154"/>
        <v>0</v>
      </c>
      <c r="W1028" t="str">
        <f t="shared" si="155"/>
        <v>Tue</v>
      </c>
      <c r="X1028" s="50">
        <f>NETWORKDAYS(B1027,B1028,'Non trading days US (List)'!$C$13:$C$92)-1</f>
        <v>1</v>
      </c>
      <c r="Z1028">
        <f t="shared" si="156"/>
        <v>0</v>
      </c>
      <c r="AA1028">
        <f t="shared" si="157"/>
        <v>0</v>
      </c>
      <c r="AB1028">
        <f t="shared" si="158"/>
        <v>0</v>
      </c>
      <c r="AC1028">
        <f t="shared" si="159"/>
        <v>0</v>
      </c>
      <c r="AD1028">
        <f t="shared" si="160"/>
        <v>0</v>
      </c>
      <c r="AE1028">
        <f t="shared" si="161"/>
        <v>0</v>
      </c>
    </row>
    <row r="1029" spans="1:31" x14ac:dyDescent="0.3">
      <c r="A1029" s="1">
        <f>Data!A1028</f>
        <v>4798</v>
      </c>
      <c r="B1029" s="2">
        <f>Data!B1028</f>
        <v>43495</v>
      </c>
      <c r="C1029">
        <f>Data!C1028</f>
        <v>39.502296447753913</v>
      </c>
      <c r="D1029">
        <f>Data!D1028</f>
        <v>3.407339334487915</v>
      </c>
      <c r="E1029">
        <f>Data!E1028</f>
        <v>41.3125</v>
      </c>
      <c r="F1029">
        <f>Data!F1028</f>
        <v>3.434750080108643</v>
      </c>
      <c r="G1029">
        <f>Data!G1028</f>
        <v>41.537498474121087</v>
      </c>
      <c r="H1029">
        <f>Data!H1028</f>
        <v>3.4492499828338619</v>
      </c>
      <c r="I1029">
        <f>Data!I1028</f>
        <v>40.057498931884773</v>
      </c>
      <c r="J1029">
        <f>Data!J1028</f>
        <v>3.286499977111816</v>
      </c>
      <c r="K1029">
        <f>Data!K1028</f>
        <v>40.8125</v>
      </c>
      <c r="L1029">
        <f>Data!L1028</f>
        <v>3.3667500019073491</v>
      </c>
      <c r="M1029">
        <f>Data!M1028</f>
        <v>244439200</v>
      </c>
      <c r="N1029">
        <f>Data!N1028</f>
        <v>974228000</v>
      </c>
      <c r="O1029">
        <f>Data!O1028</f>
        <v>4.3056612962455172E-2</v>
      </c>
      <c r="P1029">
        <f>Data!P1028</f>
        <v>6.6101059343481011E-2</v>
      </c>
      <c r="Q1029" s="17"/>
      <c r="T1029">
        <f t="shared" si="152"/>
        <v>0</v>
      </c>
      <c r="U1029" s="50">
        <f t="shared" si="153"/>
        <v>0</v>
      </c>
      <c r="V1029">
        <f t="shared" si="154"/>
        <v>0</v>
      </c>
      <c r="W1029" t="str">
        <f t="shared" si="155"/>
        <v>Wed</v>
      </c>
      <c r="X1029" s="50">
        <f>NETWORKDAYS(B1028,B1029,'Non trading days US (List)'!$C$13:$C$92)-1</f>
        <v>1</v>
      </c>
      <c r="Z1029">
        <f t="shared" si="156"/>
        <v>0</v>
      </c>
      <c r="AA1029">
        <f t="shared" si="157"/>
        <v>0</v>
      </c>
      <c r="AB1029">
        <f t="shared" si="158"/>
        <v>0</v>
      </c>
      <c r="AC1029">
        <f t="shared" si="159"/>
        <v>0</v>
      </c>
      <c r="AD1029">
        <f t="shared" si="160"/>
        <v>0</v>
      </c>
      <c r="AE1029">
        <f t="shared" si="161"/>
        <v>0</v>
      </c>
    </row>
    <row r="1030" spans="1:31" x14ac:dyDescent="0.3">
      <c r="A1030" s="1">
        <f>Data!A1029</f>
        <v>4799</v>
      </c>
      <c r="B1030" s="2">
        <f>Data!B1029</f>
        <v>43496</v>
      </c>
      <c r="C1030">
        <f>Data!C1029</f>
        <v>39.786758422851563</v>
      </c>
      <c r="D1030">
        <f>Data!D1029</f>
        <v>3.5650703907012939</v>
      </c>
      <c r="E1030">
        <f>Data!E1029</f>
        <v>41.610000610351563</v>
      </c>
      <c r="F1030">
        <f>Data!F1029</f>
        <v>3.59375</v>
      </c>
      <c r="G1030">
        <f>Data!G1029</f>
        <v>42.25</v>
      </c>
      <c r="H1030">
        <f>Data!H1029</f>
        <v>3.62975001335144</v>
      </c>
      <c r="I1030">
        <f>Data!I1029</f>
        <v>41.139999389648438</v>
      </c>
      <c r="J1030">
        <f>Data!J1029</f>
        <v>3.409499883651733</v>
      </c>
      <c r="K1030">
        <f>Data!K1029</f>
        <v>41.527500152587891</v>
      </c>
      <c r="L1030">
        <f>Data!L1029</f>
        <v>3.4314999580383301</v>
      </c>
      <c r="M1030">
        <f>Data!M1029</f>
        <v>162958400</v>
      </c>
      <c r="N1030">
        <f>Data!N1029</f>
        <v>842852000</v>
      </c>
      <c r="O1030">
        <f>Data!O1029</f>
        <v>4.5252059418612461E-2</v>
      </c>
      <c r="P1030">
        <f>Data!P1029</f>
        <v>7.1754200513312787E-3</v>
      </c>
      <c r="Q1030" s="17"/>
      <c r="T1030">
        <f t="shared" ref="T1030:T1093" si="162">IF(ISNUMBER(B1030)=TRUE,0,1)</f>
        <v>0</v>
      </c>
      <c r="U1030" s="50">
        <f t="shared" ref="U1030:U1093" si="163">COUNTIF($B$5:$B$2464,B1030)-1</f>
        <v>0</v>
      </c>
      <c r="V1030">
        <f t="shared" ref="V1030:V1093" si="164">IF(ISBLANK(B1030)=TRUE,1,0)</f>
        <v>0</v>
      </c>
      <c r="W1030" t="str">
        <f t="shared" ref="W1030:W1093" si="165">TEXT(B1030,"ddd")</f>
        <v>Thu</v>
      </c>
      <c r="X1030" s="50">
        <f>NETWORKDAYS(B1029,B1030,'Non trading days US (List)'!$C$13:$C$92)-1</f>
        <v>1</v>
      </c>
      <c r="Z1030">
        <f t="shared" ref="Z1030:Z1093" si="166">IF(ISNUMBER(E1030)=TRUE,0,1)</f>
        <v>0</v>
      </c>
      <c r="AA1030">
        <f t="shared" ref="AA1030:AA1093" si="167">IF(ISNUMBER(F1030)=TRUE,0,1)</f>
        <v>0</v>
      </c>
      <c r="AB1030">
        <f t="shared" ref="AB1030:AB1093" si="168">IF(ISBLANK(E1030)=TRUE,1,0)</f>
        <v>0</v>
      </c>
      <c r="AC1030">
        <f t="shared" ref="AC1030:AC1093" si="169">IF(ISBLANK(F1030)=TRUE,1,0)</f>
        <v>0</v>
      </c>
      <c r="AD1030">
        <f t="shared" ref="AD1030:AD1093" si="170">IF((E1030)&lt;0,1,0)</f>
        <v>0</v>
      </c>
      <c r="AE1030">
        <f t="shared" ref="AE1030:AE1093" si="171">IF((F1030)&lt;0,1,0)</f>
        <v>0</v>
      </c>
    </row>
    <row r="1031" spans="1:31" x14ac:dyDescent="0.3">
      <c r="A1031" s="1">
        <f>Data!A1030</f>
        <v>4800</v>
      </c>
      <c r="B1031" s="2">
        <f>Data!B1030</f>
        <v>43497</v>
      </c>
      <c r="C1031">
        <f>Data!C1030</f>
        <v>39.805873870849609</v>
      </c>
      <c r="D1031">
        <f>Data!D1030</f>
        <v>3.5893745422363281</v>
      </c>
      <c r="E1031">
        <f>Data!E1030</f>
        <v>41.630001068115227</v>
      </c>
      <c r="F1031">
        <f>Data!F1030</f>
        <v>3.618249893188477</v>
      </c>
      <c r="G1031">
        <f>Data!G1030</f>
        <v>42.244998931884773</v>
      </c>
      <c r="H1031">
        <f>Data!H1030</f>
        <v>3.6697499752044682</v>
      </c>
      <c r="I1031">
        <f>Data!I1030</f>
        <v>41.482498168945313</v>
      </c>
      <c r="J1031">
        <f>Data!J1030</f>
        <v>3.564500093460083</v>
      </c>
      <c r="K1031">
        <f>Data!K1030</f>
        <v>41.740001678466797</v>
      </c>
      <c r="L1031">
        <f>Data!L1030</f>
        <v>3.6124999523162842</v>
      </c>
      <c r="M1031">
        <f>Data!M1030</f>
        <v>130672400</v>
      </c>
      <c r="N1031">
        <f>Data!N1030</f>
        <v>625048000</v>
      </c>
      <c r="O1031">
        <f>Data!O1030</f>
        <v>6.7942284518363646E-3</v>
      </c>
      <c r="P1031">
        <f>Data!P1030</f>
        <v>4.805492009916215E-4</v>
      </c>
      <c r="Q1031" s="17"/>
      <c r="T1031">
        <f t="shared" si="162"/>
        <v>0</v>
      </c>
      <c r="U1031" s="50">
        <f t="shared" si="163"/>
        <v>0</v>
      </c>
      <c r="V1031">
        <f t="shared" si="164"/>
        <v>0</v>
      </c>
      <c r="W1031" t="str">
        <f t="shared" si="165"/>
        <v>Fri</v>
      </c>
      <c r="X1031" s="50">
        <f>NETWORKDAYS(B1030,B1031,'Non trading days US (List)'!$C$13:$C$92)-1</f>
        <v>1</v>
      </c>
      <c r="Z1031">
        <f t="shared" si="166"/>
        <v>0</v>
      </c>
      <c r="AA1031">
        <f t="shared" si="167"/>
        <v>0</v>
      </c>
      <c r="AB1031">
        <f t="shared" si="168"/>
        <v>0</v>
      </c>
      <c r="AC1031">
        <f t="shared" si="169"/>
        <v>0</v>
      </c>
      <c r="AD1031">
        <f t="shared" si="170"/>
        <v>0</v>
      </c>
      <c r="AE1031">
        <f t="shared" si="171"/>
        <v>0</v>
      </c>
    </row>
    <row r="1032" spans="1:31" x14ac:dyDescent="0.3">
      <c r="A1032" s="1">
        <f>Data!A1031</f>
        <v>4801</v>
      </c>
      <c r="B1032" s="2">
        <f>Data!B1031</f>
        <v>43500</v>
      </c>
      <c r="C1032">
        <f>Data!C1031</f>
        <v>40.936561584472663</v>
      </c>
      <c r="D1032">
        <f>Data!D1031</f>
        <v>3.6997373104095459</v>
      </c>
      <c r="E1032">
        <f>Data!E1031</f>
        <v>42.8125</v>
      </c>
      <c r="F1032">
        <f>Data!F1031</f>
        <v>3.7295000553131099</v>
      </c>
      <c r="G1032">
        <f>Data!G1031</f>
        <v>42.915000915527337</v>
      </c>
      <c r="H1032">
        <f>Data!H1031</f>
        <v>3.7669999599456792</v>
      </c>
      <c r="I1032">
        <f>Data!I1031</f>
        <v>41.819999694824219</v>
      </c>
      <c r="J1032">
        <f>Data!J1031</f>
        <v>3.6119999885559082</v>
      </c>
      <c r="K1032">
        <f>Data!K1031</f>
        <v>41.852500915527337</v>
      </c>
      <c r="L1032">
        <f>Data!L1031</f>
        <v>3.6342499256134029</v>
      </c>
      <c r="M1032">
        <f>Data!M1031</f>
        <v>125982000</v>
      </c>
      <c r="N1032">
        <f>Data!N1031</f>
        <v>528592000</v>
      </c>
      <c r="O1032">
        <f>Data!O1031</f>
        <v>3.0283737228960949E-2</v>
      </c>
      <c r="P1032">
        <f>Data!P1031</f>
        <v>2.8009029158216171E-2</v>
      </c>
      <c r="Q1032" s="17"/>
      <c r="T1032">
        <f t="shared" si="162"/>
        <v>0</v>
      </c>
      <c r="U1032" s="50">
        <f t="shared" si="163"/>
        <v>0</v>
      </c>
      <c r="V1032">
        <f t="shared" si="164"/>
        <v>0</v>
      </c>
      <c r="W1032" t="str">
        <f t="shared" si="165"/>
        <v>Mon</v>
      </c>
      <c r="X1032" s="50">
        <f>NETWORKDAYS(B1031,B1032,'Non trading days US (List)'!$C$13:$C$92)-1</f>
        <v>1</v>
      </c>
      <c r="Z1032">
        <f t="shared" si="166"/>
        <v>0</v>
      </c>
      <c r="AA1032">
        <f t="shared" si="167"/>
        <v>0</v>
      </c>
      <c r="AB1032">
        <f t="shared" si="168"/>
        <v>0</v>
      </c>
      <c r="AC1032">
        <f t="shared" si="169"/>
        <v>0</v>
      </c>
      <c r="AD1032">
        <f t="shared" si="170"/>
        <v>0</v>
      </c>
      <c r="AE1032">
        <f t="shared" si="171"/>
        <v>0</v>
      </c>
    </row>
    <row r="1033" spans="1:31" x14ac:dyDescent="0.3">
      <c r="A1033" s="1">
        <f>Data!A1032</f>
        <v>4802</v>
      </c>
      <c r="B1033" s="2">
        <f>Data!B1032</f>
        <v>43501</v>
      </c>
      <c r="C1033">
        <f>Data!C1032</f>
        <v>41.636962890625</v>
      </c>
      <c r="D1033">
        <f>Data!D1032</f>
        <v>3.718833208084106</v>
      </c>
      <c r="E1033">
        <f>Data!E1032</f>
        <v>43.544998168945313</v>
      </c>
      <c r="F1033">
        <f>Data!F1032</f>
        <v>3.748749971389771</v>
      </c>
      <c r="G1033">
        <f>Data!G1032</f>
        <v>43.770000457763672</v>
      </c>
      <c r="H1033">
        <f>Data!H1032</f>
        <v>3.7857499122619629</v>
      </c>
      <c r="I1033">
        <f>Data!I1032</f>
        <v>43.087501525878913</v>
      </c>
      <c r="J1033">
        <f>Data!J1032</f>
        <v>3.7074999809265141</v>
      </c>
      <c r="K1033">
        <f>Data!K1032</f>
        <v>43.215000152587891</v>
      </c>
      <c r="L1033">
        <f>Data!L1032</f>
        <v>3.7414999008178711</v>
      </c>
      <c r="M1033">
        <f>Data!M1032</f>
        <v>144406400</v>
      </c>
      <c r="N1033">
        <f>Data!N1032</f>
        <v>542424000</v>
      </c>
      <c r="O1033">
        <f>Data!O1032</f>
        <v>5.1482522048221678E-3</v>
      </c>
      <c r="P1033">
        <f>Data!P1032</f>
        <v>1.6964728072546491E-2</v>
      </c>
      <c r="Q1033" s="17"/>
      <c r="T1033">
        <f t="shared" si="162"/>
        <v>0</v>
      </c>
      <c r="U1033" s="50">
        <f t="shared" si="163"/>
        <v>0</v>
      </c>
      <c r="V1033">
        <f t="shared" si="164"/>
        <v>0</v>
      </c>
      <c r="W1033" t="str">
        <f t="shared" si="165"/>
        <v>Tue</v>
      </c>
      <c r="X1033" s="50">
        <f>NETWORKDAYS(B1032,B1033,'Non trading days US (List)'!$C$13:$C$92)-1</f>
        <v>1</v>
      </c>
      <c r="Z1033">
        <f t="shared" si="166"/>
        <v>0</v>
      </c>
      <c r="AA1033">
        <f t="shared" si="167"/>
        <v>0</v>
      </c>
      <c r="AB1033">
        <f t="shared" si="168"/>
        <v>0</v>
      </c>
      <c r="AC1033">
        <f t="shared" si="169"/>
        <v>0</v>
      </c>
      <c r="AD1033">
        <f t="shared" si="170"/>
        <v>0</v>
      </c>
      <c r="AE1033">
        <f t="shared" si="171"/>
        <v>0</v>
      </c>
    </row>
    <row r="1034" spans="1:31" x14ac:dyDescent="0.3">
      <c r="A1034" s="1">
        <f>Data!A1033</f>
        <v>4803</v>
      </c>
      <c r="B1034" s="2">
        <f>Data!B1033</f>
        <v>43502</v>
      </c>
      <c r="C1034">
        <f>Data!C1033</f>
        <v>41.651313781738281</v>
      </c>
      <c r="D1034">
        <f>Data!D1033</f>
        <v>3.794474601745605</v>
      </c>
      <c r="E1034">
        <f>Data!E1033</f>
        <v>43.560001373291023</v>
      </c>
      <c r="F1034">
        <f>Data!F1033</f>
        <v>3.8250000476837158</v>
      </c>
      <c r="G1034">
        <f>Data!G1033</f>
        <v>43.892501831054688</v>
      </c>
      <c r="H1034">
        <f>Data!H1033</f>
        <v>3.8900001049041748</v>
      </c>
      <c r="I1034">
        <f>Data!I1033</f>
        <v>43.212501525878913</v>
      </c>
      <c r="J1034">
        <f>Data!J1033</f>
        <v>3.7767500877380371</v>
      </c>
      <c r="K1034">
        <f>Data!K1033</f>
        <v>43.662498474121087</v>
      </c>
      <c r="L1034">
        <f>Data!L1033</f>
        <v>3.782249927520752</v>
      </c>
      <c r="M1034">
        <f>Data!M1033</f>
        <v>112958400</v>
      </c>
      <c r="N1034">
        <f>Data!N1033</f>
        <v>702464000</v>
      </c>
      <c r="O1034">
        <f>Data!O1033</f>
        <v>2.0136036295686711E-2</v>
      </c>
      <c r="P1034">
        <f>Data!P1033</f>
        <v>3.4448549619245849E-4</v>
      </c>
      <c r="Q1034" s="17"/>
      <c r="T1034">
        <f t="shared" si="162"/>
        <v>0</v>
      </c>
      <c r="U1034" s="50">
        <f t="shared" si="163"/>
        <v>0</v>
      </c>
      <c r="V1034">
        <f t="shared" si="164"/>
        <v>0</v>
      </c>
      <c r="W1034" t="str">
        <f t="shared" si="165"/>
        <v>Wed</v>
      </c>
      <c r="X1034" s="50">
        <f>NETWORKDAYS(B1033,B1034,'Non trading days US (List)'!$C$13:$C$92)-1</f>
        <v>1</v>
      </c>
      <c r="Z1034">
        <f t="shared" si="166"/>
        <v>0</v>
      </c>
      <c r="AA1034">
        <f t="shared" si="167"/>
        <v>0</v>
      </c>
      <c r="AB1034">
        <f t="shared" si="168"/>
        <v>0</v>
      </c>
      <c r="AC1034">
        <f t="shared" si="169"/>
        <v>0</v>
      </c>
      <c r="AD1034">
        <f t="shared" si="170"/>
        <v>0</v>
      </c>
      <c r="AE1034">
        <f t="shared" si="171"/>
        <v>0</v>
      </c>
    </row>
    <row r="1035" spans="1:31" x14ac:dyDescent="0.3">
      <c r="A1035" s="1">
        <f>Data!A1034</f>
        <v>4804</v>
      </c>
      <c r="B1035" s="2">
        <f>Data!B1034</f>
        <v>43503</v>
      </c>
      <c r="C1035">
        <f>Data!C1034</f>
        <v>40.862453460693359</v>
      </c>
      <c r="D1035">
        <f>Data!D1034</f>
        <v>3.65608811378479</v>
      </c>
      <c r="E1035">
        <f>Data!E1034</f>
        <v>42.735000610351563</v>
      </c>
      <c r="F1035">
        <f>Data!F1034</f>
        <v>3.685499906539917</v>
      </c>
      <c r="G1035">
        <f>Data!G1034</f>
        <v>43.485000610351563</v>
      </c>
      <c r="H1035">
        <f>Data!H1034</f>
        <v>3.780499935150146</v>
      </c>
      <c r="I1035">
        <f>Data!I1034</f>
        <v>42.584999084472663</v>
      </c>
      <c r="J1035">
        <f>Data!J1034</f>
        <v>3.6422500610351558</v>
      </c>
      <c r="K1035">
        <f>Data!K1034</f>
        <v>43.099998474121087</v>
      </c>
      <c r="L1035">
        <f>Data!L1034</f>
        <v>3.778249979019165</v>
      </c>
      <c r="M1035">
        <f>Data!M1034</f>
        <v>126966800</v>
      </c>
      <c r="N1035">
        <f>Data!N1034</f>
        <v>637120000</v>
      </c>
      <c r="O1035">
        <f>Data!O1034</f>
        <v>-3.7152303456485139E-2</v>
      </c>
      <c r="P1035">
        <f>Data!P1034</f>
        <v>-1.912105869096091E-2</v>
      </c>
      <c r="Q1035" s="17"/>
      <c r="T1035">
        <f t="shared" si="162"/>
        <v>0</v>
      </c>
      <c r="U1035" s="50">
        <f t="shared" si="163"/>
        <v>0</v>
      </c>
      <c r="V1035">
        <f t="shared" si="164"/>
        <v>0</v>
      </c>
      <c r="W1035" t="str">
        <f t="shared" si="165"/>
        <v>Thu</v>
      </c>
      <c r="X1035" s="50">
        <f>NETWORKDAYS(B1034,B1035,'Non trading days US (List)'!$C$13:$C$92)-1</f>
        <v>1</v>
      </c>
      <c r="Z1035">
        <f t="shared" si="166"/>
        <v>0</v>
      </c>
      <c r="AA1035">
        <f t="shared" si="167"/>
        <v>0</v>
      </c>
      <c r="AB1035">
        <f t="shared" si="168"/>
        <v>0</v>
      </c>
      <c r="AC1035">
        <f t="shared" si="169"/>
        <v>0</v>
      </c>
      <c r="AD1035">
        <f t="shared" si="170"/>
        <v>0</v>
      </c>
      <c r="AE1035">
        <f t="shared" si="171"/>
        <v>0</v>
      </c>
    </row>
    <row r="1036" spans="1:31" x14ac:dyDescent="0.3">
      <c r="A1036" s="1">
        <f>Data!A1035</f>
        <v>4805</v>
      </c>
      <c r="B1036" s="2">
        <f>Data!B1035</f>
        <v>43504</v>
      </c>
      <c r="C1036">
        <f>Data!C1035</f>
        <v>40.910472869873047</v>
      </c>
      <c r="D1036">
        <f>Data!D1035</f>
        <v>3.6746892929077148</v>
      </c>
      <c r="E1036">
        <f>Data!E1035</f>
        <v>42.602500915527337</v>
      </c>
      <c r="F1036">
        <f>Data!F1035</f>
        <v>3.7042500972747798</v>
      </c>
      <c r="G1036">
        <f>Data!G1035</f>
        <v>42.665000915527337</v>
      </c>
      <c r="H1036">
        <f>Data!H1035</f>
        <v>3.714999914169312</v>
      </c>
      <c r="I1036">
        <f>Data!I1035</f>
        <v>42.104999542236328</v>
      </c>
      <c r="J1036">
        <f>Data!J1035</f>
        <v>3.6032500267028809</v>
      </c>
      <c r="K1036">
        <f>Data!K1035</f>
        <v>42.247501373291023</v>
      </c>
      <c r="L1036">
        <f>Data!L1035</f>
        <v>3.617749929428101</v>
      </c>
      <c r="M1036">
        <f>Data!M1035</f>
        <v>95280000</v>
      </c>
      <c r="N1036">
        <f>Data!N1035</f>
        <v>461604000</v>
      </c>
      <c r="O1036">
        <f>Data!O1035</f>
        <v>5.0746590786787888E-3</v>
      </c>
      <c r="P1036">
        <f>Data!P1035</f>
        <v>-3.105312410820515E-3</v>
      </c>
      <c r="Q1036" s="17"/>
      <c r="T1036">
        <f t="shared" si="162"/>
        <v>0</v>
      </c>
      <c r="U1036" s="50">
        <f t="shared" si="163"/>
        <v>0</v>
      </c>
      <c r="V1036">
        <f t="shared" si="164"/>
        <v>0</v>
      </c>
      <c r="W1036" t="str">
        <f t="shared" si="165"/>
        <v>Fri</v>
      </c>
      <c r="X1036" s="50">
        <f>NETWORKDAYS(B1035,B1036,'Non trading days US (List)'!$C$13:$C$92)-1</f>
        <v>1</v>
      </c>
      <c r="Z1036">
        <f t="shared" si="166"/>
        <v>0</v>
      </c>
      <c r="AA1036">
        <f t="shared" si="167"/>
        <v>0</v>
      </c>
      <c r="AB1036">
        <f t="shared" si="168"/>
        <v>0</v>
      </c>
      <c r="AC1036">
        <f t="shared" si="169"/>
        <v>0</v>
      </c>
      <c r="AD1036">
        <f t="shared" si="170"/>
        <v>0</v>
      </c>
      <c r="AE1036">
        <f t="shared" si="171"/>
        <v>0</v>
      </c>
    </row>
    <row r="1037" spans="1:31" x14ac:dyDescent="0.3">
      <c r="A1037" s="1">
        <f>Data!A1036</f>
        <v>4806</v>
      </c>
      <c r="B1037" s="2">
        <f>Data!B1036</f>
        <v>43507</v>
      </c>
      <c r="C1037">
        <f>Data!C1036</f>
        <v>40.675205230712891</v>
      </c>
      <c r="D1037">
        <f>Data!D1036</f>
        <v>3.632032155990601</v>
      </c>
      <c r="E1037">
        <f>Data!E1036</f>
        <v>42.357498168945313</v>
      </c>
      <c r="F1037">
        <f>Data!F1036</f>
        <v>3.661250114440918</v>
      </c>
      <c r="G1037">
        <f>Data!G1036</f>
        <v>42.802501678466797</v>
      </c>
      <c r="H1037">
        <f>Data!H1036</f>
        <v>3.714499950408936</v>
      </c>
      <c r="I1037">
        <f>Data!I1036</f>
        <v>42.3125</v>
      </c>
      <c r="J1037">
        <f>Data!J1036</f>
        <v>3.6124999523162842</v>
      </c>
      <c r="K1037">
        <f>Data!K1036</f>
        <v>42.762500762939453</v>
      </c>
      <c r="L1037">
        <f>Data!L1036</f>
        <v>3.6597499847412109</v>
      </c>
      <c r="M1037">
        <f>Data!M1036</f>
        <v>83973600</v>
      </c>
      <c r="N1037">
        <f>Data!N1036</f>
        <v>495180000</v>
      </c>
      <c r="O1037">
        <f>Data!O1036</f>
        <v>-1.1676184949883039E-2</v>
      </c>
      <c r="P1037">
        <f>Data!P1036</f>
        <v>-5.7675006678607763E-3</v>
      </c>
      <c r="Q1037" s="17"/>
      <c r="T1037">
        <f t="shared" si="162"/>
        <v>0</v>
      </c>
      <c r="U1037" s="50">
        <f t="shared" si="163"/>
        <v>0</v>
      </c>
      <c r="V1037">
        <f t="shared" si="164"/>
        <v>0</v>
      </c>
      <c r="W1037" t="str">
        <f t="shared" si="165"/>
        <v>Mon</v>
      </c>
      <c r="X1037" s="50">
        <f>NETWORKDAYS(B1036,B1037,'Non trading days US (List)'!$C$13:$C$92)-1</f>
        <v>1</v>
      </c>
      <c r="Z1037">
        <f t="shared" si="166"/>
        <v>0</v>
      </c>
      <c r="AA1037">
        <f t="shared" si="167"/>
        <v>0</v>
      </c>
      <c r="AB1037">
        <f t="shared" si="168"/>
        <v>0</v>
      </c>
      <c r="AC1037">
        <f t="shared" si="169"/>
        <v>0</v>
      </c>
      <c r="AD1037">
        <f t="shared" si="170"/>
        <v>0</v>
      </c>
      <c r="AE1037">
        <f t="shared" si="171"/>
        <v>0</v>
      </c>
    </row>
    <row r="1038" spans="1:31" x14ac:dyDescent="0.3">
      <c r="A1038" s="1">
        <f>Data!A1037</f>
        <v>4807</v>
      </c>
      <c r="B1038" s="2">
        <f>Data!B1037</f>
        <v>43508</v>
      </c>
      <c r="C1038">
        <f>Data!C1037</f>
        <v>41.025703430175781</v>
      </c>
      <c r="D1038">
        <f>Data!D1037</f>
        <v>3.7490894794464111</v>
      </c>
      <c r="E1038">
        <f>Data!E1037</f>
        <v>42.722499847412109</v>
      </c>
      <c r="F1038">
        <f>Data!F1037</f>
        <v>3.779249906539917</v>
      </c>
      <c r="G1038">
        <f>Data!G1037</f>
        <v>42.75</v>
      </c>
      <c r="H1038">
        <f>Data!H1037</f>
        <v>3.7950000762939449</v>
      </c>
      <c r="I1038">
        <f>Data!I1037</f>
        <v>42.424999237060547</v>
      </c>
      <c r="J1038">
        <f>Data!J1037</f>
        <v>3.685499906539917</v>
      </c>
      <c r="K1038">
        <f>Data!K1037</f>
        <v>42.525001525878913</v>
      </c>
      <c r="L1038">
        <f>Data!L1037</f>
        <v>3.7000000476837158</v>
      </c>
      <c r="M1038">
        <f>Data!M1037</f>
        <v>89134000</v>
      </c>
      <c r="N1038">
        <f>Data!N1037</f>
        <v>591060000</v>
      </c>
      <c r="O1038">
        <f>Data!O1037</f>
        <v>3.1720902099742668E-2</v>
      </c>
      <c r="P1038">
        <f>Data!P1037</f>
        <v>8.5802521457812621E-3</v>
      </c>
      <c r="Q1038" s="17"/>
      <c r="T1038">
        <f t="shared" si="162"/>
        <v>0</v>
      </c>
      <c r="U1038" s="50">
        <f t="shared" si="163"/>
        <v>0</v>
      </c>
      <c r="V1038">
        <f t="shared" si="164"/>
        <v>0</v>
      </c>
      <c r="W1038" t="str">
        <f t="shared" si="165"/>
        <v>Tue</v>
      </c>
      <c r="X1038" s="50">
        <f>NETWORKDAYS(B1037,B1038,'Non trading days US (List)'!$C$13:$C$92)-1</f>
        <v>1</v>
      </c>
      <c r="Z1038">
        <f t="shared" si="166"/>
        <v>0</v>
      </c>
      <c r="AA1038">
        <f t="shared" si="167"/>
        <v>0</v>
      </c>
      <c r="AB1038">
        <f t="shared" si="168"/>
        <v>0</v>
      </c>
      <c r="AC1038">
        <f t="shared" si="169"/>
        <v>0</v>
      </c>
      <c r="AD1038">
        <f t="shared" si="170"/>
        <v>0</v>
      </c>
      <c r="AE1038">
        <f t="shared" si="171"/>
        <v>0</v>
      </c>
    </row>
    <row r="1039" spans="1:31" x14ac:dyDescent="0.3">
      <c r="A1039" s="1">
        <f>Data!A1038</f>
        <v>4808</v>
      </c>
      <c r="B1039" s="2">
        <f>Data!B1038</f>
        <v>43509</v>
      </c>
      <c r="C1039">
        <f>Data!C1038</f>
        <v>40.855251312255859</v>
      </c>
      <c r="D1039">
        <f>Data!D1038</f>
        <v>3.7914986610412602</v>
      </c>
      <c r="E1039">
        <f>Data!E1038</f>
        <v>42.544998168945313</v>
      </c>
      <c r="F1039">
        <f>Data!F1038</f>
        <v>3.8220000267028809</v>
      </c>
      <c r="G1039">
        <f>Data!G1038</f>
        <v>43.119998931884773</v>
      </c>
      <c r="H1039">
        <f>Data!H1038</f>
        <v>3.8957500457763672</v>
      </c>
      <c r="I1039">
        <f>Data!I1038</f>
        <v>42.479999542236328</v>
      </c>
      <c r="J1039">
        <f>Data!J1038</f>
        <v>3.7952499389648442</v>
      </c>
      <c r="K1039">
        <f>Data!K1038</f>
        <v>42.847499847412109</v>
      </c>
      <c r="L1039">
        <f>Data!L1038</f>
        <v>3.8090000152587891</v>
      </c>
      <c r="M1039">
        <f>Data!M1038</f>
        <v>89960800</v>
      </c>
      <c r="N1039">
        <f>Data!N1038</f>
        <v>605372000</v>
      </c>
      <c r="O1039">
        <f>Data!O1038</f>
        <v>1.1248300287822789E-2</v>
      </c>
      <c r="P1039">
        <f>Data!P1038</f>
        <v>-4.1634137038722421E-3</v>
      </c>
      <c r="Q1039" s="17"/>
      <c r="T1039">
        <f t="shared" si="162"/>
        <v>0</v>
      </c>
      <c r="U1039" s="50">
        <f t="shared" si="163"/>
        <v>0</v>
      </c>
      <c r="V1039">
        <f t="shared" si="164"/>
        <v>0</v>
      </c>
      <c r="W1039" t="str">
        <f t="shared" si="165"/>
        <v>Wed</v>
      </c>
      <c r="X1039" s="50">
        <f>NETWORKDAYS(B1038,B1039,'Non trading days US (List)'!$C$13:$C$92)-1</f>
        <v>1</v>
      </c>
      <c r="Z1039">
        <f t="shared" si="166"/>
        <v>0</v>
      </c>
      <c r="AA1039">
        <f t="shared" si="167"/>
        <v>0</v>
      </c>
      <c r="AB1039">
        <f t="shared" si="168"/>
        <v>0</v>
      </c>
      <c r="AC1039">
        <f t="shared" si="169"/>
        <v>0</v>
      </c>
      <c r="AD1039">
        <f t="shared" si="170"/>
        <v>0</v>
      </c>
      <c r="AE1039">
        <f t="shared" si="171"/>
        <v>0</v>
      </c>
    </row>
    <row r="1040" spans="1:31" x14ac:dyDescent="0.3">
      <c r="A1040" s="1">
        <f>Data!A1039</f>
        <v>4809</v>
      </c>
      <c r="B1040" s="2">
        <f>Data!B1039</f>
        <v>43510</v>
      </c>
      <c r="C1040">
        <f>Data!C1039</f>
        <v>41.004104614257813</v>
      </c>
      <c r="D1040">
        <f>Data!D1039</f>
        <v>3.832419872283936</v>
      </c>
      <c r="E1040">
        <f>Data!E1039</f>
        <v>42.700000762939453</v>
      </c>
      <c r="F1040">
        <f>Data!F1039</f>
        <v>3.8632500171661381</v>
      </c>
      <c r="G1040">
        <f>Data!G1039</f>
        <v>42.814998626708977</v>
      </c>
      <c r="H1040">
        <f>Data!H1039</f>
        <v>3.8917500972747798</v>
      </c>
      <c r="I1040">
        <f>Data!I1039</f>
        <v>42.345001220703118</v>
      </c>
      <c r="J1040">
        <f>Data!J1039</f>
        <v>3.777499914169312</v>
      </c>
      <c r="K1040">
        <f>Data!K1039</f>
        <v>42.427501678466797</v>
      </c>
      <c r="L1040">
        <f>Data!L1039</f>
        <v>3.8210000991821289</v>
      </c>
      <c r="M1040">
        <f>Data!M1039</f>
        <v>87342800</v>
      </c>
      <c r="N1040">
        <f>Data!N1039</f>
        <v>827264000</v>
      </c>
      <c r="O1040">
        <f>Data!O1039</f>
        <v>1.073494977040561E-2</v>
      </c>
      <c r="P1040">
        <f>Data!P1039</f>
        <v>3.6366418385634981E-3</v>
      </c>
      <c r="Q1040" s="17"/>
      <c r="T1040">
        <f t="shared" si="162"/>
        <v>0</v>
      </c>
      <c r="U1040" s="50">
        <f t="shared" si="163"/>
        <v>0</v>
      </c>
      <c r="V1040">
        <f t="shared" si="164"/>
        <v>0</v>
      </c>
      <c r="W1040" t="str">
        <f t="shared" si="165"/>
        <v>Thu</v>
      </c>
      <c r="X1040" s="50">
        <f>NETWORKDAYS(B1039,B1040,'Non trading days US (List)'!$C$13:$C$92)-1</f>
        <v>1</v>
      </c>
      <c r="Z1040">
        <f t="shared" si="166"/>
        <v>0</v>
      </c>
      <c r="AA1040">
        <f t="shared" si="167"/>
        <v>0</v>
      </c>
      <c r="AB1040">
        <f t="shared" si="168"/>
        <v>0</v>
      </c>
      <c r="AC1040">
        <f t="shared" si="169"/>
        <v>0</v>
      </c>
      <c r="AD1040">
        <f t="shared" si="170"/>
        <v>0</v>
      </c>
      <c r="AE1040">
        <f t="shared" si="171"/>
        <v>0</v>
      </c>
    </row>
    <row r="1041" spans="1:31" x14ac:dyDescent="0.3">
      <c r="A1041" s="1">
        <f>Data!A1040</f>
        <v>4810</v>
      </c>
      <c r="B1041" s="2">
        <f>Data!B1040</f>
        <v>43511</v>
      </c>
      <c r="C1041">
        <f>Data!C1040</f>
        <v>40.912860870361328</v>
      </c>
      <c r="D1041">
        <f>Data!D1040</f>
        <v>3.902108907699585</v>
      </c>
      <c r="E1041">
        <f>Data!E1040</f>
        <v>42.604999542236328</v>
      </c>
      <c r="F1041">
        <f>Data!F1040</f>
        <v>3.9335000514984131</v>
      </c>
      <c r="G1041">
        <f>Data!G1040</f>
        <v>42.924999237060547</v>
      </c>
      <c r="H1041">
        <f>Data!H1040</f>
        <v>4.0967497825622559</v>
      </c>
      <c r="I1041">
        <f>Data!I1040</f>
        <v>42.4375</v>
      </c>
      <c r="J1041">
        <f>Data!J1040</f>
        <v>3.910500049591064</v>
      </c>
      <c r="K1041">
        <f>Data!K1040</f>
        <v>42.8125</v>
      </c>
      <c r="L1041">
        <f>Data!L1040</f>
        <v>4.0737500190734863</v>
      </c>
      <c r="M1041">
        <f>Data!M1040</f>
        <v>98507200</v>
      </c>
      <c r="N1041">
        <f>Data!N1040</f>
        <v>1516748000</v>
      </c>
      <c r="O1041">
        <f>Data!O1040</f>
        <v>1.8020825304310348E-2</v>
      </c>
      <c r="P1041">
        <f>Data!P1040</f>
        <v>-2.2273315664589929E-3</v>
      </c>
      <c r="Q1041" s="17"/>
      <c r="T1041">
        <f t="shared" si="162"/>
        <v>0</v>
      </c>
      <c r="U1041" s="50">
        <f t="shared" si="163"/>
        <v>0</v>
      </c>
      <c r="V1041">
        <f t="shared" si="164"/>
        <v>0</v>
      </c>
      <c r="W1041" t="str">
        <f t="shared" si="165"/>
        <v>Fri</v>
      </c>
      <c r="X1041" s="50">
        <f>NETWORKDAYS(B1040,B1041,'Non trading days US (List)'!$C$13:$C$92)-1</f>
        <v>1</v>
      </c>
      <c r="Z1041">
        <f t="shared" si="166"/>
        <v>0</v>
      </c>
      <c r="AA1041">
        <f t="shared" si="167"/>
        <v>0</v>
      </c>
      <c r="AB1041">
        <f t="shared" si="168"/>
        <v>0</v>
      </c>
      <c r="AC1041">
        <f t="shared" si="169"/>
        <v>0</v>
      </c>
      <c r="AD1041">
        <f t="shared" si="170"/>
        <v>0</v>
      </c>
      <c r="AE1041">
        <f t="shared" si="171"/>
        <v>0</v>
      </c>
    </row>
    <row r="1042" spans="1:31" x14ac:dyDescent="0.3">
      <c r="A1042" s="1">
        <f>Data!A1041</f>
        <v>4811</v>
      </c>
      <c r="B1042" s="2">
        <f>Data!B1041</f>
        <v>43515</v>
      </c>
      <c r="C1042">
        <f>Data!C1041</f>
        <v>41.035305023193359</v>
      </c>
      <c r="D1042">
        <f>Data!D1041</f>
        <v>3.884748220443726</v>
      </c>
      <c r="E1042">
        <f>Data!E1041</f>
        <v>42.732498168945313</v>
      </c>
      <c r="F1042">
        <f>Data!F1041</f>
        <v>3.9159998893737789</v>
      </c>
      <c r="G1042">
        <f>Data!G1041</f>
        <v>42.860000610351563</v>
      </c>
      <c r="H1042">
        <f>Data!H1041</f>
        <v>3.997250080108643</v>
      </c>
      <c r="I1042">
        <f>Data!I1041</f>
        <v>42.372501373291023</v>
      </c>
      <c r="J1042">
        <f>Data!J1041</f>
        <v>3.903500080108643</v>
      </c>
      <c r="K1042">
        <f>Data!K1041</f>
        <v>42.427501678466797</v>
      </c>
      <c r="L1042">
        <f>Data!L1041</f>
        <v>3.9227499961853032</v>
      </c>
      <c r="M1042">
        <f>Data!M1041</f>
        <v>75891200</v>
      </c>
      <c r="N1042">
        <f>Data!N1041</f>
        <v>551892000</v>
      </c>
      <c r="O1042">
        <f>Data!O1041</f>
        <v>-4.4589314609596734E-3</v>
      </c>
      <c r="P1042">
        <f>Data!P1041</f>
        <v>2.9881054635016728E-3</v>
      </c>
      <c r="Q1042" s="17"/>
      <c r="T1042">
        <f t="shared" si="162"/>
        <v>0</v>
      </c>
      <c r="U1042" s="50">
        <f t="shared" si="163"/>
        <v>0</v>
      </c>
      <c r="V1042">
        <f t="shared" si="164"/>
        <v>0</v>
      </c>
      <c r="W1042" t="str">
        <f t="shared" si="165"/>
        <v>Tue</v>
      </c>
      <c r="X1042" s="50">
        <f>NETWORKDAYS(B1041,B1042,'Non trading days US (List)'!$C$13:$C$92)-1</f>
        <v>1</v>
      </c>
      <c r="Z1042">
        <f t="shared" si="166"/>
        <v>0</v>
      </c>
      <c r="AA1042">
        <f t="shared" si="167"/>
        <v>0</v>
      </c>
      <c r="AB1042">
        <f t="shared" si="168"/>
        <v>0</v>
      </c>
      <c r="AC1042">
        <f t="shared" si="169"/>
        <v>0</v>
      </c>
      <c r="AD1042">
        <f t="shared" si="170"/>
        <v>0</v>
      </c>
      <c r="AE1042">
        <f t="shared" si="171"/>
        <v>0</v>
      </c>
    </row>
    <row r="1043" spans="1:31" x14ac:dyDescent="0.3">
      <c r="A1043" s="1">
        <f>Data!A1042</f>
        <v>4812</v>
      </c>
      <c r="B1043" s="2">
        <f>Data!B1042</f>
        <v>43516</v>
      </c>
      <c r="C1043">
        <f>Data!C1042</f>
        <v>41.299385070800781</v>
      </c>
      <c r="D1043">
        <f>Data!D1042</f>
        <v>3.93211817741394</v>
      </c>
      <c r="E1043">
        <f>Data!E1042</f>
        <v>43.007499694824219</v>
      </c>
      <c r="F1043">
        <f>Data!F1042</f>
        <v>3.963749885559082</v>
      </c>
      <c r="G1043">
        <f>Data!G1042</f>
        <v>43.330001831054688</v>
      </c>
      <c r="H1043">
        <f>Data!H1042</f>
        <v>4.0314998626708984</v>
      </c>
      <c r="I1043">
        <f>Data!I1042</f>
        <v>42.747501373291023</v>
      </c>
      <c r="J1043">
        <f>Data!J1042</f>
        <v>3.934250116348267</v>
      </c>
      <c r="K1043">
        <f>Data!K1042</f>
        <v>42.797500610351563</v>
      </c>
      <c r="L1043">
        <f>Data!L1042</f>
        <v>3.9454998970031738</v>
      </c>
      <c r="M1043">
        <f>Data!M1042</f>
        <v>104457600</v>
      </c>
      <c r="N1043">
        <f>Data!N1042</f>
        <v>540988000</v>
      </c>
      <c r="O1043">
        <f>Data!O1042</f>
        <v>1.211982158007615E-2</v>
      </c>
      <c r="P1043">
        <f>Data!P1042</f>
        <v>6.4147999941276687E-3</v>
      </c>
      <c r="Q1043" s="17"/>
      <c r="T1043">
        <f t="shared" si="162"/>
        <v>0</v>
      </c>
      <c r="U1043" s="50">
        <f t="shared" si="163"/>
        <v>0</v>
      </c>
      <c r="V1043">
        <f t="shared" si="164"/>
        <v>0</v>
      </c>
      <c r="W1043" t="str">
        <f t="shared" si="165"/>
        <v>Wed</v>
      </c>
      <c r="X1043" s="50">
        <f>NETWORKDAYS(B1042,B1043,'Non trading days US (List)'!$C$13:$C$92)-1</f>
        <v>1</v>
      </c>
      <c r="Z1043">
        <f t="shared" si="166"/>
        <v>0</v>
      </c>
      <c r="AA1043">
        <f t="shared" si="167"/>
        <v>0</v>
      </c>
      <c r="AB1043">
        <f t="shared" si="168"/>
        <v>0</v>
      </c>
      <c r="AC1043">
        <f t="shared" si="169"/>
        <v>0</v>
      </c>
      <c r="AD1043">
        <f t="shared" si="170"/>
        <v>0</v>
      </c>
      <c r="AE1043">
        <f t="shared" si="171"/>
        <v>0</v>
      </c>
    </row>
    <row r="1044" spans="1:31" x14ac:dyDescent="0.3">
      <c r="A1044" s="1">
        <f>Data!A1043</f>
        <v>4813</v>
      </c>
      <c r="B1044" s="2">
        <f>Data!B1043</f>
        <v>43517</v>
      </c>
      <c r="C1044">
        <f>Data!C1043</f>
        <v>41.066524505615227</v>
      </c>
      <c r="D1044">
        <f>Data!D1043</f>
        <v>3.8631718158721919</v>
      </c>
      <c r="E1044">
        <f>Data!E1043</f>
        <v>42.764999389648438</v>
      </c>
      <c r="F1044">
        <f>Data!F1043</f>
        <v>3.8942499160766602</v>
      </c>
      <c r="G1044">
        <f>Data!G1043</f>
        <v>43.092498779296882</v>
      </c>
      <c r="H1044">
        <f>Data!H1043</f>
        <v>4.0012497901916504</v>
      </c>
      <c r="I1044">
        <f>Data!I1043</f>
        <v>42.575000762939453</v>
      </c>
      <c r="J1044">
        <f>Data!J1043</f>
        <v>3.8794999122619629</v>
      </c>
      <c r="K1044">
        <f>Data!K1043</f>
        <v>42.950000762939453</v>
      </c>
      <c r="L1044">
        <f>Data!L1043</f>
        <v>3.9765000343322749</v>
      </c>
      <c r="M1044">
        <f>Data!M1043</f>
        <v>68998800</v>
      </c>
      <c r="N1044">
        <f>Data!N1043</f>
        <v>448548000</v>
      </c>
      <c r="O1044">
        <f>Data!O1043</f>
        <v>-1.7689433324539129E-2</v>
      </c>
      <c r="P1044">
        <f>Data!P1043</f>
        <v>-5.6545152326605598E-3</v>
      </c>
      <c r="Q1044" s="17"/>
      <c r="T1044">
        <f t="shared" si="162"/>
        <v>0</v>
      </c>
      <c r="U1044" s="50">
        <f t="shared" si="163"/>
        <v>0</v>
      </c>
      <c r="V1044">
        <f t="shared" si="164"/>
        <v>0</v>
      </c>
      <c r="W1044" t="str">
        <f t="shared" si="165"/>
        <v>Thu</v>
      </c>
      <c r="X1044" s="50">
        <f>NETWORKDAYS(B1043,B1044,'Non trading days US (List)'!$C$13:$C$92)-1</f>
        <v>1</v>
      </c>
      <c r="Z1044">
        <f t="shared" si="166"/>
        <v>0</v>
      </c>
      <c r="AA1044">
        <f t="shared" si="167"/>
        <v>0</v>
      </c>
      <c r="AB1044">
        <f t="shared" si="168"/>
        <v>0</v>
      </c>
      <c r="AC1044">
        <f t="shared" si="169"/>
        <v>0</v>
      </c>
      <c r="AD1044">
        <f t="shared" si="170"/>
        <v>0</v>
      </c>
      <c r="AE1044">
        <f t="shared" si="171"/>
        <v>0</v>
      </c>
    </row>
    <row r="1045" spans="1:31" x14ac:dyDescent="0.3">
      <c r="A1045" s="1">
        <f>Data!A1044</f>
        <v>4814</v>
      </c>
      <c r="B1045" s="2">
        <f>Data!B1044</f>
        <v>43518</v>
      </c>
      <c r="C1045">
        <f>Data!C1044</f>
        <v>41.525054931640618</v>
      </c>
      <c r="D1045">
        <f>Data!D1044</f>
        <v>3.947989940643311</v>
      </c>
      <c r="E1045">
        <f>Data!E1044</f>
        <v>43.242500305175781</v>
      </c>
      <c r="F1045">
        <f>Data!F1044</f>
        <v>3.9797499179840088</v>
      </c>
      <c r="G1045">
        <f>Data!G1044</f>
        <v>43.25</v>
      </c>
      <c r="H1045">
        <f>Data!H1044</f>
        <v>3.998749971389771</v>
      </c>
      <c r="I1045">
        <f>Data!I1044</f>
        <v>42.845001220703118</v>
      </c>
      <c r="J1045">
        <f>Data!J1044</f>
        <v>3.93274998664856</v>
      </c>
      <c r="K1045">
        <f>Data!K1044</f>
        <v>42.895000457763672</v>
      </c>
      <c r="L1045">
        <f>Data!L1044</f>
        <v>3.9465000629425049</v>
      </c>
      <c r="M1045">
        <f>Data!M1044</f>
        <v>75652800</v>
      </c>
      <c r="N1045">
        <f>Data!N1044</f>
        <v>401740000</v>
      </c>
      <c r="O1045">
        <f>Data!O1044</f>
        <v>2.1717897970781049E-2</v>
      </c>
      <c r="P1045">
        <f>Data!P1044</f>
        <v>1.110381823272954E-2</v>
      </c>
      <c r="Q1045" s="17"/>
      <c r="T1045">
        <f t="shared" si="162"/>
        <v>0</v>
      </c>
      <c r="U1045" s="50">
        <f t="shared" si="163"/>
        <v>0</v>
      </c>
      <c r="V1045">
        <f t="shared" si="164"/>
        <v>0</v>
      </c>
      <c r="W1045" t="str">
        <f t="shared" si="165"/>
        <v>Fri</v>
      </c>
      <c r="X1045" s="50">
        <f>NETWORKDAYS(B1044,B1045,'Non trading days US (List)'!$C$13:$C$92)-1</f>
        <v>1</v>
      </c>
      <c r="Z1045">
        <f t="shared" si="166"/>
        <v>0</v>
      </c>
      <c r="AA1045">
        <f t="shared" si="167"/>
        <v>0</v>
      </c>
      <c r="AB1045">
        <f t="shared" si="168"/>
        <v>0</v>
      </c>
      <c r="AC1045">
        <f t="shared" si="169"/>
        <v>0</v>
      </c>
      <c r="AD1045">
        <f t="shared" si="170"/>
        <v>0</v>
      </c>
      <c r="AE1045">
        <f t="shared" si="171"/>
        <v>0</v>
      </c>
    </row>
    <row r="1046" spans="1:31" x14ac:dyDescent="0.3">
      <c r="A1046" s="1">
        <f>Data!A1045</f>
        <v>4815</v>
      </c>
      <c r="B1046" s="2">
        <f>Data!B1045</f>
        <v>43521</v>
      </c>
      <c r="C1046">
        <f>Data!C1045</f>
        <v>41.827529907226563</v>
      </c>
      <c r="D1046">
        <f>Data!D1045</f>
        <v>3.935590267181396</v>
      </c>
      <c r="E1046">
        <f>Data!E1045</f>
        <v>43.557498931884773</v>
      </c>
      <c r="F1046">
        <f>Data!F1045</f>
        <v>3.9672501087188721</v>
      </c>
      <c r="G1046">
        <f>Data!G1045</f>
        <v>43.967498779296882</v>
      </c>
      <c r="H1046">
        <f>Data!H1045</f>
        <v>4.1319999694824219</v>
      </c>
      <c r="I1046">
        <f>Data!I1045</f>
        <v>43.487499237060547</v>
      </c>
      <c r="J1046">
        <f>Data!J1045</f>
        <v>3.9584999084472661</v>
      </c>
      <c r="K1046">
        <f>Data!K1045</f>
        <v>43.540000915527337</v>
      </c>
      <c r="L1046">
        <f>Data!L1045</f>
        <v>4.064000129699707</v>
      </c>
      <c r="M1046">
        <f>Data!M1045</f>
        <v>87493600</v>
      </c>
      <c r="N1046">
        <f>Data!N1045</f>
        <v>656020000</v>
      </c>
      <c r="O1046">
        <f>Data!O1045</f>
        <v>-3.1457957798773448E-3</v>
      </c>
      <c r="P1046">
        <f>Data!P1045</f>
        <v>7.2580647997113838E-3</v>
      </c>
      <c r="Q1046" s="17"/>
      <c r="T1046">
        <f t="shared" si="162"/>
        <v>0</v>
      </c>
      <c r="U1046" s="50">
        <f t="shared" si="163"/>
        <v>0</v>
      </c>
      <c r="V1046">
        <f t="shared" si="164"/>
        <v>0</v>
      </c>
      <c r="W1046" t="str">
        <f t="shared" si="165"/>
        <v>Mon</v>
      </c>
      <c r="X1046" s="50">
        <f>NETWORKDAYS(B1045,B1046,'Non trading days US (List)'!$C$13:$C$92)-1</f>
        <v>1</v>
      </c>
      <c r="Z1046">
        <f t="shared" si="166"/>
        <v>0</v>
      </c>
      <c r="AA1046">
        <f t="shared" si="167"/>
        <v>0</v>
      </c>
      <c r="AB1046">
        <f t="shared" si="168"/>
        <v>0</v>
      </c>
      <c r="AC1046">
        <f t="shared" si="169"/>
        <v>0</v>
      </c>
      <c r="AD1046">
        <f t="shared" si="170"/>
        <v>0</v>
      </c>
      <c r="AE1046">
        <f t="shared" si="171"/>
        <v>0</v>
      </c>
    </row>
    <row r="1047" spans="1:31" x14ac:dyDescent="0.3">
      <c r="A1047" s="1">
        <f>Data!A1046</f>
        <v>4816</v>
      </c>
      <c r="B1047" s="2">
        <f>Data!B1046</f>
        <v>43522</v>
      </c>
      <c r="C1047">
        <f>Data!C1046</f>
        <v>41.851558685302727</v>
      </c>
      <c r="D1047">
        <f>Data!D1046</f>
        <v>3.896156787872314</v>
      </c>
      <c r="E1047">
        <f>Data!E1046</f>
        <v>43.582500457763672</v>
      </c>
      <c r="F1047">
        <f>Data!F1046</f>
        <v>3.9275000095367432</v>
      </c>
      <c r="G1047">
        <f>Data!G1046</f>
        <v>43.825000762939453</v>
      </c>
      <c r="H1047">
        <f>Data!H1046</f>
        <v>4.0190000534057617</v>
      </c>
      <c r="I1047">
        <f>Data!I1046</f>
        <v>43.292499542236328</v>
      </c>
      <c r="J1047">
        <f>Data!J1046</f>
        <v>3.8937499523162842</v>
      </c>
      <c r="K1047">
        <f>Data!K1046</f>
        <v>43.427501678466797</v>
      </c>
      <c r="L1047">
        <f>Data!L1046</f>
        <v>3.9625000953674321</v>
      </c>
      <c r="M1047">
        <f>Data!M1046</f>
        <v>68280800</v>
      </c>
      <c r="N1047">
        <f>Data!N1046</f>
        <v>488464000</v>
      </c>
      <c r="O1047">
        <f>Data!O1046</f>
        <v>-1.0070093289067239E-2</v>
      </c>
      <c r="P1047">
        <f>Data!P1046</f>
        <v>5.7382434565195846E-4</v>
      </c>
      <c r="Q1047" s="17"/>
      <c r="T1047">
        <f t="shared" si="162"/>
        <v>0</v>
      </c>
      <c r="U1047" s="50">
        <f t="shared" si="163"/>
        <v>0</v>
      </c>
      <c r="V1047">
        <f t="shared" si="164"/>
        <v>0</v>
      </c>
      <c r="W1047" t="str">
        <f t="shared" si="165"/>
        <v>Tue</v>
      </c>
      <c r="X1047" s="50">
        <f>NETWORKDAYS(B1046,B1047,'Non trading days US (List)'!$C$13:$C$92)-1</f>
        <v>1</v>
      </c>
      <c r="Z1047">
        <f t="shared" si="166"/>
        <v>0</v>
      </c>
      <c r="AA1047">
        <f t="shared" si="167"/>
        <v>0</v>
      </c>
      <c r="AB1047">
        <f t="shared" si="168"/>
        <v>0</v>
      </c>
      <c r="AC1047">
        <f t="shared" si="169"/>
        <v>0</v>
      </c>
      <c r="AD1047">
        <f t="shared" si="170"/>
        <v>0</v>
      </c>
      <c r="AE1047">
        <f t="shared" si="171"/>
        <v>0</v>
      </c>
    </row>
    <row r="1048" spans="1:31" x14ac:dyDescent="0.3">
      <c r="A1048" s="1">
        <f>Data!A1047</f>
        <v>4817</v>
      </c>
      <c r="B1048" s="2">
        <f>Data!B1047</f>
        <v>43523</v>
      </c>
      <c r="C1048">
        <f>Data!C1047</f>
        <v>41.981182098388672</v>
      </c>
      <c r="D1048">
        <f>Data!D1047</f>
        <v>3.8542442321777339</v>
      </c>
      <c r="E1048">
        <f>Data!E1047</f>
        <v>43.717498779296882</v>
      </c>
      <c r="F1048">
        <f>Data!F1047</f>
        <v>3.8852500915527339</v>
      </c>
      <c r="G1048">
        <f>Data!G1047</f>
        <v>43.75</v>
      </c>
      <c r="H1048">
        <f>Data!H1047</f>
        <v>3.939749956130981</v>
      </c>
      <c r="I1048">
        <f>Data!I1047</f>
        <v>43.182498931884773</v>
      </c>
      <c r="J1048">
        <f>Data!J1047</f>
        <v>3.8277499675750728</v>
      </c>
      <c r="K1048">
        <f>Data!K1047</f>
        <v>43.302501678466797</v>
      </c>
      <c r="L1048">
        <f>Data!L1047</f>
        <v>3.913000106811523</v>
      </c>
      <c r="M1048">
        <f>Data!M1047</f>
        <v>111341600</v>
      </c>
      <c r="N1048">
        <f>Data!N1047</f>
        <v>500256000</v>
      </c>
      <c r="O1048">
        <f>Data!O1047</f>
        <v>-1.081573819807106E-2</v>
      </c>
      <c r="P1048">
        <f>Data!P1047</f>
        <v>3.0927475445330361E-3</v>
      </c>
      <c r="Q1048" s="17"/>
      <c r="T1048">
        <f t="shared" si="162"/>
        <v>0</v>
      </c>
      <c r="U1048" s="50">
        <f t="shared" si="163"/>
        <v>0</v>
      </c>
      <c r="V1048">
        <f t="shared" si="164"/>
        <v>0</v>
      </c>
      <c r="W1048" t="str">
        <f t="shared" si="165"/>
        <v>Wed</v>
      </c>
      <c r="X1048" s="50">
        <f>NETWORKDAYS(B1047,B1048,'Non trading days US (List)'!$C$13:$C$92)-1</f>
        <v>1</v>
      </c>
      <c r="Z1048">
        <f t="shared" si="166"/>
        <v>0</v>
      </c>
      <c r="AA1048">
        <f t="shared" si="167"/>
        <v>0</v>
      </c>
      <c r="AB1048">
        <f t="shared" si="168"/>
        <v>0</v>
      </c>
      <c r="AC1048">
        <f t="shared" si="169"/>
        <v>0</v>
      </c>
      <c r="AD1048">
        <f t="shared" si="170"/>
        <v>0</v>
      </c>
      <c r="AE1048">
        <f t="shared" si="171"/>
        <v>0</v>
      </c>
    </row>
    <row r="1049" spans="1:31" x14ac:dyDescent="0.3">
      <c r="A1049" s="1">
        <f>Data!A1048</f>
        <v>4818</v>
      </c>
      <c r="B1049" s="2">
        <f>Data!B1048</f>
        <v>43524</v>
      </c>
      <c r="C1049">
        <f>Data!C1048</f>
        <v>41.568260192871087</v>
      </c>
      <c r="D1049">
        <f>Data!D1048</f>
        <v>3.8296666145324711</v>
      </c>
      <c r="E1049">
        <f>Data!E1048</f>
        <v>43.287498474121087</v>
      </c>
      <c r="F1049">
        <f>Data!F1048</f>
        <v>3.8564999103546138</v>
      </c>
      <c r="G1049">
        <f>Data!G1048</f>
        <v>43.727500915527337</v>
      </c>
      <c r="H1049">
        <f>Data!H1048</f>
        <v>3.8975000381469731</v>
      </c>
      <c r="I1049">
        <f>Data!I1048</f>
        <v>43.229999542236328</v>
      </c>
      <c r="J1049">
        <f>Data!J1048</f>
        <v>3.8340001106262211</v>
      </c>
      <c r="K1049">
        <f>Data!K1048</f>
        <v>43.580001831054688</v>
      </c>
      <c r="L1049">
        <f>Data!L1048</f>
        <v>3.875</v>
      </c>
      <c r="M1049">
        <f>Data!M1048</f>
        <v>112861600</v>
      </c>
      <c r="N1049">
        <f>Data!N1048</f>
        <v>324944000</v>
      </c>
      <c r="O1049">
        <f>Data!O1048</f>
        <v>-7.4273422311190249E-3</v>
      </c>
      <c r="P1049">
        <f>Data!P1048</f>
        <v>-9.884577204482858E-3</v>
      </c>
      <c r="Q1049" s="17"/>
      <c r="T1049">
        <f t="shared" si="162"/>
        <v>0</v>
      </c>
      <c r="U1049" s="50">
        <f t="shared" si="163"/>
        <v>0</v>
      </c>
      <c r="V1049">
        <f t="shared" si="164"/>
        <v>0</v>
      </c>
      <c r="W1049" t="str">
        <f t="shared" si="165"/>
        <v>Thu</v>
      </c>
      <c r="X1049" s="50">
        <f>NETWORKDAYS(B1048,B1049,'Non trading days US (List)'!$C$13:$C$92)-1</f>
        <v>1</v>
      </c>
      <c r="Z1049">
        <f t="shared" si="166"/>
        <v>0</v>
      </c>
      <c r="AA1049">
        <f t="shared" si="167"/>
        <v>0</v>
      </c>
      <c r="AB1049">
        <f t="shared" si="168"/>
        <v>0</v>
      </c>
      <c r="AC1049">
        <f t="shared" si="169"/>
        <v>0</v>
      </c>
      <c r="AD1049">
        <f t="shared" si="170"/>
        <v>0</v>
      </c>
      <c r="AE1049">
        <f t="shared" si="171"/>
        <v>0</v>
      </c>
    </row>
    <row r="1050" spans="1:31" x14ac:dyDescent="0.3">
      <c r="A1050" s="1">
        <f>Data!A1049</f>
        <v>4819</v>
      </c>
      <c r="B1050" s="2">
        <f>Data!B1049</f>
        <v>43525</v>
      </c>
      <c r="C1050">
        <f>Data!C1049</f>
        <v>42.005191802978523</v>
      </c>
      <c r="D1050">
        <f>Data!D1049</f>
        <v>3.8840353488922119</v>
      </c>
      <c r="E1050">
        <f>Data!E1049</f>
        <v>43.742500305175781</v>
      </c>
      <c r="F1050">
        <f>Data!F1049</f>
        <v>3.911250114440918</v>
      </c>
      <c r="G1050">
        <f>Data!G1049</f>
        <v>43.787498474121087</v>
      </c>
      <c r="H1050">
        <f>Data!H1049</f>
        <v>3.9537498950958252</v>
      </c>
      <c r="I1050">
        <f>Data!I1049</f>
        <v>43.222499847412109</v>
      </c>
      <c r="J1050">
        <f>Data!J1049</f>
        <v>3.848000049591064</v>
      </c>
      <c r="K1050">
        <f>Data!K1049</f>
        <v>43.569999694824219</v>
      </c>
      <c r="L1050">
        <f>Data!L1049</f>
        <v>3.906749963760376</v>
      </c>
      <c r="M1050">
        <f>Data!M1049</f>
        <v>103544800</v>
      </c>
      <c r="N1050">
        <f>Data!N1049</f>
        <v>357188000</v>
      </c>
      <c r="O1050">
        <f>Data!O1049</f>
        <v>1.409703211373122E-2</v>
      </c>
      <c r="P1050">
        <f>Data!P1049</f>
        <v>1.045630203461405E-2</v>
      </c>
      <c r="Q1050" s="17"/>
      <c r="T1050">
        <f t="shared" si="162"/>
        <v>0</v>
      </c>
      <c r="U1050" s="50">
        <f t="shared" si="163"/>
        <v>0</v>
      </c>
      <c r="V1050">
        <f t="shared" si="164"/>
        <v>0</v>
      </c>
      <c r="W1050" t="str">
        <f t="shared" si="165"/>
        <v>Fri</v>
      </c>
      <c r="X1050" s="50">
        <f>NETWORKDAYS(B1049,B1050,'Non trading days US (List)'!$C$13:$C$92)-1</f>
        <v>1</v>
      </c>
      <c r="Z1050">
        <f t="shared" si="166"/>
        <v>0</v>
      </c>
      <c r="AA1050">
        <f t="shared" si="167"/>
        <v>0</v>
      </c>
      <c r="AB1050">
        <f t="shared" si="168"/>
        <v>0</v>
      </c>
      <c r="AC1050">
        <f t="shared" si="169"/>
        <v>0</v>
      </c>
      <c r="AD1050">
        <f t="shared" si="170"/>
        <v>0</v>
      </c>
      <c r="AE1050">
        <f t="shared" si="171"/>
        <v>0</v>
      </c>
    </row>
    <row r="1051" spans="1:31" x14ac:dyDescent="0.3">
      <c r="A1051" s="1">
        <f>Data!A1050</f>
        <v>4820</v>
      </c>
      <c r="B1051" s="2">
        <f>Data!B1050</f>
        <v>43528</v>
      </c>
      <c r="C1051">
        <f>Data!C1050</f>
        <v>42.216461181640618</v>
      </c>
      <c r="D1051">
        <f>Data!D1050</f>
        <v>3.8922276496887211</v>
      </c>
      <c r="E1051">
        <f>Data!E1050</f>
        <v>43.962501525878913</v>
      </c>
      <c r="F1051">
        <f>Data!F1050</f>
        <v>3.9195001125335689</v>
      </c>
      <c r="G1051">
        <f>Data!G1050</f>
        <v>44.4375</v>
      </c>
      <c r="H1051">
        <f>Data!H1050</f>
        <v>3.973000049591064</v>
      </c>
      <c r="I1051">
        <f>Data!I1050</f>
        <v>43.492500305175781</v>
      </c>
      <c r="J1051">
        <f>Data!J1050</f>
        <v>3.8624999523162842</v>
      </c>
      <c r="K1051">
        <f>Data!K1050</f>
        <v>43.922500610351563</v>
      </c>
      <c r="L1051">
        <f>Data!L1050</f>
        <v>3.9500000476837158</v>
      </c>
      <c r="M1051">
        <f>Data!M1050</f>
        <v>109744800</v>
      </c>
      <c r="N1051">
        <f>Data!N1050</f>
        <v>409992000</v>
      </c>
      <c r="O1051">
        <f>Data!O1050</f>
        <v>2.1070780974673498E-3</v>
      </c>
      <c r="P1051">
        <f>Data!P1050</f>
        <v>5.0168559954674261E-3</v>
      </c>
      <c r="Q1051" s="17"/>
      <c r="T1051">
        <f t="shared" si="162"/>
        <v>0</v>
      </c>
      <c r="U1051" s="50">
        <f t="shared" si="163"/>
        <v>0</v>
      </c>
      <c r="V1051">
        <f t="shared" si="164"/>
        <v>0</v>
      </c>
      <c r="W1051" t="str">
        <f t="shared" si="165"/>
        <v>Mon</v>
      </c>
      <c r="X1051" s="50">
        <f>NETWORKDAYS(B1050,B1051,'Non trading days US (List)'!$C$13:$C$92)-1</f>
        <v>1</v>
      </c>
      <c r="Z1051">
        <f t="shared" si="166"/>
        <v>0</v>
      </c>
      <c r="AA1051">
        <f t="shared" si="167"/>
        <v>0</v>
      </c>
      <c r="AB1051">
        <f t="shared" si="168"/>
        <v>0</v>
      </c>
      <c r="AC1051">
        <f t="shared" si="169"/>
        <v>0</v>
      </c>
      <c r="AD1051">
        <f t="shared" si="170"/>
        <v>0</v>
      </c>
      <c r="AE1051">
        <f t="shared" si="171"/>
        <v>0</v>
      </c>
    </row>
    <row r="1052" spans="1:31" x14ac:dyDescent="0.3">
      <c r="A1052" s="1">
        <f>Data!A1051</f>
        <v>4821</v>
      </c>
      <c r="B1052" s="2">
        <f>Data!B1051</f>
        <v>43529</v>
      </c>
      <c r="C1052">
        <f>Data!C1051</f>
        <v>42.139633178710938</v>
      </c>
      <c r="D1052">
        <f>Data!D1051</f>
        <v>3.8857734203338619</v>
      </c>
      <c r="E1052">
        <f>Data!E1051</f>
        <v>43.882499694824219</v>
      </c>
      <c r="F1052">
        <f>Data!F1051</f>
        <v>3.913000106811523</v>
      </c>
      <c r="G1052">
        <f>Data!G1051</f>
        <v>44</v>
      </c>
      <c r="H1052">
        <f>Data!H1051</f>
        <v>3.9514999389648442</v>
      </c>
      <c r="I1052">
        <f>Data!I1051</f>
        <v>43.634998321533203</v>
      </c>
      <c r="J1052">
        <f>Data!J1051</f>
        <v>3.848999977111816</v>
      </c>
      <c r="K1052">
        <f>Data!K1051</f>
        <v>43.985000610351563</v>
      </c>
      <c r="L1052">
        <f>Data!L1051</f>
        <v>3.903749942779541</v>
      </c>
      <c r="M1052">
        <f>Data!M1051</f>
        <v>78949600</v>
      </c>
      <c r="N1052">
        <f>Data!N1051</f>
        <v>362924000</v>
      </c>
      <c r="O1052">
        <f>Data!O1051</f>
        <v>-1.6597528329882251E-3</v>
      </c>
      <c r="P1052">
        <f>Data!P1051</f>
        <v>-1.82143211476835E-3</v>
      </c>
      <c r="Q1052" s="17"/>
      <c r="T1052">
        <f t="shared" si="162"/>
        <v>0</v>
      </c>
      <c r="U1052" s="50">
        <f t="shared" si="163"/>
        <v>0</v>
      </c>
      <c r="V1052">
        <f t="shared" si="164"/>
        <v>0</v>
      </c>
      <c r="W1052" t="str">
        <f t="shared" si="165"/>
        <v>Tue</v>
      </c>
      <c r="X1052" s="50">
        <f>NETWORKDAYS(B1051,B1052,'Non trading days US (List)'!$C$13:$C$92)-1</f>
        <v>1</v>
      </c>
      <c r="Z1052">
        <f t="shared" si="166"/>
        <v>0</v>
      </c>
      <c r="AA1052">
        <f t="shared" si="167"/>
        <v>0</v>
      </c>
      <c r="AB1052">
        <f t="shared" si="168"/>
        <v>0</v>
      </c>
      <c r="AC1052">
        <f t="shared" si="169"/>
        <v>0</v>
      </c>
      <c r="AD1052">
        <f t="shared" si="170"/>
        <v>0</v>
      </c>
      <c r="AE1052">
        <f t="shared" si="171"/>
        <v>0</v>
      </c>
    </row>
    <row r="1053" spans="1:31" x14ac:dyDescent="0.3">
      <c r="A1053" s="1">
        <f>Data!A1052</f>
        <v>4822</v>
      </c>
      <c r="B1053" s="2">
        <f>Data!B1052</f>
        <v>43530</v>
      </c>
      <c r="C1053">
        <f>Data!C1052</f>
        <v>41.897163391113281</v>
      </c>
      <c r="D1053">
        <f>Data!D1052</f>
        <v>3.7748010158538818</v>
      </c>
      <c r="E1053">
        <f>Data!E1052</f>
        <v>43.630001068115227</v>
      </c>
      <c r="F1053">
        <f>Data!F1052</f>
        <v>3.8012499809265141</v>
      </c>
      <c r="G1053">
        <f>Data!G1052</f>
        <v>43.872501373291023</v>
      </c>
      <c r="H1053">
        <f>Data!H1052</f>
        <v>3.9124999046325679</v>
      </c>
      <c r="I1053">
        <f>Data!I1052</f>
        <v>43.485000610351563</v>
      </c>
      <c r="J1053">
        <f>Data!J1052</f>
        <v>3.7985000610351558</v>
      </c>
      <c r="K1053">
        <f>Data!K1052</f>
        <v>43.667499542236328</v>
      </c>
      <c r="L1053">
        <f>Data!L1052</f>
        <v>3.904000043869019</v>
      </c>
      <c r="M1053">
        <f>Data!M1052</f>
        <v>83241600</v>
      </c>
      <c r="N1053">
        <f>Data!N1052</f>
        <v>403524000</v>
      </c>
      <c r="O1053">
        <f>Data!O1052</f>
        <v>-2.8974415533107121E-2</v>
      </c>
      <c r="P1053">
        <f>Data!P1052</f>
        <v>-5.7705887772503128E-3</v>
      </c>
      <c r="Q1053" s="17"/>
      <c r="T1053">
        <f t="shared" si="162"/>
        <v>0</v>
      </c>
      <c r="U1053" s="50">
        <f t="shared" si="163"/>
        <v>0</v>
      </c>
      <c r="V1053">
        <f t="shared" si="164"/>
        <v>0</v>
      </c>
      <c r="W1053" t="str">
        <f t="shared" si="165"/>
        <v>Wed</v>
      </c>
      <c r="X1053" s="50">
        <f>NETWORKDAYS(B1052,B1053,'Non trading days US (List)'!$C$13:$C$92)-1</f>
        <v>1</v>
      </c>
      <c r="Z1053">
        <f t="shared" si="166"/>
        <v>0</v>
      </c>
      <c r="AA1053">
        <f t="shared" si="167"/>
        <v>0</v>
      </c>
      <c r="AB1053">
        <f t="shared" si="168"/>
        <v>0</v>
      </c>
      <c r="AC1053">
        <f t="shared" si="169"/>
        <v>0</v>
      </c>
      <c r="AD1053">
        <f t="shared" si="170"/>
        <v>0</v>
      </c>
      <c r="AE1053">
        <f t="shared" si="171"/>
        <v>0</v>
      </c>
    </row>
    <row r="1054" spans="1:31" x14ac:dyDescent="0.3">
      <c r="A1054" s="1">
        <f>Data!A1053</f>
        <v>4823</v>
      </c>
      <c r="B1054" s="2">
        <f>Data!B1053</f>
        <v>43531</v>
      </c>
      <c r="C1054">
        <f>Data!C1053</f>
        <v>41.412220001220703</v>
      </c>
      <c r="D1054">
        <f>Data!D1053</f>
        <v>3.7055361270904541</v>
      </c>
      <c r="E1054">
        <f>Data!E1053</f>
        <v>43.125</v>
      </c>
      <c r="F1054">
        <f>Data!F1053</f>
        <v>3.7314999103546138</v>
      </c>
      <c r="G1054">
        <f>Data!G1053</f>
        <v>43.610000610351563</v>
      </c>
      <c r="H1054">
        <f>Data!H1053</f>
        <v>3.7872500419616699</v>
      </c>
      <c r="I1054">
        <f>Data!I1053</f>
        <v>43.005001068115227</v>
      </c>
      <c r="J1054">
        <f>Data!J1053</f>
        <v>3.684999942779541</v>
      </c>
      <c r="K1054">
        <f>Data!K1053</f>
        <v>43.467498779296882</v>
      </c>
      <c r="L1054">
        <f>Data!L1053</f>
        <v>3.777499914169312</v>
      </c>
      <c r="M1054">
        <f>Data!M1053</f>
        <v>99185600</v>
      </c>
      <c r="N1054">
        <f>Data!N1053</f>
        <v>450104000</v>
      </c>
      <c r="O1054">
        <f>Data!O1053</f>
        <v>-1.8519681426398971E-2</v>
      </c>
      <c r="P1054">
        <f>Data!P1053</f>
        <v>-1.1642136265205079E-2</v>
      </c>
      <c r="Q1054" s="17"/>
      <c r="T1054">
        <f t="shared" si="162"/>
        <v>0</v>
      </c>
      <c r="U1054" s="50">
        <f t="shared" si="163"/>
        <v>0</v>
      </c>
      <c r="V1054">
        <f t="shared" si="164"/>
        <v>0</v>
      </c>
      <c r="W1054" t="str">
        <f t="shared" si="165"/>
        <v>Thu</v>
      </c>
      <c r="X1054" s="50">
        <f>NETWORKDAYS(B1053,B1054,'Non trading days US (List)'!$C$13:$C$92)-1</f>
        <v>1</v>
      </c>
      <c r="Z1054">
        <f t="shared" si="166"/>
        <v>0</v>
      </c>
      <c r="AA1054">
        <f t="shared" si="167"/>
        <v>0</v>
      </c>
      <c r="AB1054">
        <f t="shared" si="168"/>
        <v>0</v>
      </c>
      <c r="AC1054">
        <f t="shared" si="169"/>
        <v>0</v>
      </c>
      <c r="AD1054">
        <f t="shared" si="170"/>
        <v>0</v>
      </c>
      <c r="AE1054">
        <f t="shared" si="171"/>
        <v>0</v>
      </c>
    </row>
    <row r="1055" spans="1:31" x14ac:dyDescent="0.3">
      <c r="A1055" s="1">
        <f>Data!A1054</f>
        <v>4824</v>
      </c>
      <c r="B1055" s="2">
        <f>Data!B1054</f>
        <v>43532</v>
      </c>
      <c r="C1055">
        <f>Data!C1054</f>
        <v>41.510643005371087</v>
      </c>
      <c r="D1055">
        <f>Data!D1054</f>
        <v>3.73979640007019</v>
      </c>
      <c r="E1055">
        <f>Data!E1054</f>
        <v>43.227500915527337</v>
      </c>
      <c r="F1055">
        <f>Data!F1054</f>
        <v>3.7660000324249272</v>
      </c>
      <c r="G1055">
        <f>Data!G1054</f>
        <v>43.267501831054688</v>
      </c>
      <c r="H1055">
        <f>Data!H1054</f>
        <v>3.7767500877380371</v>
      </c>
      <c r="I1055">
        <f>Data!I1054</f>
        <v>42.375</v>
      </c>
      <c r="J1055">
        <f>Data!J1054</f>
        <v>3.619999885559082</v>
      </c>
      <c r="K1055">
        <f>Data!K1054</f>
        <v>42.580001831054688</v>
      </c>
      <c r="L1055">
        <f>Data!L1054</f>
        <v>3.6414999961853032</v>
      </c>
      <c r="M1055">
        <f>Data!M1054</f>
        <v>95997600</v>
      </c>
      <c r="N1055">
        <f>Data!N1054</f>
        <v>422416000</v>
      </c>
      <c r="O1055">
        <f>Data!O1054</f>
        <v>9.2031652795218251E-3</v>
      </c>
      <c r="P1055">
        <f>Data!P1054</f>
        <v>2.3740126245637462E-3</v>
      </c>
      <c r="Q1055" s="17"/>
      <c r="T1055">
        <f t="shared" si="162"/>
        <v>0</v>
      </c>
      <c r="U1055" s="50">
        <f t="shared" si="163"/>
        <v>0</v>
      </c>
      <c r="V1055">
        <f t="shared" si="164"/>
        <v>0</v>
      </c>
      <c r="W1055" t="str">
        <f t="shared" si="165"/>
        <v>Fri</v>
      </c>
      <c r="X1055" s="50">
        <f>NETWORKDAYS(B1054,B1055,'Non trading days US (List)'!$C$13:$C$92)-1</f>
        <v>1</v>
      </c>
      <c r="Z1055">
        <f t="shared" si="166"/>
        <v>0</v>
      </c>
      <c r="AA1055">
        <f t="shared" si="167"/>
        <v>0</v>
      </c>
      <c r="AB1055">
        <f t="shared" si="168"/>
        <v>0</v>
      </c>
      <c r="AC1055">
        <f t="shared" si="169"/>
        <v>0</v>
      </c>
      <c r="AD1055">
        <f t="shared" si="170"/>
        <v>0</v>
      </c>
      <c r="AE1055">
        <f t="shared" si="171"/>
        <v>0</v>
      </c>
    </row>
    <row r="1056" spans="1:31" x14ac:dyDescent="0.3">
      <c r="A1056" s="1">
        <f>Data!A1055</f>
        <v>4825</v>
      </c>
      <c r="B1056" s="2">
        <f>Data!B1055</f>
        <v>43535</v>
      </c>
      <c r="C1056">
        <f>Data!C1055</f>
        <v>42.94866943359375</v>
      </c>
      <c r="D1056">
        <f>Data!D1055</f>
        <v>4.0004692077636719</v>
      </c>
      <c r="E1056">
        <f>Data!E1055</f>
        <v>44.724998474121087</v>
      </c>
      <c r="F1056">
        <f>Data!F1055</f>
        <v>4.0285000801086426</v>
      </c>
      <c r="G1056">
        <f>Data!G1055</f>
        <v>44.779998779296882</v>
      </c>
      <c r="H1056">
        <f>Data!H1055</f>
        <v>4.0514998435974121</v>
      </c>
      <c r="I1056">
        <f>Data!I1055</f>
        <v>43.837501525878913</v>
      </c>
      <c r="J1056">
        <f>Data!J1055</f>
        <v>3.7422499656677251</v>
      </c>
      <c r="K1056">
        <f>Data!K1055</f>
        <v>43.872501373291023</v>
      </c>
      <c r="L1056">
        <f>Data!L1055</f>
        <v>3.7897500991821289</v>
      </c>
      <c r="M1056">
        <f>Data!M1055</f>
        <v>128044000</v>
      </c>
      <c r="N1056">
        <f>Data!N1055</f>
        <v>859728000</v>
      </c>
      <c r="O1056">
        <f>Data!O1055</f>
        <v>6.7380679275717906E-2</v>
      </c>
      <c r="P1056">
        <f>Data!P1055</f>
        <v>3.4055707301782423E-2</v>
      </c>
      <c r="Q1056" s="17"/>
      <c r="T1056">
        <f t="shared" si="162"/>
        <v>0</v>
      </c>
      <c r="U1056" s="50">
        <f t="shared" si="163"/>
        <v>0</v>
      </c>
      <c r="V1056">
        <f t="shared" si="164"/>
        <v>0</v>
      </c>
      <c r="W1056" t="str">
        <f t="shared" si="165"/>
        <v>Mon</v>
      </c>
      <c r="X1056" s="50">
        <f>NETWORKDAYS(B1055,B1056,'Non trading days US (List)'!$C$13:$C$92)-1</f>
        <v>1</v>
      </c>
      <c r="Z1056">
        <f t="shared" si="166"/>
        <v>0</v>
      </c>
      <c r="AA1056">
        <f t="shared" si="167"/>
        <v>0</v>
      </c>
      <c r="AB1056">
        <f t="shared" si="168"/>
        <v>0</v>
      </c>
      <c r="AC1056">
        <f t="shared" si="169"/>
        <v>0</v>
      </c>
      <c r="AD1056">
        <f t="shared" si="170"/>
        <v>0</v>
      </c>
      <c r="AE1056">
        <f t="shared" si="171"/>
        <v>0</v>
      </c>
    </row>
    <row r="1057" spans="1:31" x14ac:dyDescent="0.3">
      <c r="A1057" s="1">
        <f>Data!A1056</f>
        <v>4826</v>
      </c>
      <c r="B1057" s="2">
        <f>Data!B1056</f>
        <v>43536</v>
      </c>
      <c r="C1057">
        <f>Data!C1056</f>
        <v>43.431221008300781</v>
      </c>
      <c r="D1057">
        <f>Data!D1056</f>
        <v>4.03472900390625</v>
      </c>
      <c r="E1057">
        <f>Data!E1056</f>
        <v>45.227500915527337</v>
      </c>
      <c r="F1057">
        <f>Data!F1056</f>
        <v>4.0630002021789551</v>
      </c>
      <c r="G1057">
        <f>Data!G1056</f>
        <v>45.667499542236328</v>
      </c>
      <c r="H1057">
        <f>Data!H1056</f>
        <v>4.1097497940063477</v>
      </c>
      <c r="I1057">
        <f>Data!I1056</f>
        <v>44.842498779296882</v>
      </c>
      <c r="J1057">
        <f>Data!J1056</f>
        <v>3.9797499179840088</v>
      </c>
      <c r="K1057">
        <f>Data!K1056</f>
        <v>45</v>
      </c>
      <c r="L1057">
        <f>Data!L1056</f>
        <v>4.0564999580383301</v>
      </c>
      <c r="M1057">
        <f>Data!M1056</f>
        <v>129870400</v>
      </c>
      <c r="N1057">
        <f>Data!N1056</f>
        <v>579576000</v>
      </c>
      <c r="O1057">
        <f>Data!O1056</f>
        <v>8.5275486460014097E-3</v>
      </c>
      <c r="P1057">
        <f>Data!P1056</f>
        <v>1.117273387812298E-2</v>
      </c>
      <c r="Q1057" s="17"/>
      <c r="T1057">
        <f t="shared" si="162"/>
        <v>0</v>
      </c>
      <c r="U1057" s="50">
        <f t="shared" si="163"/>
        <v>0</v>
      </c>
      <c r="V1057">
        <f t="shared" si="164"/>
        <v>0</v>
      </c>
      <c r="W1057" t="str">
        <f t="shared" si="165"/>
        <v>Tue</v>
      </c>
      <c r="X1057" s="50">
        <f>NETWORKDAYS(B1056,B1057,'Non trading days US (List)'!$C$13:$C$92)-1</f>
        <v>1</v>
      </c>
      <c r="Z1057">
        <f t="shared" si="166"/>
        <v>0</v>
      </c>
      <c r="AA1057">
        <f t="shared" si="167"/>
        <v>0</v>
      </c>
      <c r="AB1057">
        <f t="shared" si="168"/>
        <v>0</v>
      </c>
      <c r="AC1057">
        <f t="shared" si="169"/>
        <v>0</v>
      </c>
      <c r="AD1057">
        <f t="shared" si="170"/>
        <v>0</v>
      </c>
      <c r="AE1057">
        <f t="shared" si="171"/>
        <v>0</v>
      </c>
    </row>
    <row r="1058" spans="1:31" x14ac:dyDescent="0.3">
      <c r="A1058" s="1">
        <f>Data!A1057</f>
        <v>4827</v>
      </c>
      <c r="B1058" s="2">
        <f>Data!B1057</f>
        <v>43537</v>
      </c>
      <c r="C1058">
        <f>Data!C1057</f>
        <v>43.623275756835938</v>
      </c>
      <c r="D1058">
        <f>Data!D1057</f>
        <v>4.1861677169799796</v>
      </c>
      <c r="E1058">
        <f>Data!E1057</f>
        <v>45.427501678466797</v>
      </c>
      <c r="F1058">
        <f>Data!F1057</f>
        <v>4.2154998779296884</v>
      </c>
      <c r="G1058">
        <f>Data!G1057</f>
        <v>45.825000762939453</v>
      </c>
      <c r="H1058">
        <f>Data!H1057</f>
        <v>4.244999885559082</v>
      </c>
      <c r="I1058">
        <f>Data!I1057</f>
        <v>45.229999542236328</v>
      </c>
      <c r="J1058">
        <f>Data!J1057</f>
        <v>4.0932497978210449</v>
      </c>
      <c r="K1058">
        <f>Data!K1057</f>
        <v>45.5625</v>
      </c>
      <c r="L1058">
        <f>Data!L1057</f>
        <v>4.1007499694824219</v>
      </c>
      <c r="M1058">
        <f>Data!M1057</f>
        <v>124130000</v>
      </c>
      <c r="N1058">
        <f>Data!N1057</f>
        <v>768900000</v>
      </c>
      <c r="O1058">
        <f>Data!O1057</f>
        <v>3.6846512656508172E-2</v>
      </c>
      <c r="P1058">
        <f>Data!P1057</f>
        <v>4.4123563333350489E-3</v>
      </c>
      <c r="Q1058" s="17"/>
      <c r="T1058">
        <f t="shared" si="162"/>
        <v>0</v>
      </c>
      <c r="U1058" s="50">
        <f t="shared" si="163"/>
        <v>0</v>
      </c>
      <c r="V1058">
        <f t="shared" si="164"/>
        <v>0</v>
      </c>
      <c r="W1058" t="str">
        <f t="shared" si="165"/>
        <v>Wed</v>
      </c>
      <c r="X1058" s="50">
        <f>NETWORKDAYS(B1057,B1058,'Non trading days US (List)'!$C$13:$C$92)-1</f>
        <v>1</v>
      </c>
      <c r="Z1058">
        <f t="shared" si="166"/>
        <v>0</v>
      </c>
      <c r="AA1058">
        <f t="shared" si="167"/>
        <v>0</v>
      </c>
      <c r="AB1058">
        <f t="shared" si="168"/>
        <v>0</v>
      </c>
      <c r="AC1058">
        <f t="shared" si="169"/>
        <v>0</v>
      </c>
      <c r="AD1058">
        <f t="shared" si="170"/>
        <v>0</v>
      </c>
      <c r="AE1058">
        <f t="shared" si="171"/>
        <v>0</v>
      </c>
    </row>
    <row r="1059" spans="1:31" x14ac:dyDescent="0.3">
      <c r="A1059" s="1">
        <f>Data!A1058</f>
        <v>4828</v>
      </c>
      <c r="B1059" s="2">
        <f>Data!B1058</f>
        <v>43538</v>
      </c>
      <c r="C1059">
        <f>Data!C1058</f>
        <v>44.108207702636719</v>
      </c>
      <c r="D1059">
        <f>Data!D1058</f>
        <v>4.1102008819580078</v>
      </c>
      <c r="E1059">
        <f>Data!E1058</f>
        <v>45.932498931884773</v>
      </c>
      <c r="F1059">
        <f>Data!F1058</f>
        <v>4.1389999389648438</v>
      </c>
      <c r="G1059">
        <f>Data!G1058</f>
        <v>46.025001525878913</v>
      </c>
      <c r="H1059">
        <f>Data!H1058</f>
        <v>4.2367501258850098</v>
      </c>
      <c r="I1059">
        <f>Data!I1058</f>
        <v>45.639999389648438</v>
      </c>
      <c r="J1059">
        <f>Data!J1058</f>
        <v>4.1312499046325684</v>
      </c>
      <c r="K1059">
        <f>Data!K1058</f>
        <v>45.974998474121087</v>
      </c>
      <c r="L1059">
        <f>Data!L1058</f>
        <v>4.2247500419616699</v>
      </c>
      <c r="M1059">
        <f>Data!M1058</f>
        <v>94318000</v>
      </c>
      <c r="N1059">
        <f>Data!N1058</f>
        <v>519384000</v>
      </c>
      <c r="O1059">
        <f>Data!O1058</f>
        <v>-1.831398140285774E-2</v>
      </c>
      <c r="P1059">
        <f>Data!P1058</f>
        <v>1.105521876840551E-2</v>
      </c>
      <c r="Q1059" s="17"/>
      <c r="T1059">
        <f t="shared" si="162"/>
        <v>0</v>
      </c>
      <c r="U1059" s="50">
        <f t="shared" si="163"/>
        <v>0</v>
      </c>
      <c r="V1059">
        <f t="shared" si="164"/>
        <v>0</v>
      </c>
      <c r="W1059" t="str">
        <f t="shared" si="165"/>
        <v>Thu</v>
      </c>
      <c r="X1059" s="50">
        <f>NETWORKDAYS(B1058,B1059,'Non trading days US (List)'!$C$13:$C$92)-1</f>
        <v>1</v>
      </c>
      <c r="Z1059">
        <f t="shared" si="166"/>
        <v>0</v>
      </c>
      <c r="AA1059">
        <f t="shared" si="167"/>
        <v>0</v>
      </c>
      <c r="AB1059">
        <f t="shared" si="168"/>
        <v>0</v>
      </c>
      <c r="AC1059">
        <f t="shared" si="169"/>
        <v>0</v>
      </c>
      <c r="AD1059">
        <f t="shared" si="170"/>
        <v>0</v>
      </c>
      <c r="AE1059">
        <f t="shared" si="171"/>
        <v>0</v>
      </c>
    </row>
    <row r="1060" spans="1:31" x14ac:dyDescent="0.3">
      <c r="A1060" s="1">
        <f>Data!A1059</f>
        <v>4829</v>
      </c>
      <c r="B1060" s="2">
        <f>Data!B1059</f>
        <v>43539</v>
      </c>
      <c r="C1060">
        <f>Data!C1059</f>
        <v>44.681991577148438</v>
      </c>
      <c r="D1060">
        <f>Data!D1059</f>
        <v>4.2157120704650879</v>
      </c>
      <c r="E1060">
        <f>Data!E1059</f>
        <v>46.529998779296882</v>
      </c>
      <c r="F1060">
        <f>Data!F1059</f>
        <v>4.2452502250671387</v>
      </c>
      <c r="G1060">
        <f>Data!G1059</f>
        <v>46.832500457763672</v>
      </c>
      <c r="H1060">
        <f>Data!H1059</f>
        <v>4.2882499694824219</v>
      </c>
      <c r="I1060">
        <f>Data!I1059</f>
        <v>45.935001373291023</v>
      </c>
      <c r="J1060">
        <f>Data!J1059</f>
        <v>4.1789999008178711</v>
      </c>
      <c r="K1060">
        <f>Data!K1059</f>
        <v>46.212501525878913</v>
      </c>
      <c r="L1060">
        <f>Data!L1059</f>
        <v>4.182499885559082</v>
      </c>
      <c r="M1060">
        <f>Data!M1059</f>
        <v>156171600</v>
      </c>
      <c r="N1060">
        <f>Data!N1059</f>
        <v>661484000</v>
      </c>
      <c r="O1060">
        <f>Data!O1059</f>
        <v>2.5346565840257219E-2</v>
      </c>
      <c r="P1060">
        <f>Data!P1059</f>
        <v>1.2924335364069039E-2</v>
      </c>
      <c r="Q1060" s="17"/>
      <c r="T1060">
        <f t="shared" si="162"/>
        <v>0</v>
      </c>
      <c r="U1060" s="50">
        <f t="shared" si="163"/>
        <v>0</v>
      </c>
      <c r="V1060">
        <f t="shared" si="164"/>
        <v>0</v>
      </c>
      <c r="W1060" t="str">
        <f t="shared" si="165"/>
        <v>Fri</v>
      </c>
      <c r="X1060" s="50">
        <f>NETWORKDAYS(B1059,B1060,'Non trading days US (List)'!$C$13:$C$92)-1</f>
        <v>1</v>
      </c>
      <c r="Z1060">
        <f t="shared" si="166"/>
        <v>0</v>
      </c>
      <c r="AA1060">
        <f t="shared" si="167"/>
        <v>0</v>
      </c>
      <c r="AB1060">
        <f t="shared" si="168"/>
        <v>0</v>
      </c>
      <c r="AC1060">
        <f t="shared" si="169"/>
        <v>0</v>
      </c>
      <c r="AD1060">
        <f t="shared" si="170"/>
        <v>0</v>
      </c>
      <c r="AE1060">
        <f t="shared" si="171"/>
        <v>0</v>
      </c>
    </row>
    <row r="1061" spans="1:31" x14ac:dyDescent="0.3">
      <c r="A1061" s="1">
        <f>Data!A1060</f>
        <v>4830</v>
      </c>
      <c r="B1061" s="2">
        <f>Data!B1060</f>
        <v>43542</v>
      </c>
      <c r="C1061">
        <f>Data!C1060</f>
        <v>45.138126373291023</v>
      </c>
      <c r="D1061">
        <f>Data!D1060</f>
        <v>4.194361686706543</v>
      </c>
      <c r="E1061">
        <f>Data!E1060</f>
        <v>47.005001068115227</v>
      </c>
      <c r="F1061">
        <f>Data!F1060</f>
        <v>4.223750114440918</v>
      </c>
      <c r="G1061">
        <f>Data!G1060</f>
        <v>47.097499847412109</v>
      </c>
      <c r="H1061">
        <f>Data!H1060</f>
        <v>4.3312501907348633</v>
      </c>
      <c r="I1061">
        <f>Data!I1060</f>
        <v>46.447498321533203</v>
      </c>
      <c r="J1061">
        <f>Data!J1060</f>
        <v>4.1964998245239258</v>
      </c>
      <c r="K1061">
        <f>Data!K1060</f>
        <v>46.450000762939453</v>
      </c>
      <c r="L1061">
        <f>Data!L1060</f>
        <v>4.2769999504089364</v>
      </c>
      <c r="M1061">
        <f>Data!M1060</f>
        <v>104879200</v>
      </c>
      <c r="N1061">
        <f>Data!N1060</f>
        <v>486992000</v>
      </c>
      <c r="O1061">
        <f>Data!O1060</f>
        <v>-5.0773777195130664E-3</v>
      </c>
      <c r="P1061">
        <f>Data!P1060</f>
        <v>1.01567621321502E-2</v>
      </c>
      <c r="Q1061" s="17"/>
      <c r="T1061">
        <f t="shared" si="162"/>
        <v>0</v>
      </c>
      <c r="U1061" s="50">
        <f t="shared" si="163"/>
        <v>0</v>
      </c>
      <c r="V1061">
        <f t="shared" si="164"/>
        <v>0</v>
      </c>
      <c r="W1061" t="str">
        <f t="shared" si="165"/>
        <v>Mon</v>
      </c>
      <c r="X1061" s="50">
        <f>NETWORKDAYS(B1060,B1061,'Non trading days US (List)'!$C$13:$C$92)-1</f>
        <v>1</v>
      </c>
      <c r="Z1061">
        <f t="shared" si="166"/>
        <v>0</v>
      </c>
      <c r="AA1061">
        <f t="shared" si="167"/>
        <v>0</v>
      </c>
      <c r="AB1061">
        <f t="shared" si="168"/>
        <v>0</v>
      </c>
      <c r="AC1061">
        <f t="shared" si="169"/>
        <v>0</v>
      </c>
      <c r="AD1061">
        <f t="shared" si="170"/>
        <v>0</v>
      </c>
      <c r="AE1061">
        <f t="shared" si="171"/>
        <v>0</v>
      </c>
    </row>
    <row r="1062" spans="1:31" x14ac:dyDescent="0.3">
      <c r="A1062" s="1">
        <f>Data!A1061</f>
        <v>4831</v>
      </c>
      <c r="B1062" s="2">
        <f>Data!B1061</f>
        <v>43543</v>
      </c>
      <c r="C1062">
        <f>Data!C1061</f>
        <v>44.780410766601563</v>
      </c>
      <c r="D1062">
        <f>Data!D1061</f>
        <v>4.3621859550476074</v>
      </c>
      <c r="E1062">
        <f>Data!E1061</f>
        <v>46.632499694824219</v>
      </c>
      <c r="F1062">
        <f>Data!F1061</f>
        <v>4.3927497863769531</v>
      </c>
      <c r="G1062">
        <f>Data!G1061</f>
        <v>47.247501373291023</v>
      </c>
      <c r="H1062">
        <f>Data!H1061</f>
        <v>4.4375</v>
      </c>
      <c r="I1062">
        <f>Data!I1061</f>
        <v>46.479999542236328</v>
      </c>
      <c r="J1062">
        <f>Data!J1061</f>
        <v>4.3020000457763672</v>
      </c>
      <c r="K1062">
        <f>Data!K1061</f>
        <v>47.087501525878913</v>
      </c>
      <c r="L1062">
        <f>Data!L1061</f>
        <v>4.3189997673034668</v>
      </c>
      <c r="M1062">
        <f>Data!M1061</f>
        <v>126585600</v>
      </c>
      <c r="N1062">
        <f>Data!N1061</f>
        <v>854972000</v>
      </c>
      <c r="O1062">
        <f>Data!O1061</f>
        <v>3.9232019884054121E-2</v>
      </c>
      <c r="P1062">
        <f>Data!P1061</f>
        <v>-7.9562853616443607E-3</v>
      </c>
      <c r="Q1062" s="17"/>
      <c r="T1062">
        <f t="shared" si="162"/>
        <v>0</v>
      </c>
      <c r="U1062" s="50">
        <f t="shared" si="163"/>
        <v>0</v>
      </c>
      <c r="V1062">
        <f t="shared" si="164"/>
        <v>0</v>
      </c>
      <c r="W1062" t="str">
        <f t="shared" si="165"/>
        <v>Tue</v>
      </c>
      <c r="X1062" s="50">
        <f>NETWORKDAYS(B1061,B1062,'Non trading days US (List)'!$C$13:$C$92)-1</f>
        <v>1</v>
      </c>
      <c r="Z1062">
        <f t="shared" si="166"/>
        <v>0</v>
      </c>
      <c r="AA1062">
        <f t="shared" si="167"/>
        <v>0</v>
      </c>
      <c r="AB1062">
        <f t="shared" si="168"/>
        <v>0</v>
      </c>
      <c r="AC1062">
        <f t="shared" si="169"/>
        <v>0</v>
      </c>
      <c r="AD1062">
        <f t="shared" si="170"/>
        <v>0</v>
      </c>
      <c r="AE1062">
        <f t="shared" si="171"/>
        <v>0</v>
      </c>
    </row>
    <row r="1063" spans="1:31" x14ac:dyDescent="0.3">
      <c r="A1063" s="1">
        <f>Data!A1062</f>
        <v>4832</v>
      </c>
      <c r="B1063" s="2">
        <f>Data!B1062</f>
        <v>43544</v>
      </c>
      <c r="C1063">
        <f>Data!C1062</f>
        <v>45.171733856201172</v>
      </c>
      <c r="D1063">
        <f>Data!D1062</f>
        <v>4.3296627998352051</v>
      </c>
      <c r="E1063">
        <f>Data!E1062</f>
        <v>47.040000915527337</v>
      </c>
      <c r="F1063">
        <f>Data!F1062</f>
        <v>4.3600001335144043</v>
      </c>
      <c r="G1063">
        <f>Data!G1062</f>
        <v>47.372501373291023</v>
      </c>
      <c r="H1063">
        <f>Data!H1062</f>
        <v>4.4757499694824219</v>
      </c>
      <c r="I1063">
        <f>Data!I1062</f>
        <v>46.182498931884773</v>
      </c>
      <c r="J1063">
        <f>Data!J1062</f>
        <v>4.3249998092651367</v>
      </c>
      <c r="K1063">
        <f>Data!K1062</f>
        <v>46.557498931884773</v>
      </c>
      <c r="L1063">
        <f>Data!L1062</f>
        <v>4.4219999313354492</v>
      </c>
      <c r="M1063">
        <f>Data!M1062</f>
        <v>124140800</v>
      </c>
      <c r="N1063">
        <f>Data!N1062</f>
        <v>719148000</v>
      </c>
      <c r="O1063">
        <f>Data!O1062</f>
        <v>-7.4833180415280606E-3</v>
      </c>
      <c r="P1063">
        <f>Data!P1062</f>
        <v>8.7006066608043137E-3</v>
      </c>
      <c r="Q1063" s="17"/>
      <c r="T1063">
        <f t="shared" si="162"/>
        <v>0</v>
      </c>
      <c r="U1063" s="50">
        <f t="shared" si="163"/>
        <v>0</v>
      </c>
      <c r="V1063">
        <f t="shared" si="164"/>
        <v>0</v>
      </c>
      <c r="W1063" t="str">
        <f t="shared" si="165"/>
        <v>Wed</v>
      </c>
      <c r="X1063" s="50">
        <f>NETWORKDAYS(B1062,B1063,'Non trading days US (List)'!$C$13:$C$92)-1</f>
        <v>1</v>
      </c>
      <c r="Z1063">
        <f t="shared" si="166"/>
        <v>0</v>
      </c>
      <c r="AA1063">
        <f t="shared" si="167"/>
        <v>0</v>
      </c>
      <c r="AB1063">
        <f t="shared" si="168"/>
        <v>0</v>
      </c>
      <c r="AC1063">
        <f t="shared" si="169"/>
        <v>0</v>
      </c>
      <c r="AD1063">
        <f t="shared" si="170"/>
        <v>0</v>
      </c>
      <c r="AE1063">
        <f t="shared" si="171"/>
        <v>0</v>
      </c>
    </row>
    <row r="1064" spans="1:31" x14ac:dyDescent="0.3">
      <c r="A1064" s="1">
        <f>Data!A1063</f>
        <v>4833</v>
      </c>
      <c r="B1064" s="2">
        <f>Data!B1063</f>
        <v>43545</v>
      </c>
      <c r="C1064">
        <f>Data!C1063</f>
        <v>46.835418701171882</v>
      </c>
      <c r="D1064">
        <f>Data!D1063</f>
        <v>4.5665040016174316</v>
      </c>
      <c r="E1064">
        <f>Data!E1063</f>
        <v>48.772499084472663</v>
      </c>
      <c r="F1064">
        <f>Data!F1063</f>
        <v>4.5984997749328613</v>
      </c>
      <c r="G1064">
        <f>Data!G1063</f>
        <v>49.082500457763672</v>
      </c>
      <c r="H1064">
        <f>Data!H1063</f>
        <v>4.625</v>
      </c>
      <c r="I1064">
        <f>Data!I1063</f>
        <v>47.452499389648438</v>
      </c>
      <c r="J1064">
        <f>Data!J1063</f>
        <v>4.3782501220703116</v>
      </c>
      <c r="K1064">
        <f>Data!K1063</f>
        <v>47.505001068115227</v>
      </c>
      <c r="L1064">
        <f>Data!L1063</f>
        <v>4.3832502365112296</v>
      </c>
      <c r="M1064">
        <f>Data!M1063</f>
        <v>204136800</v>
      </c>
      <c r="N1064">
        <f>Data!N1063</f>
        <v>824312000</v>
      </c>
      <c r="O1064">
        <f>Data!O1063</f>
        <v>5.3258026433502997E-2</v>
      </c>
      <c r="P1064">
        <f>Data!P1063</f>
        <v>3.6168287604782627E-2</v>
      </c>
      <c r="Q1064" s="17"/>
      <c r="T1064">
        <f t="shared" si="162"/>
        <v>0</v>
      </c>
      <c r="U1064" s="50">
        <f t="shared" si="163"/>
        <v>0</v>
      </c>
      <c r="V1064">
        <f t="shared" si="164"/>
        <v>0</v>
      </c>
      <c r="W1064" t="str">
        <f t="shared" si="165"/>
        <v>Thu</v>
      </c>
      <c r="X1064" s="50">
        <f>NETWORKDAYS(B1063,B1064,'Non trading days US (List)'!$C$13:$C$92)-1</f>
        <v>1</v>
      </c>
      <c r="Z1064">
        <f t="shared" si="166"/>
        <v>0</v>
      </c>
      <c r="AA1064">
        <f t="shared" si="167"/>
        <v>0</v>
      </c>
      <c r="AB1064">
        <f t="shared" si="168"/>
        <v>0</v>
      </c>
      <c r="AC1064">
        <f t="shared" si="169"/>
        <v>0</v>
      </c>
      <c r="AD1064">
        <f t="shared" si="170"/>
        <v>0</v>
      </c>
      <c r="AE1064">
        <f t="shared" si="171"/>
        <v>0</v>
      </c>
    </row>
    <row r="1065" spans="1:31" x14ac:dyDescent="0.3">
      <c r="A1065" s="1">
        <f>Data!A1064</f>
        <v>4834</v>
      </c>
      <c r="B1065" s="2">
        <f>Data!B1064</f>
        <v>43546</v>
      </c>
      <c r="C1065">
        <f>Data!C1064</f>
        <v>45.865531921386719</v>
      </c>
      <c r="D1065">
        <f>Data!D1064</f>
        <v>4.4066238403320313</v>
      </c>
      <c r="E1065">
        <f>Data!E1064</f>
        <v>47.762500762939453</v>
      </c>
      <c r="F1065">
        <f>Data!F1064</f>
        <v>4.4375</v>
      </c>
      <c r="G1065">
        <f>Data!G1064</f>
        <v>49.422500610351563</v>
      </c>
      <c r="H1065">
        <f>Data!H1064</f>
        <v>4.619999885559082</v>
      </c>
      <c r="I1065">
        <f>Data!I1064</f>
        <v>47.694999694824219</v>
      </c>
      <c r="J1065">
        <f>Data!J1064</f>
        <v>4.4235000610351563</v>
      </c>
      <c r="K1065">
        <f>Data!K1064</f>
        <v>48.834999084472663</v>
      </c>
      <c r="L1065">
        <f>Data!L1064</f>
        <v>4.5710000991821289</v>
      </c>
      <c r="M1065">
        <f>Data!M1064</f>
        <v>169630800</v>
      </c>
      <c r="N1065">
        <f>Data!N1064</f>
        <v>747644000</v>
      </c>
      <c r="O1065">
        <f>Data!O1064</f>
        <v>-3.563895961548115E-2</v>
      </c>
      <c r="P1065">
        <f>Data!P1064</f>
        <v>-2.0925781911268811E-2</v>
      </c>
      <c r="Q1065" s="17"/>
      <c r="T1065">
        <f t="shared" si="162"/>
        <v>0</v>
      </c>
      <c r="U1065" s="50">
        <f t="shared" si="163"/>
        <v>0</v>
      </c>
      <c r="V1065">
        <f t="shared" si="164"/>
        <v>0</v>
      </c>
      <c r="W1065" t="str">
        <f t="shared" si="165"/>
        <v>Fri</v>
      </c>
      <c r="X1065" s="50">
        <f>NETWORKDAYS(B1064,B1065,'Non trading days US (List)'!$C$13:$C$92)-1</f>
        <v>1</v>
      </c>
      <c r="Z1065">
        <f t="shared" si="166"/>
        <v>0</v>
      </c>
      <c r="AA1065">
        <f t="shared" si="167"/>
        <v>0</v>
      </c>
      <c r="AB1065">
        <f t="shared" si="168"/>
        <v>0</v>
      </c>
      <c r="AC1065">
        <f t="shared" si="169"/>
        <v>0</v>
      </c>
      <c r="AD1065">
        <f t="shared" si="170"/>
        <v>0</v>
      </c>
      <c r="AE1065">
        <f t="shared" si="171"/>
        <v>0</v>
      </c>
    </row>
    <row r="1066" spans="1:31" x14ac:dyDescent="0.3">
      <c r="A1066" s="1">
        <f>Data!A1065</f>
        <v>4835</v>
      </c>
      <c r="B1066" s="2">
        <f>Data!B1065</f>
        <v>43549</v>
      </c>
      <c r="C1066">
        <f>Data!C1065</f>
        <v>45.310970306396477</v>
      </c>
      <c r="D1066">
        <f>Data!D1065</f>
        <v>4.3142704963684082</v>
      </c>
      <c r="E1066">
        <f>Data!E1065</f>
        <v>47.185001373291023</v>
      </c>
      <c r="F1066">
        <f>Data!F1065</f>
        <v>4.3445000648498544</v>
      </c>
      <c r="G1066">
        <f>Data!G1065</f>
        <v>47.994998931884773</v>
      </c>
      <c r="H1066">
        <f>Data!H1065</f>
        <v>4.461249828338623</v>
      </c>
      <c r="I1066">
        <f>Data!I1065</f>
        <v>46.650001525878913</v>
      </c>
      <c r="J1066">
        <f>Data!J1065</f>
        <v>4.2777500152587891</v>
      </c>
      <c r="K1066">
        <f>Data!K1065</f>
        <v>47.877498626708977</v>
      </c>
      <c r="L1066">
        <f>Data!L1065</f>
        <v>4.3965001106262207</v>
      </c>
      <c r="M1066">
        <f>Data!M1065</f>
        <v>175381200</v>
      </c>
      <c r="N1066">
        <f>Data!N1065</f>
        <v>525212000</v>
      </c>
      <c r="O1066">
        <f>Data!O1065</f>
        <v>-2.1180462577525299E-2</v>
      </c>
      <c r="P1066">
        <f>Data!P1065</f>
        <v>-1.2164754168932359E-2</v>
      </c>
      <c r="Q1066" s="17"/>
      <c r="T1066">
        <f t="shared" si="162"/>
        <v>0</v>
      </c>
      <c r="U1066" s="50">
        <f t="shared" si="163"/>
        <v>0</v>
      </c>
      <c r="V1066">
        <f t="shared" si="164"/>
        <v>0</v>
      </c>
      <c r="W1066" t="str">
        <f t="shared" si="165"/>
        <v>Mon</v>
      </c>
      <c r="X1066" s="50">
        <f>NETWORKDAYS(B1065,B1066,'Non trading days US (List)'!$C$13:$C$92)-1</f>
        <v>1</v>
      </c>
      <c r="Z1066">
        <f t="shared" si="166"/>
        <v>0</v>
      </c>
      <c r="AA1066">
        <f t="shared" si="167"/>
        <v>0</v>
      </c>
      <c r="AB1066">
        <f t="shared" si="168"/>
        <v>0</v>
      </c>
      <c r="AC1066">
        <f t="shared" si="169"/>
        <v>0</v>
      </c>
      <c r="AD1066">
        <f t="shared" si="170"/>
        <v>0</v>
      </c>
      <c r="AE1066">
        <f t="shared" si="171"/>
        <v>0</v>
      </c>
    </row>
    <row r="1067" spans="1:31" x14ac:dyDescent="0.3">
      <c r="A1067" s="1">
        <f>Data!A1066</f>
        <v>4836</v>
      </c>
      <c r="B1067" s="2">
        <f>Data!B1066</f>
        <v>43550</v>
      </c>
      <c r="C1067">
        <f>Data!C1066</f>
        <v>44.84283447265625</v>
      </c>
      <c r="D1067">
        <f>Data!D1066</f>
        <v>4.390984058380127</v>
      </c>
      <c r="E1067">
        <f>Data!E1066</f>
        <v>46.697498321533203</v>
      </c>
      <c r="F1067">
        <f>Data!F1066</f>
        <v>4.4217500686645508</v>
      </c>
      <c r="G1067">
        <f>Data!G1066</f>
        <v>48.220001220703118</v>
      </c>
      <c r="H1067">
        <f>Data!H1066</f>
        <v>4.5437498092651367</v>
      </c>
      <c r="I1067">
        <f>Data!I1066</f>
        <v>46.145000457763672</v>
      </c>
      <c r="J1067">
        <f>Data!J1066</f>
        <v>4.3649997711181641</v>
      </c>
      <c r="K1067">
        <f>Data!K1066</f>
        <v>47.915000915527337</v>
      </c>
      <c r="L1067">
        <f>Data!L1066</f>
        <v>4.4872498512268066</v>
      </c>
      <c r="M1067">
        <f>Data!M1066</f>
        <v>199202000</v>
      </c>
      <c r="N1067">
        <f>Data!N1066</f>
        <v>703508000</v>
      </c>
      <c r="O1067">
        <f>Data!O1066</f>
        <v>1.7624868637574891E-2</v>
      </c>
      <c r="P1067">
        <f>Data!P1066</f>
        <v>-1.0385480469770751E-2</v>
      </c>
      <c r="Q1067" s="17"/>
      <c r="T1067">
        <f t="shared" si="162"/>
        <v>0</v>
      </c>
      <c r="U1067" s="50">
        <f t="shared" si="163"/>
        <v>0</v>
      </c>
      <c r="V1067">
        <f t="shared" si="164"/>
        <v>0</v>
      </c>
      <c r="W1067" t="str">
        <f t="shared" si="165"/>
        <v>Tue</v>
      </c>
      <c r="X1067" s="50">
        <f>NETWORKDAYS(B1066,B1067,'Non trading days US (List)'!$C$13:$C$92)-1</f>
        <v>1</v>
      </c>
      <c r="Z1067">
        <f t="shared" si="166"/>
        <v>0</v>
      </c>
      <c r="AA1067">
        <f t="shared" si="167"/>
        <v>0</v>
      </c>
      <c r="AB1067">
        <f t="shared" si="168"/>
        <v>0</v>
      </c>
      <c r="AC1067">
        <f t="shared" si="169"/>
        <v>0</v>
      </c>
      <c r="AD1067">
        <f t="shared" si="170"/>
        <v>0</v>
      </c>
      <c r="AE1067">
        <f t="shared" si="171"/>
        <v>0</v>
      </c>
    </row>
    <row r="1068" spans="1:31" x14ac:dyDescent="0.3">
      <c r="A1068" s="1">
        <f>Data!A1067</f>
        <v>4837</v>
      </c>
      <c r="B1068" s="2">
        <f>Data!B1067</f>
        <v>43551</v>
      </c>
      <c r="C1068">
        <f>Data!C1067</f>
        <v>45.246143341064453</v>
      </c>
      <c r="D1068">
        <f>Data!D1067</f>
        <v>4.3817968368530273</v>
      </c>
      <c r="E1068">
        <f>Data!E1067</f>
        <v>47.117500305175781</v>
      </c>
      <c r="F1068">
        <f>Data!F1067</f>
        <v>4.4124999046325684</v>
      </c>
      <c r="G1068">
        <f>Data!G1067</f>
        <v>47.439998626708977</v>
      </c>
      <c r="H1068">
        <f>Data!H1067</f>
        <v>4.4942498207092294</v>
      </c>
      <c r="I1068">
        <f>Data!I1067</f>
        <v>46.637500762939453</v>
      </c>
      <c r="J1068">
        <f>Data!J1067</f>
        <v>4.3425002098083496</v>
      </c>
      <c r="K1068">
        <f>Data!K1067</f>
        <v>47.1875</v>
      </c>
      <c r="L1068">
        <f>Data!L1067</f>
        <v>4.4475002288818359</v>
      </c>
      <c r="M1068">
        <f>Data!M1067</f>
        <v>119393600</v>
      </c>
      <c r="N1068">
        <f>Data!N1067</f>
        <v>474372000</v>
      </c>
      <c r="O1068">
        <f>Data!O1067</f>
        <v>-2.0941602151845909E-3</v>
      </c>
      <c r="P1068">
        <f>Data!P1067</f>
        <v>8.953894277632107E-3</v>
      </c>
      <c r="Q1068" s="17"/>
      <c r="T1068">
        <f t="shared" si="162"/>
        <v>0</v>
      </c>
      <c r="U1068" s="50">
        <f t="shared" si="163"/>
        <v>0</v>
      </c>
      <c r="V1068">
        <f t="shared" si="164"/>
        <v>0</v>
      </c>
      <c r="W1068" t="str">
        <f t="shared" si="165"/>
        <v>Wed</v>
      </c>
      <c r="X1068" s="50">
        <f>NETWORKDAYS(B1067,B1068,'Non trading days US (List)'!$C$13:$C$92)-1</f>
        <v>1</v>
      </c>
      <c r="Z1068">
        <f t="shared" si="166"/>
        <v>0</v>
      </c>
      <c r="AA1068">
        <f t="shared" si="167"/>
        <v>0</v>
      </c>
      <c r="AB1068">
        <f t="shared" si="168"/>
        <v>0</v>
      </c>
      <c r="AC1068">
        <f t="shared" si="169"/>
        <v>0</v>
      </c>
      <c r="AD1068">
        <f t="shared" si="170"/>
        <v>0</v>
      </c>
      <c r="AE1068">
        <f t="shared" si="171"/>
        <v>0</v>
      </c>
    </row>
    <row r="1069" spans="1:31" x14ac:dyDescent="0.3">
      <c r="A1069" s="1">
        <f>Data!A1068</f>
        <v>4838</v>
      </c>
      <c r="B1069" s="2">
        <f>Data!B1068</f>
        <v>43552</v>
      </c>
      <c r="C1069">
        <f>Data!C1068</f>
        <v>45.306171417236328</v>
      </c>
      <c r="D1069">
        <f>Data!D1068</f>
        <v>4.4004173278808594</v>
      </c>
      <c r="E1069">
        <f>Data!E1068</f>
        <v>47.180000305175781</v>
      </c>
      <c r="F1069">
        <f>Data!F1068</f>
        <v>4.4312500953674316</v>
      </c>
      <c r="G1069">
        <f>Data!G1068</f>
        <v>47.389999389648438</v>
      </c>
      <c r="H1069">
        <f>Data!H1068</f>
        <v>4.497499942779541</v>
      </c>
      <c r="I1069">
        <f>Data!I1068</f>
        <v>46.882499694824219</v>
      </c>
      <c r="J1069">
        <f>Data!J1068</f>
        <v>4.3777499198913574</v>
      </c>
      <c r="K1069">
        <f>Data!K1068</f>
        <v>47.237499237060547</v>
      </c>
      <c r="L1069">
        <f>Data!L1068</f>
        <v>4.4387497901916504</v>
      </c>
      <c r="M1069">
        <f>Data!M1068</f>
        <v>83121600</v>
      </c>
      <c r="N1069">
        <f>Data!N1068</f>
        <v>480264000</v>
      </c>
      <c r="O1069">
        <f>Data!O1068</f>
        <v>4.2403321734652702E-3</v>
      </c>
      <c r="P1069">
        <f>Data!P1068</f>
        <v>1.3255920623030471E-3</v>
      </c>
      <c r="Q1069" s="17"/>
      <c r="T1069">
        <f t="shared" si="162"/>
        <v>0</v>
      </c>
      <c r="U1069" s="50">
        <f t="shared" si="163"/>
        <v>0</v>
      </c>
      <c r="V1069">
        <f t="shared" si="164"/>
        <v>0</v>
      </c>
      <c r="W1069" t="str">
        <f t="shared" si="165"/>
        <v>Thu</v>
      </c>
      <c r="X1069" s="50">
        <f>NETWORKDAYS(B1068,B1069,'Non trading days US (List)'!$C$13:$C$92)-1</f>
        <v>1</v>
      </c>
      <c r="Z1069">
        <f t="shared" si="166"/>
        <v>0</v>
      </c>
      <c r="AA1069">
        <f t="shared" si="167"/>
        <v>0</v>
      </c>
      <c r="AB1069">
        <f t="shared" si="168"/>
        <v>0</v>
      </c>
      <c r="AC1069">
        <f t="shared" si="169"/>
        <v>0</v>
      </c>
      <c r="AD1069">
        <f t="shared" si="170"/>
        <v>0</v>
      </c>
      <c r="AE1069">
        <f t="shared" si="171"/>
        <v>0</v>
      </c>
    </row>
    <row r="1070" spans="1:31" x14ac:dyDescent="0.3">
      <c r="A1070" s="1">
        <f>Data!A1069</f>
        <v>4839</v>
      </c>
      <c r="B1070" s="2">
        <f>Data!B1069</f>
        <v>43553</v>
      </c>
      <c r="C1070">
        <f>Data!C1069</f>
        <v>45.601455688476563</v>
      </c>
      <c r="D1070">
        <f>Data!D1069</f>
        <v>4.4577651023864746</v>
      </c>
      <c r="E1070">
        <f>Data!E1069</f>
        <v>47.487499237060547</v>
      </c>
      <c r="F1070">
        <f>Data!F1069</f>
        <v>4.4889998435974121</v>
      </c>
      <c r="G1070">
        <f>Data!G1069</f>
        <v>47.520000457763672</v>
      </c>
      <c r="H1070">
        <f>Data!H1069</f>
        <v>4.5135002136230469</v>
      </c>
      <c r="I1070">
        <f>Data!I1069</f>
        <v>47.134998321533203</v>
      </c>
      <c r="J1070">
        <f>Data!J1069</f>
        <v>4.4477500915527344</v>
      </c>
      <c r="K1070">
        <f>Data!K1069</f>
        <v>47.457500457763672</v>
      </c>
      <c r="L1070">
        <f>Data!L1069</f>
        <v>4.498499870300293</v>
      </c>
      <c r="M1070">
        <f>Data!M1069</f>
        <v>94256000</v>
      </c>
      <c r="N1070">
        <f>Data!N1069</f>
        <v>456896000</v>
      </c>
      <c r="O1070">
        <f>Data!O1069</f>
        <v>1.294819213863168E-2</v>
      </c>
      <c r="P1070">
        <f>Data!P1069</f>
        <v>6.4964219997742708E-3</v>
      </c>
      <c r="Q1070" s="17"/>
      <c r="T1070">
        <f t="shared" si="162"/>
        <v>0</v>
      </c>
      <c r="U1070" s="50">
        <f t="shared" si="163"/>
        <v>0</v>
      </c>
      <c r="V1070">
        <f t="shared" si="164"/>
        <v>0</v>
      </c>
      <c r="W1070" t="str">
        <f t="shared" si="165"/>
        <v>Fri</v>
      </c>
      <c r="X1070" s="50">
        <f>NETWORKDAYS(B1069,B1070,'Non trading days US (List)'!$C$13:$C$92)-1</f>
        <v>1</v>
      </c>
      <c r="Z1070">
        <f t="shared" si="166"/>
        <v>0</v>
      </c>
      <c r="AA1070">
        <f t="shared" si="167"/>
        <v>0</v>
      </c>
      <c r="AB1070">
        <f t="shared" si="168"/>
        <v>0</v>
      </c>
      <c r="AC1070">
        <f t="shared" si="169"/>
        <v>0</v>
      </c>
      <c r="AD1070">
        <f t="shared" si="170"/>
        <v>0</v>
      </c>
      <c r="AE1070">
        <f t="shared" si="171"/>
        <v>0</v>
      </c>
    </row>
    <row r="1071" spans="1:31" x14ac:dyDescent="0.3">
      <c r="A1071" s="1">
        <f>Data!A1070</f>
        <v>4840</v>
      </c>
      <c r="B1071" s="2">
        <f>Data!B1070</f>
        <v>43556</v>
      </c>
      <c r="C1071">
        <f>Data!C1070</f>
        <v>45.911148071289063</v>
      </c>
      <c r="D1071">
        <f>Data!D1070</f>
        <v>4.525291919708252</v>
      </c>
      <c r="E1071">
        <f>Data!E1070</f>
        <v>47.810001373291023</v>
      </c>
      <c r="F1071">
        <f>Data!F1070</f>
        <v>4.5570001602172852</v>
      </c>
      <c r="G1071">
        <f>Data!G1070</f>
        <v>47.919998168945313</v>
      </c>
      <c r="H1071">
        <f>Data!H1070</f>
        <v>4.5875000953674316</v>
      </c>
      <c r="I1071">
        <f>Data!I1070</f>
        <v>47.095001220703118</v>
      </c>
      <c r="J1071">
        <f>Data!J1070</f>
        <v>4.5092501640319824</v>
      </c>
      <c r="K1071">
        <f>Data!K1070</f>
        <v>47.909999847412109</v>
      </c>
      <c r="L1071">
        <f>Data!L1070</f>
        <v>4.5815000534057617</v>
      </c>
      <c r="M1071">
        <f>Data!M1070</f>
        <v>111448000</v>
      </c>
      <c r="N1071">
        <f>Data!N1070</f>
        <v>483824000</v>
      </c>
      <c r="O1071">
        <f>Data!O1070</f>
        <v>1.503462248174872E-2</v>
      </c>
      <c r="P1071">
        <f>Data!P1070</f>
        <v>6.7683489143073082E-3</v>
      </c>
      <c r="Q1071" s="17"/>
      <c r="T1071">
        <f t="shared" si="162"/>
        <v>0</v>
      </c>
      <c r="U1071" s="50">
        <f t="shared" si="163"/>
        <v>0</v>
      </c>
      <c r="V1071">
        <f t="shared" si="164"/>
        <v>0</v>
      </c>
      <c r="W1071" t="str">
        <f t="shared" si="165"/>
        <v>Mon</v>
      </c>
      <c r="X1071" s="50">
        <f>NETWORKDAYS(B1070,B1071,'Non trading days US (List)'!$C$13:$C$92)-1</f>
        <v>1</v>
      </c>
      <c r="Z1071">
        <f t="shared" si="166"/>
        <v>0</v>
      </c>
      <c r="AA1071">
        <f t="shared" si="167"/>
        <v>0</v>
      </c>
      <c r="AB1071">
        <f t="shared" si="168"/>
        <v>0</v>
      </c>
      <c r="AC1071">
        <f t="shared" si="169"/>
        <v>0</v>
      </c>
      <c r="AD1071">
        <f t="shared" si="170"/>
        <v>0</v>
      </c>
      <c r="AE1071">
        <f t="shared" si="171"/>
        <v>0</v>
      </c>
    </row>
    <row r="1072" spans="1:31" x14ac:dyDescent="0.3">
      <c r="A1072" s="1">
        <f>Data!A1071</f>
        <v>4841</v>
      </c>
      <c r="B1072" s="2">
        <f>Data!B1071</f>
        <v>43557</v>
      </c>
      <c r="C1072">
        <f>Data!C1071</f>
        <v>46.57855224609375</v>
      </c>
      <c r="D1072">
        <f>Data!D1071</f>
        <v>4.5431661605834961</v>
      </c>
      <c r="E1072">
        <f>Data!E1071</f>
        <v>48.505001068115227</v>
      </c>
      <c r="F1072">
        <f>Data!F1071</f>
        <v>4.5749998092651367</v>
      </c>
      <c r="G1072">
        <f>Data!G1071</f>
        <v>48.615001678466797</v>
      </c>
      <c r="H1072">
        <f>Data!H1071</f>
        <v>4.6197500228881836</v>
      </c>
      <c r="I1072">
        <f>Data!I1071</f>
        <v>47.762500762939453</v>
      </c>
      <c r="J1072">
        <f>Data!J1071</f>
        <v>4.5380001068115234</v>
      </c>
      <c r="K1072">
        <f>Data!K1071</f>
        <v>47.772499084472663</v>
      </c>
      <c r="L1072">
        <f>Data!L1071</f>
        <v>4.5812501907348633</v>
      </c>
      <c r="M1072">
        <f>Data!M1071</f>
        <v>91062800</v>
      </c>
      <c r="N1072">
        <f>Data!N1071</f>
        <v>440920000</v>
      </c>
      <c r="O1072">
        <f>Data!O1071</f>
        <v>3.9421095965583566E-3</v>
      </c>
      <c r="P1072">
        <f>Data!P1071</f>
        <v>1.4432056072031079E-2</v>
      </c>
      <c r="Q1072" s="17"/>
      <c r="T1072">
        <f t="shared" si="162"/>
        <v>0</v>
      </c>
      <c r="U1072" s="50">
        <f t="shared" si="163"/>
        <v>0</v>
      </c>
      <c r="V1072">
        <f t="shared" si="164"/>
        <v>0</v>
      </c>
      <c r="W1072" t="str">
        <f t="shared" si="165"/>
        <v>Tue</v>
      </c>
      <c r="X1072" s="50">
        <f>NETWORKDAYS(B1071,B1072,'Non trading days US (List)'!$C$13:$C$92)-1</f>
        <v>1</v>
      </c>
      <c r="Z1072">
        <f t="shared" si="166"/>
        <v>0</v>
      </c>
      <c r="AA1072">
        <f t="shared" si="167"/>
        <v>0</v>
      </c>
      <c r="AB1072">
        <f t="shared" si="168"/>
        <v>0</v>
      </c>
      <c r="AC1072">
        <f t="shared" si="169"/>
        <v>0</v>
      </c>
      <c r="AD1072">
        <f t="shared" si="170"/>
        <v>0</v>
      </c>
      <c r="AE1072">
        <f t="shared" si="171"/>
        <v>0</v>
      </c>
    </row>
    <row r="1073" spans="1:31" x14ac:dyDescent="0.3">
      <c r="A1073" s="1">
        <f>Data!A1072</f>
        <v>4842</v>
      </c>
      <c r="B1073" s="2">
        <f>Data!B1072</f>
        <v>43558</v>
      </c>
      <c r="C1073">
        <f>Data!C1072</f>
        <v>46.897838592529297</v>
      </c>
      <c r="D1073">
        <f>Data!D1072</f>
        <v>4.6826896667480469</v>
      </c>
      <c r="E1073">
        <f>Data!E1072</f>
        <v>48.837501525878913</v>
      </c>
      <c r="F1073">
        <f>Data!F1072</f>
        <v>4.7154998779296884</v>
      </c>
      <c r="G1073">
        <f>Data!G1072</f>
        <v>49.125</v>
      </c>
      <c r="H1073">
        <f>Data!H1072</f>
        <v>4.7750000953674316</v>
      </c>
      <c r="I1073">
        <f>Data!I1072</f>
        <v>48.287498474121087</v>
      </c>
      <c r="J1073">
        <f>Data!J1072</f>
        <v>4.619999885559082</v>
      </c>
      <c r="K1073">
        <f>Data!K1072</f>
        <v>48.3125</v>
      </c>
      <c r="L1073">
        <f>Data!L1072</f>
        <v>4.625</v>
      </c>
      <c r="M1073">
        <f>Data!M1072</f>
        <v>93087200</v>
      </c>
      <c r="N1073">
        <f>Data!N1072</f>
        <v>783504000</v>
      </c>
      <c r="O1073">
        <f>Data!O1072</f>
        <v>3.0248272077964058E-2</v>
      </c>
      <c r="P1073">
        <f>Data!P1072</f>
        <v>6.8315841912187647E-3</v>
      </c>
      <c r="Q1073" s="17"/>
      <c r="T1073">
        <f t="shared" si="162"/>
        <v>0</v>
      </c>
      <c r="U1073" s="50">
        <f t="shared" si="163"/>
        <v>0</v>
      </c>
      <c r="V1073">
        <f t="shared" si="164"/>
        <v>0</v>
      </c>
      <c r="W1073" t="str">
        <f t="shared" si="165"/>
        <v>Wed</v>
      </c>
      <c r="X1073" s="50">
        <f>NETWORKDAYS(B1072,B1073,'Non trading days US (List)'!$C$13:$C$92)-1</f>
        <v>1</v>
      </c>
      <c r="Z1073">
        <f t="shared" si="166"/>
        <v>0</v>
      </c>
      <c r="AA1073">
        <f t="shared" si="167"/>
        <v>0</v>
      </c>
      <c r="AB1073">
        <f t="shared" si="168"/>
        <v>0</v>
      </c>
      <c r="AC1073">
        <f t="shared" si="169"/>
        <v>0</v>
      </c>
      <c r="AD1073">
        <f t="shared" si="170"/>
        <v>0</v>
      </c>
      <c r="AE1073">
        <f t="shared" si="171"/>
        <v>0</v>
      </c>
    </row>
    <row r="1074" spans="1:31" x14ac:dyDescent="0.3">
      <c r="A1074" s="1">
        <f>Data!A1073</f>
        <v>4843</v>
      </c>
      <c r="B1074" s="2">
        <f>Data!B1073</f>
        <v>43559</v>
      </c>
      <c r="C1074">
        <f>Data!C1073</f>
        <v>46.979457855224609</v>
      </c>
      <c r="D1074">
        <f>Data!D1073</f>
        <v>4.6737527847290039</v>
      </c>
      <c r="E1074">
        <f>Data!E1073</f>
        <v>48.922500610351563</v>
      </c>
      <c r="F1074">
        <f>Data!F1073</f>
        <v>4.7065000534057617</v>
      </c>
      <c r="G1074">
        <f>Data!G1073</f>
        <v>49.092498779296882</v>
      </c>
      <c r="H1074">
        <f>Data!H1073</f>
        <v>4.7492499351501456</v>
      </c>
      <c r="I1074">
        <f>Data!I1073</f>
        <v>48.284999847412109</v>
      </c>
      <c r="J1074">
        <f>Data!J1073</f>
        <v>4.6432499885559082</v>
      </c>
      <c r="K1074">
        <f>Data!K1073</f>
        <v>48.697498321533203</v>
      </c>
      <c r="L1074">
        <f>Data!L1073</f>
        <v>4.6999998092651367</v>
      </c>
      <c r="M1074">
        <f>Data!M1073</f>
        <v>76457200</v>
      </c>
      <c r="N1074">
        <f>Data!N1073</f>
        <v>457376000</v>
      </c>
      <c r="O1074">
        <f>Data!O1073</f>
        <v>-1.910385762394484E-3</v>
      </c>
      <c r="P1074">
        <f>Data!P1073</f>
        <v>1.7389342069205479E-3</v>
      </c>
      <c r="Q1074" s="17"/>
      <c r="T1074">
        <f t="shared" si="162"/>
        <v>0</v>
      </c>
      <c r="U1074" s="50">
        <f t="shared" si="163"/>
        <v>0</v>
      </c>
      <c r="V1074">
        <f t="shared" si="164"/>
        <v>0</v>
      </c>
      <c r="W1074" t="str">
        <f t="shared" si="165"/>
        <v>Thu</v>
      </c>
      <c r="X1074" s="50">
        <f>NETWORKDAYS(B1073,B1074,'Non trading days US (List)'!$C$13:$C$92)-1</f>
        <v>1</v>
      </c>
      <c r="Z1074">
        <f t="shared" si="166"/>
        <v>0</v>
      </c>
      <c r="AA1074">
        <f t="shared" si="167"/>
        <v>0</v>
      </c>
      <c r="AB1074">
        <f t="shared" si="168"/>
        <v>0</v>
      </c>
      <c r="AC1074">
        <f t="shared" si="169"/>
        <v>0</v>
      </c>
      <c r="AD1074">
        <f t="shared" si="170"/>
        <v>0</v>
      </c>
      <c r="AE1074">
        <f t="shared" si="171"/>
        <v>0</v>
      </c>
    </row>
    <row r="1075" spans="1:31" x14ac:dyDescent="0.3">
      <c r="A1075" s="1">
        <f>Data!A1074</f>
        <v>4844</v>
      </c>
      <c r="B1075" s="2">
        <f>Data!B1074</f>
        <v>43560</v>
      </c>
      <c r="C1075">
        <f>Data!C1074</f>
        <v>47.293952941894531</v>
      </c>
      <c r="D1075">
        <f>Data!D1074</f>
        <v>4.740534782409668</v>
      </c>
      <c r="E1075">
        <f>Data!E1074</f>
        <v>49.25</v>
      </c>
      <c r="F1075">
        <f>Data!F1074</f>
        <v>4.773749828338623</v>
      </c>
      <c r="G1075">
        <f>Data!G1074</f>
        <v>49.275001525878913</v>
      </c>
      <c r="H1075">
        <f>Data!H1074</f>
        <v>4.7912502288818359</v>
      </c>
      <c r="I1075">
        <f>Data!I1074</f>
        <v>48.982498168945313</v>
      </c>
      <c r="J1075">
        <f>Data!J1074</f>
        <v>4.7132501602172852</v>
      </c>
      <c r="K1075">
        <f>Data!K1074</f>
        <v>49.112499237060547</v>
      </c>
      <c r="L1075">
        <f>Data!L1074</f>
        <v>4.75</v>
      </c>
      <c r="M1075">
        <f>Data!M1074</f>
        <v>74106400</v>
      </c>
      <c r="N1075">
        <f>Data!N1074</f>
        <v>481744000</v>
      </c>
      <c r="O1075">
        <f>Data!O1074</f>
        <v>1.418758024577535E-2</v>
      </c>
      <c r="P1075">
        <f>Data!P1074</f>
        <v>6.6719417859876012E-3</v>
      </c>
      <c r="Q1075" s="17"/>
      <c r="T1075">
        <f t="shared" si="162"/>
        <v>0</v>
      </c>
      <c r="U1075" s="50">
        <f t="shared" si="163"/>
        <v>0</v>
      </c>
      <c r="V1075">
        <f t="shared" si="164"/>
        <v>0</v>
      </c>
      <c r="W1075" t="str">
        <f t="shared" si="165"/>
        <v>Fri</v>
      </c>
      <c r="X1075" s="50">
        <f>NETWORKDAYS(B1074,B1075,'Non trading days US (List)'!$C$13:$C$92)-1</f>
        <v>1</v>
      </c>
      <c r="Z1075">
        <f t="shared" si="166"/>
        <v>0</v>
      </c>
      <c r="AA1075">
        <f t="shared" si="167"/>
        <v>0</v>
      </c>
      <c r="AB1075">
        <f t="shared" si="168"/>
        <v>0</v>
      </c>
      <c r="AC1075">
        <f t="shared" si="169"/>
        <v>0</v>
      </c>
      <c r="AD1075">
        <f t="shared" si="170"/>
        <v>0</v>
      </c>
      <c r="AE1075">
        <f t="shared" si="171"/>
        <v>0</v>
      </c>
    </row>
    <row r="1076" spans="1:31" x14ac:dyDescent="0.3">
      <c r="A1076" s="1">
        <f>Data!A1075</f>
        <v>4845</v>
      </c>
      <c r="B1076" s="2">
        <f>Data!B1075</f>
        <v>43563</v>
      </c>
      <c r="C1076">
        <f>Data!C1075</f>
        <v>48.038169860839837</v>
      </c>
      <c r="D1076">
        <f>Data!D1075</f>
        <v>4.7613892555236816</v>
      </c>
      <c r="E1076">
        <f>Data!E1075</f>
        <v>50.025001525878913</v>
      </c>
      <c r="F1076">
        <f>Data!F1075</f>
        <v>4.7947502136230469</v>
      </c>
      <c r="G1076">
        <f>Data!G1075</f>
        <v>50.057498931884773</v>
      </c>
      <c r="H1076">
        <f>Data!H1075</f>
        <v>4.820000171661377</v>
      </c>
      <c r="I1076">
        <f>Data!I1075</f>
        <v>49.084999084472663</v>
      </c>
      <c r="J1076">
        <f>Data!J1075</f>
        <v>4.71875</v>
      </c>
      <c r="K1076">
        <f>Data!K1075</f>
        <v>49.104999542236328</v>
      </c>
      <c r="L1076">
        <f>Data!L1075</f>
        <v>4.7430000305175781</v>
      </c>
      <c r="M1076">
        <f>Data!M1075</f>
        <v>103526800</v>
      </c>
      <c r="N1076">
        <f>Data!N1075</f>
        <v>424192000</v>
      </c>
      <c r="O1076">
        <f>Data!O1075</f>
        <v>4.3894902881915941E-3</v>
      </c>
      <c r="P1076">
        <f>Data!P1075</f>
        <v>1.561354335402569E-2</v>
      </c>
      <c r="Q1076" s="17"/>
      <c r="T1076">
        <f t="shared" si="162"/>
        <v>0</v>
      </c>
      <c r="U1076" s="50">
        <f t="shared" si="163"/>
        <v>0</v>
      </c>
      <c r="V1076">
        <f t="shared" si="164"/>
        <v>0</v>
      </c>
      <c r="W1076" t="str">
        <f t="shared" si="165"/>
        <v>Mon</v>
      </c>
      <c r="X1076" s="50">
        <f>NETWORKDAYS(B1075,B1076,'Non trading days US (List)'!$C$13:$C$92)-1</f>
        <v>1</v>
      </c>
      <c r="Z1076">
        <f t="shared" si="166"/>
        <v>0</v>
      </c>
      <c r="AA1076">
        <f t="shared" si="167"/>
        <v>0</v>
      </c>
      <c r="AB1076">
        <f t="shared" si="168"/>
        <v>0</v>
      </c>
      <c r="AC1076">
        <f t="shared" si="169"/>
        <v>0</v>
      </c>
      <c r="AD1076">
        <f t="shared" si="170"/>
        <v>0</v>
      </c>
      <c r="AE1076">
        <f t="shared" si="171"/>
        <v>0</v>
      </c>
    </row>
    <row r="1077" spans="1:31" x14ac:dyDescent="0.3">
      <c r="A1077" s="1">
        <f>Data!A1076</f>
        <v>4846</v>
      </c>
      <c r="B1077" s="2">
        <f>Data!B1076</f>
        <v>43564</v>
      </c>
      <c r="C1077">
        <f>Data!C1076</f>
        <v>47.894126892089837</v>
      </c>
      <c r="D1077">
        <f>Data!D1076</f>
        <v>4.698577880859375</v>
      </c>
      <c r="E1077">
        <f>Data!E1076</f>
        <v>49.875</v>
      </c>
      <c r="F1077">
        <f>Data!F1076</f>
        <v>4.7315001487731934</v>
      </c>
      <c r="G1077">
        <f>Data!G1076</f>
        <v>50.712501525878913</v>
      </c>
      <c r="H1077">
        <f>Data!H1076</f>
        <v>4.7722501754760742</v>
      </c>
      <c r="I1077">
        <f>Data!I1076</f>
        <v>49.807498931884773</v>
      </c>
      <c r="J1077">
        <f>Data!J1076</f>
        <v>4.689000129699707</v>
      </c>
      <c r="K1077">
        <f>Data!K1076</f>
        <v>50.080001831054688</v>
      </c>
      <c r="L1077">
        <f>Data!L1076</f>
        <v>4.7610001564025879</v>
      </c>
      <c r="M1077">
        <f>Data!M1076</f>
        <v>143072800</v>
      </c>
      <c r="N1077">
        <f>Data!N1076</f>
        <v>439972000</v>
      </c>
      <c r="O1077">
        <f>Data!O1076</f>
        <v>-1.327930547705489E-2</v>
      </c>
      <c r="P1077">
        <f>Data!P1076</f>
        <v>-3.0030357620960848E-3</v>
      </c>
      <c r="Q1077" s="17"/>
      <c r="T1077">
        <f t="shared" si="162"/>
        <v>0</v>
      </c>
      <c r="U1077" s="50">
        <f t="shared" si="163"/>
        <v>0</v>
      </c>
      <c r="V1077">
        <f t="shared" si="164"/>
        <v>0</v>
      </c>
      <c r="W1077" t="str">
        <f t="shared" si="165"/>
        <v>Tue</v>
      </c>
      <c r="X1077" s="50">
        <f>NETWORKDAYS(B1076,B1077,'Non trading days US (List)'!$C$13:$C$92)-1</f>
        <v>1</v>
      </c>
      <c r="Z1077">
        <f t="shared" si="166"/>
        <v>0</v>
      </c>
      <c r="AA1077">
        <f t="shared" si="167"/>
        <v>0</v>
      </c>
      <c r="AB1077">
        <f t="shared" si="168"/>
        <v>0</v>
      </c>
      <c r="AC1077">
        <f t="shared" si="169"/>
        <v>0</v>
      </c>
      <c r="AD1077">
        <f t="shared" si="170"/>
        <v>0</v>
      </c>
      <c r="AE1077">
        <f t="shared" si="171"/>
        <v>0</v>
      </c>
    </row>
    <row r="1078" spans="1:31" x14ac:dyDescent="0.3">
      <c r="A1078" s="1">
        <f>Data!A1077</f>
        <v>4847</v>
      </c>
      <c r="B1078" s="2">
        <f>Data!B1077</f>
        <v>43565</v>
      </c>
      <c r="C1078">
        <f>Data!C1077</f>
        <v>48.163013458251953</v>
      </c>
      <c r="D1078">
        <f>Data!D1077</f>
        <v>4.7690834999084473</v>
      </c>
      <c r="E1078">
        <f>Data!E1077</f>
        <v>50.154998779296882</v>
      </c>
      <c r="F1078">
        <f>Data!F1077</f>
        <v>4.8024997711181641</v>
      </c>
      <c r="G1078">
        <f>Data!G1077</f>
        <v>50.185001373291023</v>
      </c>
      <c r="H1078">
        <f>Data!H1077</f>
        <v>4.8284997940063477</v>
      </c>
      <c r="I1078">
        <f>Data!I1077</f>
        <v>49.544998168945313</v>
      </c>
      <c r="J1078">
        <f>Data!J1077</f>
        <v>4.726250171661377</v>
      </c>
      <c r="K1078">
        <f>Data!K1077</f>
        <v>49.669998168945313</v>
      </c>
      <c r="L1078">
        <f>Data!L1077</f>
        <v>4.7307500839233398</v>
      </c>
      <c r="M1078">
        <f>Data!M1077</f>
        <v>86781200</v>
      </c>
      <c r="N1078">
        <f>Data!N1077</f>
        <v>444772000</v>
      </c>
      <c r="O1078">
        <f>Data!O1077</f>
        <v>1.4894259592395299E-2</v>
      </c>
      <c r="P1078">
        <f>Data!P1077</f>
        <v>5.598310786807871E-3</v>
      </c>
      <c r="Q1078" s="17"/>
      <c r="T1078">
        <f t="shared" si="162"/>
        <v>0</v>
      </c>
      <c r="U1078" s="50">
        <f t="shared" si="163"/>
        <v>0</v>
      </c>
      <c r="V1078">
        <f t="shared" si="164"/>
        <v>0</v>
      </c>
      <c r="W1078" t="str">
        <f t="shared" si="165"/>
        <v>Wed</v>
      </c>
      <c r="X1078" s="50">
        <f>NETWORKDAYS(B1077,B1078,'Non trading days US (List)'!$C$13:$C$92)-1</f>
        <v>1</v>
      </c>
      <c r="Z1078">
        <f t="shared" si="166"/>
        <v>0</v>
      </c>
      <c r="AA1078">
        <f t="shared" si="167"/>
        <v>0</v>
      </c>
      <c r="AB1078">
        <f t="shared" si="168"/>
        <v>0</v>
      </c>
      <c r="AC1078">
        <f t="shared" si="169"/>
        <v>0</v>
      </c>
      <c r="AD1078">
        <f t="shared" si="170"/>
        <v>0</v>
      </c>
      <c r="AE1078">
        <f t="shared" si="171"/>
        <v>0</v>
      </c>
    </row>
    <row r="1079" spans="1:31" x14ac:dyDescent="0.3">
      <c r="A1079" s="1">
        <f>Data!A1078</f>
        <v>4848</v>
      </c>
      <c r="B1079" s="2">
        <f>Data!B1078</f>
        <v>43566</v>
      </c>
      <c r="C1079">
        <f>Data!C1078</f>
        <v>47.762092590332031</v>
      </c>
      <c r="D1079">
        <f>Data!D1078</f>
        <v>4.7551803588867188</v>
      </c>
      <c r="E1079">
        <f>Data!E1078</f>
        <v>49.737499237060547</v>
      </c>
      <c r="F1079">
        <f>Data!F1078</f>
        <v>4.7884998321533203</v>
      </c>
      <c r="G1079">
        <f>Data!G1078</f>
        <v>50.25</v>
      </c>
      <c r="H1079">
        <f>Data!H1078</f>
        <v>4.8367500305175781</v>
      </c>
      <c r="I1079">
        <f>Data!I1078</f>
        <v>49.610000610351563</v>
      </c>
      <c r="J1079">
        <f>Data!J1078</f>
        <v>4.7387499809265137</v>
      </c>
      <c r="K1079">
        <f>Data!K1078</f>
        <v>50.212501525878913</v>
      </c>
      <c r="L1079">
        <f>Data!L1078</f>
        <v>4.804999828338623</v>
      </c>
      <c r="M1079">
        <f>Data!M1078</f>
        <v>83603200</v>
      </c>
      <c r="N1079">
        <f>Data!N1078</f>
        <v>374600000</v>
      </c>
      <c r="O1079">
        <f>Data!O1078</f>
        <v>-2.9193930741808162E-3</v>
      </c>
      <c r="P1079">
        <f>Data!P1078</f>
        <v>-8.3590255831089977E-3</v>
      </c>
      <c r="Q1079" s="17"/>
      <c r="T1079">
        <f t="shared" si="162"/>
        <v>0</v>
      </c>
      <c r="U1079" s="50">
        <f t="shared" si="163"/>
        <v>0</v>
      </c>
      <c r="V1079">
        <f t="shared" si="164"/>
        <v>0</v>
      </c>
      <c r="W1079" t="str">
        <f t="shared" si="165"/>
        <v>Thu</v>
      </c>
      <c r="X1079" s="50">
        <f>NETWORKDAYS(B1078,B1079,'Non trading days US (List)'!$C$13:$C$92)-1</f>
        <v>1</v>
      </c>
      <c r="Z1079">
        <f t="shared" si="166"/>
        <v>0</v>
      </c>
      <c r="AA1079">
        <f t="shared" si="167"/>
        <v>0</v>
      </c>
      <c r="AB1079">
        <f t="shared" si="168"/>
        <v>0</v>
      </c>
      <c r="AC1079">
        <f t="shared" si="169"/>
        <v>0</v>
      </c>
      <c r="AD1079">
        <f t="shared" si="170"/>
        <v>0</v>
      </c>
      <c r="AE1079">
        <f t="shared" si="171"/>
        <v>0</v>
      </c>
    </row>
    <row r="1080" spans="1:31" x14ac:dyDescent="0.3">
      <c r="A1080" s="1">
        <f>Data!A1079</f>
        <v>4849</v>
      </c>
      <c r="B1080" s="2">
        <f>Data!B1079</f>
        <v>43567</v>
      </c>
      <c r="C1080">
        <f>Data!C1079</f>
        <v>47.742897033691413</v>
      </c>
      <c r="D1080">
        <f>Data!D1079</f>
        <v>4.7171969413757324</v>
      </c>
      <c r="E1080">
        <f>Data!E1079</f>
        <v>49.717498779296882</v>
      </c>
      <c r="F1080">
        <f>Data!F1079</f>
        <v>4.7502498626708984</v>
      </c>
      <c r="G1080">
        <f>Data!G1079</f>
        <v>50.034999847412109</v>
      </c>
      <c r="H1080">
        <f>Data!H1079</f>
        <v>4.8315000534057617</v>
      </c>
      <c r="I1080">
        <f>Data!I1079</f>
        <v>49.052501678466797</v>
      </c>
      <c r="J1080">
        <f>Data!J1079</f>
        <v>4.7414999008178711</v>
      </c>
      <c r="K1080">
        <f>Data!K1079</f>
        <v>49.799999237060547</v>
      </c>
      <c r="L1080">
        <f>Data!L1079</f>
        <v>4.8274998664855957</v>
      </c>
      <c r="M1080">
        <f>Data!M1079</f>
        <v>111042800</v>
      </c>
      <c r="N1080">
        <f>Data!N1079</f>
        <v>471708000</v>
      </c>
      <c r="O1080">
        <f>Data!O1079</f>
        <v>-8.0199555968636579E-3</v>
      </c>
      <c r="P1080">
        <f>Data!P1079</f>
        <v>-4.0220116499320392E-4</v>
      </c>
      <c r="Q1080" s="17"/>
      <c r="T1080">
        <f t="shared" si="162"/>
        <v>0</v>
      </c>
      <c r="U1080" s="50">
        <f t="shared" si="163"/>
        <v>0</v>
      </c>
      <c r="V1080">
        <f t="shared" si="164"/>
        <v>0</v>
      </c>
      <c r="W1080" t="str">
        <f t="shared" si="165"/>
        <v>Fri</v>
      </c>
      <c r="X1080" s="50">
        <f>NETWORKDAYS(B1079,B1080,'Non trading days US (List)'!$C$13:$C$92)-1</f>
        <v>1</v>
      </c>
      <c r="Z1080">
        <f t="shared" si="166"/>
        <v>0</v>
      </c>
      <c r="AA1080">
        <f t="shared" si="167"/>
        <v>0</v>
      </c>
      <c r="AB1080">
        <f t="shared" si="168"/>
        <v>0</v>
      </c>
      <c r="AC1080">
        <f t="shared" si="169"/>
        <v>0</v>
      </c>
      <c r="AD1080">
        <f t="shared" si="170"/>
        <v>0</v>
      </c>
      <c r="AE1080">
        <f t="shared" si="171"/>
        <v>0</v>
      </c>
    </row>
    <row r="1081" spans="1:31" x14ac:dyDescent="0.3">
      <c r="A1081" s="1">
        <f>Data!A1080</f>
        <v>4850</v>
      </c>
      <c r="B1081" s="2">
        <f>Data!B1080</f>
        <v>43570</v>
      </c>
      <c r="C1081">
        <f>Data!C1080</f>
        <v>47.829307556152337</v>
      </c>
      <c r="D1081">
        <f>Data!D1080</f>
        <v>4.5853714942932129</v>
      </c>
      <c r="E1081">
        <f>Data!E1080</f>
        <v>49.807498931884773</v>
      </c>
      <c r="F1081">
        <f>Data!F1080</f>
        <v>4.617499828338623</v>
      </c>
      <c r="G1081">
        <f>Data!G1080</f>
        <v>49.962501525878913</v>
      </c>
      <c r="H1081">
        <f>Data!H1080</f>
        <v>4.747499942779541</v>
      </c>
      <c r="I1081">
        <f>Data!I1080</f>
        <v>49.502498626708977</v>
      </c>
      <c r="J1081">
        <f>Data!J1080</f>
        <v>4.5774998664855957</v>
      </c>
      <c r="K1081">
        <f>Data!K1080</f>
        <v>49.645000457763672</v>
      </c>
      <c r="L1081">
        <f>Data!L1080</f>
        <v>4.742499828338623</v>
      </c>
      <c r="M1081">
        <f>Data!M1080</f>
        <v>70146400</v>
      </c>
      <c r="N1081">
        <f>Data!N1080</f>
        <v>440092000</v>
      </c>
      <c r="O1081">
        <f>Data!O1080</f>
        <v>-2.8343823415637591E-2</v>
      </c>
      <c r="P1081">
        <f>Data!P1080</f>
        <v>1.80859440724055E-3</v>
      </c>
      <c r="Q1081" s="17"/>
      <c r="T1081">
        <f t="shared" si="162"/>
        <v>0</v>
      </c>
      <c r="U1081" s="50">
        <f t="shared" si="163"/>
        <v>0</v>
      </c>
      <c r="V1081">
        <f t="shared" si="164"/>
        <v>0</v>
      </c>
      <c r="W1081" t="str">
        <f t="shared" si="165"/>
        <v>Mon</v>
      </c>
      <c r="X1081" s="50">
        <f>NETWORKDAYS(B1080,B1081,'Non trading days US (List)'!$C$13:$C$92)-1</f>
        <v>1</v>
      </c>
      <c r="Z1081">
        <f t="shared" si="166"/>
        <v>0</v>
      </c>
      <c r="AA1081">
        <f t="shared" si="167"/>
        <v>0</v>
      </c>
      <c r="AB1081">
        <f t="shared" si="168"/>
        <v>0</v>
      </c>
      <c r="AC1081">
        <f t="shared" si="169"/>
        <v>0</v>
      </c>
      <c r="AD1081">
        <f t="shared" si="170"/>
        <v>0</v>
      </c>
      <c r="AE1081">
        <f t="shared" si="171"/>
        <v>0</v>
      </c>
    </row>
    <row r="1082" spans="1:31" x14ac:dyDescent="0.3">
      <c r="A1082" s="1">
        <f>Data!A1081</f>
        <v>4851</v>
      </c>
      <c r="B1082" s="2">
        <f>Data!B1081</f>
        <v>43571</v>
      </c>
      <c r="C1082">
        <f>Data!C1081</f>
        <v>47.834117889404297</v>
      </c>
      <c r="D1082">
        <f>Data!D1081</f>
        <v>4.6725101470947266</v>
      </c>
      <c r="E1082">
        <f>Data!E1081</f>
        <v>49.8125</v>
      </c>
      <c r="F1082">
        <f>Data!F1081</f>
        <v>4.7052497863769531</v>
      </c>
      <c r="G1082">
        <f>Data!G1081</f>
        <v>50.342498779296882</v>
      </c>
      <c r="H1082">
        <f>Data!H1081</f>
        <v>4.7242498397827148</v>
      </c>
      <c r="I1082">
        <f>Data!I1081</f>
        <v>49.639999389648438</v>
      </c>
      <c r="J1082">
        <f>Data!J1081</f>
        <v>4.624000072479248</v>
      </c>
      <c r="K1082">
        <f>Data!K1081</f>
        <v>49.865001678466797</v>
      </c>
      <c r="L1082">
        <f>Data!L1081</f>
        <v>4.6570000648498544</v>
      </c>
      <c r="M1082">
        <f>Data!M1081</f>
        <v>102785600</v>
      </c>
      <c r="N1082">
        <f>Data!N1081</f>
        <v>394964000</v>
      </c>
      <c r="O1082">
        <f>Data!O1081</f>
        <v>1.882546527253904E-2</v>
      </c>
      <c r="P1082">
        <f>Data!P1081</f>
        <v>1.0040289446002331E-4</v>
      </c>
      <c r="Q1082" s="17"/>
      <c r="T1082">
        <f t="shared" si="162"/>
        <v>0</v>
      </c>
      <c r="U1082" s="50">
        <f t="shared" si="163"/>
        <v>0</v>
      </c>
      <c r="V1082">
        <f t="shared" si="164"/>
        <v>0</v>
      </c>
      <c r="W1082" t="str">
        <f t="shared" si="165"/>
        <v>Tue</v>
      </c>
      <c r="X1082" s="50">
        <f>NETWORKDAYS(B1081,B1082,'Non trading days US (List)'!$C$13:$C$92)-1</f>
        <v>1</v>
      </c>
      <c r="Z1082">
        <f t="shared" si="166"/>
        <v>0</v>
      </c>
      <c r="AA1082">
        <f t="shared" si="167"/>
        <v>0</v>
      </c>
      <c r="AB1082">
        <f t="shared" si="168"/>
        <v>0</v>
      </c>
      <c r="AC1082">
        <f t="shared" si="169"/>
        <v>0</v>
      </c>
      <c r="AD1082">
        <f t="shared" si="170"/>
        <v>0</v>
      </c>
      <c r="AE1082">
        <f t="shared" si="171"/>
        <v>0</v>
      </c>
    </row>
    <row r="1083" spans="1:31" x14ac:dyDescent="0.3">
      <c r="A1083" s="1">
        <f>Data!A1082</f>
        <v>4852</v>
      </c>
      <c r="B1083" s="2">
        <f>Data!B1082</f>
        <v>43572</v>
      </c>
      <c r="C1083">
        <f>Data!C1082</f>
        <v>48.765590667724609</v>
      </c>
      <c r="D1083">
        <f>Data!D1082</f>
        <v>4.6496710777282706</v>
      </c>
      <c r="E1083">
        <f>Data!E1082</f>
        <v>50.782501220703118</v>
      </c>
      <c r="F1083">
        <f>Data!F1082</f>
        <v>4.6822500228881836</v>
      </c>
      <c r="G1083">
        <f>Data!G1082</f>
        <v>50.845001220703118</v>
      </c>
      <c r="H1083">
        <f>Data!H1082</f>
        <v>4.7614998817443848</v>
      </c>
      <c r="I1083">
        <f>Data!I1082</f>
        <v>49.652500152587891</v>
      </c>
      <c r="J1083">
        <f>Data!J1082</f>
        <v>4.6597499847412109</v>
      </c>
      <c r="K1083">
        <f>Data!K1082</f>
        <v>49.884998321533203</v>
      </c>
      <c r="L1083">
        <f>Data!L1082</f>
        <v>4.7404999732971191</v>
      </c>
      <c r="M1083">
        <f>Data!M1082</f>
        <v>115627200</v>
      </c>
      <c r="N1083">
        <f>Data!N1082</f>
        <v>351004000</v>
      </c>
      <c r="O1083">
        <f>Data!O1082</f>
        <v>-4.9000926714235626E-3</v>
      </c>
      <c r="P1083">
        <f>Data!P1082</f>
        <v>1.9285874533208819E-2</v>
      </c>
      <c r="Q1083" s="17"/>
      <c r="T1083">
        <f t="shared" si="162"/>
        <v>0</v>
      </c>
      <c r="U1083" s="50">
        <f t="shared" si="163"/>
        <v>0</v>
      </c>
      <c r="V1083">
        <f t="shared" si="164"/>
        <v>0</v>
      </c>
      <c r="W1083" t="str">
        <f t="shared" si="165"/>
        <v>Wed</v>
      </c>
      <c r="X1083" s="50">
        <f>NETWORKDAYS(B1082,B1083,'Non trading days US (List)'!$C$13:$C$92)-1</f>
        <v>1</v>
      </c>
      <c r="Z1083">
        <f t="shared" si="166"/>
        <v>0</v>
      </c>
      <c r="AA1083">
        <f t="shared" si="167"/>
        <v>0</v>
      </c>
      <c r="AB1083">
        <f t="shared" si="168"/>
        <v>0</v>
      </c>
      <c r="AC1083">
        <f t="shared" si="169"/>
        <v>0</v>
      </c>
      <c r="AD1083">
        <f t="shared" si="170"/>
        <v>0</v>
      </c>
      <c r="AE1083">
        <f t="shared" si="171"/>
        <v>0</v>
      </c>
    </row>
    <row r="1084" spans="1:31" x14ac:dyDescent="0.3">
      <c r="A1084" s="1">
        <f>Data!A1083</f>
        <v>4853</v>
      </c>
      <c r="B1084" s="2">
        <f>Data!B1083</f>
        <v>43573</v>
      </c>
      <c r="C1084">
        <f>Data!C1083</f>
        <v>48.940841674804688</v>
      </c>
      <c r="D1084">
        <f>Data!D1083</f>
        <v>4.6250934600830078</v>
      </c>
      <c r="E1084">
        <f>Data!E1083</f>
        <v>50.965000152587891</v>
      </c>
      <c r="F1084">
        <f>Data!F1083</f>
        <v>4.6574997901916504</v>
      </c>
      <c r="G1084">
        <f>Data!G1083</f>
        <v>51.037498474121087</v>
      </c>
      <c r="H1084">
        <f>Data!H1083</f>
        <v>4.7232499122619629</v>
      </c>
      <c r="I1084">
        <f>Data!I1083</f>
        <v>50.630001068115227</v>
      </c>
      <c r="J1084">
        <f>Data!J1083</f>
        <v>4.6294999122619629</v>
      </c>
      <c r="K1084">
        <f>Data!K1083</f>
        <v>50.779998779296882</v>
      </c>
      <c r="L1084">
        <f>Data!L1083</f>
        <v>4.689000129699707</v>
      </c>
      <c r="M1084">
        <f>Data!M1083</f>
        <v>96783200</v>
      </c>
      <c r="N1084">
        <f>Data!N1083</f>
        <v>380988000</v>
      </c>
      <c r="O1084">
        <f>Data!O1083</f>
        <v>-5.2999900699261041E-3</v>
      </c>
      <c r="P1084">
        <f>Data!P1083</f>
        <v>3.58729453070754E-3</v>
      </c>
      <c r="Q1084" s="17"/>
      <c r="T1084">
        <f t="shared" si="162"/>
        <v>0</v>
      </c>
      <c r="U1084" s="50">
        <f t="shared" si="163"/>
        <v>0</v>
      </c>
      <c r="V1084">
        <f t="shared" si="164"/>
        <v>0</v>
      </c>
      <c r="W1084" t="str">
        <f t="shared" si="165"/>
        <v>Thu</v>
      </c>
      <c r="X1084" s="50">
        <f>NETWORKDAYS(B1083,B1084,'Non trading days US (List)'!$C$13:$C$92)-1</f>
        <v>1</v>
      </c>
      <c r="Z1084">
        <f t="shared" si="166"/>
        <v>0</v>
      </c>
      <c r="AA1084">
        <f t="shared" si="167"/>
        <v>0</v>
      </c>
      <c r="AB1084">
        <f t="shared" si="168"/>
        <v>0</v>
      </c>
      <c r="AC1084">
        <f t="shared" si="169"/>
        <v>0</v>
      </c>
      <c r="AD1084">
        <f t="shared" si="170"/>
        <v>0</v>
      </c>
      <c r="AE1084">
        <f t="shared" si="171"/>
        <v>0</v>
      </c>
    </row>
    <row r="1085" spans="1:31" x14ac:dyDescent="0.3">
      <c r="A1085" s="1">
        <f>Data!A1084</f>
        <v>4854</v>
      </c>
      <c r="B1085" s="2">
        <f>Data!B1084</f>
        <v>43577</v>
      </c>
      <c r="C1085">
        <f>Data!C1084</f>
        <v>49.1016845703125</v>
      </c>
      <c r="D1085">
        <f>Data!D1084</f>
        <v>4.6789665222167969</v>
      </c>
      <c r="E1085">
        <f>Data!E1084</f>
        <v>51.132499694824219</v>
      </c>
      <c r="F1085">
        <f>Data!F1084</f>
        <v>4.7117500305175781</v>
      </c>
      <c r="G1085">
        <f>Data!G1084</f>
        <v>51.235000610351563</v>
      </c>
      <c r="H1085">
        <f>Data!H1084</f>
        <v>4.7274999618530273</v>
      </c>
      <c r="I1085">
        <f>Data!I1084</f>
        <v>50.584999084472663</v>
      </c>
      <c r="J1085">
        <f>Data!J1084</f>
        <v>4.6020002365112296</v>
      </c>
      <c r="K1085">
        <f>Data!K1084</f>
        <v>50.707500457763672</v>
      </c>
      <c r="L1085">
        <f>Data!L1084</f>
        <v>4.6337499618530273</v>
      </c>
      <c r="M1085">
        <f>Data!M1084</f>
        <v>77758000</v>
      </c>
      <c r="N1085">
        <f>Data!N1084</f>
        <v>279936000</v>
      </c>
      <c r="O1085">
        <f>Data!O1084</f>
        <v>1.1580616945322241E-2</v>
      </c>
      <c r="P1085">
        <f>Data!P1084</f>
        <v>3.2811712875012028E-3</v>
      </c>
      <c r="Q1085" s="17"/>
      <c r="T1085">
        <f t="shared" si="162"/>
        <v>0</v>
      </c>
      <c r="U1085" s="50">
        <f t="shared" si="163"/>
        <v>0</v>
      </c>
      <c r="V1085">
        <f t="shared" si="164"/>
        <v>0</v>
      </c>
      <c r="W1085" t="str">
        <f t="shared" si="165"/>
        <v>Mon</v>
      </c>
      <c r="X1085" s="50">
        <f>NETWORKDAYS(B1084,B1085,'Non trading days US (List)'!$C$13:$C$92)-1</f>
        <v>2</v>
      </c>
      <c r="Z1085">
        <f t="shared" si="166"/>
        <v>0</v>
      </c>
      <c r="AA1085">
        <f t="shared" si="167"/>
        <v>0</v>
      </c>
      <c r="AB1085">
        <f t="shared" si="168"/>
        <v>0</v>
      </c>
      <c r="AC1085">
        <f t="shared" si="169"/>
        <v>0</v>
      </c>
      <c r="AD1085">
        <f t="shared" si="170"/>
        <v>0</v>
      </c>
      <c r="AE1085">
        <f t="shared" si="171"/>
        <v>0</v>
      </c>
    </row>
    <row r="1086" spans="1:31" x14ac:dyDescent="0.3">
      <c r="A1086" s="1">
        <f>Data!A1085</f>
        <v>4855</v>
      </c>
      <c r="B1086" s="2">
        <f>Data!B1085</f>
        <v>43578</v>
      </c>
      <c r="C1086">
        <f>Data!C1085</f>
        <v>49.809898376464837</v>
      </c>
      <c r="D1086">
        <f>Data!D1085</f>
        <v>4.7335829734802246</v>
      </c>
      <c r="E1086">
        <f>Data!E1085</f>
        <v>51.869998931884773</v>
      </c>
      <c r="F1086">
        <f>Data!F1085</f>
        <v>4.7667498588562012</v>
      </c>
      <c r="G1086">
        <f>Data!G1085</f>
        <v>51.9375</v>
      </c>
      <c r="H1086">
        <f>Data!H1085</f>
        <v>4.7982501983642578</v>
      </c>
      <c r="I1086">
        <f>Data!I1085</f>
        <v>50.974998474121087</v>
      </c>
      <c r="J1086">
        <f>Data!J1085</f>
        <v>4.7152500152587891</v>
      </c>
      <c r="K1086">
        <f>Data!K1085</f>
        <v>51.107498168945313</v>
      </c>
      <c r="L1086">
        <f>Data!L1085</f>
        <v>4.7249999046325684</v>
      </c>
      <c r="M1086">
        <f>Data!M1085</f>
        <v>93292000</v>
      </c>
      <c r="N1086">
        <f>Data!N1085</f>
        <v>346856000</v>
      </c>
      <c r="O1086">
        <f>Data!O1085</f>
        <v>1.1605305960837489E-2</v>
      </c>
      <c r="P1086">
        <f>Data!P1085</f>
        <v>1.432027086929924E-2</v>
      </c>
      <c r="Q1086" s="17"/>
      <c r="T1086">
        <f t="shared" si="162"/>
        <v>0</v>
      </c>
      <c r="U1086" s="50">
        <f t="shared" si="163"/>
        <v>0</v>
      </c>
      <c r="V1086">
        <f t="shared" si="164"/>
        <v>0</v>
      </c>
      <c r="W1086" t="str">
        <f t="shared" si="165"/>
        <v>Tue</v>
      </c>
      <c r="X1086" s="50">
        <f>NETWORKDAYS(B1085,B1086,'Non trading days US (List)'!$C$13:$C$92)-1</f>
        <v>1</v>
      </c>
      <c r="Z1086">
        <f t="shared" si="166"/>
        <v>0</v>
      </c>
      <c r="AA1086">
        <f t="shared" si="167"/>
        <v>0</v>
      </c>
      <c r="AB1086">
        <f t="shared" si="168"/>
        <v>0</v>
      </c>
      <c r="AC1086">
        <f t="shared" si="169"/>
        <v>0</v>
      </c>
      <c r="AD1086">
        <f t="shared" si="170"/>
        <v>0</v>
      </c>
      <c r="AE1086">
        <f t="shared" si="171"/>
        <v>0</v>
      </c>
    </row>
    <row r="1087" spans="1:31" x14ac:dyDescent="0.3">
      <c r="A1087" s="1">
        <f>Data!A1086</f>
        <v>4856</v>
      </c>
      <c r="B1087" s="2">
        <f>Data!B1086</f>
        <v>43579</v>
      </c>
      <c r="C1087">
        <f>Data!C1086</f>
        <v>49.733078002929688</v>
      </c>
      <c r="D1087">
        <f>Data!D1086</f>
        <v>4.7459955215454102</v>
      </c>
      <c r="E1087">
        <f>Data!E1086</f>
        <v>51.790000915527337</v>
      </c>
      <c r="F1087">
        <f>Data!F1086</f>
        <v>4.7792501449584961</v>
      </c>
      <c r="G1087">
        <f>Data!G1086</f>
        <v>52.119998931884773</v>
      </c>
      <c r="H1087">
        <f>Data!H1086</f>
        <v>4.8202500343322754</v>
      </c>
      <c r="I1087">
        <f>Data!I1086</f>
        <v>51.762500762939453</v>
      </c>
      <c r="J1087">
        <f>Data!J1086</f>
        <v>4.7160000801086426</v>
      </c>
      <c r="K1087">
        <f>Data!K1086</f>
        <v>51.840000152587891</v>
      </c>
      <c r="L1087">
        <f>Data!L1086</f>
        <v>4.777249813079834</v>
      </c>
      <c r="M1087">
        <f>Data!M1086</f>
        <v>70162400</v>
      </c>
      <c r="N1087">
        <f>Data!N1086</f>
        <v>318204000</v>
      </c>
      <c r="O1087">
        <f>Data!O1086</f>
        <v>2.6189594054473698E-3</v>
      </c>
      <c r="P1087">
        <f>Data!P1086</f>
        <v>-1.543469657664916E-3</v>
      </c>
      <c r="Q1087" s="17"/>
      <c r="T1087">
        <f t="shared" si="162"/>
        <v>0</v>
      </c>
      <c r="U1087" s="50">
        <f t="shared" si="163"/>
        <v>0</v>
      </c>
      <c r="V1087">
        <f t="shared" si="164"/>
        <v>0</v>
      </c>
      <c r="W1087" t="str">
        <f t="shared" si="165"/>
        <v>Wed</v>
      </c>
      <c r="X1087" s="50">
        <f>NETWORKDAYS(B1086,B1087,'Non trading days US (List)'!$C$13:$C$92)-1</f>
        <v>1</v>
      </c>
      <c r="Z1087">
        <f t="shared" si="166"/>
        <v>0</v>
      </c>
      <c r="AA1087">
        <f t="shared" si="167"/>
        <v>0</v>
      </c>
      <c r="AB1087">
        <f t="shared" si="168"/>
        <v>0</v>
      </c>
      <c r="AC1087">
        <f t="shared" si="169"/>
        <v>0</v>
      </c>
      <c r="AD1087">
        <f t="shared" si="170"/>
        <v>0</v>
      </c>
      <c r="AE1087">
        <f t="shared" si="171"/>
        <v>0</v>
      </c>
    </row>
    <row r="1088" spans="1:31" x14ac:dyDescent="0.3">
      <c r="A1088" s="1">
        <f>Data!A1087</f>
        <v>4857</v>
      </c>
      <c r="B1088" s="2">
        <f>Data!B1087</f>
        <v>43580</v>
      </c>
      <c r="C1088">
        <f>Data!C1087</f>
        <v>49.281745910644531</v>
      </c>
      <c r="D1088">
        <f>Data!D1087</f>
        <v>4.6402378082275391</v>
      </c>
      <c r="E1088">
        <f>Data!E1087</f>
        <v>51.319999694824219</v>
      </c>
      <c r="F1088">
        <f>Data!F1087</f>
        <v>4.6727499961853027</v>
      </c>
      <c r="G1088">
        <f>Data!G1087</f>
        <v>51.939998626708977</v>
      </c>
      <c r="H1088">
        <f>Data!H1087</f>
        <v>4.7612500190734863</v>
      </c>
      <c r="I1088">
        <f>Data!I1087</f>
        <v>51.279998779296882</v>
      </c>
      <c r="J1088">
        <f>Data!J1087</f>
        <v>4.5925002098083496</v>
      </c>
      <c r="K1088">
        <f>Data!K1087</f>
        <v>51.707500457763672</v>
      </c>
      <c r="L1088">
        <f>Data!L1087</f>
        <v>4.7387499809265137</v>
      </c>
      <c r="M1088">
        <f>Data!M1087</f>
        <v>74172800</v>
      </c>
      <c r="N1088">
        <f>Data!N1087</f>
        <v>499296000</v>
      </c>
      <c r="O1088">
        <f>Data!O1087</f>
        <v>-2.25358981100152E-2</v>
      </c>
      <c r="P1088">
        <f>Data!P1087</f>
        <v>-9.11656431257735E-3</v>
      </c>
      <c r="Q1088" s="17"/>
      <c r="T1088">
        <f t="shared" si="162"/>
        <v>0</v>
      </c>
      <c r="U1088" s="50">
        <f t="shared" si="163"/>
        <v>0</v>
      </c>
      <c r="V1088">
        <f t="shared" si="164"/>
        <v>0</v>
      </c>
      <c r="W1088" t="str">
        <f t="shared" si="165"/>
        <v>Thu</v>
      </c>
      <c r="X1088" s="50">
        <f>NETWORKDAYS(B1087,B1088,'Non trading days US (List)'!$C$13:$C$92)-1</f>
        <v>1</v>
      </c>
      <c r="Z1088">
        <f t="shared" si="166"/>
        <v>0</v>
      </c>
      <c r="AA1088">
        <f t="shared" si="167"/>
        <v>0</v>
      </c>
      <c r="AB1088">
        <f t="shared" si="168"/>
        <v>0</v>
      </c>
      <c r="AC1088">
        <f t="shared" si="169"/>
        <v>0</v>
      </c>
      <c r="AD1088">
        <f t="shared" si="170"/>
        <v>0</v>
      </c>
      <c r="AE1088">
        <f t="shared" si="171"/>
        <v>0</v>
      </c>
    </row>
    <row r="1089" spans="1:31" x14ac:dyDescent="0.3">
      <c r="A1089" s="1">
        <f>Data!A1088</f>
        <v>4858</v>
      </c>
      <c r="B1089" s="2">
        <f>Data!B1088</f>
        <v>43581</v>
      </c>
      <c r="C1089">
        <f>Data!C1088</f>
        <v>49.046470642089837</v>
      </c>
      <c r="D1089">
        <f>Data!D1088</f>
        <v>4.421271800994873</v>
      </c>
      <c r="E1089">
        <f>Data!E1088</f>
        <v>51.075000762939453</v>
      </c>
      <c r="F1089">
        <f>Data!F1088</f>
        <v>4.4522500038146973</v>
      </c>
      <c r="G1089">
        <f>Data!G1088</f>
        <v>51.25</v>
      </c>
      <c r="H1089">
        <f>Data!H1088</f>
        <v>4.5222501754760742</v>
      </c>
      <c r="I1089">
        <f>Data!I1088</f>
        <v>50.529998779296882</v>
      </c>
      <c r="J1089">
        <f>Data!J1088</f>
        <v>4.3324999809265137</v>
      </c>
      <c r="K1089">
        <f>Data!K1088</f>
        <v>51.224998474121087</v>
      </c>
      <c r="L1089">
        <f>Data!L1088</f>
        <v>4.5177497863769531</v>
      </c>
      <c r="M1089">
        <f>Data!M1088</f>
        <v>74596400</v>
      </c>
      <c r="N1089">
        <f>Data!N1088</f>
        <v>868988000</v>
      </c>
      <c r="O1089">
        <f>Data!O1088</f>
        <v>-4.8338175416999099E-2</v>
      </c>
      <c r="P1089">
        <f>Data!P1088</f>
        <v>-4.7853781595927503E-3</v>
      </c>
      <c r="Q1089" s="17"/>
      <c r="T1089">
        <f t="shared" si="162"/>
        <v>0</v>
      </c>
      <c r="U1089" s="50">
        <f t="shared" si="163"/>
        <v>0</v>
      </c>
      <c r="V1089">
        <f t="shared" si="164"/>
        <v>0</v>
      </c>
      <c r="W1089" t="str">
        <f t="shared" si="165"/>
        <v>Fri</v>
      </c>
      <c r="X1089" s="50">
        <f>NETWORKDAYS(B1088,B1089,'Non trading days US (List)'!$C$13:$C$92)-1</f>
        <v>1</v>
      </c>
      <c r="Z1089">
        <f t="shared" si="166"/>
        <v>0</v>
      </c>
      <c r="AA1089">
        <f t="shared" si="167"/>
        <v>0</v>
      </c>
      <c r="AB1089">
        <f t="shared" si="168"/>
        <v>0</v>
      </c>
      <c r="AC1089">
        <f t="shared" si="169"/>
        <v>0</v>
      </c>
      <c r="AD1089">
        <f t="shared" si="170"/>
        <v>0</v>
      </c>
      <c r="AE1089">
        <f t="shared" si="171"/>
        <v>0</v>
      </c>
    </row>
    <row r="1090" spans="1:31" x14ac:dyDescent="0.3">
      <c r="A1090" s="1">
        <f>Data!A1089</f>
        <v>4859</v>
      </c>
      <c r="B1090" s="2">
        <f>Data!B1089</f>
        <v>43584</v>
      </c>
      <c r="C1090">
        <f>Data!C1089</f>
        <v>49.120906829833977</v>
      </c>
      <c r="D1090">
        <f>Data!D1089</f>
        <v>4.4520554542541504</v>
      </c>
      <c r="E1090">
        <f>Data!E1089</f>
        <v>51.152500152587891</v>
      </c>
      <c r="F1090">
        <f>Data!F1089</f>
        <v>4.4832501411437988</v>
      </c>
      <c r="G1090">
        <f>Data!G1089</f>
        <v>51.492500305175781</v>
      </c>
      <c r="H1090">
        <f>Data!H1089</f>
        <v>4.5112500190734863</v>
      </c>
      <c r="I1090">
        <f>Data!I1089</f>
        <v>50.965000152587891</v>
      </c>
      <c r="J1090">
        <f>Data!J1089</f>
        <v>4.3874998092651367</v>
      </c>
      <c r="K1090">
        <f>Data!K1089</f>
        <v>51.099998474121087</v>
      </c>
      <c r="L1090">
        <f>Data!L1089</f>
        <v>4.4602499008178711</v>
      </c>
      <c r="M1090">
        <f>Data!M1089</f>
        <v>88818800</v>
      </c>
      <c r="N1090">
        <f>Data!N1089</f>
        <v>391920000</v>
      </c>
      <c r="O1090">
        <f>Data!O1089</f>
        <v>6.9386740980893332E-3</v>
      </c>
      <c r="P1090">
        <f>Data!P1089</f>
        <v>1.5162144002612221E-3</v>
      </c>
      <c r="Q1090" s="17"/>
      <c r="T1090">
        <f t="shared" si="162"/>
        <v>0</v>
      </c>
      <c r="U1090" s="50">
        <f t="shared" si="163"/>
        <v>0</v>
      </c>
      <c r="V1090">
        <f t="shared" si="164"/>
        <v>0</v>
      </c>
      <c r="W1090" t="str">
        <f t="shared" si="165"/>
        <v>Mon</v>
      </c>
      <c r="X1090" s="50">
        <f>NETWORKDAYS(B1089,B1090,'Non trading days US (List)'!$C$13:$C$92)-1</f>
        <v>1</v>
      </c>
      <c r="Z1090">
        <f t="shared" si="166"/>
        <v>0</v>
      </c>
      <c r="AA1090">
        <f t="shared" si="167"/>
        <v>0</v>
      </c>
      <c r="AB1090">
        <f t="shared" si="168"/>
        <v>0</v>
      </c>
      <c r="AC1090">
        <f t="shared" si="169"/>
        <v>0</v>
      </c>
      <c r="AD1090">
        <f t="shared" si="170"/>
        <v>0</v>
      </c>
      <c r="AE1090">
        <f t="shared" si="171"/>
        <v>0</v>
      </c>
    </row>
    <row r="1091" spans="1:31" x14ac:dyDescent="0.3">
      <c r="A1091" s="1">
        <f>Data!A1090</f>
        <v>4860</v>
      </c>
      <c r="B1091" s="2">
        <f>Data!B1090</f>
        <v>43585</v>
      </c>
      <c r="C1091">
        <f>Data!C1090</f>
        <v>48.175006866455078</v>
      </c>
      <c r="D1091">
        <f>Data!D1090</f>
        <v>4.4935145378112793</v>
      </c>
      <c r="E1091">
        <f>Data!E1090</f>
        <v>50.167499542236328</v>
      </c>
      <c r="F1091">
        <f>Data!F1090</f>
        <v>4.5250000953674316</v>
      </c>
      <c r="G1091">
        <f>Data!G1090</f>
        <v>50.849998474121087</v>
      </c>
      <c r="H1091">
        <f>Data!H1090</f>
        <v>4.5507497787475586</v>
      </c>
      <c r="I1091">
        <f>Data!I1090</f>
        <v>49.777500152587891</v>
      </c>
      <c r="J1091">
        <f>Data!J1090</f>
        <v>4.4314999580383301</v>
      </c>
      <c r="K1091">
        <f>Data!K1090</f>
        <v>50.764999389648438</v>
      </c>
      <c r="L1091">
        <f>Data!L1090</f>
        <v>4.4507498741149902</v>
      </c>
      <c r="M1091">
        <f>Data!M1090</f>
        <v>186139600</v>
      </c>
      <c r="N1091">
        <f>Data!N1090</f>
        <v>362920000</v>
      </c>
      <c r="O1091">
        <f>Data!O1090</f>
        <v>9.2693368986953087E-3</v>
      </c>
      <c r="P1091">
        <f>Data!P1090</f>
        <v>-1.944397248774684E-2</v>
      </c>
      <c r="Q1091" s="17"/>
      <c r="T1091">
        <f t="shared" si="162"/>
        <v>0</v>
      </c>
      <c r="U1091" s="50">
        <f t="shared" si="163"/>
        <v>0</v>
      </c>
      <c r="V1091">
        <f t="shared" si="164"/>
        <v>0</v>
      </c>
      <c r="W1091" t="str">
        <f t="shared" si="165"/>
        <v>Tue</v>
      </c>
      <c r="X1091" s="50">
        <f>NETWORKDAYS(B1090,B1091,'Non trading days US (List)'!$C$13:$C$92)-1</f>
        <v>1</v>
      </c>
      <c r="Z1091">
        <f t="shared" si="166"/>
        <v>0</v>
      </c>
      <c r="AA1091">
        <f t="shared" si="167"/>
        <v>0</v>
      </c>
      <c r="AB1091">
        <f t="shared" si="168"/>
        <v>0</v>
      </c>
      <c r="AC1091">
        <f t="shared" si="169"/>
        <v>0</v>
      </c>
      <c r="AD1091">
        <f t="shared" si="170"/>
        <v>0</v>
      </c>
      <c r="AE1091">
        <f t="shared" si="171"/>
        <v>0</v>
      </c>
    </row>
    <row r="1092" spans="1:31" x14ac:dyDescent="0.3">
      <c r="A1092" s="1">
        <f>Data!A1091</f>
        <v>4861</v>
      </c>
      <c r="B1092" s="2">
        <f>Data!B1091</f>
        <v>43586</v>
      </c>
      <c r="C1092">
        <f>Data!C1091</f>
        <v>50.539710998535163</v>
      </c>
      <c r="D1092">
        <f>Data!D1091</f>
        <v>4.4803571701049796</v>
      </c>
      <c r="E1092">
        <f>Data!E1091</f>
        <v>52.630001068115227</v>
      </c>
      <c r="F1092">
        <f>Data!F1091</f>
        <v>4.5117502212524414</v>
      </c>
      <c r="G1092">
        <f>Data!G1091</f>
        <v>53.827499389648438</v>
      </c>
      <c r="H1092">
        <f>Data!H1091</f>
        <v>4.6202502250671387</v>
      </c>
      <c r="I1092">
        <f>Data!I1091</f>
        <v>52.307498931884773</v>
      </c>
      <c r="J1092">
        <f>Data!J1091</f>
        <v>4.5114998817443848</v>
      </c>
      <c r="K1092">
        <f>Data!K1091</f>
        <v>52.470001220703118</v>
      </c>
      <c r="L1092">
        <f>Data!L1091</f>
        <v>4.5777502059936523</v>
      </c>
      <c r="M1092">
        <f>Data!M1091</f>
        <v>259309200</v>
      </c>
      <c r="N1092">
        <f>Data!N1091</f>
        <v>354280000</v>
      </c>
      <c r="O1092">
        <f>Data!O1091</f>
        <v>-2.9324443291330392E-3</v>
      </c>
      <c r="P1092">
        <f>Data!P1091</f>
        <v>4.7918922106655618E-2</v>
      </c>
      <c r="Q1092" s="17"/>
      <c r="T1092">
        <f t="shared" si="162"/>
        <v>0</v>
      </c>
      <c r="U1092" s="50">
        <f t="shared" si="163"/>
        <v>0</v>
      </c>
      <c r="V1092">
        <f t="shared" si="164"/>
        <v>0</v>
      </c>
      <c r="W1092" t="str">
        <f t="shared" si="165"/>
        <v>Wed</v>
      </c>
      <c r="X1092" s="50">
        <f>NETWORKDAYS(B1091,B1092,'Non trading days US (List)'!$C$13:$C$92)-1</f>
        <v>1</v>
      </c>
      <c r="Z1092">
        <f t="shared" si="166"/>
        <v>0</v>
      </c>
      <c r="AA1092">
        <f t="shared" si="167"/>
        <v>0</v>
      </c>
      <c r="AB1092">
        <f t="shared" si="168"/>
        <v>0</v>
      </c>
      <c r="AC1092">
        <f t="shared" si="169"/>
        <v>0</v>
      </c>
      <c r="AD1092">
        <f t="shared" si="170"/>
        <v>0</v>
      </c>
      <c r="AE1092">
        <f t="shared" si="171"/>
        <v>0</v>
      </c>
    </row>
    <row r="1093" spans="1:31" x14ac:dyDescent="0.3">
      <c r="A1093" s="1">
        <f>Data!A1092</f>
        <v>4862</v>
      </c>
      <c r="B1093" s="2">
        <f>Data!B1092</f>
        <v>43587</v>
      </c>
      <c r="C1093">
        <f>Data!C1092</f>
        <v>50.210823059082031</v>
      </c>
      <c r="D1093">
        <f>Data!D1092</f>
        <v>4.547884464263916</v>
      </c>
      <c r="E1093">
        <f>Data!E1092</f>
        <v>52.287498474121087</v>
      </c>
      <c r="F1093">
        <f>Data!F1092</f>
        <v>4.5797500610351563</v>
      </c>
      <c r="G1093">
        <f>Data!G1092</f>
        <v>53.162498474121087</v>
      </c>
      <c r="H1093">
        <f>Data!H1092</f>
        <v>4.6217498779296884</v>
      </c>
      <c r="I1093">
        <f>Data!I1092</f>
        <v>52.032501220703118</v>
      </c>
      <c r="J1093">
        <f>Data!J1092</f>
        <v>4.4780001640319824</v>
      </c>
      <c r="K1093">
        <f>Data!K1092</f>
        <v>52.459999084472663</v>
      </c>
      <c r="L1093">
        <f>Data!L1092</f>
        <v>4.5215001106262207</v>
      </c>
      <c r="M1093">
        <f>Data!M1092</f>
        <v>127985200</v>
      </c>
      <c r="N1093">
        <f>Data!N1092</f>
        <v>394684000</v>
      </c>
      <c r="O1093">
        <f>Data!O1092</f>
        <v>1.49592709121806E-2</v>
      </c>
      <c r="P1093">
        <f>Data!P1092</f>
        <v>-6.5290120746489873E-3</v>
      </c>
      <c r="Q1093" s="17"/>
      <c r="T1093">
        <f t="shared" si="162"/>
        <v>0</v>
      </c>
      <c r="U1093" s="50">
        <f t="shared" si="163"/>
        <v>0</v>
      </c>
      <c r="V1093">
        <f t="shared" si="164"/>
        <v>0</v>
      </c>
      <c r="W1093" t="str">
        <f t="shared" si="165"/>
        <v>Thu</v>
      </c>
      <c r="X1093" s="50">
        <f>NETWORKDAYS(B1092,B1093,'Non trading days US (List)'!$C$13:$C$92)-1</f>
        <v>1</v>
      </c>
      <c r="Z1093">
        <f t="shared" si="166"/>
        <v>0</v>
      </c>
      <c r="AA1093">
        <f t="shared" si="167"/>
        <v>0</v>
      </c>
      <c r="AB1093">
        <f t="shared" si="168"/>
        <v>0</v>
      </c>
      <c r="AC1093">
        <f t="shared" si="169"/>
        <v>0</v>
      </c>
      <c r="AD1093">
        <f t="shared" si="170"/>
        <v>0</v>
      </c>
      <c r="AE1093">
        <f t="shared" si="171"/>
        <v>0</v>
      </c>
    </row>
    <row r="1094" spans="1:31" x14ac:dyDescent="0.3">
      <c r="A1094" s="1">
        <f>Data!A1093</f>
        <v>4863</v>
      </c>
      <c r="B1094" s="2">
        <f>Data!B1093</f>
        <v>43588</v>
      </c>
      <c r="C1094">
        <f>Data!C1093</f>
        <v>50.835002899169922</v>
      </c>
      <c r="D1094">
        <f>Data!D1093</f>
        <v>4.5434155464172363</v>
      </c>
      <c r="E1094">
        <f>Data!E1093</f>
        <v>52.9375</v>
      </c>
      <c r="F1094">
        <f>Data!F1093</f>
        <v>4.5752501487731934</v>
      </c>
      <c r="G1094">
        <f>Data!G1093</f>
        <v>52.959999084472663</v>
      </c>
      <c r="H1094">
        <f>Data!H1093</f>
        <v>4.5982499122619629</v>
      </c>
      <c r="I1094">
        <f>Data!I1093</f>
        <v>52.557498931884773</v>
      </c>
      <c r="J1094">
        <f>Data!J1093</f>
        <v>4.5132498741149902</v>
      </c>
      <c r="K1094">
        <f>Data!K1093</f>
        <v>52.722499847412109</v>
      </c>
      <c r="L1094">
        <f>Data!L1093</f>
        <v>4.5882501602172852</v>
      </c>
      <c r="M1094">
        <f>Data!M1093</f>
        <v>83569600</v>
      </c>
      <c r="N1094">
        <f>Data!N1093</f>
        <v>336824000</v>
      </c>
      <c r="O1094">
        <f>Data!O1093</f>
        <v>-9.830502504041866E-4</v>
      </c>
      <c r="P1094">
        <f>Data!P1093</f>
        <v>1.2354664826436381E-2</v>
      </c>
      <c r="Q1094" s="17"/>
      <c r="T1094">
        <f t="shared" ref="T1094:T1157" si="172">IF(ISNUMBER(B1094)=TRUE,0,1)</f>
        <v>0</v>
      </c>
      <c r="U1094" s="50">
        <f t="shared" ref="U1094:U1157" si="173">COUNTIF($B$5:$B$2464,B1094)-1</f>
        <v>0</v>
      </c>
      <c r="V1094">
        <f t="shared" ref="V1094:V1157" si="174">IF(ISBLANK(B1094)=TRUE,1,0)</f>
        <v>0</v>
      </c>
      <c r="W1094" t="str">
        <f t="shared" ref="W1094:W1157" si="175">TEXT(B1094,"ddd")</f>
        <v>Fri</v>
      </c>
      <c r="X1094" s="50">
        <f>NETWORKDAYS(B1093,B1094,'Non trading days US (List)'!$C$13:$C$92)-1</f>
        <v>1</v>
      </c>
      <c r="Z1094">
        <f t="shared" ref="Z1094:Z1157" si="176">IF(ISNUMBER(E1094)=TRUE,0,1)</f>
        <v>0</v>
      </c>
      <c r="AA1094">
        <f t="shared" ref="AA1094:AA1157" si="177">IF(ISNUMBER(F1094)=TRUE,0,1)</f>
        <v>0</v>
      </c>
      <c r="AB1094">
        <f t="shared" ref="AB1094:AB1157" si="178">IF(ISBLANK(E1094)=TRUE,1,0)</f>
        <v>0</v>
      </c>
      <c r="AC1094">
        <f t="shared" ref="AC1094:AC1157" si="179">IF(ISBLANK(F1094)=TRUE,1,0)</f>
        <v>0</v>
      </c>
      <c r="AD1094">
        <f t="shared" ref="AD1094:AD1157" si="180">IF((E1094)&lt;0,1,0)</f>
        <v>0</v>
      </c>
      <c r="AE1094">
        <f t="shared" ref="AE1094:AE1157" si="181">IF((F1094)&lt;0,1,0)</f>
        <v>0</v>
      </c>
    </row>
    <row r="1095" spans="1:31" x14ac:dyDescent="0.3">
      <c r="A1095" s="1">
        <f>Data!A1094</f>
        <v>4864</v>
      </c>
      <c r="B1095" s="2">
        <f>Data!B1094</f>
        <v>43591</v>
      </c>
      <c r="C1095">
        <f>Data!C1094</f>
        <v>50.049961090087891</v>
      </c>
      <c r="D1095">
        <f>Data!D1094</f>
        <v>4.4649653434753418</v>
      </c>
      <c r="E1095">
        <f>Data!E1094</f>
        <v>52.119998931884773</v>
      </c>
      <c r="F1095">
        <f>Data!F1094</f>
        <v>4.4962501525878906</v>
      </c>
      <c r="G1095">
        <f>Data!G1094</f>
        <v>52.209999084472663</v>
      </c>
      <c r="H1095">
        <f>Data!H1094</f>
        <v>4.5085000991821289</v>
      </c>
      <c r="I1095">
        <f>Data!I1094</f>
        <v>50.875</v>
      </c>
      <c r="J1095">
        <f>Data!J1094</f>
        <v>4.3499999046325684</v>
      </c>
      <c r="K1095">
        <f>Data!K1094</f>
        <v>51.072498321533203</v>
      </c>
      <c r="L1095">
        <f>Data!L1094</f>
        <v>4.3874998092651367</v>
      </c>
      <c r="M1095">
        <f>Data!M1094</f>
        <v>129772400</v>
      </c>
      <c r="N1095">
        <f>Data!N1094</f>
        <v>422176000</v>
      </c>
      <c r="O1095">
        <f>Data!O1094</f>
        <v>-1.7417624595811219E-2</v>
      </c>
      <c r="P1095">
        <f>Data!P1094</f>
        <v>-1.556324064901419E-2</v>
      </c>
      <c r="Q1095" s="17"/>
      <c r="T1095">
        <f t="shared" si="172"/>
        <v>0</v>
      </c>
      <c r="U1095" s="50">
        <f t="shared" si="173"/>
        <v>0</v>
      </c>
      <c r="V1095">
        <f t="shared" si="174"/>
        <v>0</v>
      </c>
      <c r="W1095" t="str">
        <f t="shared" si="175"/>
        <v>Mon</v>
      </c>
      <c r="X1095" s="50">
        <f>NETWORKDAYS(B1094,B1095,'Non trading days US (List)'!$C$13:$C$92)-1</f>
        <v>1</v>
      </c>
      <c r="Z1095">
        <f t="shared" si="176"/>
        <v>0</v>
      </c>
      <c r="AA1095">
        <f t="shared" si="177"/>
        <v>0</v>
      </c>
      <c r="AB1095">
        <f t="shared" si="178"/>
        <v>0</v>
      </c>
      <c r="AC1095">
        <f t="shared" si="179"/>
        <v>0</v>
      </c>
      <c r="AD1095">
        <f t="shared" si="180"/>
        <v>0</v>
      </c>
      <c r="AE1095">
        <f t="shared" si="181"/>
        <v>0</v>
      </c>
    </row>
    <row r="1096" spans="1:31" x14ac:dyDescent="0.3">
      <c r="A1096" s="1">
        <f>Data!A1095</f>
        <v>4865</v>
      </c>
      <c r="B1096" s="2">
        <f>Data!B1095</f>
        <v>43592</v>
      </c>
      <c r="C1096">
        <f>Data!C1095</f>
        <v>48.700775146484382</v>
      </c>
      <c r="D1096">
        <f>Data!D1095</f>
        <v>4.297637939453125</v>
      </c>
      <c r="E1096">
        <f>Data!E1095</f>
        <v>50.715000152587891</v>
      </c>
      <c r="F1096">
        <f>Data!F1095</f>
        <v>4.3277502059936523</v>
      </c>
      <c r="G1096">
        <f>Data!G1095</f>
        <v>51.854999542236328</v>
      </c>
      <c r="H1096">
        <f>Data!H1095</f>
        <v>4.4475002288818359</v>
      </c>
      <c r="I1096">
        <f>Data!I1095</f>
        <v>50.207500457763672</v>
      </c>
      <c r="J1096">
        <f>Data!J1095</f>
        <v>4.2792501449584961</v>
      </c>
      <c r="K1096">
        <f>Data!K1095</f>
        <v>51.470001220703118</v>
      </c>
      <c r="L1096">
        <f>Data!L1095</f>
        <v>4.4475002288818359</v>
      </c>
      <c r="M1096">
        <f>Data!M1095</f>
        <v>155054800</v>
      </c>
      <c r="N1096">
        <f>Data!N1095</f>
        <v>555220000</v>
      </c>
      <c r="O1096">
        <f>Data!O1095</f>
        <v>-3.8195925891370823E-2</v>
      </c>
      <c r="P1096">
        <f>Data!P1095</f>
        <v>-2.7327003926567041E-2</v>
      </c>
      <c r="Q1096" s="17"/>
      <c r="T1096">
        <f t="shared" si="172"/>
        <v>0</v>
      </c>
      <c r="U1096" s="50">
        <f t="shared" si="173"/>
        <v>0</v>
      </c>
      <c r="V1096">
        <f t="shared" si="174"/>
        <v>0</v>
      </c>
      <c r="W1096" t="str">
        <f t="shared" si="175"/>
        <v>Tue</v>
      </c>
      <c r="X1096" s="50">
        <f>NETWORKDAYS(B1095,B1096,'Non trading days US (List)'!$C$13:$C$92)-1</f>
        <v>1</v>
      </c>
      <c r="Z1096">
        <f t="shared" si="176"/>
        <v>0</v>
      </c>
      <c r="AA1096">
        <f t="shared" si="177"/>
        <v>0</v>
      </c>
      <c r="AB1096">
        <f t="shared" si="178"/>
        <v>0</v>
      </c>
      <c r="AC1096">
        <f t="shared" si="179"/>
        <v>0</v>
      </c>
      <c r="AD1096">
        <f t="shared" si="180"/>
        <v>0</v>
      </c>
      <c r="AE1096">
        <f t="shared" si="181"/>
        <v>0</v>
      </c>
    </row>
    <row r="1097" spans="1:31" x14ac:dyDescent="0.3">
      <c r="A1097" s="1">
        <f>Data!A1096</f>
        <v>4866</v>
      </c>
      <c r="B1097" s="2">
        <f>Data!B1096</f>
        <v>43593</v>
      </c>
      <c r="C1097">
        <f>Data!C1096</f>
        <v>48.710376739501953</v>
      </c>
      <c r="D1097">
        <f>Data!D1096</f>
        <v>4.3177471160888672</v>
      </c>
      <c r="E1097">
        <f>Data!E1096</f>
        <v>50.724998474121087</v>
      </c>
      <c r="F1097">
        <f>Data!F1096</f>
        <v>4.3480000495910636</v>
      </c>
      <c r="G1097">
        <f>Data!G1096</f>
        <v>51.334999084472663</v>
      </c>
      <c r="H1097">
        <f>Data!H1096</f>
        <v>4.4287500381469727</v>
      </c>
      <c r="I1097">
        <f>Data!I1096</f>
        <v>50.4375</v>
      </c>
      <c r="J1097">
        <f>Data!J1096</f>
        <v>4.2880001068115234</v>
      </c>
      <c r="K1097">
        <f>Data!K1096</f>
        <v>50.474998474121087</v>
      </c>
      <c r="L1097">
        <f>Data!L1096</f>
        <v>4.3000001907348633</v>
      </c>
      <c r="M1097">
        <f>Data!M1096</f>
        <v>105358000</v>
      </c>
      <c r="N1097">
        <f>Data!N1096</f>
        <v>419168000</v>
      </c>
      <c r="O1097">
        <f>Data!O1096</f>
        <v>4.6681565914254907E-3</v>
      </c>
      <c r="P1097">
        <f>Data!P1096</f>
        <v>1.9712779378830219E-4</v>
      </c>
      <c r="Q1097" s="17"/>
      <c r="T1097">
        <f t="shared" si="172"/>
        <v>0</v>
      </c>
      <c r="U1097" s="50">
        <f t="shared" si="173"/>
        <v>0</v>
      </c>
      <c r="V1097">
        <f t="shared" si="174"/>
        <v>0</v>
      </c>
      <c r="W1097" t="str">
        <f t="shared" si="175"/>
        <v>Wed</v>
      </c>
      <c r="X1097" s="50">
        <f>NETWORKDAYS(B1096,B1097,'Non trading days US (List)'!$C$13:$C$92)-1</f>
        <v>1</v>
      </c>
      <c r="Z1097">
        <f t="shared" si="176"/>
        <v>0</v>
      </c>
      <c r="AA1097">
        <f t="shared" si="177"/>
        <v>0</v>
      </c>
      <c r="AB1097">
        <f t="shared" si="178"/>
        <v>0</v>
      </c>
      <c r="AC1097">
        <f t="shared" si="179"/>
        <v>0</v>
      </c>
      <c r="AD1097">
        <f t="shared" si="180"/>
        <v>0</v>
      </c>
      <c r="AE1097">
        <f t="shared" si="181"/>
        <v>0</v>
      </c>
    </row>
    <row r="1098" spans="1:31" x14ac:dyDescent="0.3">
      <c r="A1098" s="1">
        <f>Data!A1097</f>
        <v>4867</v>
      </c>
      <c r="B1098" s="2">
        <f>Data!B1097</f>
        <v>43594</v>
      </c>
      <c r="C1098">
        <f>Data!C1097</f>
        <v>48.187015533447273</v>
      </c>
      <c r="D1098">
        <f>Data!D1097</f>
        <v>4.2251458168029794</v>
      </c>
      <c r="E1098">
        <f>Data!E1097</f>
        <v>50.180000305175781</v>
      </c>
      <c r="F1098">
        <f>Data!F1097</f>
        <v>4.2547497749328613</v>
      </c>
      <c r="G1098">
        <f>Data!G1097</f>
        <v>50.419998168945313</v>
      </c>
      <c r="H1098">
        <f>Data!H1097</f>
        <v>4.2882499694824219</v>
      </c>
      <c r="I1098">
        <f>Data!I1097</f>
        <v>49.165000915527337</v>
      </c>
      <c r="J1098">
        <f>Data!J1097</f>
        <v>4.1350002288818359</v>
      </c>
      <c r="K1098">
        <f>Data!K1097</f>
        <v>50.099998474121087</v>
      </c>
      <c r="L1098">
        <f>Data!L1097</f>
        <v>4.2785000801086426</v>
      </c>
      <c r="M1098">
        <f>Data!M1097</f>
        <v>139634400</v>
      </c>
      <c r="N1098">
        <f>Data!N1097</f>
        <v>660248000</v>
      </c>
      <c r="O1098">
        <f>Data!O1097</f>
        <v>-2.168002766965647E-2</v>
      </c>
      <c r="P1098">
        <f>Data!P1097</f>
        <v>-1.080230861058217E-2</v>
      </c>
      <c r="Q1098" s="17"/>
      <c r="T1098">
        <f t="shared" si="172"/>
        <v>0</v>
      </c>
      <c r="U1098" s="50">
        <f t="shared" si="173"/>
        <v>0</v>
      </c>
      <c r="V1098">
        <f t="shared" si="174"/>
        <v>0</v>
      </c>
      <c r="W1098" t="str">
        <f t="shared" si="175"/>
        <v>Thu</v>
      </c>
      <c r="X1098" s="50">
        <f>NETWORKDAYS(B1097,B1098,'Non trading days US (List)'!$C$13:$C$92)-1</f>
        <v>1</v>
      </c>
      <c r="Z1098">
        <f t="shared" si="176"/>
        <v>0</v>
      </c>
      <c r="AA1098">
        <f t="shared" si="177"/>
        <v>0</v>
      </c>
      <c r="AB1098">
        <f t="shared" si="178"/>
        <v>0</v>
      </c>
      <c r="AC1098">
        <f t="shared" si="179"/>
        <v>0</v>
      </c>
      <c r="AD1098">
        <f t="shared" si="180"/>
        <v>0</v>
      </c>
      <c r="AE1098">
        <f t="shared" si="181"/>
        <v>0</v>
      </c>
    </row>
    <row r="1099" spans="1:31" x14ac:dyDescent="0.3">
      <c r="A1099" s="1">
        <f>Data!A1098</f>
        <v>4868</v>
      </c>
      <c r="B1099" s="2">
        <f>Data!B1098</f>
        <v>43595</v>
      </c>
      <c r="C1099">
        <f>Data!C1098</f>
        <v>47.519462585449219</v>
      </c>
      <c r="D1099">
        <f>Data!D1098</f>
        <v>4.191133975982666</v>
      </c>
      <c r="E1099">
        <f>Data!E1098</f>
        <v>49.294998168945313</v>
      </c>
      <c r="F1099">
        <f>Data!F1098</f>
        <v>4.2204999923706046</v>
      </c>
      <c r="G1099">
        <f>Data!G1098</f>
        <v>49.712501525878913</v>
      </c>
      <c r="H1099">
        <f>Data!H1098</f>
        <v>4.2897500991821289</v>
      </c>
      <c r="I1099">
        <f>Data!I1098</f>
        <v>48.192501068115227</v>
      </c>
      <c r="J1099">
        <f>Data!J1098</f>
        <v>4.0999999046325684</v>
      </c>
      <c r="K1099">
        <f>Data!K1098</f>
        <v>49.354999542236328</v>
      </c>
      <c r="L1099">
        <f>Data!L1098</f>
        <v>4.223750114440918</v>
      </c>
      <c r="M1099">
        <f>Data!M1098</f>
        <v>164834800</v>
      </c>
      <c r="N1099">
        <f>Data!N1098</f>
        <v>569500000</v>
      </c>
      <c r="O1099">
        <f>Data!O1098</f>
        <v>-8.0823503608567666E-3</v>
      </c>
      <c r="P1099">
        <f>Data!P1098</f>
        <v>-1.7793928137729918E-2</v>
      </c>
      <c r="Q1099" s="17"/>
      <c r="T1099">
        <f t="shared" si="172"/>
        <v>0</v>
      </c>
      <c r="U1099" s="50">
        <f t="shared" si="173"/>
        <v>0</v>
      </c>
      <c r="V1099">
        <f t="shared" si="174"/>
        <v>0</v>
      </c>
      <c r="W1099" t="str">
        <f t="shared" si="175"/>
        <v>Fri</v>
      </c>
      <c r="X1099" s="50">
        <f>NETWORKDAYS(B1098,B1099,'Non trading days US (List)'!$C$13:$C$92)-1</f>
        <v>1</v>
      </c>
      <c r="Z1099">
        <f t="shared" si="176"/>
        <v>0</v>
      </c>
      <c r="AA1099">
        <f t="shared" si="177"/>
        <v>0</v>
      </c>
      <c r="AB1099">
        <f t="shared" si="178"/>
        <v>0</v>
      </c>
      <c r="AC1099">
        <f t="shared" si="179"/>
        <v>0</v>
      </c>
      <c r="AD1099">
        <f t="shared" si="180"/>
        <v>0</v>
      </c>
      <c r="AE1099">
        <f t="shared" si="181"/>
        <v>0</v>
      </c>
    </row>
    <row r="1100" spans="1:31" x14ac:dyDescent="0.3">
      <c r="A1100" s="1">
        <f>Data!A1099</f>
        <v>4869</v>
      </c>
      <c r="B1100" s="2">
        <f>Data!B1099</f>
        <v>43598</v>
      </c>
      <c r="C1100">
        <f>Data!C1099</f>
        <v>44.757663726806641</v>
      </c>
      <c r="D1100">
        <f>Data!D1099</f>
        <v>3.933687686920166</v>
      </c>
      <c r="E1100">
        <f>Data!E1099</f>
        <v>46.430000305175781</v>
      </c>
      <c r="F1100">
        <f>Data!F1099</f>
        <v>3.9612500667572021</v>
      </c>
      <c r="G1100">
        <f>Data!G1099</f>
        <v>47.369998931884773</v>
      </c>
      <c r="H1100">
        <f>Data!H1099</f>
        <v>4.1107501983642578</v>
      </c>
      <c r="I1100">
        <f>Data!I1099</f>
        <v>45.712501525878913</v>
      </c>
      <c r="J1100">
        <f>Data!J1099</f>
        <v>3.9452500343322749</v>
      </c>
      <c r="K1100">
        <f>Data!K1099</f>
        <v>46.927501678466797</v>
      </c>
      <c r="L1100">
        <f>Data!L1099</f>
        <v>4.0875000953674316</v>
      </c>
      <c r="M1100">
        <f>Data!M1099</f>
        <v>229722400</v>
      </c>
      <c r="N1100">
        <f>Data!N1099</f>
        <v>656912000</v>
      </c>
      <c r="O1100">
        <f>Data!O1099</f>
        <v>-6.3393953758385399E-2</v>
      </c>
      <c r="P1100">
        <f>Data!P1099</f>
        <v>-5.9876810277523139E-2</v>
      </c>
      <c r="Q1100" s="17"/>
      <c r="T1100">
        <f t="shared" si="172"/>
        <v>0</v>
      </c>
      <c r="U1100" s="50">
        <f t="shared" si="173"/>
        <v>0</v>
      </c>
      <c r="V1100">
        <f t="shared" si="174"/>
        <v>0</v>
      </c>
      <c r="W1100" t="str">
        <f t="shared" si="175"/>
        <v>Mon</v>
      </c>
      <c r="X1100" s="50">
        <f>NETWORKDAYS(B1099,B1100,'Non trading days US (List)'!$C$13:$C$92)-1</f>
        <v>1</v>
      </c>
      <c r="Z1100">
        <f t="shared" si="176"/>
        <v>0</v>
      </c>
      <c r="AA1100">
        <f t="shared" si="177"/>
        <v>0</v>
      </c>
      <c r="AB1100">
        <f t="shared" si="178"/>
        <v>0</v>
      </c>
      <c r="AC1100">
        <f t="shared" si="179"/>
        <v>0</v>
      </c>
      <c r="AD1100">
        <f t="shared" si="180"/>
        <v>0</v>
      </c>
      <c r="AE1100">
        <f t="shared" si="181"/>
        <v>0</v>
      </c>
    </row>
    <row r="1101" spans="1:31" x14ac:dyDescent="0.3">
      <c r="A1101" s="1">
        <f>Data!A1100</f>
        <v>4870</v>
      </c>
      <c r="B1101" s="2">
        <f>Data!B1100</f>
        <v>43599</v>
      </c>
      <c r="C1101">
        <f>Data!C1100</f>
        <v>45.466182708740227</v>
      </c>
      <c r="D1101">
        <f>Data!D1100</f>
        <v>4.0228137969970703</v>
      </c>
      <c r="E1101">
        <f>Data!E1100</f>
        <v>47.165000915527337</v>
      </c>
      <c r="F1101">
        <f>Data!F1100</f>
        <v>4.0510001182556152</v>
      </c>
      <c r="G1101">
        <f>Data!G1100</f>
        <v>47.424999237060547</v>
      </c>
      <c r="H1101">
        <f>Data!H1100</f>
        <v>4.0865001678466797</v>
      </c>
      <c r="I1101">
        <f>Data!I1100</f>
        <v>46.352500915527337</v>
      </c>
      <c r="J1101">
        <f>Data!J1100</f>
        <v>3.9622499942779541</v>
      </c>
      <c r="K1101">
        <f>Data!K1100</f>
        <v>46.602500915527337</v>
      </c>
      <c r="L1101">
        <f>Data!L1100</f>
        <v>4.0012497901916504</v>
      </c>
      <c r="M1101">
        <f>Data!M1100</f>
        <v>146118800</v>
      </c>
      <c r="N1101">
        <f>Data!N1100</f>
        <v>524880000</v>
      </c>
      <c r="O1101">
        <f>Data!O1100</f>
        <v>2.2404144536709671E-2</v>
      </c>
      <c r="P1101">
        <f>Data!P1100</f>
        <v>1.57063029083311E-2</v>
      </c>
      <c r="Q1101" s="17"/>
      <c r="T1101">
        <f t="shared" si="172"/>
        <v>0</v>
      </c>
      <c r="U1101" s="50">
        <f t="shared" si="173"/>
        <v>0</v>
      </c>
      <c r="V1101">
        <f t="shared" si="174"/>
        <v>0</v>
      </c>
      <c r="W1101" t="str">
        <f t="shared" si="175"/>
        <v>Tue</v>
      </c>
      <c r="X1101" s="50">
        <f>NETWORKDAYS(B1100,B1101,'Non trading days US (List)'!$C$13:$C$92)-1</f>
        <v>1</v>
      </c>
      <c r="Z1101">
        <f t="shared" si="176"/>
        <v>0</v>
      </c>
      <c r="AA1101">
        <f t="shared" si="177"/>
        <v>0</v>
      </c>
      <c r="AB1101">
        <f t="shared" si="178"/>
        <v>0</v>
      </c>
      <c r="AC1101">
        <f t="shared" si="179"/>
        <v>0</v>
      </c>
      <c r="AD1101">
        <f t="shared" si="180"/>
        <v>0</v>
      </c>
      <c r="AE1101">
        <f t="shared" si="181"/>
        <v>0</v>
      </c>
    </row>
    <row r="1102" spans="1:31" x14ac:dyDescent="0.3">
      <c r="A1102" s="1">
        <f>Data!A1101</f>
        <v>4871</v>
      </c>
      <c r="B1102" s="2">
        <f>Data!B1101</f>
        <v>43600</v>
      </c>
      <c r="C1102">
        <f>Data!C1101</f>
        <v>46.010829925537109</v>
      </c>
      <c r="D1102">
        <f>Data!D1101</f>
        <v>3.9617409706115718</v>
      </c>
      <c r="E1102">
        <f>Data!E1101</f>
        <v>47.729999542236328</v>
      </c>
      <c r="F1102">
        <f>Data!F1101</f>
        <v>3.9895000457763672</v>
      </c>
      <c r="G1102">
        <f>Data!G1101</f>
        <v>47.9375</v>
      </c>
      <c r="H1102">
        <f>Data!H1101</f>
        <v>4.026249885559082</v>
      </c>
      <c r="I1102">
        <f>Data!I1101</f>
        <v>46.505001068115227</v>
      </c>
      <c r="J1102">
        <f>Data!J1101</f>
        <v>3.935250043869019</v>
      </c>
      <c r="K1102">
        <f>Data!K1101</f>
        <v>46.567501068115227</v>
      </c>
      <c r="L1102">
        <f>Data!L1101</f>
        <v>3.994999885559082</v>
      </c>
      <c r="M1102">
        <f>Data!M1101</f>
        <v>106178800</v>
      </c>
      <c r="N1102">
        <f>Data!N1101</f>
        <v>502320000</v>
      </c>
      <c r="O1102">
        <f>Data!O1101</f>
        <v>-1.529787217185243E-2</v>
      </c>
      <c r="P1102">
        <f>Data!P1101</f>
        <v>1.1908009914138391E-2</v>
      </c>
      <c r="Q1102" s="17"/>
      <c r="T1102">
        <f t="shared" si="172"/>
        <v>0</v>
      </c>
      <c r="U1102" s="50">
        <f t="shared" si="173"/>
        <v>0</v>
      </c>
      <c r="V1102">
        <f t="shared" si="174"/>
        <v>0</v>
      </c>
      <c r="W1102" t="str">
        <f t="shared" si="175"/>
        <v>Wed</v>
      </c>
      <c r="X1102" s="50">
        <f>NETWORKDAYS(B1101,B1102,'Non trading days US (List)'!$C$13:$C$92)-1</f>
        <v>1</v>
      </c>
      <c r="Z1102">
        <f t="shared" si="176"/>
        <v>0</v>
      </c>
      <c r="AA1102">
        <f t="shared" si="177"/>
        <v>0</v>
      </c>
      <c r="AB1102">
        <f t="shared" si="178"/>
        <v>0</v>
      </c>
      <c r="AC1102">
        <f t="shared" si="179"/>
        <v>0</v>
      </c>
      <c r="AD1102">
        <f t="shared" si="180"/>
        <v>0</v>
      </c>
      <c r="AE1102">
        <f t="shared" si="181"/>
        <v>0</v>
      </c>
    </row>
    <row r="1103" spans="1:31" x14ac:dyDescent="0.3">
      <c r="A1103" s="1">
        <f>Data!A1102</f>
        <v>4872</v>
      </c>
      <c r="B1103" s="2">
        <f>Data!B1102</f>
        <v>43601</v>
      </c>
      <c r="C1103">
        <f>Data!C1102</f>
        <v>45.808399200439453</v>
      </c>
      <c r="D1103">
        <f>Data!D1102</f>
        <v>3.976885318756104</v>
      </c>
      <c r="E1103">
        <f>Data!E1102</f>
        <v>47.520000457763672</v>
      </c>
      <c r="F1103">
        <f>Data!F1102</f>
        <v>4.0047497749328613</v>
      </c>
      <c r="G1103">
        <f>Data!G1102</f>
        <v>48.117500305175781</v>
      </c>
      <c r="H1103">
        <f>Data!H1102</f>
        <v>4.0477499961853027</v>
      </c>
      <c r="I1103">
        <f>Data!I1102</f>
        <v>47.209999084472663</v>
      </c>
      <c r="J1103">
        <f>Data!J1102</f>
        <v>3.941250085830688</v>
      </c>
      <c r="K1103">
        <f>Data!K1102</f>
        <v>47.477500915527337</v>
      </c>
      <c r="L1103">
        <f>Data!L1102</f>
        <v>3.9839999675750728</v>
      </c>
      <c r="M1103">
        <f>Data!M1102</f>
        <v>132125600</v>
      </c>
      <c r="N1103">
        <f>Data!N1102</f>
        <v>781088000</v>
      </c>
      <c r="O1103">
        <f>Data!O1102</f>
        <v>3.815179158997047E-3</v>
      </c>
      <c r="P1103">
        <f>Data!P1102</f>
        <v>-4.4094367396509916E-3</v>
      </c>
      <c r="Q1103" s="17"/>
      <c r="T1103">
        <f t="shared" si="172"/>
        <v>0</v>
      </c>
      <c r="U1103" s="50">
        <f t="shared" si="173"/>
        <v>0</v>
      </c>
      <c r="V1103">
        <f t="shared" si="174"/>
        <v>0</v>
      </c>
      <c r="W1103" t="str">
        <f t="shared" si="175"/>
        <v>Thu</v>
      </c>
      <c r="X1103" s="50">
        <f>NETWORKDAYS(B1102,B1103,'Non trading days US (List)'!$C$13:$C$92)-1</f>
        <v>1</v>
      </c>
      <c r="Z1103">
        <f t="shared" si="176"/>
        <v>0</v>
      </c>
      <c r="AA1103">
        <f t="shared" si="177"/>
        <v>0</v>
      </c>
      <c r="AB1103">
        <f t="shared" si="178"/>
        <v>0</v>
      </c>
      <c r="AC1103">
        <f t="shared" si="179"/>
        <v>0</v>
      </c>
      <c r="AD1103">
        <f t="shared" si="180"/>
        <v>0</v>
      </c>
      <c r="AE1103">
        <f t="shared" si="181"/>
        <v>0</v>
      </c>
    </row>
    <row r="1104" spans="1:31" x14ac:dyDescent="0.3">
      <c r="A1104" s="1">
        <f>Data!A1103</f>
        <v>4873</v>
      </c>
      <c r="B1104" s="2">
        <f>Data!B1103</f>
        <v>43602</v>
      </c>
      <c r="C1104">
        <f>Data!C1103</f>
        <v>45.548122406005859</v>
      </c>
      <c r="D1104">
        <f>Data!D1103</f>
        <v>3.886021614074707</v>
      </c>
      <c r="E1104">
        <f>Data!E1103</f>
        <v>47.25</v>
      </c>
      <c r="F1104">
        <f>Data!F1103</f>
        <v>3.9132499694824219</v>
      </c>
      <c r="G1104">
        <f>Data!G1103</f>
        <v>47.724998474121087</v>
      </c>
      <c r="H1104">
        <f>Data!H1103</f>
        <v>4.092750072479248</v>
      </c>
      <c r="I1104">
        <f>Data!I1103</f>
        <v>46.689998626708977</v>
      </c>
      <c r="J1104">
        <f>Data!J1103</f>
        <v>3.8735001087188721</v>
      </c>
      <c r="K1104">
        <f>Data!K1103</f>
        <v>46.732498168945313</v>
      </c>
      <c r="L1104">
        <f>Data!L1103</f>
        <v>3.9625000953674321</v>
      </c>
      <c r="M1104">
        <f>Data!M1103</f>
        <v>131516400</v>
      </c>
      <c r="N1104">
        <f>Data!N1103</f>
        <v>1022068000</v>
      </c>
      <c r="O1104">
        <f>Data!O1103</f>
        <v>-2.3112877411736971E-2</v>
      </c>
      <c r="P1104">
        <f>Data!P1103</f>
        <v>-5.6980307477115409E-3</v>
      </c>
      <c r="Q1104" s="17"/>
      <c r="T1104">
        <f t="shared" si="172"/>
        <v>0</v>
      </c>
      <c r="U1104" s="50">
        <f t="shared" si="173"/>
        <v>0</v>
      </c>
      <c r="V1104">
        <f t="shared" si="174"/>
        <v>0</v>
      </c>
      <c r="W1104" t="str">
        <f t="shared" si="175"/>
        <v>Fri</v>
      </c>
      <c r="X1104" s="50">
        <f>NETWORKDAYS(B1103,B1104,'Non trading days US (List)'!$C$13:$C$92)-1</f>
        <v>1</v>
      </c>
      <c r="Z1104">
        <f t="shared" si="176"/>
        <v>0</v>
      </c>
      <c r="AA1104">
        <f t="shared" si="177"/>
        <v>0</v>
      </c>
      <c r="AB1104">
        <f t="shared" si="178"/>
        <v>0</v>
      </c>
      <c r="AC1104">
        <f t="shared" si="179"/>
        <v>0</v>
      </c>
      <c r="AD1104">
        <f t="shared" si="180"/>
        <v>0</v>
      </c>
      <c r="AE1104">
        <f t="shared" si="181"/>
        <v>0</v>
      </c>
    </row>
    <row r="1105" spans="1:31" x14ac:dyDescent="0.3">
      <c r="A1105" s="1">
        <f>Data!A1104</f>
        <v>4874</v>
      </c>
      <c r="B1105" s="2">
        <f>Data!B1104</f>
        <v>43605</v>
      </c>
      <c r="C1105">
        <f>Data!C1104</f>
        <v>44.123844146728523</v>
      </c>
      <c r="D1105">
        <f>Data!D1104</f>
        <v>3.767352819442749</v>
      </c>
      <c r="E1105">
        <f>Data!E1104</f>
        <v>45.772499084472663</v>
      </c>
      <c r="F1105">
        <f>Data!F1104</f>
        <v>3.7937500476837158</v>
      </c>
      <c r="G1105">
        <f>Data!G1104</f>
        <v>46.087501525878913</v>
      </c>
      <c r="H1105">
        <f>Data!H1104</f>
        <v>3.8692500591278081</v>
      </c>
      <c r="I1105">
        <f>Data!I1104</f>
        <v>45.069999694824219</v>
      </c>
      <c r="J1105">
        <f>Data!J1104</f>
        <v>3.7687499523162842</v>
      </c>
      <c r="K1105">
        <f>Data!K1104</f>
        <v>45.880001068115227</v>
      </c>
      <c r="L1105">
        <f>Data!L1104</f>
        <v>3.813750028610229</v>
      </c>
      <c r="M1105">
        <f>Data!M1104</f>
        <v>154449200</v>
      </c>
      <c r="N1105">
        <f>Data!N1104</f>
        <v>572064000</v>
      </c>
      <c r="O1105">
        <f>Data!O1104</f>
        <v>-3.1013234592979909E-2</v>
      </c>
      <c r="P1105">
        <f>Data!P1104</f>
        <v>-3.1769199836819091E-2</v>
      </c>
      <c r="Q1105" s="17"/>
      <c r="T1105">
        <f t="shared" si="172"/>
        <v>0</v>
      </c>
      <c r="U1105" s="50">
        <f t="shared" si="173"/>
        <v>0</v>
      </c>
      <c r="V1105">
        <f t="shared" si="174"/>
        <v>0</v>
      </c>
      <c r="W1105" t="str">
        <f t="shared" si="175"/>
        <v>Mon</v>
      </c>
      <c r="X1105" s="50">
        <f>NETWORKDAYS(B1104,B1105,'Non trading days US (List)'!$C$13:$C$92)-1</f>
        <v>1</v>
      </c>
      <c r="Z1105">
        <f t="shared" si="176"/>
        <v>0</v>
      </c>
      <c r="AA1105">
        <f t="shared" si="177"/>
        <v>0</v>
      </c>
      <c r="AB1105">
        <f t="shared" si="178"/>
        <v>0</v>
      </c>
      <c r="AC1105">
        <f t="shared" si="179"/>
        <v>0</v>
      </c>
      <c r="AD1105">
        <f t="shared" si="180"/>
        <v>0</v>
      </c>
      <c r="AE1105">
        <f t="shared" si="181"/>
        <v>0</v>
      </c>
    </row>
    <row r="1106" spans="1:31" x14ac:dyDescent="0.3">
      <c r="A1106" s="1">
        <f>Data!A1105</f>
        <v>4875</v>
      </c>
      <c r="B1106" s="2">
        <f>Data!B1105</f>
        <v>43606</v>
      </c>
      <c r="C1106">
        <f>Data!C1105</f>
        <v>44.969734191894531</v>
      </c>
      <c r="D1106">
        <f>Data!D1105</f>
        <v>3.8495264053344731</v>
      </c>
      <c r="E1106">
        <f>Data!E1105</f>
        <v>46.650001525878913</v>
      </c>
      <c r="F1106">
        <f>Data!F1105</f>
        <v>3.8764998912811279</v>
      </c>
      <c r="G1106">
        <f>Data!G1105</f>
        <v>47</v>
      </c>
      <c r="H1106">
        <f>Data!H1105</f>
        <v>3.8924999237060551</v>
      </c>
      <c r="I1106">
        <f>Data!I1105</f>
        <v>46.174999237060547</v>
      </c>
      <c r="J1106">
        <f>Data!J1105</f>
        <v>3.8159999847412109</v>
      </c>
      <c r="K1106">
        <f>Data!K1105</f>
        <v>46.305000305175781</v>
      </c>
      <c r="L1106">
        <f>Data!L1105</f>
        <v>3.8550000190734859</v>
      </c>
      <c r="M1106">
        <f>Data!M1105</f>
        <v>113459200</v>
      </c>
      <c r="N1106">
        <f>Data!N1105</f>
        <v>361848000</v>
      </c>
      <c r="O1106">
        <f>Data!O1105</f>
        <v>2.157766823655928E-2</v>
      </c>
      <c r="P1106">
        <f>Data!P1105</f>
        <v>1.8989505899506431E-2</v>
      </c>
      <c r="Q1106" s="17"/>
      <c r="T1106">
        <f t="shared" si="172"/>
        <v>0</v>
      </c>
      <c r="U1106" s="50">
        <f t="shared" si="173"/>
        <v>0</v>
      </c>
      <c r="V1106">
        <f t="shared" si="174"/>
        <v>0</v>
      </c>
      <c r="W1106" t="str">
        <f t="shared" si="175"/>
        <v>Tue</v>
      </c>
      <c r="X1106" s="50">
        <f>NETWORKDAYS(B1105,B1106,'Non trading days US (List)'!$C$13:$C$92)-1</f>
        <v>1</v>
      </c>
      <c r="Z1106">
        <f t="shared" si="176"/>
        <v>0</v>
      </c>
      <c r="AA1106">
        <f t="shared" si="177"/>
        <v>0</v>
      </c>
      <c r="AB1106">
        <f t="shared" si="178"/>
        <v>0</v>
      </c>
      <c r="AC1106">
        <f t="shared" si="179"/>
        <v>0</v>
      </c>
      <c r="AD1106">
        <f t="shared" si="180"/>
        <v>0</v>
      </c>
      <c r="AE1106">
        <f t="shared" si="181"/>
        <v>0</v>
      </c>
    </row>
    <row r="1107" spans="1:31" x14ac:dyDescent="0.3">
      <c r="A1107" s="1">
        <f>Data!A1106</f>
        <v>4876</v>
      </c>
      <c r="B1107" s="2">
        <f>Data!B1106</f>
        <v>43607</v>
      </c>
      <c r="C1107">
        <f>Data!C1106</f>
        <v>44.04913330078125</v>
      </c>
      <c r="D1107">
        <f>Data!D1106</f>
        <v>3.7785248756408691</v>
      </c>
      <c r="E1107">
        <f>Data!E1106</f>
        <v>45.694999694824219</v>
      </c>
      <c r="F1107">
        <f>Data!F1106</f>
        <v>3.8050000667572021</v>
      </c>
      <c r="G1107">
        <f>Data!G1106</f>
        <v>46.427501678466797</v>
      </c>
      <c r="H1107">
        <f>Data!H1106</f>
        <v>3.8637499809265141</v>
      </c>
      <c r="I1107">
        <f>Data!I1106</f>
        <v>45.637500762939453</v>
      </c>
      <c r="J1107">
        <f>Data!J1106</f>
        <v>3.7939999103546138</v>
      </c>
      <c r="K1107">
        <f>Data!K1106</f>
        <v>46.165000915527337</v>
      </c>
      <c r="L1107">
        <f>Data!L1106</f>
        <v>3.8375000953674321</v>
      </c>
      <c r="M1107">
        <f>Data!M1106</f>
        <v>118994400</v>
      </c>
      <c r="N1107">
        <f>Data!N1106</f>
        <v>325868000</v>
      </c>
      <c r="O1107">
        <f>Data!O1106</f>
        <v>-1.8616647773000702E-2</v>
      </c>
      <c r="P1107">
        <f>Data!P1106</f>
        <v>-2.0684083956812031E-2</v>
      </c>
      <c r="Q1107" s="17"/>
      <c r="T1107">
        <f t="shared" si="172"/>
        <v>0</v>
      </c>
      <c r="U1107" s="50">
        <f t="shared" si="173"/>
        <v>0</v>
      </c>
      <c r="V1107">
        <f t="shared" si="174"/>
        <v>0</v>
      </c>
      <c r="W1107" t="str">
        <f t="shared" si="175"/>
        <v>Wed</v>
      </c>
      <c r="X1107" s="50">
        <f>NETWORKDAYS(B1106,B1107,'Non trading days US (List)'!$C$13:$C$92)-1</f>
        <v>1</v>
      </c>
      <c r="Z1107">
        <f t="shared" si="176"/>
        <v>0</v>
      </c>
      <c r="AA1107">
        <f t="shared" si="177"/>
        <v>0</v>
      </c>
      <c r="AB1107">
        <f t="shared" si="178"/>
        <v>0</v>
      </c>
      <c r="AC1107">
        <f t="shared" si="179"/>
        <v>0</v>
      </c>
      <c r="AD1107">
        <f t="shared" si="180"/>
        <v>0</v>
      </c>
      <c r="AE1107">
        <f t="shared" si="181"/>
        <v>0</v>
      </c>
    </row>
    <row r="1108" spans="1:31" x14ac:dyDescent="0.3">
      <c r="A1108" s="1">
        <f>Data!A1107</f>
        <v>4877</v>
      </c>
      <c r="B1108" s="2">
        <f>Data!B1107</f>
        <v>43608</v>
      </c>
      <c r="C1108">
        <f>Data!C1107</f>
        <v>43.297233581542969</v>
      </c>
      <c r="D1108">
        <f>Data!D1107</f>
        <v>3.657373428344727</v>
      </c>
      <c r="E1108">
        <f>Data!E1107</f>
        <v>44.915000915527337</v>
      </c>
      <c r="F1108">
        <f>Data!F1107</f>
        <v>3.6830000877380371</v>
      </c>
      <c r="G1108">
        <f>Data!G1107</f>
        <v>45.134998321533203</v>
      </c>
      <c r="H1108">
        <f>Data!H1107</f>
        <v>3.7422499656677251</v>
      </c>
      <c r="I1108">
        <f>Data!I1107</f>
        <v>44.452499389648438</v>
      </c>
      <c r="J1108">
        <f>Data!J1107</f>
        <v>3.622750043869019</v>
      </c>
      <c r="K1108">
        <f>Data!K1107</f>
        <v>44.950000762939453</v>
      </c>
      <c r="L1108">
        <f>Data!L1107</f>
        <v>3.7422499656677251</v>
      </c>
      <c r="M1108">
        <f>Data!M1107</f>
        <v>146118800</v>
      </c>
      <c r="N1108">
        <f>Data!N1107</f>
        <v>591844000</v>
      </c>
      <c r="O1108">
        <f>Data!O1107</f>
        <v>-3.2588347572883418E-2</v>
      </c>
      <c r="P1108">
        <f>Data!P1107</f>
        <v>-1.7217040980903091E-2</v>
      </c>
      <c r="Q1108" s="17"/>
      <c r="T1108">
        <f t="shared" si="172"/>
        <v>0</v>
      </c>
      <c r="U1108" s="50">
        <f t="shared" si="173"/>
        <v>0</v>
      </c>
      <c r="V1108">
        <f t="shared" si="174"/>
        <v>0</v>
      </c>
      <c r="W1108" t="str">
        <f t="shared" si="175"/>
        <v>Thu</v>
      </c>
      <c r="X1108" s="50">
        <f>NETWORKDAYS(B1107,B1108,'Non trading days US (List)'!$C$13:$C$92)-1</f>
        <v>1</v>
      </c>
      <c r="Z1108">
        <f t="shared" si="176"/>
        <v>0</v>
      </c>
      <c r="AA1108">
        <f t="shared" si="177"/>
        <v>0</v>
      </c>
      <c r="AB1108">
        <f t="shared" si="178"/>
        <v>0</v>
      </c>
      <c r="AC1108">
        <f t="shared" si="179"/>
        <v>0</v>
      </c>
      <c r="AD1108">
        <f t="shared" si="180"/>
        <v>0</v>
      </c>
      <c r="AE1108">
        <f t="shared" si="181"/>
        <v>0</v>
      </c>
    </row>
    <row r="1109" spans="1:31" x14ac:dyDescent="0.3">
      <c r="A1109" s="1">
        <f>Data!A1108</f>
        <v>4878</v>
      </c>
      <c r="B1109" s="2">
        <f>Data!B1108</f>
        <v>43609</v>
      </c>
      <c r="C1109">
        <f>Data!C1108</f>
        <v>43.130943298339837</v>
      </c>
      <c r="D1109">
        <f>Data!D1108</f>
        <v>3.6035010814666748</v>
      </c>
      <c r="E1109">
        <f>Data!E1108</f>
        <v>44.742500305175781</v>
      </c>
      <c r="F1109">
        <f>Data!F1108</f>
        <v>3.628750085830688</v>
      </c>
      <c r="G1109">
        <f>Data!G1108</f>
        <v>45.534999847412109</v>
      </c>
      <c r="H1109">
        <f>Data!H1108</f>
        <v>3.7374999523162842</v>
      </c>
      <c r="I1109">
        <f>Data!I1108</f>
        <v>44.654998779296882</v>
      </c>
      <c r="J1109">
        <f>Data!J1108</f>
        <v>3.621999979019165</v>
      </c>
      <c r="K1109">
        <f>Data!K1108</f>
        <v>45.049999237060547</v>
      </c>
      <c r="L1109">
        <f>Data!L1108</f>
        <v>3.7019999027252202</v>
      </c>
      <c r="M1109">
        <f>Data!M1108</f>
        <v>94858800</v>
      </c>
      <c r="N1109">
        <f>Data!N1108</f>
        <v>357584000</v>
      </c>
      <c r="O1109">
        <f>Data!O1108</f>
        <v>-1.4839401275700371E-2</v>
      </c>
      <c r="P1109">
        <f>Data!P1108</f>
        <v>-3.8479953345840852E-3</v>
      </c>
      <c r="Q1109" s="17"/>
      <c r="T1109">
        <f t="shared" si="172"/>
        <v>0</v>
      </c>
      <c r="U1109" s="50">
        <f t="shared" si="173"/>
        <v>0</v>
      </c>
      <c r="V1109">
        <f t="shared" si="174"/>
        <v>0</v>
      </c>
      <c r="W1109" t="str">
        <f t="shared" si="175"/>
        <v>Fri</v>
      </c>
      <c r="X1109" s="50">
        <f>NETWORKDAYS(B1108,B1109,'Non trading days US (List)'!$C$13:$C$92)-1</f>
        <v>1</v>
      </c>
      <c r="Z1109">
        <f t="shared" si="176"/>
        <v>0</v>
      </c>
      <c r="AA1109">
        <f t="shared" si="177"/>
        <v>0</v>
      </c>
      <c r="AB1109">
        <f t="shared" si="178"/>
        <v>0</v>
      </c>
      <c r="AC1109">
        <f t="shared" si="179"/>
        <v>0</v>
      </c>
      <c r="AD1109">
        <f t="shared" si="180"/>
        <v>0</v>
      </c>
      <c r="AE1109">
        <f t="shared" si="181"/>
        <v>0</v>
      </c>
    </row>
    <row r="1110" spans="1:31" x14ac:dyDescent="0.3">
      <c r="A1110" s="1">
        <f>Data!A1109</f>
        <v>4879</v>
      </c>
      <c r="B1110" s="2">
        <f>Data!B1109</f>
        <v>43613</v>
      </c>
      <c r="C1110">
        <f>Data!C1109</f>
        <v>42.952602386474609</v>
      </c>
      <c r="D1110">
        <f>Data!D1109</f>
        <v>3.5583171844482422</v>
      </c>
      <c r="E1110">
        <f>Data!E1109</f>
        <v>44.557498931884773</v>
      </c>
      <c r="F1110">
        <f>Data!F1109</f>
        <v>3.5832500457763672</v>
      </c>
      <c r="G1110">
        <f>Data!G1109</f>
        <v>45.147499084472663</v>
      </c>
      <c r="H1110">
        <f>Data!H1109</f>
        <v>3.6795001029968262</v>
      </c>
      <c r="I1110">
        <f>Data!I1109</f>
        <v>44.477500915527337</v>
      </c>
      <c r="J1110">
        <f>Data!J1109</f>
        <v>3.5812499523162842</v>
      </c>
      <c r="K1110">
        <f>Data!K1109</f>
        <v>44.729999542236328</v>
      </c>
      <c r="L1110">
        <f>Data!L1109</f>
        <v>3.6465001106262211</v>
      </c>
      <c r="M1110">
        <f>Data!M1109</f>
        <v>111792800</v>
      </c>
      <c r="N1110">
        <f>Data!N1109</f>
        <v>428356000</v>
      </c>
      <c r="O1110">
        <f>Data!O1109</f>
        <v>-1.2618037413379919E-2</v>
      </c>
      <c r="P1110">
        <f>Data!P1109</f>
        <v>-4.1433737858861484E-3</v>
      </c>
      <c r="Q1110" s="17"/>
      <c r="T1110">
        <f t="shared" si="172"/>
        <v>0</v>
      </c>
      <c r="U1110" s="50">
        <f t="shared" si="173"/>
        <v>0</v>
      </c>
      <c r="V1110">
        <f t="shared" si="174"/>
        <v>0</v>
      </c>
      <c r="W1110" t="str">
        <f t="shared" si="175"/>
        <v>Tue</v>
      </c>
      <c r="X1110" s="50">
        <f>NETWORKDAYS(B1109,B1110,'Non trading days US (List)'!$C$13:$C$92)-1</f>
        <v>1</v>
      </c>
      <c r="Z1110">
        <f t="shared" si="176"/>
        <v>0</v>
      </c>
      <c r="AA1110">
        <f t="shared" si="177"/>
        <v>0</v>
      </c>
      <c r="AB1110">
        <f t="shared" si="178"/>
        <v>0</v>
      </c>
      <c r="AC1110">
        <f t="shared" si="179"/>
        <v>0</v>
      </c>
      <c r="AD1110">
        <f t="shared" si="180"/>
        <v>0</v>
      </c>
      <c r="AE1110">
        <f t="shared" si="181"/>
        <v>0</v>
      </c>
    </row>
    <row r="1111" spans="1:31" x14ac:dyDescent="0.3">
      <c r="A1111" s="1">
        <f>Data!A1110</f>
        <v>4880</v>
      </c>
      <c r="B1111" s="2">
        <f>Data!B1110</f>
        <v>43614</v>
      </c>
      <c r="C1111">
        <f>Data!C1110</f>
        <v>42.747756958007813</v>
      </c>
      <c r="D1111">
        <f>Data!D1110</f>
        <v>3.4840881824493408</v>
      </c>
      <c r="E1111">
        <f>Data!E1110</f>
        <v>44.345001220703118</v>
      </c>
      <c r="F1111">
        <f>Data!F1110</f>
        <v>3.5085000991821289</v>
      </c>
      <c r="G1111">
        <f>Data!G1110</f>
        <v>44.837501525878913</v>
      </c>
      <c r="H1111">
        <f>Data!H1110</f>
        <v>3.5704998970031738</v>
      </c>
      <c r="I1111">
        <f>Data!I1110</f>
        <v>44</v>
      </c>
      <c r="J1111">
        <f>Data!J1110</f>
        <v>3.47350001335144</v>
      </c>
      <c r="K1111">
        <f>Data!K1110</f>
        <v>44.104999542236328</v>
      </c>
      <c r="L1111">
        <f>Data!L1110</f>
        <v>3.5352499485015869</v>
      </c>
      <c r="M1111">
        <f>Data!M1110</f>
        <v>113924800</v>
      </c>
      <c r="N1111">
        <f>Data!N1110</f>
        <v>559800000</v>
      </c>
      <c r="O1111">
        <f>Data!O1110</f>
        <v>-2.108159861698165E-2</v>
      </c>
      <c r="P1111">
        <f>Data!P1110</f>
        <v>-4.7804755884256417E-3</v>
      </c>
      <c r="Q1111" s="17"/>
      <c r="T1111">
        <f t="shared" si="172"/>
        <v>0</v>
      </c>
      <c r="U1111" s="50">
        <f t="shared" si="173"/>
        <v>0</v>
      </c>
      <c r="V1111">
        <f t="shared" si="174"/>
        <v>0</v>
      </c>
      <c r="W1111" t="str">
        <f t="shared" si="175"/>
        <v>Wed</v>
      </c>
      <c r="X1111" s="50">
        <f>NETWORKDAYS(B1110,B1111,'Non trading days US (List)'!$C$13:$C$92)-1</f>
        <v>1</v>
      </c>
      <c r="Z1111">
        <f t="shared" si="176"/>
        <v>0</v>
      </c>
      <c r="AA1111">
        <f t="shared" si="177"/>
        <v>0</v>
      </c>
      <c r="AB1111">
        <f t="shared" si="178"/>
        <v>0</v>
      </c>
      <c r="AC1111">
        <f t="shared" si="179"/>
        <v>0</v>
      </c>
      <c r="AD1111">
        <f t="shared" si="180"/>
        <v>0</v>
      </c>
      <c r="AE1111">
        <f t="shared" si="181"/>
        <v>0</v>
      </c>
    </row>
    <row r="1112" spans="1:31" x14ac:dyDescent="0.3">
      <c r="A1112" s="1">
        <f>Data!A1111</f>
        <v>4881</v>
      </c>
      <c r="B1112" s="2">
        <f>Data!B1111</f>
        <v>43615</v>
      </c>
      <c r="C1112">
        <f>Data!C1111</f>
        <v>42.969474792480469</v>
      </c>
      <c r="D1112">
        <f>Data!D1111</f>
        <v>3.457493782043457</v>
      </c>
      <c r="E1112">
        <f>Data!E1111</f>
        <v>44.575000762939453</v>
      </c>
      <c r="F1112">
        <f>Data!F1111</f>
        <v>3.4777500629425049</v>
      </c>
      <c r="G1112">
        <f>Data!G1111</f>
        <v>44.807498931884773</v>
      </c>
      <c r="H1112">
        <f>Data!H1111</f>
        <v>3.5437500476837158</v>
      </c>
      <c r="I1112">
        <f>Data!I1111</f>
        <v>44.167499542236328</v>
      </c>
      <c r="J1112">
        <f>Data!J1111</f>
        <v>3.439249992370605</v>
      </c>
      <c r="K1112">
        <f>Data!K1111</f>
        <v>44.487499237060547</v>
      </c>
      <c r="L1112">
        <f>Data!L1111</f>
        <v>3.5077500343322749</v>
      </c>
      <c r="M1112">
        <f>Data!M1111</f>
        <v>84873600</v>
      </c>
      <c r="N1112">
        <f>Data!N1111</f>
        <v>394300000</v>
      </c>
      <c r="O1112">
        <f>Data!O1111</f>
        <v>-8.803072923132477E-3</v>
      </c>
      <c r="P1112">
        <f>Data!P1111</f>
        <v>5.1731905092355177E-3</v>
      </c>
      <c r="Q1112" s="17"/>
      <c r="T1112">
        <f t="shared" si="172"/>
        <v>0</v>
      </c>
      <c r="U1112" s="50">
        <f t="shared" si="173"/>
        <v>0</v>
      </c>
      <c r="V1112">
        <f t="shared" si="174"/>
        <v>0</v>
      </c>
      <c r="W1112" t="str">
        <f t="shared" si="175"/>
        <v>Thu</v>
      </c>
      <c r="X1112" s="50">
        <f>NETWORKDAYS(B1111,B1112,'Non trading days US (List)'!$C$13:$C$92)-1</f>
        <v>1</v>
      </c>
      <c r="Z1112">
        <f t="shared" si="176"/>
        <v>0</v>
      </c>
      <c r="AA1112">
        <f t="shared" si="177"/>
        <v>0</v>
      </c>
      <c r="AB1112">
        <f t="shared" si="178"/>
        <v>0</v>
      </c>
      <c r="AC1112">
        <f t="shared" si="179"/>
        <v>0</v>
      </c>
      <c r="AD1112">
        <f t="shared" si="180"/>
        <v>0</v>
      </c>
      <c r="AE1112">
        <f t="shared" si="181"/>
        <v>0</v>
      </c>
    </row>
    <row r="1113" spans="1:31" x14ac:dyDescent="0.3">
      <c r="A1113" s="1">
        <f>Data!A1112</f>
        <v>4882</v>
      </c>
      <c r="B1113" s="2">
        <f>Data!B1112</f>
        <v>43616</v>
      </c>
      <c r="C1113">
        <f>Data!C1112</f>
        <v>42.191066741943359</v>
      </c>
      <c r="D1113">
        <f>Data!D1112</f>
        <v>3.366775274276733</v>
      </c>
      <c r="E1113">
        <f>Data!E1112</f>
        <v>43.767501831054688</v>
      </c>
      <c r="F1113">
        <f>Data!F1112</f>
        <v>3.3864998817443852</v>
      </c>
      <c r="G1113">
        <f>Data!G1112</f>
        <v>44.497501373291023</v>
      </c>
      <c r="H1113">
        <f>Data!H1112</f>
        <v>3.496249914169312</v>
      </c>
      <c r="I1113">
        <f>Data!I1112</f>
        <v>43.747501373291023</v>
      </c>
      <c r="J1113">
        <f>Data!J1112</f>
        <v>3.3847498893737789</v>
      </c>
      <c r="K1113">
        <f>Data!K1112</f>
        <v>44.057498931884773</v>
      </c>
      <c r="L1113">
        <f>Data!L1112</f>
        <v>3.4284999370574951</v>
      </c>
      <c r="M1113">
        <f>Data!M1112</f>
        <v>108174400</v>
      </c>
      <c r="N1113">
        <f>Data!N1112</f>
        <v>389720000</v>
      </c>
      <c r="O1113">
        <f>Data!O1112</f>
        <v>-2.6588646303065511E-2</v>
      </c>
      <c r="P1113">
        <f>Data!P1112</f>
        <v>-1.8281606204170169E-2</v>
      </c>
      <c r="Q1113" s="17"/>
      <c r="T1113">
        <f t="shared" si="172"/>
        <v>0</v>
      </c>
      <c r="U1113" s="50">
        <f t="shared" si="173"/>
        <v>0</v>
      </c>
      <c r="V1113">
        <f t="shared" si="174"/>
        <v>0</v>
      </c>
      <c r="W1113" t="str">
        <f t="shared" si="175"/>
        <v>Fri</v>
      </c>
      <c r="X1113" s="50">
        <f>NETWORKDAYS(B1112,B1113,'Non trading days US (List)'!$C$13:$C$92)-1</f>
        <v>1</v>
      </c>
      <c r="Z1113">
        <f t="shared" si="176"/>
        <v>0</v>
      </c>
      <c r="AA1113">
        <f t="shared" si="177"/>
        <v>0</v>
      </c>
      <c r="AB1113">
        <f t="shared" si="178"/>
        <v>0</v>
      </c>
      <c r="AC1113">
        <f t="shared" si="179"/>
        <v>0</v>
      </c>
      <c r="AD1113">
        <f t="shared" si="180"/>
        <v>0</v>
      </c>
      <c r="AE1113">
        <f t="shared" si="181"/>
        <v>0</v>
      </c>
    </row>
    <row r="1114" spans="1:31" x14ac:dyDescent="0.3">
      <c r="A1114" s="1">
        <f>Data!A1113</f>
        <v>4883</v>
      </c>
      <c r="B1114" s="2">
        <f>Data!B1113</f>
        <v>43619</v>
      </c>
      <c r="C1114">
        <f>Data!C1113</f>
        <v>41.764495849609382</v>
      </c>
      <c r="D1114">
        <f>Data!D1113</f>
        <v>3.3250198364257808</v>
      </c>
      <c r="E1114">
        <f>Data!E1113</f>
        <v>43.325000762939453</v>
      </c>
      <c r="F1114">
        <f>Data!F1113</f>
        <v>3.344500064849854</v>
      </c>
      <c r="G1114">
        <f>Data!G1113</f>
        <v>44.479999542236328</v>
      </c>
      <c r="H1114">
        <f>Data!H1113</f>
        <v>3.436749935150146</v>
      </c>
      <c r="I1114">
        <f>Data!I1113</f>
        <v>42.567501068115227</v>
      </c>
      <c r="J1114">
        <f>Data!J1113</f>
        <v>3.315000057220459</v>
      </c>
      <c r="K1114">
        <f>Data!K1113</f>
        <v>43.900001525878913</v>
      </c>
      <c r="L1114">
        <f>Data!L1113</f>
        <v>3.3977499008178711</v>
      </c>
      <c r="M1114">
        <f>Data!M1113</f>
        <v>161584400</v>
      </c>
      <c r="N1114">
        <f>Data!N1113</f>
        <v>478644000</v>
      </c>
      <c r="O1114">
        <f>Data!O1113</f>
        <v>-1.247967978678052E-2</v>
      </c>
      <c r="P1114">
        <f>Data!P1113</f>
        <v>-1.016172144954247E-2</v>
      </c>
      <c r="Q1114" s="17"/>
      <c r="T1114">
        <f t="shared" si="172"/>
        <v>0</v>
      </c>
      <c r="U1114" s="50">
        <f t="shared" si="173"/>
        <v>0</v>
      </c>
      <c r="V1114">
        <f t="shared" si="174"/>
        <v>0</v>
      </c>
      <c r="W1114" t="str">
        <f t="shared" si="175"/>
        <v>Mon</v>
      </c>
      <c r="X1114" s="50">
        <f>NETWORKDAYS(B1113,B1114,'Non trading days US (List)'!$C$13:$C$92)-1</f>
        <v>1</v>
      </c>
      <c r="Z1114">
        <f t="shared" si="176"/>
        <v>0</v>
      </c>
      <c r="AA1114">
        <f t="shared" si="177"/>
        <v>0</v>
      </c>
      <c r="AB1114">
        <f t="shared" si="178"/>
        <v>0</v>
      </c>
      <c r="AC1114">
        <f t="shared" si="179"/>
        <v>0</v>
      </c>
      <c r="AD1114">
        <f t="shared" si="180"/>
        <v>0</v>
      </c>
      <c r="AE1114">
        <f t="shared" si="181"/>
        <v>0</v>
      </c>
    </row>
    <row r="1115" spans="1:31" x14ac:dyDescent="0.3">
      <c r="A1115" s="1">
        <f>Data!A1114</f>
        <v>4884</v>
      </c>
      <c r="B1115" s="2">
        <f>Data!B1114</f>
        <v>43620</v>
      </c>
      <c r="C1115">
        <f>Data!C1114</f>
        <v>43.292407989501953</v>
      </c>
      <c r="D1115">
        <f>Data!D1114</f>
        <v>3.5541772842407231</v>
      </c>
      <c r="E1115">
        <f>Data!E1114</f>
        <v>44.909999847412109</v>
      </c>
      <c r="F1115">
        <f>Data!F1114</f>
        <v>3.5750000476837158</v>
      </c>
      <c r="G1115">
        <f>Data!G1114</f>
        <v>44.957500457763672</v>
      </c>
      <c r="H1115">
        <f>Data!H1114</f>
        <v>3.5802500247955318</v>
      </c>
      <c r="I1115">
        <f>Data!I1114</f>
        <v>43.630001068115227</v>
      </c>
      <c r="J1115">
        <f>Data!J1114</f>
        <v>3.3867499828338619</v>
      </c>
      <c r="K1115">
        <f>Data!K1114</f>
        <v>43.860000610351563</v>
      </c>
      <c r="L1115">
        <f>Data!L1114</f>
        <v>3.408999919891357</v>
      </c>
      <c r="M1115">
        <f>Data!M1114</f>
        <v>123872000</v>
      </c>
      <c r="N1115">
        <f>Data!N1114</f>
        <v>641836000</v>
      </c>
      <c r="O1115">
        <f>Data!O1114</f>
        <v>6.6647964517748209E-2</v>
      </c>
      <c r="P1115">
        <f>Data!P1114</f>
        <v>3.5930630490658227E-2</v>
      </c>
      <c r="Q1115" s="17"/>
      <c r="T1115">
        <f t="shared" si="172"/>
        <v>0</v>
      </c>
      <c r="U1115" s="50">
        <f t="shared" si="173"/>
        <v>0</v>
      </c>
      <c r="V1115">
        <f t="shared" si="174"/>
        <v>0</v>
      </c>
      <c r="W1115" t="str">
        <f t="shared" si="175"/>
        <v>Tue</v>
      </c>
      <c r="X1115" s="50">
        <f>NETWORKDAYS(B1114,B1115,'Non trading days US (List)'!$C$13:$C$92)-1</f>
        <v>1</v>
      </c>
      <c r="Z1115">
        <f t="shared" si="176"/>
        <v>0</v>
      </c>
      <c r="AA1115">
        <f t="shared" si="177"/>
        <v>0</v>
      </c>
      <c r="AB1115">
        <f t="shared" si="178"/>
        <v>0</v>
      </c>
      <c r="AC1115">
        <f t="shared" si="179"/>
        <v>0</v>
      </c>
      <c r="AD1115">
        <f t="shared" si="180"/>
        <v>0</v>
      </c>
      <c r="AE1115">
        <f t="shared" si="181"/>
        <v>0</v>
      </c>
    </row>
    <row r="1116" spans="1:31" x14ac:dyDescent="0.3">
      <c r="A1116" s="1">
        <f>Data!A1115</f>
        <v>4885</v>
      </c>
      <c r="B1116" s="2">
        <f>Data!B1115</f>
        <v>43621</v>
      </c>
      <c r="C1116">
        <f>Data!C1115</f>
        <v>43.991291046142578</v>
      </c>
      <c r="D1116">
        <f>Data!D1115</f>
        <v>3.5114281177520752</v>
      </c>
      <c r="E1116">
        <f>Data!E1115</f>
        <v>45.634998321533203</v>
      </c>
      <c r="F1116">
        <f>Data!F1115</f>
        <v>3.532000064849854</v>
      </c>
      <c r="G1116">
        <f>Data!G1115</f>
        <v>46.247501373291023</v>
      </c>
      <c r="H1116">
        <f>Data!H1115</f>
        <v>3.6547501087188721</v>
      </c>
      <c r="I1116">
        <f>Data!I1115</f>
        <v>45.284999847412109</v>
      </c>
      <c r="J1116">
        <f>Data!J1115</f>
        <v>3.4955000877380371</v>
      </c>
      <c r="K1116">
        <f>Data!K1115</f>
        <v>46.069999694824219</v>
      </c>
      <c r="L1116">
        <f>Data!L1115</f>
        <v>3.6492500305175781</v>
      </c>
      <c r="M1116">
        <f>Data!M1115</f>
        <v>119093600</v>
      </c>
      <c r="N1116">
        <f>Data!N1115</f>
        <v>511616000</v>
      </c>
      <c r="O1116">
        <f>Data!O1115</f>
        <v>-1.210088838169918E-2</v>
      </c>
      <c r="P1116">
        <f>Data!P1115</f>
        <v>1.6014445486578651E-2</v>
      </c>
      <c r="Q1116" s="17"/>
      <c r="T1116">
        <f t="shared" si="172"/>
        <v>0</v>
      </c>
      <c r="U1116" s="50">
        <f t="shared" si="173"/>
        <v>0</v>
      </c>
      <c r="V1116">
        <f t="shared" si="174"/>
        <v>0</v>
      </c>
      <c r="W1116" t="str">
        <f t="shared" si="175"/>
        <v>Wed</v>
      </c>
      <c r="X1116" s="50">
        <f>NETWORKDAYS(B1115,B1116,'Non trading days US (List)'!$C$13:$C$92)-1</f>
        <v>1</v>
      </c>
      <c r="Z1116">
        <f t="shared" si="176"/>
        <v>0</v>
      </c>
      <c r="AA1116">
        <f t="shared" si="177"/>
        <v>0</v>
      </c>
      <c r="AB1116">
        <f t="shared" si="178"/>
        <v>0</v>
      </c>
      <c r="AC1116">
        <f t="shared" si="179"/>
        <v>0</v>
      </c>
      <c r="AD1116">
        <f t="shared" si="180"/>
        <v>0</v>
      </c>
      <c r="AE1116">
        <f t="shared" si="181"/>
        <v>0</v>
      </c>
    </row>
    <row r="1117" spans="1:31" x14ac:dyDescent="0.3">
      <c r="A1117" s="1">
        <f>Data!A1116</f>
        <v>4886</v>
      </c>
      <c r="B1117" s="2">
        <f>Data!B1116</f>
        <v>43622</v>
      </c>
      <c r="C1117">
        <f>Data!C1116</f>
        <v>44.637165069580078</v>
      </c>
      <c r="D1117">
        <f>Data!D1116</f>
        <v>3.5735642910003662</v>
      </c>
      <c r="E1117">
        <f>Data!E1116</f>
        <v>46.305000305175781</v>
      </c>
      <c r="F1117">
        <f>Data!F1116</f>
        <v>3.594500064849854</v>
      </c>
      <c r="G1117">
        <f>Data!G1116</f>
        <v>46.367500305175781</v>
      </c>
      <c r="H1117">
        <f>Data!H1116</f>
        <v>3.6192500591278081</v>
      </c>
      <c r="I1117">
        <f>Data!I1116</f>
        <v>45.537498474121087</v>
      </c>
      <c r="J1117">
        <f>Data!J1116</f>
        <v>3.533750057220459</v>
      </c>
      <c r="K1117">
        <f>Data!K1116</f>
        <v>45.770000457763672</v>
      </c>
      <c r="L1117">
        <f>Data!L1116</f>
        <v>3.536250114440918</v>
      </c>
      <c r="M1117">
        <f>Data!M1116</f>
        <v>90105200</v>
      </c>
      <c r="N1117">
        <f>Data!N1116</f>
        <v>408140000</v>
      </c>
      <c r="O1117">
        <f>Data!O1116</f>
        <v>1.7540616380826379E-2</v>
      </c>
      <c r="P1117">
        <f>Data!P1116</f>
        <v>1.4575024024202091E-2</v>
      </c>
      <c r="Q1117" s="17"/>
      <c r="T1117">
        <f t="shared" si="172"/>
        <v>0</v>
      </c>
      <c r="U1117" s="50">
        <f t="shared" si="173"/>
        <v>0</v>
      </c>
      <c r="V1117">
        <f t="shared" si="174"/>
        <v>0</v>
      </c>
      <c r="W1117" t="str">
        <f t="shared" si="175"/>
        <v>Thu</v>
      </c>
      <c r="X1117" s="50">
        <f>NETWORKDAYS(B1116,B1117,'Non trading days US (List)'!$C$13:$C$92)-1</f>
        <v>1</v>
      </c>
      <c r="Z1117">
        <f t="shared" si="176"/>
        <v>0</v>
      </c>
      <c r="AA1117">
        <f t="shared" si="177"/>
        <v>0</v>
      </c>
      <c r="AB1117">
        <f t="shared" si="178"/>
        <v>0</v>
      </c>
      <c r="AC1117">
        <f t="shared" si="179"/>
        <v>0</v>
      </c>
      <c r="AD1117">
        <f t="shared" si="180"/>
        <v>0</v>
      </c>
      <c r="AE1117">
        <f t="shared" si="181"/>
        <v>0</v>
      </c>
    </row>
    <row r="1118" spans="1:31" x14ac:dyDescent="0.3">
      <c r="A1118" s="1">
        <f>Data!A1117</f>
        <v>4887</v>
      </c>
      <c r="B1118" s="2">
        <f>Data!B1117</f>
        <v>43623</v>
      </c>
      <c r="C1118">
        <f>Data!C1117</f>
        <v>45.825263977050781</v>
      </c>
      <c r="D1118">
        <f>Data!D1117</f>
        <v>3.6163136959075932</v>
      </c>
      <c r="E1118">
        <f>Data!E1117</f>
        <v>47.537498474121087</v>
      </c>
      <c r="F1118">
        <f>Data!F1117</f>
        <v>3.6375000476837158</v>
      </c>
      <c r="G1118">
        <f>Data!G1117</f>
        <v>47.979999542236328</v>
      </c>
      <c r="H1118">
        <f>Data!H1117</f>
        <v>3.6719999313354492</v>
      </c>
      <c r="I1118">
        <f>Data!I1117</f>
        <v>46.442501068115227</v>
      </c>
      <c r="J1118">
        <f>Data!J1117</f>
        <v>3.5812499523162842</v>
      </c>
      <c r="K1118">
        <f>Data!K1117</f>
        <v>46.627498626708977</v>
      </c>
      <c r="L1118">
        <f>Data!L1117</f>
        <v>3.600500106811523</v>
      </c>
      <c r="M1118">
        <f>Data!M1117</f>
        <v>122737600</v>
      </c>
      <c r="N1118">
        <f>Data!N1117</f>
        <v>348856000</v>
      </c>
      <c r="O1118">
        <f>Data!O1117</f>
        <v>1.1891728123335729E-2</v>
      </c>
      <c r="P1118">
        <f>Data!P1117</f>
        <v>2.6268887943161869E-2</v>
      </c>
      <c r="Q1118" s="17"/>
      <c r="T1118">
        <f t="shared" si="172"/>
        <v>0</v>
      </c>
      <c r="U1118" s="50">
        <f t="shared" si="173"/>
        <v>0</v>
      </c>
      <c r="V1118">
        <f t="shared" si="174"/>
        <v>0</v>
      </c>
      <c r="W1118" t="str">
        <f t="shared" si="175"/>
        <v>Fri</v>
      </c>
      <c r="X1118" s="50">
        <f>NETWORKDAYS(B1117,B1118,'Non trading days US (List)'!$C$13:$C$92)-1</f>
        <v>1</v>
      </c>
      <c r="Z1118">
        <f t="shared" si="176"/>
        <v>0</v>
      </c>
      <c r="AA1118">
        <f t="shared" si="177"/>
        <v>0</v>
      </c>
      <c r="AB1118">
        <f t="shared" si="178"/>
        <v>0</v>
      </c>
      <c r="AC1118">
        <f t="shared" si="179"/>
        <v>0</v>
      </c>
      <c r="AD1118">
        <f t="shared" si="180"/>
        <v>0</v>
      </c>
      <c r="AE1118">
        <f t="shared" si="181"/>
        <v>0</v>
      </c>
    </row>
    <row r="1119" spans="1:31" x14ac:dyDescent="0.3">
      <c r="A1119" s="1">
        <f>Data!A1118</f>
        <v>4888</v>
      </c>
      <c r="B1119" s="2">
        <f>Data!B1118</f>
        <v>43626</v>
      </c>
      <c r="C1119">
        <f>Data!C1118</f>
        <v>46.410888671875</v>
      </c>
      <c r="D1119">
        <f>Data!D1118</f>
        <v>3.689136266708374</v>
      </c>
      <c r="E1119">
        <f>Data!E1118</f>
        <v>48.145000457763672</v>
      </c>
      <c r="F1119">
        <f>Data!F1118</f>
        <v>3.7107501029968262</v>
      </c>
      <c r="G1119">
        <f>Data!G1118</f>
        <v>48.842498779296882</v>
      </c>
      <c r="H1119">
        <f>Data!H1118</f>
        <v>3.7797501087188721</v>
      </c>
      <c r="I1119">
        <f>Data!I1118</f>
        <v>47.904998779296882</v>
      </c>
      <c r="J1119">
        <f>Data!J1118</f>
        <v>3.6940000057220459</v>
      </c>
      <c r="K1119">
        <f>Data!K1118</f>
        <v>47.952499389648438</v>
      </c>
      <c r="L1119">
        <f>Data!L1118</f>
        <v>3.6940000057220459</v>
      </c>
      <c r="M1119">
        <f>Data!M1118</f>
        <v>104883600</v>
      </c>
      <c r="N1119">
        <f>Data!N1118</f>
        <v>402780000</v>
      </c>
      <c r="O1119">
        <f>Data!O1118</f>
        <v>1.9937394672537301E-2</v>
      </c>
      <c r="P1119">
        <f>Data!P1118</f>
        <v>1.2698459044316371E-2</v>
      </c>
      <c r="Q1119" s="17"/>
      <c r="T1119">
        <f t="shared" si="172"/>
        <v>0</v>
      </c>
      <c r="U1119" s="50">
        <f t="shared" si="173"/>
        <v>0</v>
      </c>
      <c r="V1119">
        <f t="shared" si="174"/>
        <v>0</v>
      </c>
      <c r="W1119" t="str">
        <f t="shared" si="175"/>
        <v>Mon</v>
      </c>
      <c r="X1119" s="50">
        <f>NETWORKDAYS(B1118,B1119,'Non trading days US (List)'!$C$13:$C$92)-1</f>
        <v>1</v>
      </c>
      <c r="Z1119">
        <f t="shared" si="176"/>
        <v>0</v>
      </c>
      <c r="AA1119">
        <f t="shared" si="177"/>
        <v>0</v>
      </c>
      <c r="AB1119">
        <f t="shared" si="178"/>
        <v>0</v>
      </c>
      <c r="AC1119">
        <f t="shared" si="179"/>
        <v>0</v>
      </c>
      <c r="AD1119">
        <f t="shared" si="180"/>
        <v>0</v>
      </c>
      <c r="AE1119">
        <f t="shared" si="181"/>
        <v>0</v>
      </c>
    </row>
    <row r="1120" spans="1:31" x14ac:dyDescent="0.3">
      <c r="A1120" s="1">
        <f>Data!A1119</f>
        <v>4889</v>
      </c>
      <c r="B1120" s="2">
        <f>Data!B1119</f>
        <v>43627</v>
      </c>
      <c r="C1120">
        <f>Data!C1119</f>
        <v>46.948307037353523</v>
      </c>
      <c r="D1120">
        <f>Data!D1119</f>
        <v>3.746798992156982</v>
      </c>
      <c r="E1120">
        <f>Data!E1119</f>
        <v>48.702499389648438</v>
      </c>
      <c r="F1120">
        <f>Data!F1119</f>
        <v>3.7687499523162842</v>
      </c>
      <c r="G1120">
        <f>Data!G1119</f>
        <v>49</v>
      </c>
      <c r="H1120">
        <f>Data!H1119</f>
        <v>3.8090000152587891</v>
      </c>
      <c r="I1120">
        <f>Data!I1119</f>
        <v>48.400001525878913</v>
      </c>
      <c r="J1120">
        <f>Data!J1119</f>
        <v>3.7290000915527339</v>
      </c>
      <c r="K1120">
        <f>Data!K1119</f>
        <v>48.715000152587891</v>
      </c>
      <c r="L1120">
        <f>Data!L1119</f>
        <v>3.7709999084472661</v>
      </c>
      <c r="M1120">
        <f>Data!M1119</f>
        <v>107731600</v>
      </c>
      <c r="N1120">
        <f>Data!N1119</f>
        <v>383872000</v>
      </c>
      <c r="O1120">
        <f>Data!O1119</f>
        <v>1.550932856188925E-2</v>
      </c>
      <c r="P1120">
        <f>Data!P1119</f>
        <v>1.1513050740710819E-2</v>
      </c>
      <c r="Q1120" s="17"/>
      <c r="T1120">
        <f t="shared" si="172"/>
        <v>0</v>
      </c>
      <c r="U1120" s="50">
        <f t="shared" si="173"/>
        <v>0</v>
      </c>
      <c r="V1120">
        <f t="shared" si="174"/>
        <v>0</v>
      </c>
      <c r="W1120" t="str">
        <f t="shared" si="175"/>
        <v>Tue</v>
      </c>
      <c r="X1120" s="50">
        <f>NETWORKDAYS(B1119,B1120,'Non trading days US (List)'!$C$13:$C$92)-1</f>
        <v>1</v>
      </c>
      <c r="Z1120">
        <f t="shared" si="176"/>
        <v>0</v>
      </c>
      <c r="AA1120">
        <f t="shared" si="177"/>
        <v>0</v>
      </c>
      <c r="AB1120">
        <f t="shared" si="178"/>
        <v>0</v>
      </c>
      <c r="AC1120">
        <f t="shared" si="179"/>
        <v>0</v>
      </c>
      <c r="AD1120">
        <f t="shared" si="180"/>
        <v>0</v>
      </c>
      <c r="AE1120">
        <f t="shared" si="181"/>
        <v>0</v>
      </c>
    </row>
    <row r="1121" spans="1:31" x14ac:dyDescent="0.3">
      <c r="A1121" s="1">
        <f>Data!A1120</f>
        <v>4890</v>
      </c>
      <c r="B1121" s="2">
        <f>Data!B1120</f>
        <v>43628</v>
      </c>
      <c r="C1121">
        <f>Data!C1120</f>
        <v>46.79888916015625</v>
      </c>
      <c r="D1121">
        <f>Data!D1120</f>
        <v>3.6337110996246338</v>
      </c>
      <c r="E1121">
        <f>Data!E1120</f>
        <v>48.547500610351563</v>
      </c>
      <c r="F1121">
        <f>Data!F1120</f>
        <v>3.654999971389771</v>
      </c>
      <c r="G1121">
        <f>Data!G1120</f>
        <v>48.992500305175781</v>
      </c>
      <c r="H1121">
        <f>Data!H1120</f>
        <v>3.7312500476837158</v>
      </c>
      <c r="I1121">
        <f>Data!I1120</f>
        <v>48.347499847412109</v>
      </c>
      <c r="J1121">
        <f>Data!J1120</f>
        <v>3.6397500038146968</v>
      </c>
      <c r="K1121">
        <f>Data!K1120</f>
        <v>48.487499237060547</v>
      </c>
      <c r="L1121">
        <f>Data!L1120</f>
        <v>3.7249999046325679</v>
      </c>
      <c r="M1121">
        <f>Data!M1120</f>
        <v>73012800</v>
      </c>
      <c r="N1121">
        <f>Data!N1120</f>
        <v>358892000</v>
      </c>
      <c r="O1121">
        <f>Data!O1120</f>
        <v>-3.064728346691729E-2</v>
      </c>
      <c r="P1121">
        <f>Data!P1120</f>
        <v>-3.187638263085994E-3</v>
      </c>
      <c r="Q1121" s="17"/>
      <c r="T1121">
        <f t="shared" si="172"/>
        <v>0</v>
      </c>
      <c r="U1121" s="50">
        <f t="shared" si="173"/>
        <v>0</v>
      </c>
      <c r="V1121">
        <f t="shared" si="174"/>
        <v>0</v>
      </c>
      <c r="W1121" t="str">
        <f t="shared" si="175"/>
        <v>Wed</v>
      </c>
      <c r="X1121" s="50">
        <f>NETWORKDAYS(B1120,B1121,'Non trading days US (List)'!$C$13:$C$92)-1</f>
        <v>1</v>
      </c>
      <c r="Z1121">
        <f t="shared" si="176"/>
        <v>0</v>
      </c>
      <c r="AA1121">
        <f t="shared" si="177"/>
        <v>0</v>
      </c>
      <c r="AB1121">
        <f t="shared" si="178"/>
        <v>0</v>
      </c>
      <c r="AC1121">
        <f t="shared" si="179"/>
        <v>0</v>
      </c>
      <c r="AD1121">
        <f t="shared" si="180"/>
        <v>0</v>
      </c>
      <c r="AE1121">
        <f t="shared" si="181"/>
        <v>0</v>
      </c>
    </row>
    <row r="1122" spans="1:31" x14ac:dyDescent="0.3">
      <c r="A1122" s="1">
        <f>Data!A1121</f>
        <v>4891</v>
      </c>
      <c r="B1122" s="2">
        <f>Data!B1121</f>
        <v>43629</v>
      </c>
      <c r="C1122">
        <f>Data!C1121</f>
        <v>46.78924560546875</v>
      </c>
      <c r="D1122">
        <f>Data!D1121</f>
        <v>3.6849112510681148</v>
      </c>
      <c r="E1122">
        <f>Data!E1121</f>
        <v>48.537498474121087</v>
      </c>
      <c r="F1122">
        <f>Data!F1121</f>
        <v>3.7065000534057622</v>
      </c>
      <c r="G1122">
        <f>Data!G1121</f>
        <v>49.197498321533203</v>
      </c>
      <c r="H1122">
        <f>Data!H1121</f>
        <v>3.7249999046325679</v>
      </c>
      <c r="I1122">
        <f>Data!I1121</f>
        <v>48.400001525878913</v>
      </c>
      <c r="J1122">
        <f>Data!J1121</f>
        <v>3.659499883651733</v>
      </c>
      <c r="K1122">
        <f>Data!K1121</f>
        <v>48.674999237060547</v>
      </c>
      <c r="L1122">
        <f>Data!L1121</f>
        <v>3.6772499084472661</v>
      </c>
      <c r="M1122">
        <f>Data!M1121</f>
        <v>86698400</v>
      </c>
      <c r="N1122">
        <f>Data!N1121</f>
        <v>308080000</v>
      </c>
      <c r="O1122">
        <f>Data!O1121</f>
        <v>1.399196414926878E-2</v>
      </c>
      <c r="P1122">
        <f>Data!P1121</f>
        <v>-2.0604905722160829E-4</v>
      </c>
      <c r="Q1122" s="17"/>
      <c r="T1122">
        <f t="shared" si="172"/>
        <v>0</v>
      </c>
      <c r="U1122" s="50">
        <f t="shared" si="173"/>
        <v>0</v>
      </c>
      <c r="V1122">
        <f t="shared" si="174"/>
        <v>0</v>
      </c>
      <c r="W1122" t="str">
        <f t="shared" si="175"/>
        <v>Thu</v>
      </c>
      <c r="X1122" s="50">
        <f>NETWORKDAYS(B1121,B1122,'Non trading days US (List)'!$C$13:$C$92)-1</f>
        <v>1</v>
      </c>
      <c r="Z1122">
        <f t="shared" si="176"/>
        <v>0</v>
      </c>
      <c r="AA1122">
        <f t="shared" si="177"/>
        <v>0</v>
      </c>
      <c r="AB1122">
        <f t="shared" si="178"/>
        <v>0</v>
      </c>
      <c r="AC1122">
        <f t="shared" si="179"/>
        <v>0</v>
      </c>
      <c r="AD1122">
        <f t="shared" si="180"/>
        <v>0</v>
      </c>
      <c r="AE1122">
        <f t="shared" si="181"/>
        <v>0</v>
      </c>
    </row>
    <row r="1123" spans="1:31" x14ac:dyDescent="0.3">
      <c r="A1123" s="1">
        <f>Data!A1122</f>
        <v>4892</v>
      </c>
      <c r="B1123" s="2">
        <f>Data!B1122</f>
        <v>43630</v>
      </c>
      <c r="C1123">
        <f>Data!C1122</f>
        <v>46.449451446533203</v>
      </c>
      <c r="D1123">
        <f>Data!D1122</f>
        <v>3.5949387550353999</v>
      </c>
      <c r="E1123">
        <f>Data!E1122</f>
        <v>48.185001373291023</v>
      </c>
      <c r="F1123">
        <f>Data!F1122</f>
        <v>3.6159999370574951</v>
      </c>
      <c r="G1123">
        <f>Data!G1122</f>
        <v>48.397499084472663</v>
      </c>
      <c r="H1123">
        <f>Data!H1122</f>
        <v>3.6372499465942378</v>
      </c>
      <c r="I1123">
        <f>Data!I1122</f>
        <v>47.575000762939453</v>
      </c>
      <c r="J1123">
        <f>Data!J1122</f>
        <v>3.5710000991821289</v>
      </c>
      <c r="K1123">
        <f>Data!K1122</f>
        <v>47.887500762939453</v>
      </c>
      <c r="L1123">
        <f>Data!L1122</f>
        <v>3.6127500534057622</v>
      </c>
      <c r="M1123">
        <f>Data!M1122</f>
        <v>75046000</v>
      </c>
      <c r="N1123">
        <f>Data!N1122</f>
        <v>394428000</v>
      </c>
      <c r="O1123">
        <f>Data!O1122</f>
        <v>-2.4719624400050631E-2</v>
      </c>
      <c r="P1123">
        <f>Data!P1122</f>
        <v>-7.2888658170369392E-3</v>
      </c>
      <c r="Q1123" s="17"/>
      <c r="T1123">
        <f t="shared" si="172"/>
        <v>0</v>
      </c>
      <c r="U1123" s="50">
        <f t="shared" si="173"/>
        <v>0</v>
      </c>
      <c r="V1123">
        <f t="shared" si="174"/>
        <v>0</v>
      </c>
      <c r="W1123" t="str">
        <f t="shared" si="175"/>
        <v>Fri</v>
      </c>
      <c r="X1123" s="50">
        <f>NETWORKDAYS(B1122,B1123,'Non trading days US (List)'!$C$13:$C$92)-1</f>
        <v>1</v>
      </c>
      <c r="Z1123">
        <f t="shared" si="176"/>
        <v>0</v>
      </c>
      <c r="AA1123">
        <f t="shared" si="177"/>
        <v>0</v>
      </c>
      <c r="AB1123">
        <f t="shared" si="178"/>
        <v>0</v>
      </c>
      <c r="AC1123">
        <f t="shared" si="179"/>
        <v>0</v>
      </c>
      <c r="AD1123">
        <f t="shared" si="180"/>
        <v>0</v>
      </c>
      <c r="AE1123">
        <f t="shared" si="181"/>
        <v>0</v>
      </c>
    </row>
    <row r="1124" spans="1:31" x14ac:dyDescent="0.3">
      <c r="A1124" s="1">
        <f>Data!A1123</f>
        <v>4893</v>
      </c>
      <c r="B1124" s="2">
        <f>Data!B1123</f>
        <v>43633</v>
      </c>
      <c r="C1124">
        <f>Data!C1123</f>
        <v>46.726593017578118</v>
      </c>
      <c r="D1124">
        <f>Data!D1123</f>
        <v>3.6046314239501949</v>
      </c>
      <c r="E1124">
        <f>Data!E1123</f>
        <v>48.472499847412109</v>
      </c>
      <c r="F1124">
        <f>Data!F1123</f>
        <v>3.625750064849854</v>
      </c>
      <c r="G1124">
        <f>Data!G1123</f>
        <v>48.740001678466797</v>
      </c>
      <c r="H1124">
        <f>Data!H1123</f>
        <v>3.663000106811523</v>
      </c>
      <c r="I1124">
        <f>Data!I1123</f>
        <v>48.042499542236328</v>
      </c>
      <c r="J1124">
        <f>Data!J1123</f>
        <v>3.591249942779541</v>
      </c>
      <c r="K1124">
        <f>Data!K1123</f>
        <v>48.224998474121087</v>
      </c>
      <c r="L1124">
        <f>Data!L1123</f>
        <v>3.6142499446868901</v>
      </c>
      <c r="M1124">
        <f>Data!M1123</f>
        <v>58676400</v>
      </c>
      <c r="N1124">
        <f>Data!N1123</f>
        <v>276040000</v>
      </c>
      <c r="O1124">
        <f>Data!O1123</f>
        <v>2.692756220872789E-3</v>
      </c>
      <c r="P1124">
        <f>Data!P1123</f>
        <v>5.9488258714616837E-3</v>
      </c>
      <c r="Q1124" s="17"/>
      <c r="T1124">
        <f t="shared" si="172"/>
        <v>0</v>
      </c>
      <c r="U1124" s="50">
        <f t="shared" si="173"/>
        <v>0</v>
      </c>
      <c r="V1124">
        <f t="shared" si="174"/>
        <v>0</v>
      </c>
      <c r="W1124" t="str">
        <f t="shared" si="175"/>
        <v>Mon</v>
      </c>
      <c r="X1124" s="50">
        <f>NETWORKDAYS(B1123,B1124,'Non trading days US (List)'!$C$13:$C$92)-1</f>
        <v>1</v>
      </c>
      <c r="Z1124">
        <f t="shared" si="176"/>
        <v>0</v>
      </c>
      <c r="AA1124">
        <f t="shared" si="177"/>
        <v>0</v>
      </c>
      <c r="AB1124">
        <f t="shared" si="178"/>
        <v>0</v>
      </c>
      <c r="AC1124">
        <f t="shared" si="179"/>
        <v>0</v>
      </c>
      <c r="AD1124">
        <f t="shared" si="180"/>
        <v>0</v>
      </c>
      <c r="AE1124">
        <f t="shared" si="181"/>
        <v>0</v>
      </c>
    </row>
    <row r="1125" spans="1:31" x14ac:dyDescent="0.3">
      <c r="A1125" s="1">
        <f>Data!A1124</f>
        <v>4894</v>
      </c>
      <c r="B1125" s="2">
        <f>Data!B1124</f>
        <v>43634</v>
      </c>
      <c r="C1125">
        <f>Data!C1124</f>
        <v>47.825523376464837</v>
      </c>
      <c r="D1125">
        <f>Data!D1124</f>
        <v>3.7997384071350102</v>
      </c>
      <c r="E1125">
        <f>Data!E1124</f>
        <v>49.612499237060547</v>
      </c>
      <c r="F1125">
        <f>Data!F1124</f>
        <v>3.8220000267028809</v>
      </c>
      <c r="G1125">
        <f>Data!G1124</f>
        <v>50.072498321533203</v>
      </c>
      <c r="H1125">
        <f>Data!H1124</f>
        <v>3.877749919891357</v>
      </c>
      <c r="I1125">
        <f>Data!I1124</f>
        <v>48.802501678466797</v>
      </c>
      <c r="J1125">
        <f>Data!J1124</f>
        <v>3.6765000820159912</v>
      </c>
      <c r="K1125">
        <f>Data!K1124</f>
        <v>49.012500762939453</v>
      </c>
      <c r="L1125">
        <f>Data!L1124</f>
        <v>3.6875</v>
      </c>
      <c r="M1125">
        <f>Data!M1124</f>
        <v>106204000</v>
      </c>
      <c r="N1125">
        <f>Data!N1124</f>
        <v>581920000</v>
      </c>
      <c r="O1125">
        <f>Data!O1124</f>
        <v>5.271267146056996E-2</v>
      </c>
      <c r="P1125">
        <f>Data!P1124</f>
        <v>2.3246179056119209E-2</v>
      </c>
      <c r="Q1125" s="17"/>
      <c r="T1125">
        <f t="shared" si="172"/>
        <v>0</v>
      </c>
      <c r="U1125" s="50">
        <f t="shared" si="173"/>
        <v>0</v>
      </c>
      <c r="V1125">
        <f t="shared" si="174"/>
        <v>0</v>
      </c>
      <c r="W1125" t="str">
        <f t="shared" si="175"/>
        <v>Tue</v>
      </c>
      <c r="X1125" s="50">
        <f>NETWORKDAYS(B1124,B1125,'Non trading days US (List)'!$C$13:$C$92)-1</f>
        <v>1</v>
      </c>
      <c r="Z1125">
        <f t="shared" si="176"/>
        <v>0</v>
      </c>
      <c r="AA1125">
        <f t="shared" si="177"/>
        <v>0</v>
      </c>
      <c r="AB1125">
        <f t="shared" si="178"/>
        <v>0</v>
      </c>
      <c r="AC1125">
        <f t="shared" si="179"/>
        <v>0</v>
      </c>
      <c r="AD1125">
        <f t="shared" si="180"/>
        <v>0</v>
      </c>
      <c r="AE1125">
        <f t="shared" si="181"/>
        <v>0</v>
      </c>
    </row>
    <row r="1126" spans="1:31" x14ac:dyDescent="0.3">
      <c r="A1126" s="1">
        <f>Data!A1125</f>
        <v>4895</v>
      </c>
      <c r="B1126" s="2">
        <f>Data!B1125</f>
        <v>43635</v>
      </c>
      <c r="C1126">
        <f>Data!C1125</f>
        <v>47.685749053955078</v>
      </c>
      <c r="D1126">
        <f>Data!D1125</f>
        <v>3.8057031631469731</v>
      </c>
      <c r="E1126">
        <f>Data!E1125</f>
        <v>49.467498779296882</v>
      </c>
      <c r="F1126">
        <f>Data!F1125</f>
        <v>3.8280000686645508</v>
      </c>
      <c r="G1126">
        <f>Data!G1125</f>
        <v>49.970001220703118</v>
      </c>
      <c r="H1126">
        <f>Data!H1125</f>
        <v>3.8689999580383301</v>
      </c>
      <c r="I1126">
        <f>Data!I1125</f>
        <v>49.327499389648438</v>
      </c>
      <c r="J1126">
        <f>Data!J1125</f>
        <v>3.8017499446868901</v>
      </c>
      <c r="K1126">
        <f>Data!K1125</f>
        <v>49.919998168945313</v>
      </c>
      <c r="L1126">
        <f>Data!L1125</f>
        <v>3.8575000762939449</v>
      </c>
      <c r="M1126">
        <f>Data!M1125</f>
        <v>84496800</v>
      </c>
      <c r="N1126">
        <f>Data!N1125</f>
        <v>331644000</v>
      </c>
      <c r="O1126">
        <f>Data!O1125</f>
        <v>1.5686387234494031E-3</v>
      </c>
      <c r="P1126">
        <f>Data!P1125</f>
        <v>-2.9269391236288389E-3</v>
      </c>
      <c r="Q1126" s="17"/>
      <c r="T1126">
        <f t="shared" si="172"/>
        <v>0</v>
      </c>
      <c r="U1126" s="50">
        <f t="shared" si="173"/>
        <v>0</v>
      </c>
      <c r="V1126">
        <f t="shared" si="174"/>
        <v>0</v>
      </c>
      <c r="W1126" t="str">
        <f t="shared" si="175"/>
        <v>Wed</v>
      </c>
      <c r="X1126" s="50">
        <f>NETWORKDAYS(B1125,B1126,'Non trading days US (List)'!$C$13:$C$92)-1</f>
        <v>1</v>
      </c>
      <c r="Z1126">
        <f t="shared" si="176"/>
        <v>0</v>
      </c>
      <c r="AA1126">
        <f t="shared" si="177"/>
        <v>0</v>
      </c>
      <c r="AB1126">
        <f t="shared" si="178"/>
        <v>0</v>
      </c>
      <c r="AC1126">
        <f t="shared" si="179"/>
        <v>0</v>
      </c>
      <c r="AD1126">
        <f t="shared" si="180"/>
        <v>0</v>
      </c>
      <c r="AE1126">
        <f t="shared" si="181"/>
        <v>0</v>
      </c>
    </row>
    <row r="1127" spans="1:31" x14ac:dyDescent="0.3">
      <c r="A1127" s="1">
        <f>Data!A1126</f>
        <v>4896</v>
      </c>
      <c r="B1127" s="2">
        <f>Data!B1126</f>
        <v>43636</v>
      </c>
      <c r="C1127">
        <f>Data!C1126</f>
        <v>48.068923950195313</v>
      </c>
      <c r="D1127">
        <f>Data!D1126</f>
        <v>3.830060720443726</v>
      </c>
      <c r="E1127">
        <f>Data!E1126</f>
        <v>49.865001678466797</v>
      </c>
      <c r="F1127">
        <f>Data!F1126</f>
        <v>3.8524999618530269</v>
      </c>
      <c r="G1127">
        <f>Data!G1126</f>
        <v>50.152500152587891</v>
      </c>
      <c r="H1127">
        <f>Data!H1126</f>
        <v>3.933249950408936</v>
      </c>
      <c r="I1127">
        <f>Data!I1126</f>
        <v>49.507499694824219</v>
      </c>
      <c r="J1127">
        <f>Data!J1126</f>
        <v>3.8380000591278081</v>
      </c>
      <c r="K1127">
        <f>Data!K1126</f>
        <v>50.092498779296882</v>
      </c>
      <c r="L1127">
        <f>Data!L1126</f>
        <v>3.9192500114440918</v>
      </c>
      <c r="M1127">
        <f>Data!M1126</f>
        <v>86056000</v>
      </c>
      <c r="N1127">
        <f>Data!N1126</f>
        <v>350168000</v>
      </c>
      <c r="O1127">
        <f>Data!O1126</f>
        <v>6.3797867821034013E-3</v>
      </c>
      <c r="P1127">
        <f>Data!P1126</f>
        <v>8.0035239064625979E-3</v>
      </c>
      <c r="Q1127" s="17"/>
      <c r="T1127">
        <f t="shared" si="172"/>
        <v>0</v>
      </c>
      <c r="U1127" s="50">
        <f t="shared" si="173"/>
        <v>0</v>
      </c>
      <c r="V1127">
        <f t="shared" si="174"/>
        <v>0</v>
      </c>
      <c r="W1127" t="str">
        <f t="shared" si="175"/>
        <v>Thu</v>
      </c>
      <c r="X1127" s="50">
        <f>NETWORKDAYS(B1126,B1127,'Non trading days US (List)'!$C$13:$C$92)-1</f>
        <v>1</v>
      </c>
      <c r="Z1127">
        <f t="shared" si="176"/>
        <v>0</v>
      </c>
      <c r="AA1127">
        <f t="shared" si="177"/>
        <v>0</v>
      </c>
      <c r="AB1127">
        <f t="shared" si="178"/>
        <v>0</v>
      </c>
      <c r="AC1127">
        <f t="shared" si="179"/>
        <v>0</v>
      </c>
      <c r="AD1127">
        <f t="shared" si="180"/>
        <v>0</v>
      </c>
      <c r="AE1127">
        <f t="shared" si="181"/>
        <v>0</v>
      </c>
    </row>
    <row r="1128" spans="1:31" x14ac:dyDescent="0.3">
      <c r="A1128" s="1">
        <f>Data!A1127</f>
        <v>4897</v>
      </c>
      <c r="B1128" s="2">
        <f>Data!B1127</f>
        <v>43637</v>
      </c>
      <c r="C1128">
        <f>Data!C1127</f>
        <v>47.905055999755859</v>
      </c>
      <c r="D1128">
        <f>Data!D1127</f>
        <v>3.7719013690948491</v>
      </c>
      <c r="E1128">
        <f>Data!E1127</f>
        <v>49.694999694824219</v>
      </c>
      <c r="F1128">
        <f>Data!F1127</f>
        <v>3.7939999103546138</v>
      </c>
      <c r="G1128">
        <f>Data!G1127</f>
        <v>50.212501525878913</v>
      </c>
      <c r="H1128">
        <f>Data!H1127</f>
        <v>3.8870000839233398</v>
      </c>
      <c r="I1128">
        <f>Data!I1127</f>
        <v>49.537498474121087</v>
      </c>
      <c r="J1128">
        <f>Data!J1127</f>
        <v>3.7874999046325679</v>
      </c>
      <c r="K1128">
        <f>Data!K1127</f>
        <v>49.700000762939453</v>
      </c>
      <c r="L1128">
        <f>Data!L1127</f>
        <v>3.8375000953674321</v>
      </c>
      <c r="M1128">
        <f>Data!M1127</f>
        <v>191202400</v>
      </c>
      <c r="N1128">
        <f>Data!N1127</f>
        <v>434428000</v>
      </c>
      <c r="O1128">
        <f>Data!O1127</f>
        <v>-1.5301430425635421E-2</v>
      </c>
      <c r="P1128">
        <f>Data!P1127</f>
        <v>-3.4150692350559189E-3</v>
      </c>
      <c r="Q1128" s="17"/>
      <c r="T1128">
        <f t="shared" si="172"/>
        <v>0</v>
      </c>
      <c r="U1128" s="50">
        <f t="shared" si="173"/>
        <v>0</v>
      </c>
      <c r="V1128">
        <f t="shared" si="174"/>
        <v>0</v>
      </c>
      <c r="W1128" t="str">
        <f t="shared" si="175"/>
        <v>Fri</v>
      </c>
      <c r="X1128" s="50">
        <f>NETWORKDAYS(B1127,B1128,'Non trading days US (List)'!$C$13:$C$92)-1</f>
        <v>1</v>
      </c>
      <c r="Z1128">
        <f t="shared" si="176"/>
        <v>0</v>
      </c>
      <c r="AA1128">
        <f t="shared" si="177"/>
        <v>0</v>
      </c>
      <c r="AB1128">
        <f t="shared" si="178"/>
        <v>0</v>
      </c>
      <c r="AC1128">
        <f t="shared" si="179"/>
        <v>0</v>
      </c>
      <c r="AD1128">
        <f t="shared" si="180"/>
        <v>0</v>
      </c>
      <c r="AE1128">
        <f t="shared" si="181"/>
        <v>0</v>
      </c>
    </row>
    <row r="1129" spans="1:31" x14ac:dyDescent="0.3">
      <c r="A1129" s="1">
        <f>Data!A1128</f>
        <v>4898</v>
      </c>
      <c r="B1129" s="2">
        <f>Data!B1128</f>
        <v>43640</v>
      </c>
      <c r="C1129">
        <f>Data!C1128</f>
        <v>47.856864929199219</v>
      </c>
      <c r="D1129">
        <f>Data!D1128</f>
        <v>3.794270515441895</v>
      </c>
      <c r="E1129">
        <f>Data!E1128</f>
        <v>49.645000457763672</v>
      </c>
      <c r="F1129">
        <f>Data!F1128</f>
        <v>3.8164999485015869</v>
      </c>
      <c r="G1129">
        <f>Data!G1128</f>
        <v>50.040000915527337</v>
      </c>
      <c r="H1129">
        <f>Data!H1128</f>
        <v>3.846250057220459</v>
      </c>
      <c r="I1129">
        <f>Data!I1128</f>
        <v>49.542499542236328</v>
      </c>
      <c r="J1129">
        <f>Data!J1128</f>
        <v>3.7679998874664311</v>
      </c>
      <c r="K1129">
        <f>Data!K1128</f>
        <v>49.634998321533203</v>
      </c>
      <c r="L1129">
        <f>Data!L1128</f>
        <v>3.815500020980835</v>
      </c>
      <c r="M1129">
        <f>Data!M1128</f>
        <v>72881600</v>
      </c>
      <c r="N1129">
        <f>Data!N1128</f>
        <v>282948000</v>
      </c>
      <c r="O1129">
        <f>Data!O1128</f>
        <v>5.9129108781411461E-3</v>
      </c>
      <c r="P1129">
        <f>Data!P1128</f>
        <v>-1.00662857269519E-3</v>
      </c>
      <c r="Q1129" s="17"/>
      <c r="T1129">
        <f t="shared" si="172"/>
        <v>0</v>
      </c>
      <c r="U1129" s="50">
        <f t="shared" si="173"/>
        <v>0</v>
      </c>
      <c r="V1129">
        <f t="shared" si="174"/>
        <v>0</v>
      </c>
      <c r="W1129" t="str">
        <f t="shared" si="175"/>
        <v>Mon</v>
      </c>
      <c r="X1129" s="50">
        <f>NETWORKDAYS(B1128,B1129,'Non trading days US (List)'!$C$13:$C$92)-1</f>
        <v>1</v>
      </c>
      <c r="Z1129">
        <f t="shared" si="176"/>
        <v>0</v>
      </c>
      <c r="AA1129">
        <f t="shared" si="177"/>
        <v>0</v>
      </c>
      <c r="AB1129">
        <f t="shared" si="178"/>
        <v>0</v>
      </c>
      <c r="AC1129">
        <f t="shared" si="179"/>
        <v>0</v>
      </c>
      <c r="AD1129">
        <f t="shared" si="180"/>
        <v>0</v>
      </c>
      <c r="AE1129">
        <f t="shared" si="181"/>
        <v>0</v>
      </c>
    </row>
    <row r="1130" spans="1:31" x14ac:dyDescent="0.3">
      <c r="A1130" s="1">
        <f>Data!A1129</f>
        <v>4899</v>
      </c>
      <c r="B1130" s="2">
        <f>Data!B1129</f>
        <v>43641</v>
      </c>
      <c r="C1130">
        <f>Data!C1129</f>
        <v>47.131465911865227</v>
      </c>
      <c r="D1130">
        <f>Data!D1129</f>
        <v>3.7649426460266109</v>
      </c>
      <c r="E1130">
        <f>Data!E1129</f>
        <v>48.892501831054688</v>
      </c>
      <c r="F1130">
        <f>Data!F1129</f>
        <v>3.7869999408721919</v>
      </c>
      <c r="G1130">
        <f>Data!G1129</f>
        <v>49.814998626708977</v>
      </c>
      <c r="H1130">
        <f>Data!H1129</f>
        <v>3.8970000743865971</v>
      </c>
      <c r="I1130">
        <f>Data!I1129</f>
        <v>48.822498321533203</v>
      </c>
      <c r="J1130">
        <f>Data!J1129</f>
        <v>3.784250020980835</v>
      </c>
      <c r="K1130">
        <f>Data!K1129</f>
        <v>49.607498168945313</v>
      </c>
      <c r="L1130">
        <f>Data!L1129</f>
        <v>3.8215000629425049</v>
      </c>
      <c r="M1130">
        <f>Data!M1129</f>
        <v>84281200</v>
      </c>
      <c r="N1130">
        <f>Data!N1129</f>
        <v>311868000</v>
      </c>
      <c r="O1130">
        <f>Data!O1129</f>
        <v>-7.759625456470568E-3</v>
      </c>
      <c r="P1130">
        <f>Data!P1129</f>
        <v>-1.527364177100664E-2</v>
      </c>
      <c r="Q1130" s="17"/>
      <c r="T1130">
        <f t="shared" si="172"/>
        <v>0</v>
      </c>
      <c r="U1130" s="50">
        <f t="shared" si="173"/>
        <v>0</v>
      </c>
      <c r="V1130">
        <f t="shared" si="174"/>
        <v>0</v>
      </c>
      <c r="W1130" t="str">
        <f t="shared" si="175"/>
        <v>Tue</v>
      </c>
      <c r="X1130" s="50">
        <f>NETWORKDAYS(B1129,B1130,'Non trading days US (List)'!$C$13:$C$92)-1</f>
        <v>1</v>
      </c>
      <c r="Z1130">
        <f t="shared" si="176"/>
        <v>0</v>
      </c>
      <c r="AA1130">
        <f t="shared" si="177"/>
        <v>0</v>
      </c>
      <c r="AB1130">
        <f t="shared" si="178"/>
        <v>0</v>
      </c>
      <c r="AC1130">
        <f t="shared" si="179"/>
        <v>0</v>
      </c>
      <c r="AD1130">
        <f t="shared" si="180"/>
        <v>0</v>
      </c>
      <c r="AE1130">
        <f t="shared" si="181"/>
        <v>0</v>
      </c>
    </row>
    <row r="1131" spans="1:31" x14ac:dyDescent="0.3">
      <c r="A1131" s="1">
        <f>Data!A1130</f>
        <v>4900</v>
      </c>
      <c r="B1131" s="2">
        <f>Data!B1130</f>
        <v>43642</v>
      </c>
      <c r="C1131">
        <f>Data!C1130</f>
        <v>48.150867462158203</v>
      </c>
      <c r="D1131">
        <f>Data!D1130</f>
        <v>3.9583089351654048</v>
      </c>
      <c r="E1131">
        <f>Data!E1130</f>
        <v>49.950000762939453</v>
      </c>
      <c r="F1131">
        <f>Data!F1130</f>
        <v>3.9814999103546138</v>
      </c>
      <c r="G1131">
        <f>Data!G1130</f>
        <v>50.247501373291023</v>
      </c>
      <c r="H1131">
        <f>Data!H1130</f>
        <v>4.0430002212524414</v>
      </c>
      <c r="I1131">
        <f>Data!I1130</f>
        <v>49.337501525878913</v>
      </c>
      <c r="J1131">
        <f>Data!J1130</f>
        <v>3.9022500514984131</v>
      </c>
      <c r="K1131">
        <f>Data!K1130</f>
        <v>49.442501068115227</v>
      </c>
      <c r="L1131">
        <f>Data!L1130</f>
        <v>3.9152500629425049</v>
      </c>
      <c r="M1131">
        <f>Data!M1130</f>
        <v>104270000</v>
      </c>
      <c r="N1131">
        <f>Data!N1130</f>
        <v>584072000</v>
      </c>
      <c r="O1131">
        <f>Data!O1130</f>
        <v>5.0084476893587533E-2</v>
      </c>
      <c r="P1131">
        <f>Data!P1130</f>
        <v>2.1398472433334061E-2</v>
      </c>
      <c r="Q1131" s="17"/>
      <c r="T1131">
        <f t="shared" si="172"/>
        <v>0</v>
      </c>
      <c r="U1131" s="50">
        <f t="shared" si="173"/>
        <v>0</v>
      </c>
      <c r="V1131">
        <f t="shared" si="174"/>
        <v>0</v>
      </c>
      <c r="W1131" t="str">
        <f t="shared" si="175"/>
        <v>Wed</v>
      </c>
      <c r="X1131" s="50">
        <f>NETWORKDAYS(B1130,B1131,'Non trading days US (List)'!$C$13:$C$92)-1</f>
        <v>1</v>
      </c>
      <c r="Z1131">
        <f t="shared" si="176"/>
        <v>0</v>
      </c>
      <c r="AA1131">
        <f t="shared" si="177"/>
        <v>0</v>
      </c>
      <c r="AB1131">
        <f t="shared" si="178"/>
        <v>0</v>
      </c>
      <c r="AC1131">
        <f t="shared" si="179"/>
        <v>0</v>
      </c>
      <c r="AD1131">
        <f t="shared" si="180"/>
        <v>0</v>
      </c>
      <c r="AE1131">
        <f t="shared" si="181"/>
        <v>0</v>
      </c>
    </row>
    <row r="1132" spans="1:31" x14ac:dyDescent="0.3">
      <c r="A1132" s="1">
        <f>Data!A1131</f>
        <v>4901</v>
      </c>
      <c r="B1132" s="2">
        <f>Data!B1131</f>
        <v>43643</v>
      </c>
      <c r="C1132">
        <f>Data!C1131</f>
        <v>48.136402130126953</v>
      </c>
      <c r="D1132">
        <f>Data!D1131</f>
        <v>4.0569815635681152</v>
      </c>
      <c r="E1132">
        <f>Data!E1131</f>
        <v>49.935001373291023</v>
      </c>
      <c r="F1132">
        <f>Data!F1131</f>
        <v>4.0807499885559082</v>
      </c>
      <c r="G1132">
        <f>Data!G1131</f>
        <v>50.392501831054688</v>
      </c>
      <c r="H1132">
        <f>Data!H1131</f>
        <v>4.0999999046325684</v>
      </c>
      <c r="I1132">
        <f>Data!I1131</f>
        <v>49.892501831054688</v>
      </c>
      <c r="J1132">
        <f>Data!J1131</f>
        <v>4.0314998626708984</v>
      </c>
      <c r="K1132">
        <f>Data!K1131</f>
        <v>50.072498321533203</v>
      </c>
      <c r="L1132">
        <f>Data!L1131</f>
        <v>4.0677499771118164</v>
      </c>
      <c r="M1132">
        <f>Data!M1131</f>
        <v>83598800</v>
      </c>
      <c r="N1132">
        <f>Data!N1131</f>
        <v>445440000</v>
      </c>
      <c r="O1132">
        <f>Data!O1131</f>
        <v>2.4622182047716781E-2</v>
      </c>
      <c r="P1132">
        <f>Data!P1131</f>
        <v>-3.0033317195562461E-4</v>
      </c>
      <c r="Q1132" s="17"/>
      <c r="T1132">
        <f t="shared" si="172"/>
        <v>0</v>
      </c>
      <c r="U1132" s="50">
        <f t="shared" si="173"/>
        <v>0</v>
      </c>
      <c r="V1132">
        <f t="shared" si="174"/>
        <v>0</v>
      </c>
      <c r="W1132" t="str">
        <f t="shared" si="175"/>
        <v>Thu</v>
      </c>
      <c r="X1132" s="50">
        <f>NETWORKDAYS(B1131,B1132,'Non trading days US (List)'!$C$13:$C$92)-1</f>
        <v>1</v>
      </c>
      <c r="Z1132">
        <f t="shared" si="176"/>
        <v>0</v>
      </c>
      <c r="AA1132">
        <f t="shared" si="177"/>
        <v>0</v>
      </c>
      <c r="AB1132">
        <f t="shared" si="178"/>
        <v>0</v>
      </c>
      <c r="AC1132">
        <f t="shared" si="179"/>
        <v>0</v>
      </c>
      <c r="AD1132">
        <f t="shared" si="180"/>
        <v>0</v>
      </c>
      <c r="AE1132">
        <f t="shared" si="181"/>
        <v>0</v>
      </c>
    </row>
    <row r="1133" spans="1:31" x14ac:dyDescent="0.3">
      <c r="A1133" s="1">
        <f>Data!A1132</f>
        <v>4902</v>
      </c>
      <c r="B1133" s="2">
        <f>Data!B1132</f>
        <v>43644</v>
      </c>
      <c r="C1133">
        <f>Data!C1132</f>
        <v>47.697799682617188</v>
      </c>
      <c r="D1133">
        <f>Data!D1132</f>
        <v>4.0818357467651367</v>
      </c>
      <c r="E1133">
        <f>Data!E1132</f>
        <v>49.479999542236328</v>
      </c>
      <c r="F1133">
        <f>Data!F1132</f>
        <v>4.1057500839233398</v>
      </c>
      <c r="G1133">
        <f>Data!G1132</f>
        <v>49.875</v>
      </c>
      <c r="H1133">
        <f>Data!H1132</f>
        <v>4.1342501640319824</v>
      </c>
      <c r="I1133">
        <f>Data!I1132</f>
        <v>49.262500762939453</v>
      </c>
      <c r="J1133">
        <f>Data!J1132</f>
        <v>4.0587501525878906</v>
      </c>
      <c r="K1133">
        <f>Data!K1132</f>
        <v>49.669998168945313</v>
      </c>
      <c r="L1133">
        <f>Data!L1132</f>
        <v>4.125</v>
      </c>
      <c r="M1133">
        <f>Data!M1132</f>
        <v>124442400</v>
      </c>
      <c r="N1133">
        <f>Data!N1132</f>
        <v>397668000</v>
      </c>
      <c r="O1133">
        <f>Data!O1132</f>
        <v>6.1076584283754247E-3</v>
      </c>
      <c r="P1133">
        <f>Data!P1132</f>
        <v>-9.1536489238717642E-3</v>
      </c>
      <c r="Q1133" s="17"/>
      <c r="T1133">
        <f t="shared" si="172"/>
        <v>0</v>
      </c>
      <c r="U1133" s="50">
        <f t="shared" si="173"/>
        <v>0</v>
      </c>
      <c r="V1133">
        <f t="shared" si="174"/>
        <v>0</v>
      </c>
      <c r="W1133" t="str">
        <f t="shared" si="175"/>
        <v>Fri</v>
      </c>
      <c r="X1133" s="50">
        <f>NETWORKDAYS(B1132,B1133,'Non trading days US (List)'!$C$13:$C$92)-1</f>
        <v>1</v>
      </c>
      <c r="Z1133">
        <f t="shared" si="176"/>
        <v>0</v>
      </c>
      <c r="AA1133">
        <f t="shared" si="177"/>
        <v>0</v>
      </c>
      <c r="AB1133">
        <f t="shared" si="178"/>
        <v>0</v>
      </c>
      <c r="AC1133">
        <f t="shared" si="179"/>
        <v>0</v>
      </c>
      <c r="AD1133">
        <f t="shared" si="180"/>
        <v>0</v>
      </c>
      <c r="AE1133">
        <f t="shared" si="181"/>
        <v>0</v>
      </c>
    </row>
    <row r="1134" spans="1:31" x14ac:dyDescent="0.3">
      <c r="A1134" s="1">
        <f>Data!A1133</f>
        <v>4903</v>
      </c>
      <c r="B1134" s="2">
        <f>Data!B1133</f>
        <v>43647</v>
      </c>
      <c r="C1134">
        <f>Data!C1133</f>
        <v>48.572624206542969</v>
      </c>
      <c r="D1134">
        <f>Data!D1133</f>
        <v>4.1300525665283203</v>
      </c>
      <c r="E1134">
        <f>Data!E1133</f>
        <v>50.387500762939453</v>
      </c>
      <c r="F1134">
        <f>Data!F1133</f>
        <v>4.1542501449584961</v>
      </c>
      <c r="G1134">
        <f>Data!G1133</f>
        <v>51.122501373291023</v>
      </c>
      <c r="H1134">
        <f>Data!H1133</f>
        <v>4.348750114440918</v>
      </c>
      <c r="I1134">
        <f>Data!I1133</f>
        <v>50.162498474121087</v>
      </c>
      <c r="J1134">
        <f>Data!J1133</f>
        <v>4.1164999008178711</v>
      </c>
      <c r="K1134">
        <f>Data!K1133</f>
        <v>50.792499542236328</v>
      </c>
      <c r="L1134">
        <f>Data!L1133</f>
        <v>4.3142499923706046</v>
      </c>
      <c r="M1134">
        <f>Data!M1133</f>
        <v>109012000</v>
      </c>
      <c r="N1134">
        <f>Data!N1133</f>
        <v>709756000</v>
      </c>
      <c r="O1134">
        <f>Data!O1133</f>
        <v>1.1743490817234661E-2</v>
      </c>
      <c r="P1134">
        <f>Data!P1133</f>
        <v>1.8174605311928719E-2</v>
      </c>
      <c r="Q1134" s="17"/>
      <c r="T1134">
        <f t="shared" si="172"/>
        <v>0</v>
      </c>
      <c r="U1134" s="50">
        <f t="shared" si="173"/>
        <v>0</v>
      </c>
      <c r="V1134">
        <f t="shared" si="174"/>
        <v>0</v>
      </c>
      <c r="W1134" t="str">
        <f t="shared" si="175"/>
        <v>Mon</v>
      </c>
      <c r="X1134" s="50">
        <f>NETWORKDAYS(B1133,B1134,'Non trading days US (List)'!$C$13:$C$92)-1</f>
        <v>1</v>
      </c>
      <c r="Z1134">
        <f t="shared" si="176"/>
        <v>0</v>
      </c>
      <c r="AA1134">
        <f t="shared" si="177"/>
        <v>0</v>
      </c>
      <c r="AB1134">
        <f t="shared" si="178"/>
        <v>0</v>
      </c>
      <c r="AC1134">
        <f t="shared" si="179"/>
        <v>0</v>
      </c>
      <c r="AD1134">
        <f t="shared" si="180"/>
        <v>0</v>
      </c>
      <c r="AE1134">
        <f t="shared" si="181"/>
        <v>0</v>
      </c>
    </row>
    <row r="1135" spans="1:31" x14ac:dyDescent="0.3">
      <c r="A1135" s="1">
        <f>Data!A1134</f>
        <v>4904</v>
      </c>
      <c r="B1135" s="2">
        <f>Data!B1134</f>
        <v>43648</v>
      </c>
      <c r="C1135">
        <f>Data!C1134</f>
        <v>48.856979370117188</v>
      </c>
      <c r="D1135">
        <f>Data!D1134</f>
        <v>4.032127857208252</v>
      </c>
      <c r="E1135">
        <f>Data!E1134</f>
        <v>50.682498931884773</v>
      </c>
      <c r="F1135">
        <f>Data!F1134</f>
        <v>4.0557498931884766</v>
      </c>
      <c r="G1135">
        <f>Data!G1134</f>
        <v>50.782501220703118</v>
      </c>
      <c r="H1135">
        <f>Data!H1134</f>
        <v>4.158750057220459</v>
      </c>
      <c r="I1135">
        <f>Data!I1134</f>
        <v>50.340000152587891</v>
      </c>
      <c r="J1135">
        <f>Data!J1134</f>
        <v>4.0425000190734863</v>
      </c>
      <c r="K1135">
        <f>Data!K1134</f>
        <v>50.352500915527337</v>
      </c>
      <c r="L1135">
        <f>Data!L1134</f>
        <v>4.1374998092651367</v>
      </c>
      <c r="M1135">
        <f>Data!M1134</f>
        <v>67740800</v>
      </c>
      <c r="N1135">
        <f>Data!N1134</f>
        <v>400228000</v>
      </c>
      <c r="O1135">
        <f>Data!O1134</f>
        <v>-2.3996340520662959E-2</v>
      </c>
      <c r="P1135">
        <f>Data!P1134</f>
        <v>5.8375187008488727E-3</v>
      </c>
      <c r="Q1135" s="17"/>
      <c r="T1135">
        <f t="shared" si="172"/>
        <v>0</v>
      </c>
      <c r="U1135" s="50">
        <f t="shared" si="173"/>
        <v>0</v>
      </c>
      <c r="V1135">
        <f t="shared" si="174"/>
        <v>0</v>
      </c>
      <c r="W1135" t="str">
        <f t="shared" si="175"/>
        <v>Tue</v>
      </c>
      <c r="X1135" s="50">
        <f>NETWORKDAYS(B1134,B1135,'Non trading days US (List)'!$C$13:$C$92)-1</f>
        <v>1</v>
      </c>
      <c r="Z1135">
        <f t="shared" si="176"/>
        <v>0</v>
      </c>
      <c r="AA1135">
        <f t="shared" si="177"/>
        <v>0</v>
      </c>
      <c r="AB1135">
        <f t="shared" si="178"/>
        <v>0</v>
      </c>
      <c r="AC1135">
        <f t="shared" si="179"/>
        <v>0</v>
      </c>
      <c r="AD1135">
        <f t="shared" si="180"/>
        <v>0</v>
      </c>
      <c r="AE1135">
        <f t="shared" si="181"/>
        <v>0</v>
      </c>
    </row>
    <row r="1136" spans="1:31" x14ac:dyDescent="0.3">
      <c r="A1136" s="1">
        <f>Data!A1135</f>
        <v>4905</v>
      </c>
      <c r="B1136" s="2">
        <f>Data!B1135</f>
        <v>43649</v>
      </c>
      <c r="C1136">
        <f>Data!C1135</f>
        <v>49.261856079101563</v>
      </c>
      <c r="D1136">
        <f>Data!D1135</f>
        <v>4.0450506210327148</v>
      </c>
      <c r="E1136">
        <f>Data!E1135</f>
        <v>51.102500915527337</v>
      </c>
      <c r="F1136">
        <f>Data!F1135</f>
        <v>4.0687499046325684</v>
      </c>
      <c r="G1136">
        <f>Data!G1135</f>
        <v>51.110000610351563</v>
      </c>
      <c r="H1136">
        <f>Data!H1135</f>
        <v>4.0850000381469727</v>
      </c>
      <c r="I1136">
        <f>Data!I1135</f>
        <v>50.672500610351563</v>
      </c>
      <c r="J1136">
        <f>Data!J1135</f>
        <v>4.0085000991821289</v>
      </c>
      <c r="K1136">
        <f>Data!K1135</f>
        <v>50.819999694824219</v>
      </c>
      <c r="L1136">
        <f>Data!L1135</f>
        <v>4.0792498588562012</v>
      </c>
      <c r="M1136">
        <f>Data!M1135</f>
        <v>45448000</v>
      </c>
      <c r="N1136">
        <f>Data!N1135</f>
        <v>246636000</v>
      </c>
      <c r="O1136">
        <f>Data!O1135</f>
        <v>3.2002025631963499E-3</v>
      </c>
      <c r="P1136">
        <f>Data!P1135</f>
        <v>8.2527753219293429E-3</v>
      </c>
      <c r="Q1136" s="17"/>
      <c r="T1136">
        <f t="shared" si="172"/>
        <v>0</v>
      </c>
      <c r="U1136" s="50">
        <f t="shared" si="173"/>
        <v>0</v>
      </c>
      <c r="V1136">
        <f t="shared" si="174"/>
        <v>0</v>
      </c>
      <c r="W1136" t="str">
        <f t="shared" si="175"/>
        <v>Wed</v>
      </c>
      <c r="X1136" s="50">
        <f>NETWORKDAYS(B1135,B1136,'Non trading days US (List)'!$C$13:$C$92)-1</f>
        <v>1</v>
      </c>
      <c r="Z1136">
        <f t="shared" si="176"/>
        <v>0</v>
      </c>
      <c r="AA1136">
        <f t="shared" si="177"/>
        <v>0</v>
      </c>
      <c r="AB1136">
        <f t="shared" si="178"/>
        <v>0</v>
      </c>
      <c r="AC1136">
        <f t="shared" si="179"/>
        <v>0</v>
      </c>
      <c r="AD1136">
        <f t="shared" si="180"/>
        <v>0</v>
      </c>
      <c r="AE1136">
        <f t="shared" si="181"/>
        <v>0</v>
      </c>
    </row>
    <row r="1137" spans="1:31" x14ac:dyDescent="0.3">
      <c r="A1137" s="1">
        <f>Data!A1136</f>
        <v>4906</v>
      </c>
      <c r="B1137" s="2">
        <f>Data!B1136</f>
        <v>43651</v>
      </c>
      <c r="C1137">
        <f>Data!C1136</f>
        <v>49.218479156494141</v>
      </c>
      <c r="D1137">
        <f>Data!D1136</f>
        <v>3.982418298721313</v>
      </c>
      <c r="E1137">
        <f>Data!E1136</f>
        <v>51.057498931884773</v>
      </c>
      <c r="F1137">
        <f>Data!F1136</f>
        <v>4.0057501792907706</v>
      </c>
      <c r="G1137">
        <f>Data!G1136</f>
        <v>51.270000457763672</v>
      </c>
      <c r="H1137">
        <f>Data!H1136</f>
        <v>4.0145001411437988</v>
      </c>
      <c r="I1137">
        <f>Data!I1136</f>
        <v>50.724998474121087</v>
      </c>
      <c r="J1137">
        <f>Data!J1136</f>
        <v>3.9419999122619629</v>
      </c>
      <c r="K1137">
        <f>Data!K1136</f>
        <v>50.837501525878913</v>
      </c>
      <c r="L1137">
        <f>Data!L1136</f>
        <v>4.0100002288818359</v>
      </c>
      <c r="M1137">
        <f>Data!M1136</f>
        <v>69062000</v>
      </c>
      <c r="N1137">
        <f>Data!N1136</f>
        <v>396552000</v>
      </c>
      <c r="O1137">
        <f>Data!O1136</f>
        <v>-1.5604929871537851E-2</v>
      </c>
      <c r="P1137">
        <f>Data!P1136</f>
        <v>-8.8100991817920181E-4</v>
      </c>
      <c r="Q1137" s="17"/>
      <c r="T1137">
        <f t="shared" si="172"/>
        <v>0</v>
      </c>
      <c r="U1137" s="50">
        <f t="shared" si="173"/>
        <v>0</v>
      </c>
      <c r="V1137">
        <f t="shared" si="174"/>
        <v>0</v>
      </c>
      <c r="W1137" t="str">
        <f t="shared" si="175"/>
        <v>Fri</v>
      </c>
      <c r="X1137" s="50">
        <f>NETWORKDAYS(B1136,B1137,'Non trading days US (List)'!$C$13:$C$92)-1</f>
        <v>1</v>
      </c>
      <c r="Z1137">
        <f t="shared" si="176"/>
        <v>0</v>
      </c>
      <c r="AA1137">
        <f t="shared" si="177"/>
        <v>0</v>
      </c>
      <c r="AB1137">
        <f t="shared" si="178"/>
        <v>0</v>
      </c>
      <c r="AC1137">
        <f t="shared" si="179"/>
        <v>0</v>
      </c>
      <c r="AD1137">
        <f t="shared" si="180"/>
        <v>0</v>
      </c>
      <c r="AE1137">
        <f t="shared" si="181"/>
        <v>0</v>
      </c>
    </row>
    <row r="1138" spans="1:31" x14ac:dyDescent="0.3">
      <c r="A1138" s="1">
        <f>Data!A1137</f>
        <v>4907</v>
      </c>
      <c r="B1138" s="2">
        <f>Data!B1137</f>
        <v>43654</v>
      </c>
      <c r="C1138">
        <f>Data!C1137</f>
        <v>48.203884124755859</v>
      </c>
      <c r="D1138">
        <f>Data!D1137</f>
        <v>3.9073576927185059</v>
      </c>
      <c r="E1138">
        <f>Data!E1137</f>
        <v>50.005001068115227</v>
      </c>
      <c r="F1138">
        <f>Data!F1137</f>
        <v>3.930249929428101</v>
      </c>
      <c r="G1138">
        <f>Data!G1137</f>
        <v>50.349998474121087</v>
      </c>
      <c r="H1138">
        <f>Data!H1137</f>
        <v>3.9647500514984131</v>
      </c>
      <c r="I1138">
        <f>Data!I1137</f>
        <v>49.602500915527337</v>
      </c>
      <c r="J1138">
        <f>Data!J1137</f>
        <v>3.9000000953674321</v>
      </c>
      <c r="K1138">
        <f>Data!K1137</f>
        <v>50.202499389648438</v>
      </c>
      <c r="L1138">
        <f>Data!L1137</f>
        <v>3.9457499980926509</v>
      </c>
      <c r="M1138">
        <f>Data!M1137</f>
        <v>101354400</v>
      </c>
      <c r="N1138">
        <f>Data!N1137</f>
        <v>329788000</v>
      </c>
      <c r="O1138">
        <f>Data!O1137</f>
        <v>-1.9027854530802132E-2</v>
      </c>
      <c r="P1138">
        <f>Data!P1137</f>
        <v>-2.082940590067801E-2</v>
      </c>
      <c r="Q1138" s="17"/>
      <c r="T1138">
        <f t="shared" si="172"/>
        <v>0</v>
      </c>
      <c r="U1138" s="50">
        <f t="shared" si="173"/>
        <v>0</v>
      </c>
      <c r="V1138">
        <f t="shared" si="174"/>
        <v>0</v>
      </c>
      <c r="W1138" t="str">
        <f t="shared" si="175"/>
        <v>Mon</v>
      </c>
      <c r="X1138" s="50">
        <f>NETWORKDAYS(B1137,B1138,'Non trading days US (List)'!$C$13:$C$92)-1</f>
        <v>1</v>
      </c>
      <c r="Z1138">
        <f t="shared" si="176"/>
        <v>0</v>
      </c>
      <c r="AA1138">
        <f t="shared" si="177"/>
        <v>0</v>
      </c>
      <c r="AB1138">
        <f t="shared" si="178"/>
        <v>0</v>
      </c>
      <c r="AC1138">
        <f t="shared" si="179"/>
        <v>0</v>
      </c>
      <c r="AD1138">
        <f t="shared" si="180"/>
        <v>0</v>
      </c>
      <c r="AE1138">
        <f t="shared" si="181"/>
        <v>0</v>
      </c>
    </row>
    <row r="1139" spans="1:31" x14ac:dyDescent="0.3">
      <c r="A1139" s="1">
        <f>Data!A1138</f>
        <v>4908</v>
      </c>
      <c r="B1139" s="2">
        <f>Data!B1138</f>
        <v>43655</v>
      </c>
      <c r="C1139">
        <f>Data!C1138</f>
        <v>48.497913360595703</v>
      </c>
      <c r="D1139">
        <f>Data!D1138</f>
        <v>3.9098434448242192</v>
      </c>
      <c r="E1139">
        <f>Data!E1138</f>
        <v>50.310001373291023</v>
      </c>
      <c r="F1139">
        <f>Data!F1138</f>
        <v>3.93274998664856</v>
      </c>
      <c r="G1139">
        <f>Data!G1138</f>
        <v>50.377498626708977</v>
      </c>
      <c r="H1139">
        <f>Data!H1138</f>
        <v>3.9609999656677251</v>
      </c>
      <c r="I1139">
        <f>Data!I1138</f>
        <v>49.702499389648438</v>
      </c>
      <c r="J1139">
        <f>Data!J1138</f>
        <v>3.875</v>
      </c>
      <c r="K1139">
        <f>Data!K1138</f>
        <v>49.799999237060547</v>
      </c>
      <c r="L1139">
        <f>Data!L1138</f>
        <v>3.8877499103546138</v>
      </c>
      <c r="M1139">
        <f>Data!M1138</f>
        <v>82312000</v>
      </c>
      <c r="N1139">
        <f>Data!N1138</f>
        <v>342860000</v>
      </c>
      <c r="O1139">
        <f>Data!O1138</f>
        <v>6.3590419213754152E-4</v>
      </c>
      <c r="P1139">
        <f>Data!P1138</f>
        <v>6.0808700111604826E-3</v>
      </c>
      <c r="Q1139" s="17"/>
      <c r="T1139">
        <f t="shared" si="172"/>
        <v>0</v>
      </c>
      <c r="U1139" s="50">
        <f t="shared" si="173"/>
        <v>0</v>
      </c>
      <c r="V1139">
        <f t="shared" si="174"/>
        <v>0</v>
      </c>
      <c r="W1139" t="str">
        <f t="shared" si="175"/>
        <v>Tue</v>
      </c>
      <c r="X1139" s="50">
        <f>NETWORKDAYS(B1138,B1139,'Non trading days US (List)'!$C$13:$C$92)-1</f>
        <v>1</v>
      </c>
      <c r="Z1139">
        <f t="shared" si="176"/>
        <v>0</v>
      </c>
      <c r="AA1139">
        <f t="shared" si="177"/>
        <v>0</v>
      </c>
      <c r="AB1139">
        <f t="shared" si="178"/>
        <v>0</v>
      </c>
      <c r="AC1139">
        <f t="shared" si="179"/>
        <v>0</v>
      </c>
      <c r="AD1139">
        <f t="shared" si="180"/>
        <v>0</v>
      </c>
      <c r="AE1139">
        <f t="shared" si="181"/>
        <v>0</v>
      </c>
    </row>
    <row r="1140" spans="1:31" x14ac:dyDescent="0.3">
      <c r="A1140" s="1">
        <f>Data!A1139</f>
        <v>4909</v>
      </c>
      <c r="B1140" s="2">
        <f>Data!B1139</f>
        <v>43656</v>
      </c>
      <c r="C1140">
        <f>Data!C1139</f>
        <v>48.977485656738281</v>
      </c>
      <c r="D1140">
        <f>Data!D1139</f>
        <v>3.9781932830810551</v>
      </c>
      <c r="E1140">
        <f>Data!E1139</f>
        <v>50.807498931884773</v>
      </c>
      <c r="F1140">
        <f>Data!F1139</f>
        <v>4.001500129699707</v>
      </c>
      <c r="G1140">
        <f>Data!G1139</f>
        <v>50.932498931884773</v>
      </c>
      <c r="H1140">
        <f>Data!H1139</f>
        <v>4.0592498779296884</v>
      </c>
      <c r="I1140">
        <f>Data!I1139</f>
        <v>50.389999389648438</v>
      </c>
      <c r="J1140">
        <f>Data!J1139</f>
        <v>3.9625000953674321</v>
      </c>
      <c r="K1140">
        <f>Data!K1139</f>
        <v>50.462501525878913</v>
      </c>
      <c r="L1140">
        <f>Data!L1139</f>
        <v>3.9765000343322749</v>
      </c>
      <c r="M1140">
        <f>Data!M1139</f>
        <v>71588400</v>
      </c>
      <c r="N1140">
        <f>Data!N1139</f>
        <v>452076000</v>
      </c>
      <c r="O1140">
        <f>Data!O1139</f>
        <v>1.7330399912195569E-2</v>
      </c>
      <c r="P1140">
        <f>Data!P1139</f>
        <v>9.8400686597299031E-3</v>
      </c>
      <c r="Q1140" s="17"/>
      <c r="T1140">
        <f t="shared" si="172"/>
        <v>0</v>
      </c>
      <c r="U1140" s="50">
        <f t="shared" si="173"/>
        <v>0</v>
      </c>
      <c r="V1140">
        <f t="shared" si="174"/>
        <v>0</v>
      </c>
      <c r="W1140" t="str">
        <f t="shared" si="175"/>
        <v>Wed</v>
      </c>
      <c r="X1140" s="50">
        <f>NETWORKDAYS(B1139,B1140,'Non trading days US (List)'!$C$13:$C$92)-1</f>
        <v>1</v>
      </c>
      <c r="Z1140">
        <f t="shared" si="176"/>
        <v>0</v>
      </c>
      <c r="AA1140">
        <f t="shared" si="177"/>
        <v>0</v>
      </c>
      <c r="AB1140">
        <f t="shared" si="178"/>
        <v>0</v>
      </c>
      <c r="AC1140">
        <f t="shared" si="179"/>
        <v>0</v>
      </c>
      <c r="AD1140">
        <f t="shared" si="180"/>
        <v>0</v>
      </c>
      <c r="AE1140">
        <f t="shared" si="181"/>
        <v>0</v>
      </c>
    </row>
    <row r="1141" spans="1:31" x14ac:dyDescent="0.3">
      <c r="A1141" s="1">
        <f>Data!A1140</f>
        <v>4910</v>
      </c>
      <c r="B1141" s="2">
        <f>Data!B1140</f>
        <v>43657</v>
      </c>
      <c r="C1141">
        <f>Data!C1140</f>
        <v>48.620819091796882</v>
      </c>
      <c r="D1141">
        <f>Data!D1140</f>
        <v>4.1327872276306152</v>
      </c>
      <c r="E1141">
        <f>Data!E1140</f>
        <v>50.4375</v>
      </c>
      <c r="F1141">
        <f>Data!F1140</f>
        <v>4.1570000648498544</v>
      </c>
      <c r="G1141">
        <f>Data!G1140</f>
        <v>51.097499847412109</v>
      </c>
      <c r="H1141">
        <f>Data!H1140</f>
        <v>4.1979999542236328</v>
      </c>
      <c r="I1141">
        <f>Data!I1140</f>
        <v>50.427501678466797</v>
      </c>
      <c r="J1141">
        <f>Data!J1140</f>
        <v>4.0374999046325684</v>
      </c>
      <c r="K1141">
        <f>Data!K1140</f>
        <v>50.827499389648438</v>
      </c>
      <c r="L1141">
        <f>Data!L1140</f>
        <v>4.0749998092651367</v>
      </c>
      <c r="M1141">
        <f>Data!M1140</f>
        <v>80767200</v>
      </c>
      <c r="N1141">
        <f>Data!N1140</f>
        <v>682560000</v>
      </c>
      <c r="O1141">
        <f>Data!O1140</f>
        <v>3.8124352632922152E-2</v>
      </c>
      <c r="P1141">
        <f>Data!P1140</f>
        <v>-7.3090144293705894E-3</v>
      </c>
      <c r="Q1141" s="17"/>
      <c r="T1141">
        <f t="shared" si="172"/>
        <v>0</v>
      </c>
      <c r="U1141" s="50">
        <f t="shared" si="173"/>
        <v>0</v>
      </c>
      <c r="V1141">
        <f t="shared" si="174"/>
        <v>0</v>
      </c>
      <c r="W1141" t="str">
        <f t="shared" si="175"/>
        <v>Thu</v>
      </c>
      <c r="X1141" s="50">
        <f>NETWORKDAYS(B1140,B1141,'Non trading days US (List)'!$C$13:$C$92)-1</f>
        <v>1</v>
      </c>
      <c r="Z1141">
        <f t="shared" si="176"/>
        <v>0</v>
      </c>
      <c r="AA1141">
        <f t="shared" si="177"/>
        <v>0</v>
      </c>
      <c r="AB1141">
        <f t="shared" si="178"/>
        <v>0</v>
      </c>
      <c r="AC1141">
        <f t="shared" si="179"/>
        <v>0</v>
      </c>
      <c r="AD1141">
        <f t="shared" si="180"/>
        <v>0</v>
      </c>
      <c r="AE1141">
        <f t="shared" si="181"/>
        <v>0</v>
      </c>
    </row>
    <row r="1142" spans="1:31" x14ac:dyDescent="0.3">
      <c r="A1142" s="1">
        <f>Data!A1141</f>
        <v>4911</v>
      </c>
      <c r="B1142" s="2">
        <f>Data!B1141</f>
        <v>43658</v>
      </c>
      <c r="C1142">
        <f>Data!C1141</f>
        <v>48.994361877441413</v>
      </c>
      <c r="D1142">
        <f>Data!D1141</f>
        <v>4.1658434867858887</v>
      </c>
      <c r="E1142">
        <f>Data!E1141</f>
        <v>50.825000762939453</v>
      </c>
      <c r="F1142">
        <f>Data!F1141</f>
        <v>4.1902499198913574</v>
      </c>
      <c r="G1142">
        <f>Data!G1141</f>
        <v>51</v>
      </c>
      <c r="H1142">
        <f>Data!H1141</f>
        <v>4.2617502212524414</v>
      </c>
      <c r="I1142">
        <f>Data!I1141</f>
        <v>50.549999237060547</v>
      </c>
      <c r="J1142">
        <f>Data!J1141</f>
        <v>4.184999942779541</v>
      </c>
      <c r="K1142">
        <f>Data!K1141</f>
        <v>50.612499237060547</v>
      </c>
      <c r="L1142">
        <f>Data!L1141</f>
        <v>4.184999942779541</v>
      </c>
      <c r="M1142">
        <f>Data!M1141</f>
        <v>70380800</v>
      </c>
      <c r="N1142">
        <f>Data!N1141</f>
        <v>506392000</v>
      </c>
      <c r="O1142">
        <f>Data!O1141</f>
        <v>7.9667030367060257E-3</v>
      </c>
      <c r="P1142">
        <f>Data!P1141</f>
        <v>7.6534284953485038E-3</v>
      </c>
      <c r="Q1142" s="17"/>
      <c r="T1142">
        <f t="shared" si="172"/>
        <v>0</v>
      </c>
      <c r="U1142" s="50">
        <f t="shared" si="173"/>
        <v>0</v>
      </c>
      <c r="V1142">
        <f t="shared" si="174"/>
        <v>0</v>
      </c>
      <c r="W1142" t="str">
        <f t="shared" si="175"/>
        <v>Fri</v>
      </c>
      <c r="X1142" s="50">
        <f>NETWORKDAYS(B1141,B1142,'Non trading days US (List)'!$C$13:$C$92)-1</f>
        <v>1</v>
      </c>
      <c r="Z1142">
        <f t="shared" si="176"/>
        <v>0</v>
      </c>
      <c r="AA1142">
        <f t="shared" si="177"/>
        <v>0</v>
      </c>
      <c r="AB1142">
        <f t="shared" si="178"/>
        <v>0</v>
      </c>
      <c r="AC1142">
        <f t="shared" si="179"/>
        <v>0</v>
      </c>
      <c r="AD1142">
        <f t="shared" si="180"/>
        <v>0</v>
      </c>
      <c r="AE1142">
        <f t="shared" si="181"/>
        <v>0</v>
      </c>
    </row>
    <row r="1143" spans="1:31" x14ac:dyDescent="0.3">
      <c r="A1143" s="1">
        <f>Data!A1142</f>
        <v>4912</v>
      </c>
      <c r="B1143" s="2">
        <f>Data!B1142</f>
        <v>43661</v>
      </c>
      <c r="C1143">
        <f>Data!C1142</f>
        <v>49.454658508300781</v>
      </c>
      <c r="D1143">
        <f>Data!D1142</f>
        <v>4.1573929786682129</v>
      </c>
      <c r="E1143">
        <f>Data!E1142</f>
        <v>51.302501678466797</v>
      </c>
      <c r="F1143">
        <f>Data!F1142</f>
        <v>4.1817498207092294</v>
      </c>
      <c r="G1143">
        <f>Data!G1142</f>
        <v>51.467498779296882</v>
      </c>
      <c r="H1143">
        <f>Data!H1142</f>
        <v>4.2277498245239258</v>
      </c>
      <c r="I1143">
        <f>Data!I1142</f>
        <v>51</v>
      </c>
      <c r="J1143">
        <f>Data!J1142</f>
        <v>4.1532502174377441</v>
      </c>
      <c r="K1143">
        <f>Data!K1142</f>
        <v>51.022499084472663</v>
      </c>
      <c r="L1143">
        <f>Data!L1142</f>
        <v>4.2115001678466797</v>
      </c>
      <c r="M1143">
        <f>Data!M1142</f>
        <v>67789600</v>
      </c>
      <c r="N1143">
        <f>Data!N1142</f>
        <v>289840000</v>
      </c>
      <c r="O1143">
        <f>Data!O1142</f>
        <v>-2.0306025719625908E-3</v>
      </c>
      <c r="P1143">
        <f>Data!P1142</f>
        <v>9.3511421243223387E-3</v>
      </c>
      <c r="Q1143" s="17"/>
      <c r="T1143">
        <f t="shared" si="172"/>
        <v>0</v>
      </c>
      <c r="U1143" s="50">
        <f t="shared" si="173"/>
        <v>0</v>
      </c>
      <c r="V1143">
        <f t="shared" si="174"/>
        <v>0</v>
      </c>
      <c r="W1143" t="str">
        <f t="shared" si="175"/>
        <v>Mon</v>
      </c>
      <c r="X1143" s="50">
        <f>NETWORKDAYS(B1142,B1143,'Non trading days US (List)'!$C$13:$C$92)-1</f>
        <v>1</v>
      </c>
      <c r="Z1143">
        <f t="shared" si="176"/>
        <v>0</v>
      </c>
      <c r="AA1143">
        <f t="shared" si="177"/>
        <v>0</v>
      </c>
      <c r="AB1143">
        <f t="shared" si="178"/>
        <v>0</v>
      </c>
      <c r="AC1143">
        <f t="shared" si="179"/>
        <v>0</v>
      </c>
      <c r="AD1143">
        <f t="shared" si="180"/>
        <v>0</v>
      </c>
      <c r="AE1143">
        <f t="shared" si="181"/>
        <v>0</v>
      </c>
    </row>
    <row r="1144" spans="1:31" x14ac:dyDescent="0.3">
      <c r="A1144" s="1">
        <f>Data!A1143</f>
        <v>4913</v>
      </c>
      <c r="B1144" s="2">
        <f>Data!B1143</f>
        <v>43662</v>
      </c>
      <c r="C1144">
        <f>Data!C1143</f>
        <v>49.283554077148438</v>
      </c>
      <c r="D1144">
        <f>Data!D1143</f>
        <v>4.1526703834533691</v>
      </c>
      <c r="E1144">
        <f>Data!E1143</f>
        <v>51.125</v>
      </c>
      <c r="F1144">
        <f>Data!F1143</f>
        <v>4.1770000457763672</v>
      </c>
      <c r="G1144">
        <f>Data!G1143</f>
        <v>51.527500152587891</v>
      </c>
      <c r="H1144">
        <f>Data!H1143</f>
        <v>4.2042498588562012</v>
      </c>
      <c r="I1144">
        <f>Data!I1143</f>
        <v>50.875</v>
      </c>
      <c r="J1144">
        <f>Data!J1143</f>
        <v>4.120999813079834</v>
      </c>
      <c r="K1144">
        <f>Data!K1143</f>
        <v>51.147499084472663</v>
      </c>
      <c r="L1144">
        <f>Data!L1143</f>
        <v>4.1667499542236328</v>
      </c>
      <c r="M1144">
        <f>Data!M1143</f>
        <v>67467200</v>
      </c>
      <c r="N1144">
        <f>Data!N1143</f>
        <v>341444000</v>
      </c>
      <c r="O1144">
        <f>Data!O1143</f>
        <v>-1.136479861213338E-3</v>
      </c>
      <c r="P1144">
        <f>Data!P1143</f>
        <v>-3.4659022868726201E-3</v>
      </c>
      <c r="Q1144" s="17"/>
      <c r="T1144">
        <f t="shared" si="172"/>
        <v>0</v>
      </c>
      <c r="U1144" s="50">
        <f t="shared" si="173"/>
        <v>0</v>
      </c>
      <c r="V1144">
        <f t="shared" si="174"/>
        <v>0</v>
      </c>
      <c r="W1144" t="str">
        <f t="shared" si="175"/>
        <v>Tue</v>
      </c>
      <c r="X1144" s="50">
        <f>NETWORKDAYS(B1143,B1144,'Non trading days US (List)'!$C$13:$C$92)-1</f>
        <v>1</v>
      </c>
      <c r="Z1144">
        <f t="shared" si="176"/>
        <v>0</v>
      </c>
      <c r="AA1144">
        <f t="shared" si="177"/>
        <v>0</v>
      </c>
      <c r="AB1144">
        <f t="shared" si="178"/>
        <v>0</v>
      </c>
      <c r="AC1144">
        <f t="shared" si="179"/>
        <v>0</v>
      </c>
      <c r="AD1144">
        <f t="shared" si="180"/>
        <v>0</v>
      </c>
      <c r="AE1144">
        <f t="shared" si="181"/>
        <v>0</v>
      </c>
    </row>
    <row r="1145" spans="1:31" x14ac:dyDescent="0.3">
      <c r="A1145" s="1">
        <f>Data!A1144</f>
        <v>4914</v>
      </c>
      <c r="B1145" s="2">
        <f>Data!B1144</f>
        <v>43663</v>
      </c>
      <c r="C1145">
        <f>Data!C1144</f>
        <v>49.006404876708977</v>
      </c>
      <c r="D1145">
        <f>Data!D1144</f>
        <v>4.2180371284484863</v>
      </c>
      <c r="E1145">
        <f>Data!E1144</f>
        <v>50.837501525878913</v>
      </c>
      <c r="F1145">
        <f>Data!F1144</f>
        <v>4.2427501678466797</v>
      </c>
      <c r="G1145">
        <f>Data!G1144</f>
        <v>51.272499084472663</v>
      </c>
      <c r="H1145">
        <f>Data!H1144</f>
        <v>4.2497501373291016</v>
      </c>
      <c r="I1145">
        <f>Data!I1144</f>
        <v>50.817501068115227</v>
      </c>
      <c r="J1145">
        <f>Data!J1144</f>
        <v>4.1492500305175781</v>
      </c>
      <c r="K1145">
        <f>Data!K1144</f>
        <v>51.012500762939453</v>
      </c>
      <c r="L1145">
        <f>Data!L1144</f>
        <v>4.1787500381469727</v>
      </c>
      <c r="M1145">
        <f>Data!M1144</f>
        <v>56430000</v>
      </c>
      <c r="N1145">
        <f>Data!N1144</f>
        <v>348204000</v>
      </c>
      <c r="O1145">
        <f>Data!O1144</f>
        <v>1.5618386995871829E-2</v>
      </c>
      <c r="P1145">
        <f>Data!P1144</f>
        <v>-5.6393131147935783E-3</v>
      </c>
      <c r="Q1145" s="17"/>
      <c r="T1145">
        <f t="shared" si="172"/>
        <v>0</v>
      </c>
      <c r="U1145" s="50">
        <f t="shared" si="173"/>
        <v>0</v>
      </c>
      <c r="V1145">
        <f t="shared" si="174"/>
        <v>0</v>
      </c>
      <c r="W1145" t="str">
        <f t="shared" si="175"/>
        <v>Wed</v>
      </c>
      <c r="X1145" s="50">
        <f>NETWORKDAYS(B1144,B1145,'Non trading days US (List)'!$C$13:$C$92)-1</f>
        <v>1</v>
      </c>
      <c r="Z1145">
        <f t="shared" si="176"/>
        <v>0</v>
      </c>
      <c r="AA1145">
        <f t="shared" si="177"/>
        <v>0</v>
      </c>
      <c r="AB1145">
        <f t="shared" si="178"/>
        <v>0</v>
      </c>
      <c r="AC1145">
        <f t="shared" si="179"/>
        <v>0</v>
      </c>
      <c r="AD1145">
        <f t="shared" si="180"/>
        <v>0</v>
      </c>
      <c r="AE1145">
        <f t="shared" si="181"/>
        <v>0</v>
      </c>
    </row>
    <row r="1146" spans="1:31" x14ac:dyDescent="0.3">
      <c r="A1146" s="1">
        <f>Data!A1145</f>
        <v>4915</v>
      </c>
      <c r="B1146" s="2">
        <f>Data!B1145</f>
        <v>43664</v>
      </c>
      <c r="C1146">
        <f>Data!C1145</f>
        <v>49.563102722167969</v>
      </c>
      <c r="D1146">
        <f>Data!D1145</f>
        <v>4.2297191619873047</v>
      </c>
      <c r="E1146">
        <f>Data!E1145</f>
        <v>51.415000915527337</v>
      </c>
      <c r="F1146">
        <f>Data!F1145</f>
        <v>4.2544999122619629</v>
      </c>
      <c r="G1146">
        <f>Data!G1145</f>
        <v>51.470001220703118</v>
      </c>
      <c r="H1146">
        <f>Data!H1145</f>
        <v>4.3177499771118164</v>
      </c>
      <c r="I1146">
        <f>Data!I1145</f>
        <v>50.924999237060547</v>
      </c>
      <c r="J1146">
        <f>Data!J1145</f>
        <v>4.1962499618530273</v>
      </c>
      <c r="K1146">
        <f>Data!K1145</f>
        <v>51</v>
      </c>
      <c r="L1146">
        <f>Data!L1145</f>
        <v>4.2532501220703116</v>
      </c>
      <c r="M1146">
        <f>Data!M1145</f>
        <v>74162400</v>
      </c>
      <c r="N1146">
        <f>Data!N1145</f>
        <v>442192000</v>
      </c>
      <c r="O1146">
        <f>Data!O1145</f>
        <v>2.7655422150067999E-3</v>
      </c>
      <c r="P1146">
        <f>Data!P1145</f>
        <v>1.1295675239601051E-2</v>
      </c>
      <c r="Q1146" s="17"/>
      <c r="T1146">
        <f t="shared" si="172"/>
        <v>0</v>
      </c>
      <c r="U1146" s="50">
        <f t="shared" si="173"/>
        <v>0</v>
      </c>
      <c r="V1146">
        <f t="shared" si="174"/>
        <v>0</v>
      </c>
      <c r="W1146" t="str">
        <f t="shared" si="175"/>
        <v>Thu</v>
      </c>
      <c r="X1146" s="50">
        <f>NETWORKDAYS(B1145,B1146,'Non trading days US (List)'!$C$13:$C$92)-1</f>
        <v>1</v>
      </c>
      <c r="Z1146">
        <f t="shared" si="176"/>
        <v>0</v>
      </c>
      <c r="AA1146">
        <f t="shared" si="177"/>
        <v>0</v>
      </c>
      <c r="AB1146">
        <f t="shared" si="178"/>
        <v>0</v>
      </c>
      <c r="AC1146">
        <f t="shared" si="179"/>
        <v>0</v>
      </c>
      <c r="AD1146">
        <f t="shared" si="180"/>
        <v>0</v>
      </c>
      <c r="AE1146">
        <f t="shared" si="181"/>
        <v>0</v>
      </c>
    </row>
    <row r="1147" spans="1:31" x14ac:dyDescent="0.3">
      <c r="A1147" s="1">
        <f>Data!A1146</f>
        <v>4916</v>
      </c>
      <c r="B1147" s="2">
        <f>Data!B1146</f>
        <v>43665</v>
      </c>
      <c r="C1147">
        <f>Data!C1146</f>
        <v>48.823253631591797</v>
      </c>
      <c r="D1147">
        <f>Data!D1146</f>
        <v>4.1864724159240723</v>
      </c>
      <c r="E1147">
        <f>Data!E1146</f>
        <v>50.647499084472663</v>
      </c>
      <c r="F1147">
        <f>Data!F1146</f>
        <v>4.2109999656677246</v>
      </c>
      <c r="G1147">
        <f>Data!G1146</f>
        <v>51.625</v>
      </c>
      <c r="H1147">
        <f>Data!H1146</f>
        <v>4.2994999885559082</v>
      </c>
      <c r="I1147">
        <f>Data!I1146</f>
        <v>50.590000152587891</v>
      </c>
      <c r="J1147">
        <f>Data!J1146</f>
        <v>4.2049999237060547</v>
      </c>
      <c r="K1147">
        <f>Data!K1146</f>
        <v>51.447498321533203</v>
      </c>
      <c r="L1147">
        <f>Data!L1146</f>
        <v>4.2930002212524414</v>
      </c>
      <c r="M1147">
        <f>Data!M1146</f>
        <v>83717200</v>
      </c>
      <c r="N1147">
        <f>Data!N1146</f>
        <v>344896000</v>
      </c>
      <c r="O1147">
        <f>Data!O1146</f>
        <v>-1.027708465827375E-2</v>
      </c>
      <c r="P1147">
        <f>Data!P1146</f>
        <v>-1.504012342926056E-2</v>
      </c>
      <c r="Q1147" s="17"/>
      <c r="T1147">
        <f t="shared" si="172"/>
        <v>0</v>
      </c>
      <c r="U1147" s="50">
        <f t="shared" si="173"/>
        <v>0</v>
      </c>
      <c r="V1147">
        <f t="shared" si="174"/>
        <v>0</v>
      </c>
      <c r="W1147" t="str">
        <f t="shared" si="175"/>
        <v>Fri</v>
      </c>
      <c r="X1147" s="50">
        <f>NETWORKDAYS(B1146,B1147,'Non trading days US (List)'!$C$13:$C$92)-1</f>
        <v>1</v>
      </c>
      <c r="Z1147">
        <f t="shared" si="176"/>
        <v>0</v>
      </c>
      <c r="AA1147">
        <f t="shared" si="177"/>
        <v>0</v>
      </c>
      <c r="AB1147">
        <f t="shared" si="178"/>
        <v>0</v>
      </c>
      <c r="AC1147">
        <f t="shared" si="179"/>
        <v>0</v>
      </c>
      <c r="AD1147">
        <f t="shared" si="180"/>
        <v>0</v>
      </c>
      <c r="AE1147">
        <f t="shared" si="181"/>
        <v>0</v>
      </c>
    </row>
    <row r="1148" spans="1:31" x14ac:dyDescent="0.3">
      <c r="A1148" s="1">
        <f>Data!A1147</f>
        <v>4917</v>
      </c>
      <c r="B1148" s="2">
        <f>Data!B1147</f>
        <v>43668</v>
      </c>
      <c r="C1148">
        <f>Data!C1147</f>
        <v>49.939052581787109</v>
      </c>
      <c r="D1148">
        <f>Data!D1147</f>
        <v>4.2580523490905762</v>
      </c>
      <c r="E1148">
        <f>Data!E1147</f>
        <v>51.805000305175781</v>
      </c>
      <c r="F1148">
        <f>Data!F1147</f>
        <v>4.2829999923706046</v>
      </c>
      <c r="G1148">
        <f>Data!G1147</f>
        <v>51.807498931884773</v>
      </c>
      <c r="H1148">
        <f>Data!H1147</f>
        <v>4.2960000038146973</v>
      </c>
      <c r="I1148">
        <f>Data!I1147</f>
        <v>50.902500152587891</v>
      </c>
      <c r="J1148">
        <f>Data!J1147</f>
        <v>4.2249999046325684</v>
      </c>
      <c r="K1148">
        <f>Data!K1147</f>
        <v>50.912498474121087</v>
      </c>
      <c r="L1148">
        <f>Data!L1147</f>
        <v>4.2325000762939453</v>
      </c>
      <c r="M1148">
        <f>Data!M1147</f>
        <v>89111600</v>
      </c>
      <c r="N1148">
        <f>Data!N1147</f>
        <v>315940000</v>
      </c>
      <c r="O1148">
        <f>Data!O1147</f>
        <v>1.69535558251213E-2</v>
      </c>
      <c r="P1148">
        <f>Data!P1147</f>
        <v>2.2596822536058169E-2</v>
      </c>
      <c r="Q1148" s="17"/>
      <c r="T1148">
        <f t="shared" si="172"/>
        <v>0</v>
      </c>
      <c r="U1148" s="50">
        <f t="shared" si="173"/>
        <v>0</v>
      </c>
      <c r="V1148">
        <f t="shared" si="174"/>
        <v>0</v>
      </c>
      <c r="W1148" t="str">
        <f t="shared" si="175"/>
        <v>Mon</v>
      </c>
      <c r="X1148" s="50">
        <f>NETWORKDAYS(B1147,B1148,'Non trading days US (List)'!$C$13:$C$92)-1</f>
        <v>1</v>
      </c>
      <c r="Z1148">
        <f t="shared" si="176"/>
        <v>0</v>
      </c>
      <c r="AA1148">
        <f t="shared" si="177"/>
        <v>0</v>
      </c>
      <c r="AB1148">
        <f t="shared" si="178"/>
        <v>0</v>
      </c>
      <c r="AC1148">
        <f t="shared" si="179"/>
        <v>0</v>
      </c>
      <c r="AD1148">
        <f t="shared" si="180"/>
        <v>0</v>
      </c>
      <c r="AE1148">
        <f t="shared" si="181"/>
        <v>0</v>
      </c>
    </row>
    <row r="1149" spans="1:31" x14ac:dyDescent="0.3">
      <c r="A1149" s="1">
        <f>Data!A1148</f>
        <v>4918</v>
      </c>
      <c r="B1149" s="2">
        <f>Data!B1148</f>
        <v>43669</v>
      </c>
      <c r="C1149">
        <f>Data!C1148</f>
        <v>50.3294677734375</v>
      </c>
      <c r="D1149">
        <f>Data!D1148</f>
        <v>4.3659219741821289</v>
      </c>
      <c r="E1149">
        <f>Data!E1148</f>
        <v>52.209999084472663</v>
      </c>
      <c r="F1149">
        <f>Data!F1148</f>
        <v>4.3914999961853027</v>
      </c>
      <c r="G1149">
        <f>Data!G1148</f>
        <v>52.227500915527337</v>
      </c>
      <c r="H1149">
        <f>Data!H1148</f>
        <v>4.3934998512268066</v>
      </c>
      <c r="I1149">
        <f>Data!I1148</f>
        <v>51.822498321533203</v>
      </c>
      <c r="J1149">
        <f>Data!J1148</f>
        <v>4.3067498207092294</v>
      </c>
      <c r="K1149">
        <f>Data!K1148</f>
        <v>52.115001678466797</v>
      </c>
      <c r="L1149">
        <f>Data!L1148</f>
        <v>4.3225002288818359</v>
      </c>
      <c r="M1149">
        <f>Data!M1148</f>
        <v>73420800</v>
      </c>
      <c r="N1149">
        <f>Data!N1148</f>
        <v>428176000</v>
      </c>
      <c r="O1149">
        <f>Data!O1148</f>
        <v>2.5017156654466521E-2</v>
      </c>
      <c r="P1149">
        <f>Data!P1148</f>
        <v>7.7873542924113493E-3</v>
      </c>
      <c r="Q1149" s="17"/>
      <c r="T1149">
        <f t="shared" si="172"/>
        <v>0</v>
      </c>
      <c r="U1149" s="50">
        <f t="shared" si="173"/>
        <v>0</v>
      </c>
      <c r="V1149">
        <f t="shared" si="174"/>
        <v>0</v>
      </c>
      <c r="W1149" t="str">
        <f t="shared" si="175"/>
        <v>Tue</v>
      </c>
      <c r="X1149" s="50">
        <f>NETWORKDAYS(B1148,B1149,'Non trading days US (List)'!$C$13:$C$92)-1</f>
        <v>1</v>
      </c>
      <c r="Z1149">
        <f t="shared" si="176"/>
        <v>0</v>
      </c>
      <c r="AA1149">
        <f t="shared" si="177"/>
        <v>0</v>
      </c>
      <c r="AB1149">
        <f t="shared" si="178"/>
        <v>0</v>
      </c>
      <c r="AC1149">
        <f t="shared" si="179"/>
        <v>0</v>
      </c>
      <c r="AD1149">
        <f t="shared" si="180"/>
        <v>0</v>
      </c>
      <c r="AE1149">
        <f t="shared" si="181"/>
        <v>0</v>
      </c>
    </row>
    <row r="1150" spans="1:31" x14ac:dyDescent="0.3">
      <c r="A1150" s="1">
        <f>Data!A1149</f>
        <v>4919</v>
      </c>
      <c r="B1150" s="2">
        <f>Data!B1149</f>
        <v>43670</v>
      </c>
      <c r="C1150">
        <f>Data!C1149</f>
        <v>50.288494110107422</v>
      </c>
      <c r="D1150">
        <f>Data!D1149</f>
        <v>4.4404850006103516</v>
      </c>
      <c r="E1150">
        <f>Data!E1149</f>
        <v>52.167499542236328</v>
      </c>
      <c r="F1150">
        <f>Data!F1149</f>
        <v>4.4664998054504386</v>
      </c>
      <c r="G1150">
        <f>Data!G1149</f>
        <v>52.287498474121087</v>
      </c>
      <c r="H1150">
        <f>Data!H1149</f>
        <v>4.4722499847412109</v>
      </c>
      <c r="I1150">
        <f>Data!I1149</f>
        <v>51.792499542236328</v>
      </c>
      <c r="J1150">
        <f>Data!J1149</f>
        <v>4.3585000038146973</v>
      </c>
      <c r="K1150">
        <f>Data!K1149</f>
        <v>51.917499542236328</v>
      </c>
      <c r="L1150">
        <f>Data!L1149</f>
        <v>4.434999942779541</v>
      </c>
      <c r="M1150">
        <f>Data!M1149</f>
        <v>59966400</v>
      </c>
      <c r="N1150">
        <f>Data!N1149</f>
        <v>366236000</v>
      </c>
      <c r="O1150">
        <f>Data!O1149</f>
        <v>1.6934207095878409E-2</v>
      </c>
      <c r="P1150">
        <f>Data!P1149</f>
        <v>-8.1434303646167377E-4</v>
      </c>
      <c r="Q1150" s="17"/>
      <c r="T1150">
        <f t="shared" si="172"/>
        <v>0</v>
      </c>
      <c r="U1150" s="50">
        <f t="shared" si="173"/>
        <v>0</v>
      </c>
      <c r="V1150">
        <f t="shared" si="174"/>
        <v>0</v>
      </c>
      <c r="W1150" t="str">
        <f t="shared" si="175"/>
        <v>Wed</v>
      </c>
      <c r="X1150" s="50">
        <f>NETWORKDAYS(B1149,B1150,'Non trading days US (List)'!$C$13:$C$92)-1</f>
        <v>1</v>
      </c>
      <c r="Z1150">
        <f t="shared" si="176"/>
        <v>0</v>
      </c>
      <c r="AA1150">
        <f t="shared" si="177"/>
        <v>0</v>
      </c>
      <c r="AB1150">
        <f t="shared" si="178"/>
        <v>0</v>
      </c>
      <c r="AC1150">
        <f t="shared" si="179"/>
        <v>0</v>
      </c>
      <c r="AD1150">
        <f t="shared" si="180"/>
        <v>0</v>
      </c>
      <c r="AE1150">
        <f t="shared" si="181"/>
        <v>0</v>
      </c>
    </row>
    <row r="1151" spans="1:31" x14ac:dyDescent="0.3">
      <c r="A1151" s="1">
        <f>Data!A1150</f>
        <v>4920</v>
      </c>
      <c r="B1151" s="2">
        <f>Data!B1150</f>
        <v>43671</v>
      </c>
      <c r="C1151">
        <f>Data!C1150</f>
        <v>49.890857696533203</v>
      </c>
      <c r="D1151">
        <f>Data!D1150</f>
        <v>4.3092532157897949</v>
      </c>
      <c r="E1151">
        <f>Data!E1150</f>
        <v>51.755001068115227</v>
      </c>
      <c r="F1151">
        <f>Data!F1150</f>
        <v>4.3344998359680176</v>
      </c>
      <c r="G1151">
        <f>Data!G1150</f>
        <v>52.310001373291023</v>
      </c>
      <c r="H1151">
        <f>Data!H1150</f>
        <v>4.4375</v>
      </c>
      <c r="I1151">
        <f>Data!I1150</f>
        <v>51.682498931884773</v>
      </c>
      <c r="J1151">
        <f>Data!J1150</f>
        <v>4.310999870300293</v>
      </c>
      <c r="K1151">
        <f>Data!K1150</f>
        <v>52.222499847412109</v>
      </c>
      <c r="L1151">
        <f>Data!L1150</f>
        <v>4.4247498512268066</v>
      </c>
      <c r="M1151">
        <f>Data!M1150</f>
        <v>55638400</v>
      </c>
      <c r="N1151">
        <f>Data!N1150</f>
        <v>392700000</v>
      </c>
      <c r="O1151">
        <f>Data!O1150</f>
        <v>-2.9998835119047249E-2</v>
      </c>
      <c r="P1151">
        <f>Data!P1150</f>
        <v>-7.9386203768932358E-3</v>
      </c>
      <c r="Q1151" s="17"/>
      <c r="T1151">
        <f t="shared" si="172"/>
        <v>0</v>
      </c>
      <c r="U1151" s="50">
        <f t="shared" si="173"/>
        <v>0</v>
      </c>
      <c r="V1151">
        <f t="shared" si="174"/>
        <v>0</v>
      </c>
      <c r="W1151" t="str">
        <f t="shared" si="175"/>
        <v>Thu</v>
      </c>
      <c r="X1151" s="50">
        <f>NETWORKDAYS(B1150,B1151,'Non trading days US (List)'!$C$13:$C$92)-1</f>
        <v>1</v>
      </c>
      <c r="Z1151">
        <f t="shared" si="176"/>
        <v>0</v>
      </c>
      <c r="AA1151">
        <f t="shared" si="177"/>
        <v>0</v>
      </c>
      <c r="AB1151">
        <f t="shared" si="178"/>
        <v>0</v>
      </c>
      <c r="AC1151">
        <f t="shared" si="179"/>
        <v>0</v>
      </c>
      <c r="AD1151">
        <f t="shared" si="180"/>
        <v>0</v>
      </c>
      <c r="AE1151">
        <f t="shared" si="181"/>
        <v>0</v>
      </c>
    </row>
    <row r="1152" spans="1:31" x14ac:dyDescent="0.3">
      <c r="A1152" s="1">
        <f>Data!A1151</f>
        <v>4921</v>
      </c>
      <c r="B1152" s="2">
        <f>Data!B1151</f>
        <v>43672</v>
      </c>
      <c r="C1152">
        <f>Data!C1151</f>
        <v>50.064376831054688</v>
      </c>
      <c r="D1152">
        <f>Data!D1151</f>
        <v>4.3512582778930664</v>
      </c>
      <c r="E1152">
        <f>Data!E1151</f>
        <v>51.935001373291023</v>
      </c>
      <c r="F1152">
        <f>Data!F1151</f>
        <v>4.3767499923706046</v>
      </c>
      <c r="G1152">
        <f>Data!G1151</f>
        <v>52.432498931884773</v>
      </c>
      <c r="H1152">
        <f>Data!H1151</f>
        <v>4.4237499237060547</v>
      </c>
      <c r="I1152">
        <f>Data!I1151</f>
        <v>51.784999847412109</v>
      </c>
      <c r="J1152">
        <f>Data!J1151</f>
        <v>4.3617501258850098</v>
      </c>
      <c r="K1152">
        <f>Data!K1151</f>
        <v>51.869998931884773</v>
      </c>
      <c r="L1152">
        <f>Data!L1151</f>
        <v>4.3617501258850098</v>
      </c>
      <c r="M1152">
        <f>Data!M1151</f>
        <v>70475600</v>
      </c>
      <c r="N1152">
        <f>Data!N1151</f>
        <v>274160000</v>
      </c>
      <c r="O1152">
        <f>Data!O1151</f>
        <v>9.7002126045288278E-3</v>
      </c>
      <c r="P1152">
        <f>Data!P1151</f>
        <v>3.4718966486429691E-3</v>
      </c>
      <c r="Q1152" s="17"/>
      <c r="T1152">
        <f t="shared" si="172"/>
        <v>0</v>
      </c>
      <c r="U1152" s="50">
        <f t="shared" si="173"/>
        <v>0</v>
      </c>
      <c r="V1152">
        <f t="shared" si="174"/>
        <v>0</v>
      </c>
      <c r="W1152" t="str">
        <f t="shared" si="175"/>
        <v>Fri</v>
      </c>
      <c r="X1152" s="50">
        <f>NETWORKDAYS(B1151,B1152,'Non trading days US (List)'!$C$13:$C$92)-1</f>
        <v>1</v>
      </c>
      <c r="Z1152">
        <f t="shared" si="176"/>
        <v>0</v>
      </c>
      <c r="AA1152">
        <f t="shared" si="177"/>
        <v>0</v>
      </c>
      <c r="AB1152">
        <f t="shared" si="178"/>
        <v>0</v>
      </c>
      <c r="AC1152">
        <f t="shared" si="179"/>
        <v>0</v>
      </c>
      <c r="AD1152">
        <f t="shared" si="180"/>
        <v>0</v>
      </c>
      <c r="AE1152">
        <f t="shared" si="181"/>
        <v>0</v>
      </c>
    </row>
    <row r="1153" spans="1:31" x14ac:dyDescent="0.3">
      <c r="A1153" s="1">
        <f>Data!A1152</f>
        <v>4922</v>
      </c>
      <c r="B1153" s="2">
        <f>Data!B1152</f>
        <v>43675</v>
      </c>
      <c r="C1153">
        <f>Data!C1152</f>
        <v>50.531902313232422</v>
      </c>
      <c r="D1153">
        <f>Data!D1152</f>
        <v>4.3450446128845206</v>
      </c>
      <c r="E1153">
        <f>Data!E1152</f>
        <v>52.419998168945313</v>
      </c>
      <c r="F1153">
        <f>Data!F1152</f>
        <v>4.3705000877380371</v>
      </c>
      <c r="G1153">
        <f>Data!G1152</f>
        <v>52.659999847412109</v>
      </c>
      <c r="H1153">
        <f>Data!H1152</f>
        <v>4.3867502212524414</v>
      </c>
      <c r="I1153">
        <f>Data!I1152</f>
        <v>52.110000610351563</v>
      </c>
      <c r="J1153">
        <f>Data!J1152</f>
        <v>4.2817502021789551</v>
      </c>
      <c r="K1153">
        <f>Data!K1152</f>
        <v>52.115001678466797</v>
      </c>
      <c r="L1153">
        <f>Data!L1152</f>
        <v>4.3695001602172852</v>
      </c>
      <c r="M1153">
        <f>Data!M1152</f>
        <v>86693600</v>
      </c>
      <c r="N1153">
        <f>Data!N1152</f>
        <v>248160000</v>
      </c>
      <c r="O1153">
        <f>Data!O1152</f>
        <v>-1.428998974277846E-3</v>
      </c>
      <c r="P1153">
        <f>Data!P1152</f>
        <v>9.2951998425300358E-3</v>
      </c>
      <c r="Q1153" s="17"/>
      <c r="T1153">
        <f t="shared" si="172"/>
        <v>0</v>
      </c>
      <c r="U1153" s="50">
        <f t="shared" si="173"/>
        <v>0</v>
      </c>
      <c r="V1153">
        <f t="shared" si="174"/>
        <v>0</v>
      </c>
      <c r="W1153" t="str">
        <f t="shared" si="175"/>
        <v>Mon</v>
      </c>
      <c r="X1153" s="50">
        <f>NETWORKDAYS(B1152,B1153,'Non trading days US (List)'!$C$13:$C$92)-1</f>
        <v>1</v>
      </c>
      <c r="Z1153">
        <f t="shared" si="176"/>
        <v>0</v>
      </c>
      <c r="AA1153">
        <f t="shared" si="177"/>
        <v>0</v>
      </c>
      <c r="AB1153">
        <f t="shared" si="178"/>
        <v>0</v>
      </c>
      <c r="AC1153">
        <f t="shared" si="179"/>
        <v>0</v>
      </c>
      <c r="AD1153">
        <f t="shared" si="180"/>
        <v>0</v>
      </c>
      <c r="AE1153">
        <f t="shared" si="181"/>
        <v>0</v>
      </c>
    </row>
    <row r="1154" spans="1:31" x14ac:dyDescent="0.3">
      <c r="A1154" s="1">
        <f>Data!A1153</f>
        <v>4923</v>
      </c>
      <c r="B1154" s="2">
        <f>Data!B1153</f>
        <v>43676</v>
      </c>
      <c r="C1154">
        <f>Data!C1153</f>
        <v>50.31500244140625</v>
      </c>
      <c r="D1154">
        <f>Data!D1153</f>
        <v>4.3607025146484384</v>
      </c>
      <c r="E1154">
        <f>Data!E1153</f>
        <v>52.194999694824219</v>
      </c>
      <c r="F1154">
        <f>Data!F1153</f>
        <v>4.3862500190734863</v>
      </c>
      <c r="G1154">
        <f>Data!G1153</f>
        <v>52.540000915527337</v>
      </c>
      <c r="H1154">
        <f>Data!H1153</f>
        <v>4.3984999656677246</v>
      </c>
      <c r="I1154">
        <f>Data!I1153</f>
        <v>51.827499389648438</v>
      </c>
      <c r="J1154">
        <f>Data!J1153</f>
        <v>4.3092498779296884</v>
      </c>
      <c r="K1154">
        <f>Data!K1153</f>
        <v>52.189998626708977</v>
      </c>
      <c r="L1154">
        <f>Data!L1153</f>
        <v>4.3237500190734863</v>
      </c>
      <c r="M1154">
        <f>Data!M1153</f>
        <v>135742800</v>
      </c>
      <c r="N1154">
        <f>Data!N1153</f>
        <v>197772000</v>
      </c>
      <c r="O1154">
        <f>Data!O1153</f>
        <v>3.5972131502976499E-3</v>
      </c>
      <c r="P1154">
        <f>Data!P1153</f>
        <v>-4.3014639513778673E-3</v>
      </c>
      <c r="Q1154" s="17"/>
      <c r="T1154">
        <f t="shared" si="172"/>
        <v>0</v>
      </c>
      <c r="U1154" s="50">
        <f t="shared" si="173"/>
        <v>0</v>
      </c>
      <c r="V1154">
        <f t="shared" si="174"/>
        <v>0</v>
      </c>
      <c r="W1154" t="str">
        <f t="shared" si="175"/>
        <v>Tue</v>
      </c>
      <c r="X1154" s="50">
        <f>NETWORKDAYS(B1153,B1154,'Non trading days US (List)'!$C$13:$C$92)-1</f>
        <v>1</v>
      </c>
      <c r="Z1154">
        <f t="shared" si="176"/>
        <v>0</v>
      </c>
      <c r="AA1154">
        <f t="shared" si="177"/>
        <v>0</v>
      </c>
      <c r="AB1154">
        <f t="shared" si="178"/>
        <v>0</v>
      </c>
      <c r="AC1154">
        <f t="shared" si="179"/>
        <v>0</v>
      </c>
      <c r="AD1154">
        <f t="shared" si="180"/>
        <v>0</v>
      </c>
      <c r="AE1154">
        <f t="shared" si="181"/>
        <v>0</v>
      </c>
    </row>
    <row r="1155" spans="1:31" x14ac:dyDescent="0.3">
      <c r="A1155" s="1">
        <f>Data!A1154</f>
        <v>4924</v>
      </c>
      <c r="B1155" s="2">
        <f>Data!B1154</f>
        <v>43677</v>
      </c>
      <c r="C1155">
        <f>Data!C1154</f>
        <v>51.341651916503913</v>
      </c>
      <c r="D1155">
        <f>Data!D1154</f>
        <v>4.1934318542480469</v>
      </c>
      <c r="E1155">
        <f>Data!E1154</f>
        <v>53.259998321533203</v>
      </c>
      <c r="F1155">
        <f>Data!F1154</f>
        <v>4.2179999351501456</v>
      </c>
      <c r="G1155">
        <f>Data!G1154</f>
        <v>55.342498779296882</v>
      </c>
      <c r="H1155">
        <f>Data!H1154</f>
        <v>4.3555002212524414</v>
      </c>
      <c r="I1155">
        <f>Data!I1154</f>
        <v>52.825000762939453</v>
      </c>
      <c r="J1155">
        <f>Data!J1154</f>
        <v>4.1754999160766602</v>
      </c>
      <c r="K1155">
        <f>Data!K1154</f>
        <v>54.104999542236328</v>
      </c>
      <c r="L1155">
        <f>Data!L1154</f>
        <v>4.3544998168945313</v>
      </c>
      <c r="M1155">
        <f>Data!M1154</f>
        <v>277125600</v>
      </c>
      <c r="N1155">
        <f>Data!N1154</f>
        <v>359416000</v>
      </c>
      <c r="O1155">
        <f>Data!O1154</f>
        <v>-3.9113585581727638E-2</v>
      </c>
      <c r="P1155">
        <f>Data!P1154</f>
        <v>2.0198849857778318E-2</v>
      </c>
      <c r="Q1155" s="17"/>
      <c r="T1155">
        <f t="shared" si="172"/>
        <v>0</v>
      </c>
      <c r="U1155" s="50">
        <f t="shared" si="173"/>
        <v>0</v>
      </c>
      <c r="V1155">
        <f t="shared" si="174"/>
        <v>0</v>
      </c>
      <c r="W1155" t="str">
        <f t="shared" si="175"/>
        <v>Wed</v>
      </c>
      <c r="X1155" s="50">
        <f>NETWORKDAYS(B1154,B1155,'Non trading days US (List)'!$C$13:$C$92)-1</f>
        <v>1</v>
      </c>
      <c r="Z1155">
        <f t="shared" si="176"/>
        <v>0</v>
      </c>
      <c r="AA1155">
        <f t="shared" si="177"/>
        <v>0</v>
      </c>
      <c r="AB1155">
        <f t="shared" si="178"/>
        <v>0</v>
      </c>
      <c r="AC1155">
        <f t="shared" si="179"/>
        <v>0</v>
      </c>
      <c r="AD1155">
        <f t="shared" si="180"/>
        <v>0</v>
      </c>
      <c r="AE1155">
        <f t="shared" si="181"/>
        <v>0</v>
      </c>
    </row>
    <row r="1156" spans="1:31" x14ac:dyDescent="0.3">
      <c r="A1156" s="1">
        <f>Data!A1155</f>
        <v>4925</v>
      </c>
      <c r="B1156" s="2">
        <f>Data!B1155</f>
        <v>43678</v>
      </c>
      <c r="C1156">
        <f>Data!C1155</f>
        <v>50.23065185546875</v>
      </c>
      <c r="D1156">
        <f>Data!D1155</f>
        <v>4.0989851951599121</v>
      </c>
      <c r="E1156">
        <f>Data!E1155</f>
        <v>52.107498168945313</v>
      </c>
      <c r="F1156">
        <f>Data!F1155</f>
        <v>4.1230001449584961</v>
      </c>
      <c r="G1156">
        <f>Data!G1155</f>
        <v>54.507499694824219</v>
      </c>
      <c r="H1156">
        <f>Data!H1155</f>
        <v>4.3194999694824219</v>
      </c>
      <c r="I1156">
        <f>Data!I1155</f>
        <v>51.685001373291023</v>
      </c>
      <c r="J1156">
        <f>Data!J1155</f>
        <v>4.0704998970031738</v>
      </c>
      <c r="K1156">
        <f>Data!K1155</f>
        <v>53.474998474121087</v>
      </c>
      <c r="L1156">
        <f>Data!L1155</f>
        <v>4.2284998893737793</v>
      </c>
      <c r="M1156">
        <f>Data!M1155</f>
        <v>216071600</v>
      </c>
      <c r="N1156">
        <f>Data!N1155</f>
        <v>421212000</v>
      </c>
      <c r="O1156">
        <f>Data!O1155</f>
        <v>-2.277997779876989E-2</v>
      </c>
      <c r="P1156">
        <f>Data!P1155</f>
        <v>-2.1876691677457691E-2</v>
      </c>
      <c r="Q1156" s="17"/>
      <c r="T1156">
        <f t="shared" si="172"/>
        <v>0</v>
      </c>
      <c r="U1156" s="50">
        <f t="shared" si="173"/>
        <v>0</v>
      </c>
      <c r="V1156">
        <f t="shared" si="174"/>
        <v>0</v>
      </c>
      <c r="W1156" t="str">
        <f t="shared" si="175"/>
        <v>Thu</v>
      </c>
      <c r="X1156" s="50">
        <f>NETWORKDAYS(B1155,B1156,'Non trading days US (List)'!$C$13:$C$92)-1</f>
        <v>1</v>
      </c>
      <c r="Z1156">
        <f t="shared" si="176"/>
        <v>0</v>
      </c>
      <c r="AA1156">
        <f t="shared" si="177"/>
        <v>0</v>
      </c>
      <c r="AB1156">
        <f t="shared" si="178"/>
        <v>0</v>
      </c>
      <c r="AC1156">
        <f t="shared" si="179"/>
        <v>0</v>
      </c>
      <c r="AD1156">
        <f t="shared" si="180"/>
        <v>0</v>
      </c>
      <c r="AE1156">
        <f t="shared" si="181"/>
        <v>0</v>
      </c>
    </row>
    <row r="1157" spans="1:31" x14ac:dyDescent="0.3">
      <c r="A1157" s="1">
        <f>Data!A1156</f>
        <v>4926</v>
      </c>
      <c r="B1157" s="2">
        <f>Data!B1156</f>
        <v>43679</v>
      </c>
      <c r="C1157">
        <f>Data!C1156</f>
        <v>49.167873382568359</v>
      </c>
      <c r="D1157">
        <f>Data!D1156</f>
        <v>4.0062785148620614</v>
      </c>
      <c r="E1157">
        <f>Data!E1156</f>
        <v>51.005001068115227</v>
      </c>
      <c r="F1157">
        <f>Data!F1156</f>
        <v>4.029749870300293</v>
      </c>
      <c r="G1157">
        <f>Data!G1156</f>
        <v>51.607498168945313</v>
      </c>
      <c r="H1157">
        <f>Data!H1156</f>
        <v>4.0995001792907706</v>
      </c>
      <c r="I1157">
        <f>Data!I1156</f>
        <v>50.407501220703118</v>
      </c>
      <c r="J1157">
        <f>Data!J1156</f>
        <v>3.9820001125335689</v>
      </c>
      <c r="K1157">
        <f>Data!K1156</f>
        <v>51.382499694824219</v>
      </c>
      <c r="L1157">
        <f>Data!L1156</f>
        <v>4.029749870300293</v>
      </c>
      <c r="M1157">
        <f>Data!M1156</f>
        <v>163448400</v>
      </c>
      <c r="N1157">
        <f>Data!N1156</f>
        <v>428348000</v>
      </c>
      <c r="O1157">
        <f>Data!O1156</f>
        <v>-2.2876781773906299E-2</v>
      </c>
      <c r="P1157">
        <f>Data!P1156</f>
        <v>-2.1385169117878178E-2</v>
      </c>
      <c r="Q1157" s="17"/>
      <c r="T1157">
        <f t="shared" si="172"/>
        <v>0</v>
      </c>
      <c r="U1157" s="50">
        <f t="shared" si="173"/>
        <v>0</v>
      </c>
      <c r="V1157">
        <f t="shared" si="174"/>
        <v>0</v>
      </c>
      <c r="W1157" t="str">
        <f t="shared" si="175"/>
        <v>Fri</v>
      </c>
      <c r="X1157" s="50">
        <f>NETWORKDAYS(B1156,B1157,'Non trading days US (List)'!$C$13:$C$92)-1</f>
        <v>1</v>
      </c>
      <c r="Z1157">
        <f t="shared" si="176"/>
        <v>0</v>
      </c>
      <c r="AA1157">
        <f t="shared" si="177"/>
        <v>0</v>
      </c>
      <c r="AB1157">
        <f t="shared" si="178"/>
        <v>0</v>
      </c>
      <c r="AC1157">
        <f t="shared" si="179"/>
        <v>0</v>
      </c>
      <c r="AD1157">
        <f t="shared" si="180"/>
        <v>0</v>
      </c>
      <c r="AE1157">
        <f t="shared" si="181"/>
        <v>0</v>
      </c>
    </row>
    <row r="1158" spans="1:31" x14ac:dyDescent="0.3">
      <c r="A1158" s="1">
        <f>Data!A1157</f>
        <v>4927</v>
      </c>
      <c r="B1158" s="2">
        <f>Data!B1157</f>
        <v>43682</v>
      </c>
      <c r="C1158">
        <f>Data!C1157</f>
        <v>46.594047546386719</v>
      </c>
      <c r="D1158">
        <f>Data!D1157</f>
        <v>3.7477931976318359</v>
      </c>
      <c r="E1158">
        <f>Data!E1157</f>
        <v>48.334999084472663</v>
      </c>
      <c r="F1158">
        <f>Data!F1157</f>
        <v>3.7697501182556148</v>
      </c>
      <c r="G1158">
        <f>Data!G1157</f>
        <v>49.662498474121087</v>
      </c>
      <c r="H1158">
        <f>Data!H1157</f>
        <v>3.846250057220459</v>
      </c>
      <c r="I1158">
        <f>Data!I1157</f>
        <v>48.145000457763672</v>
      </c>
      <c r="J1158">
        <f>Data!J1157</f>
        <v>3.722500085830688</v>
      </c>
      <c r="K1158">
        <f>Data!K1157</f>
        <v>49.497501373291023</v>
      </c>
      <c r="L1158">
        <f>Data!L1157</f>
        <v>3.845000028610229</v>
      </c>
      <c r="M1158">
        <f>Data!M1157</f>
        <v>209572000</v>
      </c>
      <c r="N1158">
        <f>Data!N1157</f>
        <v>589156000</v>
      </c>
      <c r="O1158">
        <f>Data!O1157</f>
        <v>-6.6695589475971345E-2</v>
      </c>
      <c r="P1158">
        <f>Data!P1157</f>
        <v>-5.3767771100588203E-2</v>
      </c>
      <c r="Q1158" s="17"/>
      <c r="T1158">
        <f t="shared" ref="T1158:T1221" si="182">IF(ISNUMBER(B1158)=TRUE,0,1)</f>
        <v>0</v>
      </c>
      <c r="U1158" s="50">
        <f t="shared" ref="U1158:U1221" si="183">COUNTIF($B$5:$B$2464,B1158)-1</f>
        <v>0</v>
      </c>
      <c r="V1158">
        <f t="shared" ref="V1158:V1221" si="184">IF(ISBLANK(B1158)=TRUE,1,0)</f>
        <v>0</v>
      </c>
      <c r="W1158" t="str">
        <f t="shared" ref="W1158:W1221" si="185">TEXT(B1158,"ddd")</f>
        <v>Mon</v>
      </c>
      <c r="X1158" s="50">
        <f>NETWORKDAYS(B1157,B1158,'Non trading days US (List)'!$C$13:$C$92)-1</f>
        <v>1</v>
      </c>
      <c r="Z1158">
        <f t="shared" ref="Z1158:Z1221" si="186">IF(ISNUMBER(E1158)=TRUE,0,1)</f>
        <v>0</v>
      </c>
      <c r="AA1158">
        <f t="shared" ref="AA1158:AA1221" si="187">IF(ISNUMBER(F1158)=TRUE,0,1)</f>
        <v>0</v>
      </c>
      <c r="AB1158">
        <f t="shared" ref="AB1158:AB1221" si="188">IF(ISBLANK(E1158)=TRUE,1,0)</f>
        <v>0</v>
      </c>
      <c r="AC1158">
        <f t="shared" ref="AC1158:AC1221" si="189">IF(ISBLANK(F1158)=TRUE,1,0)</f>
        <v>0</v>
      </c>
      <c r="AD1158">
        <f t="shared" ref="AD1158:AD1221" si="190">IF((E1158)&lt;0,1,0)</f>
        <v>0</v>
      </c>
      <c r="AE1158">
        <f t="shared" ref="AE1158:AE1221" si="191">IF((F1158)&lt;0,1,0)</f>
        <v>0</v>
      </c>
    </row>
    <row r="1159" spans="1:31" x14ac:dyDescent="0.3">
      <c r="A1159" s="1">
        <f>Data!A1158</f>
        <v>4928</v>
      </c>
      <c r="B1159" s="2">
        <f>Data!B1158</f>
        <v>43683</v>
      </c>
      <c r="C1159">
        <f>Data!C1158</f>
        <v>47.476085662841797</v>
      </c>
      <c r="D1159">
        <f>Data!D1158</f>
        <v>3.7865662574768071</v>
      </c>
      <c r="E1159">
        <f>Data!E1158</f>
        <v>49.25</v>
      </c>
      <c r="F1159">
        <f>Data!F1158</f>
        <v>3.808749914169312</v>
      </c>
      <c r="G1159">
        <f>Data!G1158</f>
        <v>49.517501831054688</v>
      </c>
      <c r="H1159">
        <f>Data!H1158</f>
        <v>3.8907499313354492</v>
      </c>
      <c r="I1159">
        <f>Data!I1158</f>
        <v>48.509998321533203</v>
      </c>
      <c r="J1159">
        <f>Data!J1158</f>
        <v>3.7607500553131099</v>
      </c>
      <c r="K1159">
        <f>Data!K1158</f>
        <v>49.077499389648438</v>
      </c>
      <c r="L1159">
        <f>Data!L1158</f>
        <v>3.845000028610229</v>
      </c>
      <c r="M1159">
        <f>Data!M1158</f>
        <v>143299200</v>
      </c>
      <c r="N1159">
        <f>Data!N1158</f>
        <v>361272000</v>
      </c>
      <c r="O1159">
        <f>Data!O1158</f>
        <v>1.0292311149263451E-2</v>
      </c>
      <c r="P1159">
        <f>Data!P1158</f>
        <v>1.8753450642821131E-2</v>
      </c>
      <c r="Q1159" s="17"/>
      <c r="T1159">
        <f t="shared" si="182"/>
        <v>0</v>
      </c>
      <c r="U1159" s="50">
        <f t="shared" si="183"/>
        <v>0</v>
      </c>
      <c r="V1159">
        <f t="shared" si="184"/>
        <v>0</v>
      </c>
      <c r="W1159" t="str">
        <f t="shared" si="185"/>
        <v>Tue</v>
      </c>
      <c r="X1159" s="50">
        <f>NETWORKDAYS(B1158,B1159,'Non trading days US (List)'!$C$13:$C$92)-1</f>
        <v>1</v>
      </c>
      <c r="Z1159">
        <f t="shared" si="186"/>
        <v>0</v>
      </c>
      <c r="AA1159">
        <f t="shared" si="187"/>
        <v>0</v>
      </c>
      <c r="AB1159">
        <f t="shared" si="188"/>
        <v>0</v>
      </c>
      <c r="AC1159">
        <f t="shared" si="189"/>
        <v>0</v>
      </c>
      <c r="AD1159">
        <f t="shared" si="190"/>
        <v>0</v>
      </c>
      <c r="AE1159">
        <f t="shared" si="191"/>
        <v>0</v>
      </c>
    </row>
    <row r="1160" spans="1:31" x14ac:dyDescent="0.3">
      <c r="A1160" s="1">
        <f>Data!A1159</f>
        <v>4929</v>
      </c>
      <c r="B1160" s="2">
        <f>Data!B1159</f>
        <v>43684</v>
      </c>
      <c r="C1160">
        <f>Data!C1159</f>
        <v>47.967723846435547</v>
      </c>
      <c r="D1160">
        <f>Data!D1159</f>
        <v>3.8248412609100342</v>
      </c>
      <c r="E1160">
        <f>Data!E1159</f>
        <v>49.759998321533203</v>
      </c>
      <c r="F1160">
        <f>Data!F1159</f>
        <v>3.8472499847412109</v>
      </c>
      <c r="G1160">
        <f>Data!G1159</f>
        <v>49.889999389648438</v>
      </c>
      <c r="H1160">
        <f>Data!H1159</f>
        <v>3.8592500686645508</v>
      </c>
      <c r="I1160">
        <f>Data!I1159</f>
        <v>48.455001831054688</v>
      </c>
      <c r="J1160">
        <f>Data!J1159</f>
        <v>3.7300000190734859</v>
      </c>
      <c r="K1160">
        <f>Data!K1159</f>
        <v>48.852500915527337</v>
      </c>
      <c r="L1160">
        <f>Data!L1159</f>
        <v>3.747499942779541</v>
      </c>
      <c r="M1160">
        <f>Data!M1159</f>
        <v>133457600</v>
      </c>
      <c r="N1160">
        <f>Data!N1159</f>
        <v>372560000</v>
      </c>
      <c r="O1160">
        <f>Data!O1159</f>
        <v>1.005757461302095E-2</v>
      </c>
      <c r="P1160">
        <f>Data!P1159</f>
        <v>1.03020470815797E-2</v>
      </c>
      <c r="Q1160" s="17"/>
      <c r="T1160">
        <f t="shared" si="182"/>
        <v>0</v>
      </c>
      <c r="U1160" s="50">
        <f t="shared" si="183"/>
        <v>0</v>
      </c>
      <c r="V1160">
        <f t="shared" si="184"/>
        <v>0</v>
      </c>
      <c r="W1160" t="str">
        <f t="shared" si="185"/>
        <v>Wed</v>
      </c>
      <c r="X1160" s="50">
        <f>NETWORKDAYS(B1159,B1160,'Non trading days US (List)'!$C$13:$C$92)-1</f>
        <v>1</v>
      </c>
      <c r="Z1160">
        <f t="shared" si="186"/>
        <v>0</v>
      </c>
      <c r="AA1160">
        <f t="shared" si="187"/>
        <v>0</v>
      </c>
      <c r="AB1160">
        <f t="shared" si="188"/>
        <v>0</v>
      </c>
      <c r="AC1160">
        <f t="shared" si="189"/>
        <v>0</v>
      </c>
      <c r="AD1160">
        <f t="shared" si="190"/>
        <v>0</v>
      </c>
      <c r="AE1160">
        <f t="shared" si="191"/>
        <v>0</v>
      </c>
    </row>
    <row r="1161" spans="1:31" x14ac:dyDescent="0.3">
      <c r="A1161" s="1">
        <f>Data!A1160</f>
        <v>4930</v>
      </c>
      <c r="B1161" s="2">
        <f>Data!B1160</f>
        <v>43685</v>
      </c>
      <c r="C1161">
        <f>Data!C1160</f>
        <v>49.025676727294922</v>
      </c>
      <c r="D1161">
        <f>Data!D1160</f>
        <v>3.9334549903869629</v>
      </c>
      <c r="E1161">
        <f>Data!E1160</f>
        <v>50.857498168945313</v>
      </c>
      <c r="F1161">
        <f>Data!F1160</f>
        <v>3.9565000534057622</v>
      </c>
      <c r="G1161">
        <f>Data!G1160</f>
        <v>50.882499694824219</v>
      </c>
      <c r="H1161">
        <f>Data!H1160</f>
        <v>3.9577500820159912</v>
      </c>
      <c r="I1161">
        <f>Data!I1160</f>
        <v>49.847499847412109</v>
      </c>
      <c r="J1161">
        <f>Data!J1160</f>
        <v>3.847500085830688</v>
      </c>
      <c r="K1161">
        <f>Data!K1160</f>
        <v>50.049999237060547</v>
      </c>
      <c r="L1161">
        <f>Data!L1160</f>
        <v>3.905250072479248</v>
      </c>
      <c r="M1161">
        <f>Data!M1160</f>
        <v>108038000</v>
      </c>
      <c r="N1161">
        <f>Data!N1160</f>
        <v>309300000</v>
      </c>
      <c r="O1161">
        <f>Data!O1160</f>
        <v>2.8001206169675479E-2</v>
      </c>
      <c r="P1161">
        <f>Data!P1160</f>
        <v>2.1816153540660119E-2</v>
      </c>
      <c r="Q1161" s="17"/>
      <c r="T1161">
        <f t="shared" si="182"/>
        <v>0</v>
      </c>
      <c r="U1161" s="50">
        <f t="shared" si="183"/>
        <v>0</v>
      </c>
      <c r="V1161">
        <f t="shared" si="184"/>
        <v>0</v>
      </c>
      <c r="W1161" t="str">
        <f t="shared" si="185"/>
        <v>Thu</v>
      </c>
      <c r="X1161" s="50">
        <f>NETWORKDAYS(B1160,B1161,'Non trading days US (List)'!$C$13:$C$92)-1</f>
        <v>1</v>
      </c>
      <c r="Z1161">
        <f t="shared" si="186"/>
        <v>0</v>
      </c>
      <c r="AA1161">
        <f t="shared" si="187"/>
        <v>0</v>
      </c>
      <c r="AB1161">
        <f t="shared" si="188"/>
        <v>0</v>
      </c>
      <c r="AC1161">
        <f t="shared" si="189"/>
        <v>0</v>
      </c>
      <c r="AD1161">
        <f t="shared" si="190"/>
        <v>0</v>
      </c>
      <c r="AE1161">
        <f t="shared" si="191"/>
        <v>0</v>
      </c>
    </row>
    <row r="1162" spans="1:31" x14ac:dyDescent="0.3">
      <c r="A1162" s="1">
        <f>Data!A1161</f>
        <v>4931</v>
      </c>
      <c r="B1162" s="2">
        <f>Data!B1161</f>
        <v>43686</v>
      </c>
      <c r="C1162">
        <f>Data!C1161</f>
        <v>48.621700286865227</v>
      </c>
      <c r="D1162">
        <f>Data!D1161</f>
        <v>3.8320493698120122</v>
      </c>
      <c r="E1162">
        <f>Data!E1161</f>
        <v>50.247501373291023</v>
      </c>
      <c r="F1162">
        <f>Data!F1161</f>
        <v>3.8545000553131099</v>
      </c>
      <c r="G1162">
        <f>Data!G1161</f>
        <v>50.689998626708977</v>
      </c>
      <c r="H1162">
        <f>Data!H1161</f>
        <v>3.9187500476837158</v>
      </c>
      <c r="I1162">
        <f>Data!I1161</f>
        <v>49.822498321533203</v>
      </c>
      <c r="J1162">
        <f>Data!J1161</f>
        <v>3.8037500381469731</v>
      </c>
      <c r="K1162">
        <f>Data!K1161</f>
        <v>50.325000762939453</v>
      </c>
      <c r="L1162">
        <f>Data!L1161</f>
        <v>3.9152500629425049</v>
      </c>
      <c r="M1162">
        <f>Data!M1161</f>
        <v>98478800</v>
      </c>
      <c r="N1162">
        <f>Data!N1161</f>
        <v>341816000</v>
      </c>
      <c r="O1162">
        <f>Data!O1161</f>
        <v>-2.611849829789625E-2</v>
      </c>
      <c r="P1162">
        <f>Data!P1161</f>
        <v>-1.2066746452034059E-2</v>
      </c>
      <c r="Q1162" s="17"/>
      <c r="T1162">
        <f t="shared" si="182"/>
        <v>0</v>
      </c>
      <c r="U1162" s="50">
        <f t="shared" si="183"/>
        <v>0</v>
      </c>
      <c r="V1162">
        <f t="shared" si="184"/>
        <v>0</v>
      </c>
      <c r="W1162" t="str">
        <f t="shared" si="185"/>
        <v>Fri</v>
      </c>
      <c r="X1162" s="50">
        <f>NETWORKDAYS(B1161,B1162,'Non trading days US (List)'!$C$13:$C$92)-1</f>
        <v>1</v>
      </c>
      <c r="Z1162">
        <f t="shared" si="186"/>
        <v>0</v>
      </c>
      <c r="AA1162">
        <f t="shared" si="187"/>
        <v>0</v>
      </c>
      <c r="AB1162">
        <f t="shared" si="188"/>
        <v>0</v>
      </c>
      <c r="AC1162">
        <f t="shared" si="189"/>
        <v>0</v>
      </c>
      <c r="AD1162">
        <f t="shared" si="190"/>
        <v>0</v>
      </c>
      <c r="AE1162">
        <f t="shared" si="191"/>
        <v>0</v>
      </c>
    </row>
    <row r="1163" spans="1:31" x14ac:dyDescent="0.3">
      <c r="A1163" s="1">
        <f>Data!A1162</f>
        <v>4932</v>
      </c>
      <c r="B1163" s="2">
        <f>Data!B1162</f>
        <v>43689</v>
      </c>
      <c r="C1163">
        <f>Data!C1162</f>
        <v>48.498306274414063</v>
      </c>
      <c r="D1163">
        <f>Data!D1162</f>
        <v>3.7641968727111821</v>
      </c>
      <c r="E1163">
        <f>Data!E1162</f>
        <v>50.119998931884773</v>
      </c>
      <c r="F1163">
        <f>Data!F1162</f>
        <v>3.786250114440918</v>
      </c>
      <c r="G1163">
        <f>Data!G1162</f>
        <v>50.512500762939453</v>
      </c>
      <c r="H1163">
        <f>Data!H1162</f>
        <v>3.8545000553131099</v>
      </c>
      <c r="I1163">
        <f>Data!I1162</f>
        <v>49.787498474121087</v>
      </c>
      <c r="J1163">
        <f>Data!J1162</f>
        <v>3.7642500400543208</v>
      </c>
      <c r="K1163">
        <f>Data!K1162</f>
        <v>49.904998779296882</v>
      </c>
      <c r="L1163">
        <f>Data!L1162</f>
        <v>3.8020000457763672</v>
      </c>
      <c r="M1163">
        <f>Data!M1162</f>
        <v>89927600</v>
      </c>
      <c r="N1163">
        <f>Data!N1162</f>
        <v>279200000</v>
      </c>
      <c r="O1163">
        <f>Data!O1162</f>
        <v>-1.7865197682739468E-2</v>
      </c>
      <c r="P1163">
        <f>Data!P1162</f>
        <v>-2.5407130715942869E-3</v>
      </c>
      <c r="Q1163" s="17"/>
      <c r="T1163">
        <f t="shared" si="182"/>
        <v>0</v>
      </c>
      <c r="U1163" s="50">
        <f t="shared" si="183"/>
        <v>0</v>
      </c>
      <c r="V1163">
        <f t="shared" si="184"/>
        <v>0</v>
      </c>
      <c r="W1163" t="str">
        <f t="shared" si="185"/>
        <v>Mon</v>
      </c>
      <c r="X1163" s="50">
        <f>NETWORKDAYS(B1162,B1163,'Non trading days US (List)'!$C$13:$C$92)-1</f>
        <v>1</v>
      </c>
      <c r="Z1163">
        <f t="shared" si="186"/>
        <v>0</v>
      </c>
      <c r="AA1163">
        <f t="shared" si="187"/>
        <v>0</v>
      </c>
      <c r="AB1163">
        <f t="shared" si="188"/>
        <v>0</v>
      </c>
      <c r="AC1163">
        <f t="shared" si="189"/>
        <v>0</v>
      </c>
      <c r="AD1163">
        <f t="shared" si="190"/>
        <v>0</v>
      </c>
      <c r="AE1163">
        <f t="shared" si="191"/>
        <v>0</v>
      </c>
    </row>
    <row r="1164" spans="1:31" x14ac:dyDescent="0.3">
      <c r="A1164" s="1">
        <f>Data!A1163</f>
        <v>4933</v>
      </c>
      <c r="B1164" s="2">
        <f>Data!B1163</f>
        <v>43690</v>
      </c>
      <c r="C1164">
        <f>Data!C1163</f>
        <v>50.552143096923828</v>
      </c>
      <c r="D1164">
        <f>Data!D1163</f>
        <v>3.8785266876220699</v>
      </c>
      <c r="E1164">
        <f>Data!E1163</f>
        <v>52.242500305175781</v>
      </c>
      <c r="F1164">
        <f>Data!F1163</f>
        <v>3.901249885559082</v>
      </c>
      <c r="G1164">
        <f>Data!G1163</f>
        <v>53.034999847412109</v>
      </c>
      <c r="H1164">
        <f>Data!H1163</f>
        <v>3.9474999904632568</v>
      </c>
      <c r="I1164">
        <f>Data!I1163</f>
        <v>50.119998931884773</v>
      </c>
      <c r="J1164">
        <f>Data!J1163</f>
        <v>3.7455000877380371</v>
      </c>
      <c r="K1164">
        <f>Data!K1163</f>
        <v>50.255001068115227</v>
      </c>
      <c r="L1164">
        <f>Data!L1163</f>
        <v>3.7847499847412109</v>
      </c>
      <c r="M1164">
        <f>Data!M1163</f>
        <v>188874000</v>
      </c>
      <c r="N1164">
        <f>Data!N1163</f>
        <v>351956000</v>
      </c>
      <c r="O1164">
        <f>Data!O1163</f>
        <v>2.9920871683719919E-2</v>
      </c>
      <c r="P1164">
        <f>Data!P1163</f>
        <v>4.147623699692992E-2</v>
      </c>
      <c r="Q1164" s="17"/>
      <c r="T1164">
        <f t="shared" si="182"/>
        <v>0</v>
      </c>
      <c r="U1164" s="50">
        <f t="shared" si="183"/>
        <v>0</v>
      </c>
      <c r="V1164">
        <f t="shared" si="184"/>
        <v>0</v>
      </c>
      <c r="W1164" t="str">
        <f t="shared" si="185"/>
        <v>Tue</v>
      </c>
      <c r="X1164" s="50">
        <f>NETWORKDAYS(B1163,B1164,'Non trading days US (List)'!$C$13:$C$92)-1</f>
        <v>1</v>
      </c>
      <c r="Z1164">
        <f t="shared" si="186"/>
        <v>0</v>
      </c>
      <c r="AA1164">
        <f t="shared" si="187"/>
        <v>0</v>
      </c>
      <c r="AB1164">
        <f t="shared" si="188"/>
        <v>0</v>
      </c>
      <c r="AC1164">
        <f t="shared" si="189"/>
        <v>0</v>
      </c>
      <c r="AD1164">
        <f t="shared" si="190"/>
        <v>0</v>
      </c>
      <c r="AE1164">
        <f t="shared" si="191"/>
        <v>0</v>
      </c>
    </row>
    <row r="1165" spans="1:31" x14ac:dyDescent="0.3">
      <c r="A1165" s="1">
        <f>Data!A1164</f>
        <v>4934</v>
      </c>
      <c r="B1165" s="2">
        <f>Data!B1164</f>
        <v>43691</v>
      </c>
      <c r="C1165">
        <f>Data!C1164</f>
        <v>49.047462463378913</v>
      </c>
      <c r="D1165">
        <f>Data!D1164</f>
        <v>3.7298977375030522</v>
      </c>
      <c r="E1165">
        <f>Data!E1164</f>
        <v>50.6875</v>
      </c>
      <c r="F1165">
        <f>Data!F1164</f>
        <v>3.751749992370605</v>
      </c>
      <c r="G1165">
        <f>Data!G1164</f>
        <v>51.610000610351563</v>
      </c>
      <c r="H1165">
        <f>Data!H1164</f>
        <v>3.8237500190734859</v>
      </c>
      <c r="I1165">
        <f>Data!I1164</f>
        <v>50.647499084472663</v>
      </c>
      <c r="J1165">
        <f>Data!J1164</f>
        <v>3.7077500820159912</v>
      </c>
      <c r="K1165">
        <f>Data!K1164</f>
        <v>50.790000915527337</v>
      </c>
      <c r="L1165">
        <f>Data!L1164</f>
        <v>3.8125</v>
      </c>
      <c r="M1165">
        <f>Data!M1164</f>
        <v>146189600</v>
      </c>
      <c r="N1165">
        <f>Data!N1164</f>
        <v>419880000</v>
      </c>
      <c r="O1165">
        <f>Data!O1164</f>
        <v>-3.9074589508022887E-2</v>
      </c>
      <c r="P1165">
        <f>Data!P1164</f>
        <v>-3.0217013838007629E-2</v>
      </c>
      <c r="Q1165" s="17"/>
      <c r="T1165">
        <f t="shared" si="182"/>
        <v>0</v>
      </c>
      <c r="U1165" s="50">
        <f t="shared" si="183"/>
        <v>0</v>
      </c>
      <c r="V1165">
        <f t="shared" si="184"/>
        <v>0</v>
      </c>
      <c r="W1165" t="str">
        <f t="shared" si="185"/>
        <v>Wed</v>
      </c>
      <c r="X1165" s="50">
        <f>NETWORKDAYS(B1164,B1165,'Non trading days US (List)'!$C$13:$C$92)-1</f>
        <v>1</v>
      </c>
      <c r="Z1165">
        <f t="shared" si="186"/>
        <v>0</v>
      </c>
      <c r="AA1165">
        <f t="shared" si="187"/>
        <v>0</v>
      </c>
      <c r="AB1165">
        <f t="shared" si="188"/>
        <v>0</v>
      </c>
      <c r="AC1165">
        <f t="shared" si="189"/>
        <v>0</v>
      </c>
      <c r="AD1165">
        <f t="shared" si="190"/>
        <v>0</v>
      </c>
      <c r="AE1165">
        <f t="shared" si="191"/>
        <v>0</v>
      </c>
    </row>
    <row r="1166" spans="1:31" x14ac:dyDescent="0.3">
      <c r="A1166" s="1">
        <f>Data!A1165</f>
        <v>4935</v>
      </c>
      <c r="B1166" s="2">
        <f>Data!B1165</f>
        <v>43692</v>
      </c>
      <c r="C1166">
        <f>Data!C1165</f>
        <v>48.803123474121087</v>
      </c>
      <c r="D1166">
        <f>Data!D1165</f>
        <v>3.6975870132446289</v>
      </c>
      <c r="E1166">
        <f>Data!E1165</f>
        <v>50.435001373291023</v>
      </c>
      <c r="F1166">
        <f>Data!F1165</f>
        <v>3.719249963760376</v>
      </c>
      <c r="G1166">
        <f>Data!G1165</f>
        <v>51.284999847412109</v>
      </c>
      <c r="H1166">
        <f>Data!H1165</f>
        <v>3.7907500267028809</v>
      </c>
      <c r="I1166">
        <f>Data!I1165</f>
        <v>49.917499542236328</v>
      </c>
      <c r="J1166">
        <f>Data!J1165</f>
        <v>3.684750080108643</v>
      </c>
      <c r="K1166">
        <f>Data!K1165</f>
        <v>50.865001678466797</v>
      </c>
      <c r="L1166">
        <f>Data!L1165</f>
        <v>3.7707500457763672</v>
      </c>
      <c r="M1166">
        <f>Data!M1165</f>
        <v>108909600</v>
      </c>
      <c r="N1166">
        <f>Data!N1165</f>
        <v>477200000</v>
      </c>
      <c r="O1166">
        <f>Data!O1165</f>
        <v>-8.7003704489887947E-3</v>
      </c>
      <c r="P1166">
        <f>Data!P1165</f>
        <v>-4.9939261399047103E-3</v>
      </c>
      <c r="Q1166" s="17"/>
      <c r="T1166">
        <f t="shared" si="182"/>
        <v>0</v>
      </c>
      <c r="U1166" s="50">
        <f t="shared" si="183"/>
        <v>0</v>
      </c>
      <c r="V1166">
        <f t="shared" si="184"/>
        <v>0</v>
      </c>
      <c r="W1166" t="str">
        <f t="shared" si="185"/>
        <v>Thu</v>
      </c>
      <c r="X1166" s="50">
        <f>NETWORKDAYS(B1165,B1166,'Non trading days US (List)'!$C$13:$C$92)-1</f>
        <v>1</v>
      </c>
      <c r="Z1166">
        <f t="shared" si="186"/>
        <v>0</v>
      </c>
      <c r="AA1166">
        <f t="shared" si="187"/>
        <v>0</v>
      </c>
      <c r="AB1166">
        <f t="shared" si="188"/>
        <v>0</v>
      </c>
      <c r="AC1166">
        <f t="shared" si="189"/>
        <v>0</v>
      </c>
      <c r="AD1166">
        <f t="shared" si="190"/>
        <v>0</v>
      </c>
      <c r="AE1166">
        <f t="shared" si="191"/>
        <v>0</v>
      </c>
    </row>
    <row r="1167" spans="1:31" x14ac:dyDescent="0.3">
      <c r="A1167" s="1">
        <f>Data!A1166</f>
        <v>4936</v>
      </c>
      <c r="B1167" s="2">
        <f>Data!B1166</f>
        <v>43693</v>
      </c>
      <c r="C1167">
        <f>Data!C1166</f>
        <v>49.954627990722663</v>
      </c>
      <c r="D1167">
        <f>Data!D1166</f>
        <v>3.9657657146453862</v>
      </c>
      <c r="E1167">
        <f>Data!E1166</f>
        <v>51.625</v>
      </c>
      <c r="F1167">
        <f>Data!F1166</f>
        <v>3.9890000820159912</v>
      </c>
      <c r="G1167">
        <f>Data!G1166</f>
        <v>51.790000915527337</v>
      </c>
      <c r="H1167">
        <f>Data!H1166</f>
        <v>4.0384998321533203</v>
      </c>
      <c r="I1167">
        <f>Data!I1166</f>
        <v>50.959999084472663</v>
      </c>
      <c r="J1167">
        <f>Data!J1166</f>
        <v>3.9219999313354492</v>
      </c>
      <c r="K1167">
        <f>Data!K1166</f>
        <v>51.069999694824219</v>
      </c>
      <c r="L1167">
        <f>Data!L1166</f>
        <v>3.9837501049041748</v>
      </c>
      <c r="M1167">
        <f>Data!M1166</f>
        <v>110481600</v>
      </c>
      <c r="N1167">
        <f>Data!N1166</f>
        <v>1007960000</v>
      </c>
      <c r="O1167">
        <f>Data!O1166</f>
        <v>7.001856817239166E-2</v>
      </c>
      <c r="P1167">
        <f>Data!P1166</f>
        <v>2.3320645545469799E-2</v>
      </c>
      <c r="Q1167" s="17"/>
      <c r="T1167">
        <f t="shared" si="182"/>
        <v>0</v>
      </c>
      <c r="U1167" s="50">
        <f t="shared" si="183"/>
        <v>0</v>
      </c>
      <c r="V1167">
        <f t="shared" si="184"/>
        <v>0</v>
      </c>
      <c r="W1167" t="str">
        <f t="shared" si="185"/>
        <v>Fri</v>
      </c>
      <c r="X1167" s="50">
        <f>NETWORKDAYS(B1166,B1167,'Non trading days US (List)'!$C$13:$C$92)-1</f>
        <v>1</v>
      </c>
      <c r="Z1167">
        <f t="shared" si="186"/>
        <v>0</v>
      </c>
      <c r="AA1167">
        <f t="shared" si="187"/>
        <v>0</v>
      </c>
      <c r="AB1167">
        <f t="shared" si="188"/>
        <v>0</v>
      </c>
      <c r="AC1167">
        <f t="shared" si="189"/>
        <v>0</v>
      </c>
      <c r="AD1167">
        <f t="shared" si="190"/>
        <v>0</v>
      </c>
      <c r="AE1167">
        <f t="shared" si="191"/>
        <v>0</v>
      </c>
    </row>
    <row r="1168" spans="1:31" x14ac:dyDescent="0.3">
      <c r="A1168" s="1">
        <f>Data!A1167</f>
        <v>4937</v>
      </c>
      <c r="B1168" s="2">
        <f>Data!B1167</f>
        <v>43696</v>
      </c>
      <c r="C1168">
        <f>Data!C1167</f>
        <v>50.885986328125</v>
      </c>
      <c r="D1168">
        <f>Data!D1167</f>
        <v>4.2446322441101074</v>
      </c>
      <c r="E1168">
        <f>Data!E1167</f>
        <v>52.587501525878913</v>
      </c>
      <c r="F1168">
        <f>Data!F1167</f>
        <v>4.2694997787475586</v>
      </c>
      <c r="G1168">
        <f>Data!G1167</f>
        <v>53.182498931884773</v>
      </c>
      <c r="H1168">
        <f>Data!H1167</f>
        <v>4.2855000495910636</v>
      </c>
      <c r="I1168">
        <f>Data!I1167</f>
        <v>52.507499694824219</v>
      </c>
      <c r="J1168">
        <f>Data!J1167</f>
        <v>4.0867500305175781</v>
      </c>
      <c r="K1168">
        <f>Data!K1167</f>
        <v>52.654998779296882</v>
      </c>
      <c r="L1168">
        <f>Data!L1167</f>
        <v>4.1030001640319824</v>
      </c>
      <c r="M1168">
        <f>Data!M1167</f>
        <v>97654400</v>
      </c>
      <c r="N1168">
        <f>Data!N1167</f>
        <v>815112000</v>
      </c>
      <c r="O1168">
        <f>Data!O1167</f>
        <v>6.7956079060085592E-2</v>
      </c>
      <c r="P1168">
        <f>Data!P1167</f>
        <v>1.8472426651442209E-2</v>
      </c>
      <c r="Q1168" s="17"/>
      <c r="T1168">
        <f t="shared" si="182"/>
        <v>0</v>
      </c>
      <c r="U1168" s="50">
        <f t="shared" si="183"/>
        <v>0</v>
      </c>
      <c r="V1168">
        <f t="shared" si="184"/>
        <v>0</v>
      </c>
      <c r="W1168" t="str">
        <f t="shared" si="185"/>
        <v>Mon</v>
      </c>
      <c r="X1168" s="50">
        <f>NETWORKDAYS(B1167,B1168,'Non trading days US (List)'!$C$13:$C$92)-1</f>
        <v>1</v>
      </c>
      <c r="Z1168">
        <f t="shared" si="186"/>
        <v>0</v>
      </c>
      <c r="AA1168">
        <f t="shared" si="187"/>
        <v>0</v>
      </c>
      <c r="AB1168">
        <f t="shared" si="188"/>
        <v>0</v>
      </c>
      <c r="AC1168">
        <f t="shared" si="189"/>
        <v>0</v>
      </c>
      <c r="AD1168">
        <f t="shared" si="190"/>
        <v>0</v>
      </c>
      <c r="AE1168">
        <f t="shared" si="191"/>
        <v>0</v>
      </c>
    </row>
    <row r="1169" spans="1:31" x14ac:dyDescent="0.3">
      <c r="A1169" s="1">
        <f>Data!A1168</f>
        <v>4938</v>
      </c>
      <c r="B1169" s="2">
        <f>Data!B1168</f>
        <v>43697</v>
      </c>
      <c r="C1169">
        <f>Data!C1168</f>
        <v>50.888401031494141</v>
      </c>
      <c r="D1169">
        <f>Data!D1168</f>
        <v>4.172307014465332</v>
      </c>
      <c r="E1169">
        <f>Data!E1168</f>
        <v>52.590000152587891</v>
      </c>
      <c r="F1169">
        <f>Data!F1168</f>
        <v>4.1967501640319824</v>
      </c>
      <c r="G1169">
        <f>Data!G1168</f>
        <v>53.337501525878913</v>
      </c>
      <c r="H1169">
        <f>Data!H1168</f>
        <v>4.2645001411437988</v>
      </c>
      <c r="I1169">
        <f>Data!I1168</f>
        <v>52.580001831054688</v>
      </c>
      <c r="J1169">
        <f>Data!J1168</f>
        <v>4.1754999160766602</v>
      </c>
      <c r="K1169">
        <f>Data!K1168</f>
        <v>52.720001220703118</v>
      </c>
      <c r="L1169">
        <f>Data!L1168</f>
        <v>4.2639999389648438</v>
      </c>
      <c r="M1169">
        <f>Data!M1168</f>
        <v>107537200</v>
      </c>
      <c r="N1169">
        <f>Data!N1168</f>
        <v>463188000</v>
      </c>
      <c r="O1169">
        <f>Data!O1168</f>
        <v>-1.7186217238030061E-2</v>
      </c>
      <c r="P1169">
        <f>Data!P1168</f>
        <v>4.7512570076025613E-5</v>
      </c>
      <c r="Q1169" s="17"/>
      <c r="T1169">
        <f t="shared" si="182"/>
        <v>0</v>
      </c>
      <c r="U1169" s="50">
        <f t="shared" si="183"/>
        <v>0</v>
      </c>
      <c r="V1169">
        <f t="shared" si="184"/>
        <v>0</v>
      </c>
      <c r="W1169" t="str">
        <f t="shared" si="185"/>
        <v>Tue</v>
      </c>
      <c r="X1169" s="50">
        <f>NETWORKDAYS(B1168,B1169,'Non trading days US (List)'!$C$13:$C$92)-1</f>
        <v>1</v>
      </c>
      <c r="Z1169">
        <f t="shared" si="186"/>
        <v>0</v>
      </c>
      <c r="AA1169">
        <f t="shared" si="187"/>
        <v>0</v>
      </c>
      <c r="AB1169">
        <f t="shared" si="188"/>
        <v>0</v>
      </c>
      <c r="AC1169">
        <f t="shared" si="189"/>
        <v>0</v>
      </c>
      <c r="AD1169">
        <f t="shared" si="190"/>
        <v>0</v>
      </c>
      <c r="AE1169">
        <f t="shared" si="191"/>
        <v>0</v>
      </c>
    </row>
    <row r="1170" spans="1:31" x14ac:dyDescent="0.3">
      <c r="A1170" s="1">
        <f>Data!A1169</f>
        <v>4939</v>
      </c>
      <c r="B1170" s="2">
        <f>Data!B1169</f>
        <v>43698</v>
      </c>
      <c r="C1170">
        <f>Data!C1169</f>
        <v>51.439960479736328</v>
      </c>
      <c r="D1170">
        <f>Data!D1169</f>
        <v>4.2558169364929199</v>
      </c>
      <c r="E1170">
        <f>Data!E1169</f>
        <v>53.159999847412109</v>
      </c>
      <c r="F1170">
        <f>Data!F1169</f>
        <v>4.2807497978210449</v>
      </c>
      <c r="G1170">
        <f>Data!G1169</f>
        <v>53.412498474121087</v>
      </c>
      <c r="H1170">
        <f>Data!H1169</f>
        <v>4.336249828338623</v>
      </c>
      <c r="I1170">
        <f>Data!I1169</f>
        <v>52.900001525878913</v>
      </c>
      <c r="J1170">
        <f>Data!J1169</f>
        <v>4.2414999008178711</v>
      </c>
      <c r="K1170">
        <f>Data!K1169</f>
        <v>53.247501373291023</v>
      </c>
      <c r="L1170">
        <f>Data!L1169</f>
        <v>4.2632498741149902</v>
      </c>
      <c r="M1170">
        <f>Data!M1169</f>
        <v>86141600</v>
      </c>
      <c r="N1170">
        <f>Data!N1169</f>
        <v>427244000</v>
      </c>
      <c r="O1170">
        <f>Data!O1169</f>
        <v>1.9817725351280801E-2</v>
      </c>
      <c r="P1170">
        <f>Data!P1169</f>
        <v>1.07802404719782E-2</v>
      </c>
      <c r="Q1170" s="17"/>
      <c r="T1170">
        <f t="shared" si="182"/>
        <v>0</v>
      </c>
      <c r="U1170" s="50">
        <f t="shared" si="183"/>
        <v>0</v>
      </c>
      <c r="V1170">
        <f t="shared" si="184"/>
        <v>0</v>
      </c>
      <c r="W1170" t="str">
        <f t="shared" si="185"/>
        <v>Wed</v>
      </c>
      <c r="X1170" s="50">
        <f>NETWORKDAYS(B1169,B1170,'Non trading days US (List)'!$C$13:$C$92)-1</f>
        <v>1</v>
      </c>
      <c r="Z1170">
        <f t="shared" si="186"/>
        <v>0</v>
      </c>
      <c r="AA1170">
        <f t="shared" si="187"/>
        <v>0</v>
      </c>
      <c r="AB1170">
        <f t="shared" si="188"/>
        <v>0</v>
      </c>
      <c r="AC1170">
        <f t="shared" si="189"/>
        <v>0</v>
      </c>
      <c r="AD1170">
        <f t="shared" si="190"/>
        <v>0</v>
      </c>
      <c r="AE1170">
        <f t="shared" si="191"/>
        <v>0</v>
      </c>
    </row>
    <row r="1171" spans="1:31" x14ac:dyDescent="0.3">
      <c r="A1171" s="1">
        <f>Data!A1170</f>
        <v>4940</v>
      </c>
      <c r="B1171" s="2">
        <f>Data!B1170</f>
        <v>43699</v>
      </c>
      <c r="C1171">
        <f>Data!C1170</f>
        <v>51.396408081054688</v>
      </c>
      <c r="D1171">
        <f>Data!D1170</f>
        <v>4.2620306015014648</v>
      </c>
      <c r="E1171">
        <f>Data!E1170</f>
        <v>53.115001678466797</v>
      </c>
      <c r="F1171">
        <f>Data!F1170</f>
        <v>4.2870001792907706</v>
      </c>
      <c r="G1171">
        <f>Data!G1170</f>
        <v>53.610000610351563</v>
      </c>
      <c r="H1171">
        <f>Data!H1170</f>
        <v>4.3332500457763672</v>
      </c>
      <c r="I1171">
        <f>Data!I1170</f>
        <v>52.6875</v>
      </c>
      <c r="J1171">
        <f>Data!J1170</f>
        <v>4.247499942779541</v>
      </c>
      <c r="K1171">
        <f>Data!K1170</f>
        <v>53.297500610351563</v>
      </c>
      <c r="L1171">
        <f>Data!L1170</f>
        <v>4.2905001640319824</v>
      </c>
      <c r="M1171">
        <f>Data!M1170</f>
        <v>89014800</v>
      </c>
      <c r="N1171">
        <f>Data!N1170</f>
        <v>303488000</v>
      </c>
      <c r="O1171">
        <f>Data!O1170</f>
        <v>1.459048780660921E-3</v>
      </c>
      <c r="P1171">
        <f>Data!P1170</f>
        <v>-8.4682514209925212E-4</v>
      </c>
      <c r="Q1171" s="17"/>
      <c r="T1171">
        <f t="shared" si="182"/>
        <v>0</v>
      </c>
      <c r="U1171" s="50">
        <f t="shared" si="183"/>
        <v>0</v>
      </c>
      <c r="V1171">
        <f t="shared" si="184"/>
        <v>0</v>
      </c>
      <c r="W1171" t="str">
        <f t="shared" si="185"/>
        <v>Thu</v>
      </c>
      <c r="X1171" s="50">
        <f>NETWORKDAYS(B1170,B1171,'Non trading days US (List)'!$C$13:$C$92)-1</f>
        <v>1</v>
      </c>
      <c r="Z1171">
        <f t="shared" si="186"/>
        <v>0</v>
      </c>
      <c r="AA1171">
        <f t="shared" si="187"/>
        <v>0</v>
      </c>
      <c r="AB1171">
        <f t="shared" si="188"/>
        <v>0</v>
      </c>
      <c r="AC1171">
        <f t="shared" si="189"/>
        <v>0</v>
      </c>
      <c r="AD1171">
        <f t="shared" si="190"/>
        <v>0</v>
      </c>
      <c r="AE1171">
        <f t="shared" si="191"/>
        <v>0</v>
      </c>
    </row>
    <row r="1172" spans="1:31" x14ac:dyDescent="0.3">
      <c r="A1172" s="1">
        <f>Data!A1171</f>
        <v>4941</v>
      </c>
      <c r="B1172" s="2">
        <f>Data!B1171</f>
        <v>43700</v>
      </c>
      <c r="C1172">
        <f>Data!C1171</f>
        <v>49.020835876464837</v>
      </c>
      <c r="D1172">
        <f>Data!D1171</f>
        <v>4.037346363067627</v>
      </c>
      <c r="E1172">
        <f>Data!E1171</f>
        <v>50.659999847412109</v>
      </c>
      <c r="F1172">
        <f>Data!F1171</f>
        <v>4.060999870300293</v>
      </c>
      <c r="G1172">
        <f>Data!G1171</f>
        <v>53.012500762939453</v>
      </c>
      <c r="H1172">
        <f>Data!H1171</f>
        <v>4.2647500038146973</v>
      </c>
      <c r="I1172">
        <f>Data!I1171</f>
        <v>50.25</v>
      </c>
      <c r="J1172">
        <f>Data!J1171</f>
        <v>4.0409998893737793</v>
      </c>
      <c r="K1172">
        <f>Data!K1171</f>
        <v>52.357498168945313</v>
      </c>
      <c r="L1172">
        <f>Data!L1171</f>
        <v>4.2100000381469727</v>
      </c>
      <c r="M1172">
        <f>Data!M1171</f>
        <v>187272000</v>
      </c>
      <c r="N1172">
        <f>Data!N1171</f>
        <v>568056000</v>
      </c>
      <c r="O1172">
        <f>Data!O1171</f>
        <v>-5.4158012671519908E-2</v>
      </c>
      <c r="P1172">
        <f>Data!P1171</f>
        <v>-4.7322764271063938E-2</v>
      </c>
      <c r="Q1172" s="17"/>
      <c r="T1172">
        <f t="shared" si="182"/>
        <v>0</v>
      </c>
      <c r="U1172" s="50">
        <f t="shared" si="183"/>
        <v>0</v>
      </c>
      <c r="V1172">
        <f t="shared" si="184"/>
        <v>0</v>
      </c>
      <c r="W1172" t="str">
        <f t="shared" si="185"/>
        <v>Fri</v>
      </c>
      <c r="X1172" s="50">
        <f>NETWORKDAYS(B1171,B1172,'Non trading days US (List)'!$C$13:$C$92)-1</f>
        <v>1</v>
      </c>
      <c r="Z1172">
        <f t="shared" si="186"/>
        <v>0</v>
      </c>
      <c r="AA1172">
        <f t="shared" si="187"/>
        <v>0</v>
      </c>
      <c r="AB1172">
        <f t="shared" si="188"/>
        <v>0</v>
      </c>
      <c r="AC1172">
        <f t="shared" si="189"/>
        <v>0</v>
      </c>
      <c r="AD1172">
        <f t="shared" si="190"/>
        <v>0</v>
      </c>
      <c r="AE1172">
        <f t="shared" si="191"/>
        <v>0</v>
      </c>
    </row>
    <row r="1173" spans="1:31" x14ac:dyDescent="0.3">
      <c r="A1173" s="1">
        <f>Data!A1172</f>
        <v>4942</v>
      </c>
      <c r="B1173" s="2">
        <f>Data!B1172</f>
        <v>43703</v>
      </c>
      <c r="C1173">
        <f>Data!C1172</f>
        <v>49.952205657958977</v>
      </c>
      <c r="D1173">
        <f>Data!D1172</f>
        <v>4.1121573448181152</v>
      </c>
      <c r="E1173">
        <f>Data!E1172</f>
        <v>51.622501373291023</v>
      </c>
      <c r="F1173">
        <f>Data!F1172</f>
        <v>4.1362500190734863</v>
      </c>
      <c r="G1173">
        <f>Data!G1172</f>
        <v>51.797500610351563</v>
      </c>
      <c r="H1173">
        <f>Data!H1172</f>
        <v>4.1645002365112296</v>
      </c>
      <c r="I1173">
        <f>Data!I1172</f>
        <v>51.264999389648438</v>
      </c>
      <c r="J1173">
        <f>Data!J1172</f>
        <v>4.097750186920166</v>
      </c>
      <c r="K1173">
        <f>Data!K1172</f>
        <v>51.465000152587891</v>
      </c>
      <c r="L1173">
        <f>Data!L1172</f>
        <v>4.1402502059936523</v>
      </c>
      <c r="M1173">
        <f>Data!M1172</f>
        <v>104174400</v>
      </c>
      <c r="N1173">
        <f>Data!N1172</f>
        <v>318208000</v>
      </c>
      <c r="O1173">
        <f>Data!O1172</f>
        <v>1.836036809869809E-2</v>
      </c>
      <c r="P1173">
        <f>Data!P1172</f>
        <v>1.882100899952889E-2</v>
      </c>
      <c r="Q1173" s="17"/>
      <c r="T1173">
        <f t="shared" si="182"/>
        <v>0</v>
      </c>
      <c r="U1173" s="50">
        <f t="shared" si="183"/>
        <v>0</v>
      </c>
      <c r="V1173">
        <f t="shared" si="184"/>
        <v>0</v>
      </c>
      <c r="W1173" t="str">
        <f t="shared" si="185"/>
        <v>Mon</v>
      </c>
      <c r="X1173" s="50">
        <f>NETWORKDAYS(B1172,B1173,'Non trading days US (List)'!$C$13:$C$92)-1</f>
        <v>1</v>
      </c>
      <c r="Z1173">
        <f t="shared" si="186"/>
        <v>0</v>
      </c>
      <c r="AA1173">
        <f t="shared" si="187"/>
        <v>0</v>
      </c>
      <c r="AB1173">
        <f t="shared" si="188"/>
        <v>0</v>
      </c>
      <c r="AC1173">
        <f t="shared" si="189"/>
        <v>0</v>
      </c>
      <c r="AD1173">
        <f t="shared" si="190"/>
        <v>0</v>
      </c>
      <c r="AE1173">
        <f t="shared" si="191"/>
        <v>0</v>
      </c>
    </row>
    <row r="1174" spans="1:31" x14ac:dyDescent="0.3">
      <c r="A1174" s="1">
        <f>Data!A1173</f>
        <v>4943</v>
      </c>
      <c r="B1174" s="2">
        <f>Data!B1173</f>
        <v>43704</v>
      </c>
      <c r="C1174">
        <f>Data!C1173</f>
        <v>49.3885498046875</v>
      </c>
      <c r="D1174">
        <f>Data!D1173</f>
        <v>4.0214400291442871</v>
      </c>
      <c r="E1174">
        <f>Data!E1173</f>
        <v>51.040000915527337</v>
      </c>
      <c r="F1174">
        <f>Data!F1173</f>
        <v>4.0450000762939453</v>
      </c>
      <c r="G1174">
        <f>Data!G1173</f>
        <v>52.137500762939453</v>
      </c>
      <c r="H1174">
        <f>Data!H1173</f>
        <v>4.1774997711181641</v>
      </c>
      <c r="I1174">
        <f>Data!I1173</f>
        <v>50.882499694824219</v>
      </c>
      <c r="J1174">
        <f>Data!J1173</f>
        <v>4.0155000686645508</v>
      </c>
      <c r="K1174">
        <f>Data!K1173</f>
        <v>51.965000152587891</v>
      </c>
      <c r="L1174">
        <f>Data!L1173</f>
        <v>4.1747498512268066</v>
      </c>
      <c r="M1174">
        <f>Data!M1173</f>
        <v>103493200</v>
      </c>
      <c r="N1174">
        <f>Data!N1173</f>
        <v>290968000</v>
      </c>
      <c r="O1174">
        <f>Data!O1173</f>
        <v>-2.23080154932325E-2</v>
      </c>
      <c r="P1174">
        <f>Data!P1173</f>
        <v>-1.134799358707631E-2</v>
      </c>
      <c r="Q1174" s="17"/>
      <c r="T1174">
        <f t="shared" si="182"/>
        <v>0</v>
      </c>
      <c r="U1174" s="50">
        <f t="shared" si="183"/>
        <v>0</v>
      </c>
      <c r="V1174">
        <f t="shared" si="184"/>
        <v>0</v>
      </c>
      <c r="W1174" t="str">
        <f t="shared" si="185"/>
        <v>Tue</v>
      </c>
      <c r="X1174" s="50">
        <f>NETWORKDAYS(B1173,B1174,'Non trading days US (List)'!$C$13:$C$92)-1</f>
        <v>1</v>
      </c>
      <c r="Z1174">
        <f t="shared" si="186"/>
        <v>0</v>
      </c>
      <c r="AA1174">
        <f t="shared" si="187"/>
        <v>0</v>
      </c>
      <c r="AB1174">
        <f t="shared" si="188"/>
        <v>0</v>
      </c>
      <c r="AC1174">
        <f t="shared" si="189"/>
        <v>0</v>
      </c>
      <c r="AD1174">
        <f t="shared" si="190"/>
        <v>0</v>
      </c>
      <c r="AE1174">
        <f t="shared" si="191"/>
        <v>0</v>
      </c>
    </row>
    <row r="1175" spans="1:31" x14ac:dyDescent="0.3">
      <c r="A1175" s="1">
        <f>Data!A1174</f>
        <v>4944</v>
      </c>
      <c r="B1175" s="2">
        <f>Data!B1174</f>
        <v>43705</v>
      </c>
      <c r="C1175">
        <f>Data!C1174</f>
        <v>49.719970703125</v>
      </c>
      <c r="D1175">
        <f>Data!D1174</f>
        <v>4.0109896659851074</v>
      </c>
      <c r="E1175">
        <f>Data!E1174</f>
        <v>51.382499694824219</v>
      </c>
      <c r="F1175">
        <f>Data!F1174</f>
        <v>4.0304999351501456</v>
      </c>
      <c r="G1175">
        <f>Data!G1174</f>
        <v>51.430000305175781</v>
      </c>
      <c r="H1175">
        <f>Data!H1174</f>
        <v>4.0834999084472656</v>
      </c>
      <c r="I1175">
        <f>Data!I1174</f>
        <v>50.830001831054688</v>
      </c>
      <c r="J1175">
        <f>Data!J1174</f>
        <v>3.9749999046325679</v>
      </c>
      <c r="K1175">
        <f>Data!K1174</f>
        <v>51.025001525878913</v>
      </c>
      <c r="L1175">
        <f>Data!L1174</f>
        <v>4.0145001411437988</v>
      </c>
      <c r="M1175">
        <f>Data!M1174</f>
        <v>63755200</v>
      </c>
      <c r="N1175">
        <f>Data!N1174</f>
        <v>255612000</v>
      </c>
      <c r="O1175">
        <f>Data!O1174</f>
        <v>-3.5911477200119271E-3</v>
      </c>
      <c r="P1175">
        <f>Data!P1174</f>
        <v>6.6879846497504324E-3</v>
      </c>
      <c r="Q1175" s="17"/>
      <c r="T1175">
        <f t="shared" si="182"/>
        <v>0</v>
      </c>
      <c r="U1175" s="50">
        <f t="shared" si="183"/>
        <v>0</v>
      </c>
      <c r="V1175">
        <f t="shared" si="184"/>
        <v>0</v>
      </c>
      <c r="W1175" t="str">
        <f t="shared" si="185"/>
        <v>Wed</v>
      </c>
      <c r="X1175" s="50">
        <f>NETWORKDAYS(B1174,B1175,'Non trading days US (List)'!$C$13:$C$92)-1</f>
        <v>1</v>
      </c>
      <c r="Z1175">
        <f t="shared" si="186"/>
        <v>0</v>
      </c>
      <c r="AA1175">
        <f t="shared" si="187"/>
        <v>0</v>
      </c>
      <c r="AB1175">
        <f t="shared" si="188"/>
        <v>0</v>
      </c>
      <c r="AC1175">
        <f t="shared" si="189"/>
        <v>0</v>
      </c>
      <c r="AD1175">
        <f t="shared" si="190"/>
        <v>0</v>
      </c>
      <c r="AE1175">
        <f t="shared" si="191"/>
        <v>0</v>
      </c>
    </row>
    <row r="1176" spans="1:31" x14ac:dyDescent="0.3">
      <c r="A1176" s="1">
        <f>Data!A1175</f>
        <v>4945</v>
      </c>
      <c r="B1176" s="2">
        <f>Data!B1175</f>
        <v>43706</v>
      </c>
      <c r="C1176">
        <f>Data!C1175</f>
        <v>50.561820983886719</v>
      </c>
      <c r="D1176">
        <f>Data!D1175</f>
        <v>4.1547908782958984</v>
      </c>
      <c r="E1176">
        <f>Data!E1175</f>
        <v>52.252498626708977</v>
      </c>
      <c r="F1176">
        <f>Data!F1175</f>
        <v>4.1750001907348633</v>
      </c>
      <c r="G1176">
        <f>Data!G1175</f>
        <v>52.330001831054688</v>
      </c>
      <c r="H1176">
        <f>Data!H1175</f>
        <v>4.2074999809265137</v>
      </c>
      <c r="I1176">
        <f>Data!I1175</f>
        <v>51.665000915527337</v>
      </c>
      <c r="J1176">
        <f>Data!J1175</f>
        <v>4.1189999580383301</v>
      </c>
      <c r="K1176">
        <f>Data!K1175</f>
        <v>52.125</v>
      </c>
      <c r="L1176">
        <f>Data!L1175</f>
        <v>4.122499942779541</v>
      </c>
      <c r="M1176">
        <f>Data!M1175</f>
        <v>83962000</v>
      </c>
      <c r="N1176">
        <f>Data!N1175</f>
        <v>357976000</v>
      </c>
      <c r="O1176">
        <f>Data!O1175</f>
        <v>3.5223982336075377E-2</v>
      </c>
      <c r="P1176">
        <f>Data!P1175</f>
        <v>1.6790068684689619E-2</v>
      </c>
      <c r="Q1176" s="17"/>
      <c r="T1176">
        <f t="shared" si="182"/>
        <v>0</v>
      </c>
      <c r="U1176" s="50">
        <f t="shared" si="183"/>
        <v>0</v>
      </c>
      <c r="V1176">
        <f t="shared" si="184"/>
        <v>0</v>
      </c>
      <c r="W1176" t="str">
        <f t="shared" si="185"/>
        <v>Thu</v>
      </c>
      <c r="X1176" s="50">
        <f>NETWORKDAYS(B1175,B1176,'Non trading days US (List)'!$C$13:$C$92)-1</f>
        <v>1</v>
      </c>
      <c r="Z1176">
        <f t="shared" si="186"/>
        <v>0</v>
      </c>
      <c r="AA1176">
        <f t="shared" si="187"/>
        <v>0</v>
      </c>
      <c r="AB1176">
        <f t="shared" si="188"/>
        <v>0</v>
      </c>
      <c r="AC1176">
        <f t="shared" si="189"/>
        <v>0</v>
      </c>
      <c r="AD1176">
        <f t="shared" si="190"/>
        <v>0</v>
      </c>
      <c r="AE1176">
        <f t="shared" si="191"/>
        <v>0</v>
      </c>
    </row>
    <row r="1177" spans="1:31" x14ac:dyDescent="0.3">
      <c r="A1177" s="1">
        <f>Data!A1176</f>
        <v>4946</v>
      </c>
      <c r="B1177" s="2">
        <f>Data!B1176</f>
        <v>43707</v>
      </c>
      <c r="C1177">
        <f>Data!C1176</f>
        <v>50.496517181396477</v>
      </c>
      <c r="D1177">
        <f>Data!D1176</f>
        <v>4.1674790382385254</v>
      </c>
      <c r="E1177">
        <f>Data!E1176</f>
        <v>52.185001373291023</v>
      </c>
      <c r="F1177">
        <f>Data!F1176</f>
        <v>4.1877498626708984</v>
      </c>
      <c r="G1177">
        <f>Data!G1176</f>
        <v>52.612499237060547</v>
      </c>
      <c r="H1177">
        <f>Data!H1176</f>
        <v>4.2715001106262207</v>
      </c>
      <c r="I1177">
        <f>Data!I1176</f>
        <v>51.799999237060547</v>
      </c>
      <c r="J1177">
        <f>Data!J1176</f>
        <v>4.1694998741149902</v>
      </c>
      <c r="K1177">
        <f>Data!K1176</f>
        <v>52.540000915527337</v>
      </c>
      <c r="L1177">
        <f>Data!L1176</f>
        <v>4.2214999198913574</v>
      </c>
      <c r="M1177">
        <f>Data!M1176</f>
        <v>84573600</v>
      </c>
      <c r="N1177">
        <f>Data!N1176</f>
        <v>290616000</v>
      </c>
      <c r="O1177">
        <f>Data!O1176</f>
        <v>3.049160080791861E-3</v>
      </c>
      <c r="P1177">
        <f>Data!P1176</f>
        <v>-1.2925867205884349E-3</v>
      </c>
      <c r="Q1177" s="17"/>
      <c r="T1177">
        <f t="shared" si="182"/>
        <v>0</v>
      </c>
      <c r="U1177" s="50">
        <f t="shared" si="183"/>
        <v>0</v>
      </c>
      <c r="V1177">
        <f t="shared" si="184"/>
        <v>0</v>
      </c>
      <c r="W1177" t="str">
        <f t="shared" si="185"/>
        <v>Fri</v>
      </c>
      <c r="X1177" s="50">
        <f>NETWORKDAYS(B1176,B1177,'Non trading days US (List)'!$C$13:$C$92)-1</f>
        <v>1</v>
      </c>
      <c r="Z1177">
        <f t="shared" si="186"/>
        <v>0</v>
      </c>
      <c r="AA1177">
        <f t="shared" si="187"/>
        <v>0</v>
      </c>
      <c r="AB1177">
        <f t="shared" si="188"/>
        <v>0</v>
      </c>
      <c r="AC1177">
        <f t="shared" si="189"/>
        <v>0</v>
      </c>
      <c r="AD1177">
        <f t="shared" si="190"/>
        <v>0</v>
      </c>
      <c r="AE1177">
        <f t="shared" si="191"/>
        <v>0</v>
      </c>
    </row>
    <row r="1178" spans="1:31" x14ac:dyDescent="0.3">
      <c r="A1178" s="1">
        <f>Data!A1177</f>
        <v>4947</v>
      </c>
      <c r="B1178" s="2">
        <f>Data!B1177</f>
        <v>43711</v>
      </c>
      <c r="C1178">
        <f>Data!C1177</f>
        <v>49.761085510253913</v>
      </c>
      <c r="D1178">
        <f>Data!D1177</f>
        <v>4.0843830108642578</v>
      </c>
      <c r="E1178">
        <f>Data!E1177</f>
        <v>51.424999237060547</v>
      </c>
      <c r="F1178">
        <f>Data!F1177</f>
        <v>4.1042499542236328</v>
      </c>
      <c r="G1178">
        <f>Data!G1177</f>
        <v>51.744998931884773</v>
      </c>
      <c r="H1178">
        <f>Data!H1177</f>
        <v>4.1477499008178711</v>
      </c>
      <c r="I1178">
        <f>Data!I1177</f>
        <v>51.055000305175781</v>
      </c>
      <c r="J1178">
        <f>Data!J1177</f>
        <v>4.0812501907348633</v>
      </c>
      <c r="K1178">
        <f>Data!K1177</f>
        <v>51.607498168945313</v>
      </c>
      <c r="L1178">
        <f>Data!L1177</f>
        <v>4.1145000457763672</v>
      </c>
      <c r="M1178">
        <f>Data!M1177</f>
        <v>80092000</v>
      </c>
      <c r="N1178">
        <f>Data!N1177</f>
        <v>296140000</v>
      </c>
      <c r="O1178">
        <f>Data!O1177</f>
        <v>-2.014055302952257E-2</v>
      </c>
      <c r="P1178">
        <f>Data!P1177</f>
        <v>-1.467070288477708E-2</v>
      </c>
      <c r="Q1178" s="17"/>
      <c r="T1178">
        <f t="shared" si="182"/>
        <v>0</v>
      </c>
      <c r="U1178" s="50">
        <f t="shared" si="183"/>
        <v>0</v>
      </c>
      <c r="V1178">
        <f t="shared" si="184"/>
        <v>0</v>
      </c>
      <c r="W1178" t="str">
        <f t="shared" si="185"/>
        <v>Tue</v>
      </c>
      <c r="X1178" s="50">
        <f>NETWORKDAYS(B1177,B1178,'Non trading days US (List)'!$C$13:$C$92)-1</f>
        <v>1</v>
      </c>
      <c r="Z1178">
        <f t="shared" si="186"/>
        <v>0</v>
      </c>
      <c r="AA1178">
        <f t="shared" si="187"/>
        <v>0</v>
      </c>
      <c r="AB1178">
        <f t="shared" si="188"/>
        <v>0</v>
      </c>
      <c r="AC1178">
        <f t="shared" si="189"/>
        <v>0</v>
      </c>
      <c r="AD1178">
        <f t="shared" si="190"/>
        <v>0</v>
      </c>
      <c r="AE1178">
        <f t="shared" si="191"/>
        <v>0</v>
      </c>
    </row>
    <row r="1179" spans="1:31" x14ac:dyDescent="0.3">
      <c r="A1179" s="1">
        <f>Data!A1178</f>
        <v>4948</v>
      </c>
      <c r="B1179" s="2">
        <f>Data!B1178</f>
        <v>43712</v>
      </c>
      <c r="C1179">
        <f>Data!C1178</f>
        <v>50.605365753173828</v>
      </c>
      <c r="D1179">
        <f>Data!D1178</f>
        <v>4.1985788345336914</v>
      </c>
      <c r="E1179">
        <f>Data!E1178</f>
        <v>52.297500610351563</v>
      </c>
      <c r="F1179">
        <f>Data!F1178</f>
        <v>4.2189998626708984</v>
      </c>
      <c r="G1179">
        <f>Data!G1178</f>
        <v>52.369998931884773</v>
      </c>
      <c r="H1179">
        <f>Data!H1178</f>
        <v>4.2265000343322754</v>
      </c>
      <c r="I1179">
        <f>Data!I1178</f>
        <v>51.830001831054688</v>
      </c>
      <c r="J1179">
        <f>Data!J1178</f>
        <v>4.1652498245239258</v>
      </c>
      <c r="K1179">
        <f>Data!K1178</f>
        <v>52.097499847412109</v>
      </c>
      <c r="L1179">
        <f>Data!L1178</f>
        <v>4.1652498245239258</v>
      </c>
      <c r="M1179">
        <f>Data!M1178</f>
        <v>76752400</v>
      </c>
      <c r="N1179">
        <f>Data!N1178</f>
        <v>227728000</v>
      </c>
      <c r="O1179">
        <f>Data!O1178</f>
        <v>2.757508955296234E-2</v>
      </c>
      <c r="P1179">
        <f>Data!P1178</f>
        <v>1.6824159748841539E-2</v>
      </c>
      <c r="Q1179" s="17"/>
      <c r="T1179">
        <f t="shared" si="182"/>
        <v>0</v>
      </c>
      <c r="U1179" s="50">
        <f t="shared" si="183"/>
        <v>0</v>
      </c>
      <c r="V1179">
        <f t="shared" si="184"/>
        <v>0</v>
      </c>
      <c r="W1179" t="str">
        <f t="shared" si="185"/>
        <v>Wed</v>
      </c>
      <c r="X1179" s="50">
        <f>NETWORKDAYS(B1178,B1179,'Non trading days US (List)'!$C$13:$C$92)-1</f>
        <v>1</v>
      </c>
      <c r="Z1179">
        <f t="shared" si="186"/>
        <v>0</v>
      </c>
      <c r="AA1179">
        <f t="shared" si="187"/>
        <v>0</v>
      </c>
      <c r="AB1179">
        <f t="shared" si="188"/>
        <v>0</v>
      </c>
      <c r="AC1179">
        <f t="shared" si="189"/>
        <v>0</v>
      </c>
      <c r="AD1179">
        <f t="shared" si="190"/>
        <v>0</v>
      </c>
      <c r="AE1179">
        <f t="shared" si="191"/>
        <v>0</v>
      </c>
    </row>
    <row r="1180" spans="1:31" x14ac:dyDescent="0.3">
      <c r="A1180" s="1">
        <f>Data!A1179</f>
        <v>4949</v>
      </c>
      <c r="B1180" s="2">
        <f>Data!B1179</f>
        <v>43713</v>
      </c>
      <c r="C1180">
        <f>Data!C1179</f>
        <v>51.594772338867188</v>
      </c>
      <c r="D1180">
        <f>Data!D1179</f>
        <v>4.4717497825622559</v>
      </c>
      <c r="E1180">
        <f>Data!E1179</f>
        <v>53.319999694824219</v>
      </c>
      <c r="F1180">
        <f>Data!F1179</f>
        <v>4.4935002326965332</v>
      </c>
      <c r="G1180">
        <f>Data!G1179</f>
        <v>53.492500305175781</v>
      </c>
      <c r="H1180">
        <f>Data!H1179</f>
        <v>4.4997501373291016</v>
      </c>
      <c r="I1180">
        <f>Data!I1179</f>
        <v>52.877498626708977</v>
      </c>
      <c r="J1180">
        <f>Data!J1179</f>
        <v>4.320000171661377</v>
      </c>
      <c r="K1180">
        <f>Data!K1179</f>
        <v>53</v>
      </c>
      <c r="L1180">
        <f>Data!L1179</f>
        <v>4.3217501640319824</v>
      </c>
      <c r="M1180">
        <f>Data!M1179</f>
        <v>95654800</v>
      </c>
      <c r="N1180">
        <f>Data!N1179</f>
        <v>695676000</v>
      </c>
      <c r="O1180">
        <f>Data!O1179</f>
        <v>6.3033859309384571E-2</v>
      </c>
      <c r="P1180">
        <f>Data!P1179</f>
        <v>1.9362909135132861E-2</v>
      </c>
      <c r="Q1180" s="17"/>
      <c r="T1180">
        <f t="shared" si="182"/>
        <v>0</v>
      </c>
      <c r="U1180" s="50">
        <f t="shared" si="183"/>
        <v>0</v>
      </c>
      <c r="V1180">
        <f t="shared" si="184"/>
        <v>0</v>
      </c>
      <c r="W1180" t="str">
        <f t="shared" si="185"/>
        <v>Thu</v>
      </c>
      <c r="X1180" s="50">
        <f>NETWORKDAYS(B1179,B1180,'Non trading days US (List)'!$C$13:$C$92)-1</f>
        <v>1</v>
      </c>
      <c r="Z1180">
        <f t="shared" si="186"/>
        <v>0</v>
      </c>
      <c r="AA1180">
        <f t="shared" si="187"/>
        <v>0</v>
      </c>
      <c r="AB1180">
        <f t="shared" si="188"/>
        <v>0</v>
      </c>
      <c r="AC1180">
        <f t="shared" si="189"/>
        <v>0</v>
      </c>
      <c r="AD1180">
        <f t="shared" si="190"/>
        <v>0</v>
      </c>
      <c r="AE1180">
        <f t="shared" si="191"/>
        <v>0</v>
      </c>
    </row>
    <row r="1181" spans="1:31" x14ac:dyDescent="0.3">
      <c r="A1181" s="1">
        <f>Data!A1180</f>
        <v>4950</v>
      </c>
      <c r="B1181" s="2">
        <f>Data!B1180</f>
        <v>43714</v>
      </c>
      <c r="C1181">
        <f>Data!C1180</f>
        <v>51.589942932128913</v>
      </c>
      <c r="D1181">
        <f>Data!D1180</f>
        <v>4.4446315765380859</v>
      </c>
      <c r="E1181">
        <f>Data!E1180</f>
        <v>53.314998626708977</v>
      </c>
      <c r="F1181">
        <f>Data!F1180</f>
        <v>4.466249942779541</v>
      </c>
      <c r="G1181">
        <f>Data!G1180</f>
        <v>53.604999542236328</v>
      </c>
      <c r="H1181">
        <f>Data!H1180</f>
        <v>4.527249813079834</v>
      </c>
      <c r="I1181">
        <f>Data!I1180</f>
        <v>53.127498626708977</v>
      </c>
      <c r="J1181">
        <f>Data!J1180</f>
        <v>4.4279999732971191</v>
      </c>
      <c r="K1181">
        <f>Data!K1180</f>
        <v>53.512500762939453</v>
      </c>
      <c r="L1181">
        <f>Data!L1180</f>
        <v>4.4699997901916504</v>
      </c>
      <c r="M1181">
        <f>Data!M1180</f>
        <v>77449200</v>
      </c>
      <c r="N1181">
        <f>Data!N1180</f>
        <v>376976000</v>
      </c>
      <c r="O1181">
        <f>Data!O1180</f>
        <v>-6.0828423576944042E-3</v>
      </c>
      <c r="P1181">
        <f>Data!P1180</f>
        <v>-9.3797874949442308E-5</v>
      </c>
      <c r="Q1181" s="17"/>
      <c r="T1181">
        <f t="shared" si="182"/>
        <v>0</v>
      </c>
      <c r="U1181" s="50">
        <f t="shared" si="183"/>
        <v>0</v>
      </c>
      <c r="V1181">
        <f t="shared" si="184"/>
        <v>0</v>
      </c>
      <c r="W1181" t="str">
        <f t="shared" si="185"/>
        <v>Fri</v>
      </c>
      <c r="X1181" s="50">
        <f>NETWORKDAYS(B1180,B1181,'Non trading days US (List)'!$C$13:$C$92)-1</f>
        <v>1</v>
      </c>
      <c r="Z1181">
        <f t="shared" si="186"/>
        <v>0</v>
      </c>
      <c r="AA1181">
        <f t="shared" si="187"/>
        <v>0</v>
      </c>
      <c r="AB1181">
        <f t="shared" si="188"/>
        <v>0</v>
      </c>
      <c r="AC1181">
        <f t="shared" si="189"/>
        <v>0</v>
      </c>
      <c r="AD1181">
        <f t="shared" si="190"/>
        <v>0</v>
      </c>
      <c r="AE1181">
        <f t="shared" si="191"/>
        <v>0</v>
      </c>
    </row>
    <row r="1182" spans="1:31" x14ac:dyDescent="0.3">
      <c r="A1182" s="1">
        <f>Data!A1181</f>
        <v>4951</v>
      </c>
      <c r="B1182" s="2">
        <f>Data!B1181</f>
        <v>43717</v>
      </c>
      <c r="C1182">
        <f>Data!C1181</f>
        <v>51.810070037841797</v>
      </c>
      <c r="D1182">
        <f>Data!D1181</f>
        <v>4.4906582832336426</v>
      </c>
      <c r="E1182">
        <f>Data!E1181</f>
        <v>53.542499542236328</v>
      </c>
      <c r="F1182">
        <f>Data!F1181</f>
        <v>4.5124998092651367</v>
      </c>
      <c r="G1182">
        <f>Data!G1181</f>
        <v>54.110000610351563</v>
      </c>
      <c r="H1182">
        <f>Data!H1181</f>
        <v>4.5995001792907706</v>
      </c>
      <c r="I1182">
        <f>Data!I1181</f>
        <v>52.767501831054688</v>
      </c>
      <c r="J1182">
        <f>Data!J1181</f>
        <v>4.495999813079834</v>
      </c>
      <c r="K1182">
        <f>Data!K1181</f>
        <v>53.709999084472663</v>
      </c>
      <c r="L1182">
        <f>Data!L1181</f>
        <v>4.497499942779541</v>
      </c>
      <c r="M1182">
        <f>Data!M1181</f>
        <v>109237600</v>
      </c>
      <c r="N1182">
        <f>Data!N1181</f>
        <v>417524000</v>
      </c>
      <c r="O1182">
        <f>Data!O1181</f>
        <v>1.030216384714791E-2</v>
      </c>
      <c r="P1182">
        <f>Data!P1181</f>
        <v>4.2580308009679269E-3</v>
      </c>
      <c r="Q1182" s="17"/>
      <c r="T1182">
        <f t="shared" si="182"/>
        <v>0</v>
      </c>
      <c r="U1182" s="50">
        <f t="shared" si="183"/>
        <v>0</v>
      </c>
      <c r="V1182">
        <f t="shared" si="184"/>
        <v>0</v>
      </c>
      <c r="W1182" t="str">
        <f t="shared" si="185"/>
        <v>Mon</v>
      </c>
      <c r="X1182" s="50">
        <f>NETWORKDAYS(B1181,B1182,'Non trading days US (List)'!$C$13:$C$92)-1</f>
        <v>1</v>
      </c>
      <c r="Z1182">
        <f t="shared" si="186"/>
        <v>0</v>
      </c>
      <c r="AA1182">
        <f t="shared" si="187"/>
        <v>0</v>
      </c>
      <c r="AB1182">
        <f t="shared" si="188"/>
        <v>0</v>
      </c>
      <c r="AC1182">
        <f t="shared" si="189"/>
        <v>0</v>
      </c>
      <c r="AD1182">
        <f t="shared" si="190"/>
        <v>0</v>
      </c>
      <c r="AE1182">
        <f t="shared" si="191"/>
        <v>0</v>
      </c>
    </row>
    <row r="1183" spans="1:31" x14ac:dyDescent="0.3">
      <c r="A1183" s="1">
        <f>Data!A1182</f>
        <v>4952</v>
      </c>
      <c r="B1183" s="2">
        <f>Data!B1182</f>
        <v>43718</v>
      </c>
      <c r="C1183">
        <f>Data!C1182</f>
        <v>52.422111511230469</v>
      </c>
      <c r="D1183">
        <f>Data!D1182</f>
        <v>4.5573329925537109</v>
      </c>
      <c r="E1183">
        <f>Data!E1182</f>
        <v>54.174999237060547</v>
      </c>
      <c r="F1183">
        <f>Data!F1182</f>
        <v>4.5795001983642578</v>
      </c>
      <c r="G1183">
        <f>Data!G1182</f>
        <v>54.194999694824219</v>
      </c>
      <c r="H1183">
        <f>Data!H1182</f>
        <v>4.6062498092651367</v>
      </c>
      <c r="I1183">
        <f>Data!I1182</f>
        <v>52.927501678466797</v>
      </c>
      <c r="J1183">
        <f>Data!J1182</f>
        <v>4.469749927520752</v>
      </c>
      <c r="K1183">
        <f>Data!K1182</f>
        <v>53.465000152587891</v>
      </c>
      <c r="L1183">
        <f>Data!L1182</f>
        <v>4.4794998168945313</v>
      </c>
      <c r="M1183">
        <f>Data!M1182</f>
        <v>127111600</v>
      </c>
      <c r="N1183">
        <f>Data!N1182</f>
        <v>352812000</v>
      </c>
      <c r="O1183">
        <f>Data!O1182</f>
        <v>1.4738583785721579E-2</v>
      </c>
      <c r="P1183">
        <f>Data!P1182</f>
        <v>1.1743810826503571E-2</v>
      </c>
      <c r="Q1183" s="17"/>
      <c r="T1183">
        <f t="shared" si="182"/>
        <v>0</v>
      </c>
      <c r="U1183" s="50">
        <f t="shared" si="183"/>
        <v>0</v>
      </c>
      <c r="V1183">
        <f t="shared" si="184"/>
        <v>0</v>
      </c>
      <c r="W1183" t="str">
        <f t="shared" si="185"/>
        <v>Tue</v>
      </c>
      <c r="X1183" s="50">
        <f>NETWORKDAYS(B1182,B1183,'Non trading days US (List)'!$C$13:$C$92)-1</f>
        <v>1</v>
      </c>
      <c r="Z1183">
        <f t="shared" si="186"/>
        <v>0</v>
      </c>
      <c r="AA1183">
        <f t="shared" si="187"/>
        <v>0</v>
      </c>
      <c r="AB1183">
        <f t="shared" si="188"/>
        <v>0</v>
      </c>
      <c r="AC1183">
        <f t="shared" si="189"/>
        <v>0</v>
      </c>
      <c r="AD1183">
        <f t="shared" si="190"/>
        <v>0</v>
      </c>
      <c r="AE1183">
        <f t="shared" si="191"/>
        <v>0</v>
      </c>
    </row>
    <row r="1184" spans="1:31" x14ac:dyDescent="0.3">
      <c r="A1184" s="1">
        <f>Data!A1183</f>
        <v>4953</v>
      </c>
      <c r="B1184" s="2">
        <f>Data!B1183</f>
        <v>43719</v>
      </c>
      <c r="C1184">
        <f>Data!C1183</f>
        <v>54.088878631591797</v>
      </c>
      <c r="D1184">
        <f>Data!D1183</f>
        <v>4.5859441757202148</v>
      </c>
      <c r="E1184">
        <f>Data!E1183</f>
        <v>55.897499084472663</v>
      </c>
      <c r="F1184">
        <f>Data!F1183</f>
        <v>4.6082501411437988</v>
      </c>
      <c r="G1184">
        <f>Data!G1183</f>
        <v>55.927501678466797</v>
      </c>
      <c r="H1184">
        <f>Data!H1183</f>
        <v>4.6567502021789551</v>
      </c>
      <c r="I1184">
        <f>Data!I1183</f>
        <v>54.432498931884773</v>
      </c>
      <c r="J1184">
        <f>Data!J1183</f>
        <v>4.565000057220459</v>
      </c>
      <c r="K1184">
        <f>Data!K1183</f>
        <v>54.517501831054688</v>
      </c>
      <c r="L1184">
        <f>Data!L1183</f>
        <v>4.5942502021789551</v>
      </c>
      <c r="M1184">
        <f>Data!M1183</f>
        <v>177158400</v>
      </c>
      <c r="N1184">
        <f>Data!N1183</f>
        <v>361512000</v>
      </c>
      <c r="O1184">
        <f>Data!O1183</f>
        <v>6.2583408460421212E-3</v>
      </c>
      <c r="P1184">
        <f>Data!P1183</f>
        <v>3.130010672358681E-2</v>
      </c>
      <c r="Q1184" s="17"/>
      <c r="T1184">
        <f t="shared" si="182"/>
        <v>0</v>
      </c>
      <c r="U1184" s="50">
        <f t="shared" si="183"/>
        <v>0</v>
      </c>
      <c r="V1184">
        <f t="shared" si="184"/>
        <v>0</v>
      </c>
      <c r="W1184" t="str">
        <f t="shared" si="185"/>
        <v>Wed</v>
      </c>
      <c r="X1184" s="50">
        <f>NETWORKDAYS(B1183,B1184,'Non trading days US (List)'!$C$13:$C$92)-1</f>
        <v>1</v>
      </c>
      <c r="Z1184">
        <f t="shared" si="186"/>
        <v>0</v>
      </c>
      <c r="AA1184">
        <f t="shared" si="187"/>
        <v>0</v>
      </c>
      <c r="AB1184">
        <f t="shared" si="188"/>
        <v>0</v>
      </c>
      <c r="AC1184">
        <f t="shared" si="189"/>
        <v>0</v>
      </c>
      <c r="AD1184">
        <f t="shared" si="190"/>
        <v>0</v>
      </c>
      <c r="AE1184">
        <f t="shared" si="191"/>
        <v>0</v>
      </c>
    </row>
    <row r="1185" spans="1:31" x14ac:dyDescent="0.3">
      <c r="A1185" s="1">
        <f>Data!A1184</f>
        <v>4954</v>
      </c>
      <c r="B1185" s="2">
        <f>Data!B1184</f>
        <v>43720</v>
      </c>
      <c r="C1185">
        <f>Data!C1184</f>
        <v>53.967929840087891</v>
      </c>
      <c r="D1185">
        <f>Data!D1184</f>
        <v>4.5844511985778809</v>
      </c>
      <c r="E1185">
        <f>Data!E1184</f>
        <v>55.772499084472663</v>
      </c>
      <c r="F1185">
        <f>Data!F1184</f>
        <v>4.6067500114440918</v>
      </c>
      <c r="G1185">
        <f>Data!G1184</f>
        <v>56.604999542236328</v>
      </c>
      <c r="H1185">
        <f>Data!H1184</f>
        <v>4.7100000381469727</v>
      </c>
      <c r="I1185">
        <f>Data!I1184</f>
        <v>55.715000152587891</v>
      </c>
      <c r="J1185">
        <f>Data!J1184</f>
        <v>4.598750114440918</v>
      </c>
      <c r="K1185">
        <f>Data!K1184</f>
        <v>56.200000762939453</v>
      </c>
      <c r="L1185">
        <f>Data!L1184</f>
        <v>4.6550002098083496</v>
      </c>
      <c r="M1185">
        <f>Data!M1184</f>
        <v>128906800</v>
      </c>
      <c r="N1185">
        <f>Data!N1184</f>
        <v>327840000</v>
      </c>
      <c r="O1185">
        <f>Data!O1184</f>
        <v>-3.2558430561443189E-4</v>
      </c>
      <c r="P1185">
        <f>Data!P1184</f>
        <v>-2.2387401138625261E-3</v>
      </c>
      <c r="Q1185" s="17"/>
      <c r="T1185">
        <f t="shared" si="182"/>
        <v>0</v>
      </c>
      <c r="U1185" s="50">
        <f t="shared" si="183"/>
        <v>0</v>
      </c>
      <c r="V1185">
        <f t="shared" si="184"/>
        <v>0</v>
      </c>
      <c r="W1185" t="str">
        <f t="shared" si="185"/>
        <v>Thu</v>
      </c>
      <c r="X1185" s="50">
        <f>NETWORKDAYS(B1184,B1185,'Non trading days US (List)'!$C$13:$C$92)-1</f>
        <v>1</v>
      </c>
      <c r="Z1185">
        <f t="shared" si="186"/>
        <v>0</v>
      </c>
      <c r="AA1185">
        <f t="shared" si="187"/>
        <v>0</v>
      </c>
      <c r="AB1185">
        <f t="shared" si="188"/>
        <v>0</v>
      </c>
      <c r="AC1185">
        <f t="shared" si="189"/>
        <v>0</v>
      </c>
      <c r="AD1185">
        <f t="shared" si="190"/>
        <v>0</v>
      </c>
      <c r="AE1185">
        <f t="shared" si="191"/>
        <v>0</v>
      </c>
    </row>
    <row r="1186" spans="1:31" x14ac:dyDescent="0.3">
      <c r="A1186" s="1">
        <f>Data!A1185</f>
        <v>4955</v>
      </c>
      <c r="B1186" s="2">
        <f>Data!B1185</f>
        <v>43721</v>
      </c>
      <c r="C1186">
        <f>Data!C1185</f>
        <v>52.918033599853523</v>
      </c>
      <c r="D1186">
        <f>Data!D1185</f>
        <v>4.5264830589294434</v>
      </c>
      <c r="E1186">
        <f>Data!E1185</f>
        <v>54.6875</v>
      </c>
      <c r="F1186">
        <f>Data!F1185</f>
        <v>4.5485000610351563</v>
      </c>
      <c r="G1186">
        <f>Data!G1185</f>
        <v>55.197498321533203</v>
      </c>
      <c r="H1186">
        <f>Data!H1185</f>
        <v>4.5770001411437988</v>
      </c>
      <c r="I1186">
        <f>Data!I1185</f>
        <v>54.255001068115227</v>
      </c>
      <c r="J1186">
        <f>Data!J1185</f>
        <v>4.5044999122619629</v>
      </c>
      <c r="K1186">
        <f>Data!K1185</f>
        <v>55</v>
      </c>
      <c r="L1186">
        <f>Data!L1185</f>
        <v>4.5397500991821289</v>
      </c>
      <c r="M1186">
        <f>Data!M1185</f>
        <v>159053200</v>
      </c>
      <c r="N1186">
        <f>Data!N1185</f>
        <v>324592000</v>
      </c>
      <c r="O1186">
        <f>Data!O1185</f>
        <v>-1.27251000183107E-2</v>
      </c>
      <c r="P1186">
        <f>Data!P1185</f>
        <v>-1.96457358314443E-2</v>
      </c>
      <c r="Q1186" s="17"/>
      <c r="T1186">
        <f t="shared" si="182"/>
        <v>0</v>
      </c>
      <c r="U1186" s="50">
        <f t="shared" si="183"/>
        <v>0</v>
      </c>
      <c r="V1186">
        <f t="shared" si="184"/>
        <v>0</v>
      </c>
      <c r="W1186" t="str">
        <f t="shared" si="185"/>
        <v>Fri</v>
      </c>
      <c r="X1186" s="50">
        <f>NETWORKDAYS(B1185,B1186,'Non trading days US (List)'!$C$13:$C$92)-1</f>
        <v>1</v>
      </c>
      <c r="Z1186">
        <f t="shared" si="186"/>
        <v>0</v>
      </c>
      <c r="AA1186">
        <f t="shared" si="187"/>
        <v>0</v>
      </c>
      <c r="AB1186">
        <f t="shared" si="188"/>
        <v>0</v>
      </c>
      <c r="AC1186">
        <f t="shared" si="189"/>
        <v>0</v>
      </c>
      <c r="AD1186">
        <f t="shared" si="190"/>
        <v>0</v>
      </c>
      <c r="AE1186">
        <f t="shared" si="191"/>
        <v>0</v>
      </c>
    </row>
    <row r="1187" spans="1:31" x14ac:dyDescent="0.3">
      <c r="A1187" s="1">
        <f>Data!A1186</f>
        <v>4956</v>
      </c>
      <c r="B1187" s="2">
        <f>Data!B1186</f>
        <v>43724</v>
      </c>
      <c r="C1187">
        <f>Data!C1186</f>
        <v>53.196231842041023</v>
      </c>
      <c r="D1187">
        <f>Data!D1186</f>
        <v>4.4834423065185547</v>
      </c>
      <c r="E1187">
        <f>Data!E1186</f>
        <v>54.974998474121087</v>
      </c>
      <c r="F1187">
        <f>Data!F1186</f>
        <v>4.5052499771118164</v>
      </c>
      <c r="G1187">
        <f>Data!G1186</f>
        <v>55.032501220703118</v>
      </c>
      <c r="H1187">
        <f>Data!H1186</f>
        <v>4.5399999618530273</v>
      </c>
      <c r="I1187">
        <f>Data!I1186</f>
        <v>54.389999389648438</v>
      </c>
      <c r="J1187">
        <f>Data!J1186</f>
        <v>4.4625000953674316</v>
      </c>
      <c r="K1187">
        <f>Data!K1186</f>
        <v>54.432498931884773</v>
      </c>
      <c r="L1187">
        <f>Data!L1186</f>
        <v>4.4730000495910636</v>
      </c>
      <c r="M1187">
        <f>Data!M1186</f>
        <v>84632400</v>
      </c>
      <c r="N1187">
        <f>Data!N1186</f>
        <v>231832000</v>
      </c>
      <c r="O1187">
        <f>Data!O1186</f>
        <v>-9.5541433628157525E-3</v>
      </c>
      <c r="P1187">
        <f>Data!P1186</f>
        <v>5.2433445671220954E-3</v>
      </c>
      <c r="Q1187" s="17"/>
      <c r="T1187">
        <f t="shared" si="182"/>
        <v>0</v>
      </c>
      <c r="U1187" s="50">
        <f t="shared" si="183"/>
        <v>0</v>
      </c>
      <c r="V1187">
        <f t="shared" si="184"/>
        <v>0</v>
      </c>
      <c r="W1187" t="str">
        <f t="shared" si="185"/>
        <v>Mon</v>
      </c>
      <c r="X1187" s="50">
        <f>NETWORKDAYS(B1186,B1187,'Non trading days US (List)'!$C$13:$C$92)-1</f>
        <v>1</v>
      </c>
      <c r="Z1187">
        <f t="shared" si="186"/>
        <v>0</v>
      </c>
      <c r="AA1187">
        <f t="shared" si="187"/>
        <v>0</v>
      </c>
      <c r="AB1187">
        <f t="shared" si="188"/>
        <v>0</v>
      </c>
      <c r="AC1187">
        <f t="shared" si="189"/>
        <v>0</v>
      </c>
      <c r="AD1187">
        <f t="shared" si="190"/>
        <v>0</v>
      </c>
      <c r="AE1187">
        <f t="shared" si="191"/>
        <v>0</v>
      </c>
    </row>
    <row r="1188" spans="1:31" x14ac:dyDescent="0.3">
      <c r="A1188" s="1">
        <f>Data!A1187</f>
        <v>4957</v>
      </c>
      <c r="B1188" s="2">
        <f>Data!B1187</f>
        <v>43725</v>
      </c>
      <c r="C1188">
        <f>Data!C1187</f>
        <v>53.389747619628913</v>
      </c>
      <c r="D1188">
        <f>Data!D1187</f>
        <v>4.5048389434814453</v>
      </c>
      <c r="E1188">
        <f>Data!E1187</f>
        <v>55.174999237060547</v>
      </c>
      <c r="F1188">
        <f>Data!F1187</f>
        <v>4.5267500877380371</v>
      </c>
      <c r="G1188">
        <f>Data!G1187</f>
        <v>55.205001831054688</v>
      </c>
      <c r="H1188">
        <f>Data!H1187</f>
        <v>4.5310001373291016</v>
      </c>
      <c r="I1188">
        <f>Data!I1187</f>
        <v>54.779998779296882</v>
      </c>
      <c r="J1188">
        <f>Data!J1187</f>
        <v>4.4652500152587891</v>
      </c>
      <c r="K1188">
        <f>Data!K1187</f>
        <v>54.990001678466797</v>
      </c>
      <c r="L1188">
        <f>Data!L1187</f>
        <v>4.5120000839233398</v>
      </c>
      <c r="M1188">
        <f>Data!M1187</f>
        <v>73274800</v>
      </c>
      <c r="N1188">
        <f>Data!N1187</f>
        <v>223048000</v>
      </c>
      <c r="O1188">
        <f>Data!O1187</f>
        <v>4.7608837648329336E-3</v>
      </c>
      <c r="P1188">
        <f>Data!P1187</f>
        <v>3.6314296302153259E-3</v>
      </c>
      <c r="Q1188" s="17"/>
      <c r="T1188">
        <f t="shared" si="182"/>
        <v>0</v>
      </c>
      <c r="U1188" s="50">
        <f t="shared" si="183"/>
        <v>0</v>
      </c>
      <c r="V1188">
        <f t="shared" si="184"/>
        <v>0</v>
      </c>
      <c r="W1188" t="str">
        <f t="shared" si="185"/>
        <v>Tue</v>
      </c>
      <c r="X1188" s="50">
        <f>NETWORKDAYS(B1187,B1188,'Non trading days US (List)'!$C$13:$C$92)-1</f>
        <v>1</v>
      </c>
      <c r="Z1188">
        <f t="shared" si="186"/>
        <v>0</v>
      </c>
      <c r="AA1188">
        <f t="shared" si="187"/>
        <v>0</v>
      </c>
      <c r="AB1188">
        <f t="shared" si="188"/>
        <v>0</v>
      </c>
      <c r="AC1188">
        <f t="shared" si="189"/>
        <v>0</v>
      </c>
      <c r="AD1188">
        <f t="shared" si="190"/>
        <v>0</v>
      </c>
      <c r="AE1188">
        <f t="shared" si="191"/>
        <v>0</v>
      </c>
    </row>
    <row r="1189" spans="1:31" x14ac:dyDescent="0.3">
      <c r="A1189" s="1">
        <f>Data!A1188</f>
        <v>4958</v>
      </c>
      <c r="B1189" s="2">
        <f>Data!B1188</f>
        <v>43726</v>
      </c>
      <c r="C1189">
        <f>Data!C1188</f>
        <v>53.890514373779297</v>
      </c>
      <c r="D1189">
        <f>Data!D1188</f>
        <v>4.4777212142944336</v>
      </c>
      <c r="E1189">
        <f>Data!E1188</f>
        <v>55.692501068115227</v>
      </c>
      <c r="F1189">
        <f>Data!F1188</f>
        <v>4.4994997978210449</v>
      </c>
      <c r="G1189">
        <f>Data!G1188</f>
        <v>55.712501525878913</v>
      </c>
      <c r="H1189">
        <f>Data!H1188</f>
        <v>4.5355000495910636</v>
      </c>
      <c r="I1189">
        <f>Data!I1188</f>
        <v>54.860000610351563</v>
      </c>
      <c r="J1189">
        <f>Data!J1188</f>
        <v>4.4124999046325684</v>
      </c>
      <c r="K1189">
        <f>Data!K1188</f>
        <v>55.264999389648438</v>
      </c>
      <c r="L1189">
        <f>Data!L1188</f>
        <v>4.5197501182556152</v>
      </c>
      <c r="M1189">
        <f>Data!M1188</f>
        <v>101360000</v>
      </c>
      <c r="N1189">
        <f>Data!N1188</f>
        <v>258152000</v>
      </c>
      <c r="O1189">
        <f>Data!O1188</f>
        <v>-6.0380275425244746E-3</v>
      </c>
      <c r="P1189">
        <f>Data!P1188</f>
        <v>9.3355688205196546E-3</v>
      </c>
      <c r="Q1189" s="17"/>
      <c r="T1189">
        <f t="shared" si="182"/>
        <v>0</v>
      </c>
      <c r="U1189" s="50">
        <f t="shared" si="183"/>
        <v>0</v>
      </c>
      <c r="V1189">
        <f t="shared" si="184"/>
        <v>0</v>
      </c>
      <c r="W1189" t="str">
        <f t="shared" si="185"/>
        <v>Wed</v>
      </c>
      <c r="X1189" s="50">
        <f>NETWORKDAYS(B1188,B1189,'Non trading days US (List)'!$C$13:$C$92)-1</f>
        <v>1</v>
      </c>
      <c r="Z1189">
        <f t="shared" si="186"/>
        <v>0</v>
      </c>
      <c r="AA1189">
        <f t="shared" si="187"/>
        <v>0</v>
      </c>
      <c r="AB1189">
        <f t="shared" si="188"/>
        <v>0</v>
      </c>
      <c r="AC1189">
        <f t="shared" si="189"/>
        <v>0</v>
      </c>
      <c r="AD1189">
        <f t="shared" si="190"/>
        <v>0</v>
      </c>
      <c r="AE1189">
        <f t="shared" si="191"/>
        <v>0</v>
      </c>
    </row>
    <row r="1190" spans="1:31" x14ac:dyDescent="0.3">
      <c r="A1190" s="1">
        <f>Data!A1189</f>
        <v>4959</v>
      </c>
      <c r="B1190" s="2">
        <f>Data!B1189</f>
        <v>43727</v>
      </c>
      <c r="C1190">
        <f>Data!C1189</f>
        <v>53.452655792236328</v>
      </c>
      <c r="D1190">
        <f>Data!D1189</f>
        <v>4.4020881652832031</v>
      </c>
      <c r="E1190">
        <f>Data!E1189</f>
        <v>55.240001678466797</v>
      </c>
      <c r="F1190">
        <f>Data!F1189</f>
        <v>4.4235000610351563</v>
      </c>
      <c r="G1190">
        <f>Data!G1189</f>
        <v>55.939998626708977</v>
      </c>
      <c r="H1190">
        <f>Data!H1189</f>
        <v>4.5240001678466797</v>
      </c>
      <c r="I1190">
        <f>Data!I1189</f>
        <v>55.092498779296882</v>
      </c>
      <c r="J1190">
        <f>Data!J1189</f>
        <v>4.4127497673034668</v>
      </c>
      <c r="K1190">
        <f>Data!K1189</f>
        <v>55.502498626708977</v>
      </c>
      <c r="L1190">
        <f>Data!L1189</f>
        <v>4.5054998397827148</v>
      </c>
      <c r="M1190">
        <f>Data!M1189</f>
        <v>88242400</v>
      </c>
      <c r="N1190">
        <f>Data!N1189</f>
        <v>245476000</v>
      </c>
      <c r="O1190">
        <f>Data!O1189</f>
        <v>-1.703498281897943E-2</v>
      </c>
      <c r="P1190">
        <f>Data!P1189</f>
        <v>-8.1581482096102567E-3</v>
      </c>
      <c r="Q1190" s="17"/>
      <c r="T1190">
        <f t="shared" si="182"/>
        <v>0</v>
      </c>
      <c r="U1190" s="50">
        <f t="shared" si="183"/>
        <v>0</v>
      </c>
      <c r="V1190">
        <f t="shared" si="184"/>
        <v>0</v>
      </c>
      <c r="W1190" t="str">
        <f t="shared" si="185"/>
        <v>Thu</v>
      </c>
      <c r="X1190" s="50">
        <f>NETWORKDAYS(B1189,B1190,'Non trading days US (List)'!$C$13:$C$92)-1</f>
        <v>1</v>
      </c>
      <c r="Z1190">
        <f t="shared" si="186"/>
        <v>0</v>
      </c>
      <c r="AA1190">
        <f t="shared" si="187"/>
        <v>0</v>
      </c>
      <c r="AB1190">
        <f t="shared" si="188"/>
        <v>0</v>
      </c>
      <c r="AC1190">
        <f t="shared" si="189"/>
        <v>0</v>
      </c>
      <c r="AD1190">
        <f t="shared" si="190"/>
        <v>0</v>
      </c>
      <c r="AE1190">
        <f t="shared" si="191"/>
        <v>0</v>
      </c>
    </row>
    <row r="1191" spans="1:31" x14ac:dyDescent="0.3">
      <c r="A1191" s="1">
        <f>Data!A1190</f>
        <v>4960</v>
      </c>
      <c r="B1191" s="2">
        <f>Data!B1190</f>
        <v>43728</v>
      </c>
      <c r="C1191">
        <f>Data!C1190</f>
        <v>52.671279907226563</v>
      </c>
      <c r="D1191">
        <f>Data!D1190</f>
        <v>4.2963523864746094</v>
      </c>
      <c r="E1191">
        <f>Data!E1190</f>
        <v>54.432498931884773</v>
      </c>
      <c r="F1191">
        <f>Data!F1190</f>
        <v>4.3172497749328613</v>
      </c>
      <c r="G1191">
        <f>Data!G1190</f>
        <v>55.639999389648438</v>
      </c>
      <c r="H1191">
        <f>Data!H1190</f>
        <v>4.4462499618530273</v>
      </c>
      <c r="I1191">
        <f>Data!I1190</f>
        <v>54.367500305175781</v>
      </c>
      <c r="J1191">
        <f>Data!J1190</f>
        <v>4.3070001602172852</v>
      </c>
      <c r="K1191">
        <f>Data!K1190</f>
        <v>55.345001220703118</v>
      </c>
      <c r="L1191">
        <f>Data!L1190</f>
        <v>4.4225001335144043</v>
      </c>
      <c r="M1191">
        <f>Data!M1190</f>
        <v>221652400</v>
      </c>
      <c r="N1191">
        <f>Data!N1190</f>
        <v>350244000</v>
      </c>
      <c r="O1191">
        <f>Data!O1190</f>
        <v>-2.4312678388656021E-2</v>
      </c>
      <c r="P1191">
        <f>Data!P1190</f>
        <v>-1.472597660449125E-2</v>
      </c>
      <c r="Q1191" s="17"/>
      <c r="T1191">
        <f t="shared" si="182"/>
        <v>0</v>
      </c>
      <c r="U1191" s="50">
        <f t="shared" si="183"/>
        <v>0</v>
      </c>
      <c r="V1191">
        <f t="shared" si="184"/>
        <v>0</v>
      </c>
      <c r="W1191" t="str">
        <f t="shared" si="185"/>
        <v>Fri</v>
      </c>
      <c r="X1191" s="50">
        <f>NETWORKDAYS(B1190,B1191,'Non trading days US (List)'!$C$13:$C$92)-1</f>
        <v>1</v>
      </c>
      <c r="Z1191">
        <f t="shared" si="186"/>
        <v>0</v>
      </c>
      <c r="AA1191">
        <f t="shared" si="187"/>
        <v>0</v>
      </c>
      <c r="AB1191">
        <f t="shared" si="188"/>
        <v>0</v>
      </c>
      <c r="AC1191">
        <f t="shared" si="189"/>
        <v>0</v>
      </c>
      <c r="AD1191">
        <f t="shared" si="190"/>
        <v>0</v>
      </c>
      <c r="AE1191">
        <f t="shared" si="191"/>
        <v>0</v>
      </c>
    </row>
    <row r="1192" spans="1:31" x14ac:dyDescent="0.3">
      <c r="A1192" s="1">
        <f>Data!A1191</f>
        <v>4961</v>
      </c>
      <c r="B1192" s="2">
        <f>Data!B1191</f>
        <v>43731</v>
      </c>
      <c r="C1192">
        <f>Data!C1191</f>
        <v>52.910789489746087</v>
      </c>
      <c r="D1192">
        <f>Data!D1191</f>
        <v>4.3498435020446777</v>
      </c>
      <c r="E1192">
        <f>Data!E1191</f>
        <v>54.680000305175781</v>
      </c>
      <c r="F1192">
        <f>Data!F1191</f>
        <v>4.370999813079834</v>
      </c>
      <c r="G1192">
        <f>Data!G1191</f>
        <v>54.959999084472663</v>
      </c>
      <c r="H1192">
        <f>Data!H1191</f>
        <v>4.4167499542236328</v>
      </c>
      <c r="I1192">
        <f>Data!I1191</f>
        <v>54.412498474121087</v>
      </c>
      <c r="J1192">
        <f>Data!J1191</f>
        <v>4.3137497901916504</v>
      </c>
      <c r="K1192">
        <f>Data!K1191</f>
        <v>54.737499237060547</v>
      </c>
      <c r="L1192">
        <f>Data!L1191</f>
        <v>4.317500114440918</v>
      </c>
      <c r="M1192">
        <f>Data!M1191</f>
        <v>76662000</v>
      </c>
      <c r="N1192">
        <f>Data!N1191</f>
        <v>249712000</v>
      </c>
      <c r="O1192">
        <f>Data!O1191</f>
        <v>1.237319976688863E-2</v>
      </c>
      <c r="P1192">
        <f>Data!P1191</f>
        <v>4.5366351152827536E-3</v>
      </c>
      <c r="Q1192" s="17"/>
      <c r="T1192">
        <f t="shared" si="182"/>
        <v>0</v>
      </c>
      <c r="U1192" s="50">
        <f t="shared" si="183"/>
        <v>0</v>
      </c>
      <c r="V1192">
        <f t="shared" si="184"/>
        <v>0</v>
      </c>
      <c r="W1192" t="str">
        <f t="shared" si="185"/>
        <v>Mon</v>
      </c>
      <c r="X1192" s="50">
        <f>NETWORKDAYS(B1191,B1192,'Non trading days US (List)'!$C$13:$C$92)-1</f>
        <v>1</v>
      </c>
      <c r="Z1192">
        <f t="shared" si="186"/>
        <v>0</v>
      </c>
      <c r="AA1192">
        <f t="shared" si="187"/>
        <v>0</v>
      </c>
      <c r="AB1192">
        <f t="shared" si="188"/>
        <v>0</v>
      </c>
      <c r="AC1192">
        <f t="shared" si="189"/>
        <v>0</v>
      </c>
      <c r="AD1192">
        <f t="shared" si="190"/>
        <v>0</v>
      </c>
      <c r="AE1192">
        <f t="shared" si="191"/>
        <v>0</v>
      </c>
    </row>
    <row r="1193" spans="1:31" x14ac:dyDescent="0.3">
      <c r="A1193" s="1">
        <f>Data!A1192</f>
        <v>4962</v>
      </c>
      <c r="B1193" s="2">
        <f>Data!B1192</f>
        <v>43732</v>
      </c>
      <c r="C1193">
        <f>Data!C1192</f>
        <v>52.659175872802727</v>
      </c>
      <c r="D1193">
        <f>Data!D1192</f>
        <v>4.2923712730407706</v>
      </c>
      <c r="E1193">
        <f>Data!E1192</f>
        <v>54.419998168945313</v>
      </c>
      <c r="F1193">
        <f>Data!F1192</f>
        <v>4.3132500648498544</v>
      </c>
      <c r="G1193">
        <f>Data!G1192</f>
        <v>55.622501373291023</v>
      </c>
      <c r="H1193">
        <f>Data!H1192</f>
        <v>4.4322500228881836</v>
      </c>
      <c r="I1193">
        <f>Data!I1192</f>
        <v>54.297500610351563</v>
      </c>
      <c r="J1193">
        <f>Data!J1192</f>
        <v>4.2775001525878906</v>
      </c>
      <c r="K1193">
        <f>Data!K1192</f>
        <v>55.257499694824219</v>
      </c>
      <c r="L1193">
        <f>Data!L1192</f>
        <v>4.4025001525878906</v>
      </c>
      <c r="M1193">
        <f>Data!M1192</f>
        <v>124763200</v>
      </c>
      <c r="N1193">
        <f>Data!N1192</f>
        <v>317268000</v>
      </c>
      <c r="O1193">
        <f>Data!O1192</f>
        <v>-1.330007780260041E-2</v>
      </c>
      <c r="P1193">
        <f>Data!P1192</f>
        <v>-4.7663177284950333E-3</v>
      </c>
      <c r="Q1193" s="17"/>
      <c r="T1193">
        <f t="shared" si="182"/>
        <v>0</v>
      </c>
      <c r="U1193" s="50">
        <f t="shared" si="183"/>
        <v>0</v>
      </c>
      <c r="V1193">
        <f t="shared" si="184"/>
        <v>0</v>
      </c>
      <c r="W1193" t="str">
        <f t="shared" si="185"/>
        <v>Tue</v>
      </c>
      <c r="X1193" s="50">
        <f>NETWORKDAYS(B1192,B1193,'Non trading days US (List)'!$C$13:$C$92)-1</f>
        <v>1</v>
      </c>
      <c r="Z1193">
        <f t="shared" si="186"/>
        <v>0</v>
      </c>
      <c r="AA1193">
        <f t="shared" si="187"/>
        <v>0</v>
      </c>
      <c r="AB1193">
        <f t="shared" si="188"/>
        <v>0</v>
      </c>
      <c r="AC1193">
        <f t="shared" si="189"/>
        <v>0</v>
      </c>
      <c r="AD1193">
        <f t="shared" si="190"/>
        <v>0</v>
      </c>
      <c r="AE1193">
        <f t="shared" si="191"/>
        <v>0</v>
      </c>
    </row>
    <row r="1194" spans="1:31" x14ac:dyDescent="0.3">
      <c r="A1194" s="1">
        <f>Data!A1193</f>
        <v>4963</v>
      </c>
      <c r="B1194" s="2">
        <f>Data!B1193</f>
        <v>43733</v>
      </c>
      <c r="C1194">
        <f>Data!C1193</f>
        <v>53.469589233398438</v>
      </c>
      <c r="D1194">
        <f>Data!D1193</f>
        <v>4.4341826438903809</v>
      </c>
      <c r="E1194">
        <f>Data!E1193</f>
        <v>55.257499694824219</v>
      </c>
      <c r="F1194">
        <f>Data!F1193</f>
        <v>4.4557499885559082</v>
      </c>
      <c r="G1194">
        <f>Data!G1193</f>
        <v>55.375</v>
      </c>
      <c r="H1194">
        <f>Data!H1193</f>
        <v>4.4755001068115234</v>
      </c>
      <c r="I1194">
        <f>Data!I1193</f>
        <v>54.284999847412109</v>
      </c>
      <c r="J1194">
        <f>Data!J1193</f>
        <v>4.2677497863769531</v>
      </c>
      <c r="K1194">
        <f>Data!K1193</f>
        <v>54.637500762939453</v>
      </c>
      <c r="L1194">
        <f>Data!L1193</f>
        <v>4.3127498626708984</v>
      </c>
      <c r="M1194">
        <f>Data!M1193</f>
        <v>87613600</v>
      </c>
      <c r="N1194">
        <f>Data!N1193</f>
        <v>308432000</v>
      </c>
      <c r="O1194">
        <f>Data!O1193</f>
        <v>3.2503699038567688E-2</v>
      </c>
      <c r="P1194">
        <f>Data!P1193</f>
        <v>1.527237256029002E-2</v>
      </c>
      <c r="Q1194" s="17"/>
      <c r="T1194">
        <f t="shared" si="182"/>
        <v>0</v>
      </c>
      <c r="U1194" s="50">
        <f t="shared" si="183"/>
        <v>0</v>
      </c>
      <c r="V1194">
        <f t="shared" si="184"/>
        <v>0</v>
      </c>
      <c r="W1194" t="str">
        <f t="shared" si="185"/>
        <v>Wed</v>
      </c>
      <c r="X1194" s="50">
        <f>NETWORKDAYS(B1193,B1194,'Non trading days US (List)'!$C$13:$C$92)-1</f>
        <v>1</v>
      </c>
      <c r="Z1194">
        <f t="shared" si="186"/>
        <v>0</v>
      </c>
      <c r="AA1194">
        <f t="shared" si="187"/>
        <v>0</v>
      </c>
      <c r="AB1194">
        <f t="shared" si="188"/>
        <v>0</v>
      </c>
      <c r="AC1194">
        <f t="shared" si="189"/>
        <v>0</v>
      </c>
      <c r="AD1194">
        <f t="shared" si="190"/>
        <v>0</v>
      </c>
      <c r="AE1194">
        <f t="shared" si="191"/>
        <v>0</v>
      </c>
    </row>
    <row r="1195" spans="1:31" x14ac:dyDescent="0.3">
      <c r="A1195" s="1">
        <f>Data!A1194</f>
        <v>4964</v>
      </c>
      <c r="B1195" s="2">
        <f>Data!B1194</f>
        <v>43734</v>
      </c>
      <c r="C1195">
        <f>Data!C1194</f>
        <v>53.193813323974609</v>
      </c>
      <c r="D1195">
        <f>Data!D1194</f>
        <v>4.4120407104492188</v>
      </c>
      <c r="E1195">
        <f>Data!E1194</f>
        <v>54.972499847412109</v>
      </c>
      <c r="F1195">
        <f>Data!F1194</f>
        <v>4.433499813079834</v>
      </c>
      <c r="G1195">
        <f>Data!G1194</f>
        <v>55.235000610351563</v>
      </c>
      <c r="H1195">
        <f>Data!H1194</f>
        <v>4.4547500610351563</v>
      </c>
      <c r="I1195">
        <f>Data!I1194</f>
        <v>54.707500457763672</v>
      </c>
      <c r="J1195">
        <f>Data!J1194</f>
        <v>4.3822498321533203</v>
      </c>
      <c r="K1195">
        <f>Data!K1194</f>
        <v>55</v>
      </c>
      <c r="L1195">
        <f>Data!L1194</f>
        <v>4.4460000991821289</v>
      </c>
      <c r="M1195">
        <f>Data!M1194</f>
        <v>75334000</v>
      </c>
      <c r="N1195">
        <f>Data!N1194</f>
        <v>234564000</v>
      </c>
      <c r="O1195">
        <f>Data!O1194</f>
        <v>-5.0060966763708914E-3</v>
      </c>
      <c r="P1195">
        <f>Data!P1194</f>
        <v>-5.1710148535908046E-3</v>
      </c>
      <c r="Q1195" s="17"/>
      <c r="T1195">
        <f t="shared" si="182"/>
        <v>0</v>
      </c>
      <c r="U1195" s="50">
        <f t="shared" si="183"/>
        <v>0</v>
      </c>
      <c r="V1195">
        <f t="shared" si="184"/>
        <v>0</v>
      </c>
      <c r="W1195" t="str">
        <f t="shared" si="185"/>
        <v>Thu</v>
      </c>
      <c r="X1195" s="50">
        <f>NETWORKDAYS(B1194,B1195,'Non trading days US (List)'!$C$13:$C$92)-1</f>
        <v>1</v>
      </c>
      <c r="Z1195">
        <f t="shared" si="186"/>
        <v>0</v>
      </c>
      <c r="AA1195">
        <f t="shared" si="187"/>
        <v>0</v>
      </c>
      <c r="AB1195">
        <f t="shared" si="188"/>
        <v>0</v>
      </c>
      <c r="AC1195">
        <f t="shared" si="189"/>
        <v>0</v>
      </c>
      <c r="AD1195">
        <f t="shared" si="190"/>
        <v>0</v>
      </c>
      <c r="AE1195">
        <f t="shared" si="191"/>
        <v>0</v>
      </c>
    </row>
    <row r="1196" spans="1:31" x14ac:dyDescent="0.3">
      <c r="A1196" s="1">
        <f>Data!A1195</f>
        <v>4965</v>
      </c>
      <c r="B1196" s="2">
        <f>Data!B1195</f>
        <v>43735</v>
      </c>
      <c r="C1196">
        <f>Data!C1195</f>
        <v>52.934967041015618</v>
      </c>
      <c r="D1196">
        <f>Data!D1195</f>
        <v>4.2732138633728027</v>
      </c>
      <c r="E1196">
        <f>Data!E1195</f>
        <v>54.705001831054688</v>
      </c>
      <c r="F1196">
        <f>Data!F1195</f>
        <v>4.2940001487731934</v>
      </c>
      <c r="G1196">
        <f>Data!G1195</f>
        <v>55.240001678466797</v>
      </c>
      <c r="H1196">
        <f>Data!H1195</f>
        <v>4.442500114440918</v>
      </c>
      <c r="I1196">
        <f>Data!I1195</f>
        <v>54.319999694824219</v>
      </c>
      <c r="J1196">
        <f>Data!J1195</f>
        <v>4.2329998016357422</v>
      </c>
      <c r="K1196">
        <f>Data!K1195</f>
        <v>55.134998321533203</v>
      </c>
      <c r="L1196">
        <f>Data!L1195</f>
        <v>4.3914999961853027</v>
      </c>
      <c r="M1196">
        <f>Data!M1195</f>
        <v>101408000</v>
      </c>
      <c r="N1196">
        <f>Data!N1195</f>
        <v>362056000</v>
      </c>
      <c r="O1196">
        <f>Data!O1195</f>
        <v>-3.1970563573715249E-2</v>
      </c>
      <c r="P1196">
        <f>Data!P1195</f>
        <v>-4.8779110148907913E-3</v>
      </c>
      <c r="Q1196" s="17"/>
      <c r="T1196">
        <f t="shared" si="182"/>
        <v>0</v>
      </c>
      <c r="U1196" s="50">
        <f t="shared" si="183"/>
        <v>0</v>
      </c>
      <c r="V1196">
        <f t="shared" si="184"/>
        <v>0</v>
      </c>
      <c r="W1196" t="str">
        <f t="shared" si="185"/>
        <v>Fri</v>
      </c>
      <c r="X1196" s="50">
        <f>NETWORKDAYS(B1195,B1196,'Non trading days US (List)'!$C$13:$C$92)-1</f>
        <v>1</v>
      </c>
      <c r="Z1196">
        <f t="shared" si="186"/>
        <v>0</v>
      </c>
      <c r="AA1196">
        <f t="shared" si="187"/>
        <v>0</v>
      </c>
      <c r="AB1196">
        <f t="shared" si="188"/>
        <v>0</v>
      </c>
      <c r="AC1196">
        <f t="shared" si="189"/>
        <v>0</v>
      </c>
      <c r="AD1196">
        <f t="shared" si="190"/>
        <v>0</v>
      </c>
      <c r="AE1196">
        <f t="shared" si="191"/>
        <v>0</v>
      </c>
    </row>
    <row r="1197" spans="1:31" x14ac:dyDescent="0.3">
      <c r="A1197" s="1">
        <f>Data!A1196</f>
        <v>4966</v>
      </c>
      <c r="B1197" s="2">
        <f>Data!B1196</f>
        <v>43738</v>
      </c>
      <c r="C1197">
        <f>Data!C1196</f>
        <v>54.180812835693359</v>
      </c>
      <c r="D1197">
        <f>Data!D1196</f>
        <v>4.3306856155395508</v>
      </c>
      <c r="E1197">
        <f>Data!E1196</f>
        <v>55.992500305175781</v>
      </c>
      <c r="F1197">
        <f>Data!F1196</f>
        <v>4.3517498970031738</v>
      </c>
      <c r="G1197">
        <f>Data!G1196</f>
        <v>56.145000457763672</v>
      </c>
      <c r="H1197">
        <f>Data!H1196</f>
        <v>4.3619999885559082</v>
      </c>
      <c r="I1197">
        <f>Data!I1196</f>
        <v>55.197498321533203</v>
      </c>
      <c r="J1197">
        <f>Data!J1196</f>
        <v>4.2884998321533203</v>
      </c>
      <c r="K1197">
        <f>Data!K1196</f>
        <v>55.224998474121087</v>
      </c>
      <c r="L1197">
        <f>Data!L1196</f>
        <v>4.320000171661377</v>
      </c>
      <c r="M1197">
        <f>Data!M1196</f>
        <v>103909600</v>
      </c>
      <c r="N1197">
        <f>Data!N1196</f>
        <v>186184000</v>
      </c>
      <c r="O1197">
        <f>Data!O1196</f>
        <v>1.3359305279421521E-2</v>
      </c>
      <c r="P1197">
        <f>Data!P1196</f>
        <v>2.3262612244601549E-2</v>
      </c>
      <c r="Q1197" s="17"/>
      <c r="T1197">
        <f t="shared" si="182"/>
        <v>0</v>
      </c>
      <c r="U1197" s="50">
        <f t="shared" si="183"/>
        <v>0</v>
      </c>
      <c r="V1197">
        <f t="shared" si="184"/>
        <v>0</v>
      </c>
      <c r="W1197" t="str">
        <f t="shared" si="185"/>
        <v>Mon</v>
      </c>
      <c r="X1197" s="50">
        <f>NETWORKDAYS(B1196,B1197,'Non trading days US (List)'!$C$13:$C$92)-1</f>
        <v>1</v>
      </c>
      <c r="Z1197">
        <f t="shared" si="186"/>
        <v>0</v>
      </c>
      <c r="AA1197">
        <f t="shared" si="187"/>
        <v>0</v>
      </c>
      <c r="AB1197">
        <f t="shared" si="188"/>
        <v>0</v>
      </c>
      <c r="AC1197">
        <f t="shared" si="189"/>
        <v>0</v>
      </c>
      <c r="AD1197">
        <f t="shared" si="190"/>
        <v>0</v>
      </c>
      <c r="AE1197">
        <f t="shared" si="191"/>
        <v>0</v>
      </c>
    </row>
    <row r="1198" spans="1:31" x14ac:dyDescent="0.3">
      <c r="A1198" s="1">
        <f>Data!A1197</f>
        <v>4967</v>
      </c>
      <c r="B1198" s="2">
        <f>Data!B1197</f>
        <v>43739</v>
      </c>
      <c r="C1198">
        <f>Data!C1197</f>
        <v>54.330791473388672</v>
      </c>
      <c r="D1198">
        <f>Data!D1197</f>
        <v>4.3289446830749512</v>
      </c>
      <c r="E1198">
        <f>Data!E1197</f>
        <v>56.147499084472663</v>
      </c>
      <c r="F1198">
        <f>Data!F1197</f>
        <v>4.3499999046325684</v>
      </c>
      <c r="G1198">
        <f>Data!G1197</f>
        <v>57.055000305175781</v>
      </c>
      <c r="H1198">
        <f>Data!H1197</f>
        <v>4.5250000953674316</v>
      </c>
      <c r="I1198">
        <f>Data!I1197</f>
        <v>56.049999237060547</v>
      </c>
      <c r="J1198">
        <f>Data!J1197</f>
        <v>4.345250129699707</v>
      </c>
      <c r="K1198">
        <f>Data!K1197</f>
        <v>56.267501831054688</v>
      </c>
      <c r="L1198">
        <f>Data!L1197</f>
        <v>4.375</v>
      </c>
      <c r="M1198">
        <f>Data!M1197</f>
        <v>139223200</v>
      </c>
      <c r="N1198">
        <f>Data!N1197</f>
        <v>366008000</v>
      </c>
      <c r="O1198">
        <f>Data!O1197</f>
        <v>-4.0221620572655352E-4</v>
      </c>
      <c r="P1198">
        <f>Data!P1197</f>
        <v>2.7643816452000191E-3</v>
      </c>
      <c r="Q1198" s="17"/>
      <c r="T1198">
        <f t="shared" si="182"/>
        <v>0</v>
      </c>
      <c r="U1198" s="50">
        <f t="shared" si="183"/>
        <v>0</v>
      </c>
      <c r="V1198">
        <f t="shared" si="184"/>
        <v>0</v>
      </c>
      <c r="W1198" t="str">
        <f t="shared" si="185"/>
        <v>Tue</v>
      </c>
      <c r="X1198" s="50">
        <f>NETWORKDAYS(B1197,B1198,'Non trading days US (List)'!$C$13:$C$92)-1</f>
        <v>1</v>
      </c>
      <c r="Z1198">
        <f t="shared" si="186"/>
        <v>0</v>
      </c>
      <c r="AA1198">
        <f t="shared" si="187"/>
        <v>0</v>
      </c>
      <c r="AB1198">
        <f t="shared" si="188"/>
        <v>0</v>
      </c>
      <c r="AC1198">
        <f t="shared" si="189"/>
        <v>0</v>
      </c>
      <c r="AD1198">
        <f t="shared" si="190"/>
        <v>0</v>
      </c>
      <c r="AE1198">
        <f t="shared" si="191"/>
        <v>0</v>
      </c>
    </row>
    <row r="1199" spans="1:31" x14ac:dyDescent="0.3">
      <c r="A1199" s="1">
        <f>Data!A1198</f>
        <v>4968</v>
      </c>
      <c r="B1199" s="2">
        <f>Data!B1198</f>
        <v>43740</v>
      </c>
      <c r="C1199">
        <f>Data!C1198</f>
        <v>52.968833923339837</v>
      </c>
      <c r="D1199">
        <f>Data!D1198</f>
        <v>4.3050603866577148</v>
      </c>
      <c r="E1199">
        <f>Data!E1198</f>
        <v>54.740001678466797</v>
      </c>
      <c r="F1199">
        <f>Data!F1198</f>
        <v>4.3260002136230469</v>
      </c>
      <c r="G1199">
        <f>Data!G1198</f>
        <v>55.895000457763672</v>
      </c>
      <c r="H1199">
        <f>Data!H1198</f>
        <v>4.3400001525878906</v>
      </c>
      <c r="I1199">
        <f>Data!I1198</f>
        <v>54.482498168945313</v>
      </c>
      <c r="J1199">
        <f>Data!J1198</f>
        <v>4.2532501220703116</v>
      </c>
      <c r="K1199">
        <f>Data!K1198</f>
        <v>55.764999389648438</v>
      </c>
      <c r="L1199">
        <f>Data!L1198</f>
        <v>4.3280000686645508</v>
      </c>
      <c r="M1199">
        <f>Data!M1198</f>
        <v>138449200</v>
      </c>
      <c r="N1199">
        <f>Data!N1198</f>
        <v>293372000</v>
      </c>
      <c r="O1199">
        <f>Data!O1198</f>
        <v>-5.5324462649848152E-3</v>
      </c>
      <c r="P1199">
        <f>Data!P1198</f>
        <v>-2.5387406014925441E-2</v>
      </c>
      <c r="Q1199" s="17"/>
      <c r="T1199">
        <f t="shared" si="182"/>
        <v>0</v>
      </c>
      <c r="U1199" s="50">
        <f t="shared" si="183"/>
        <v>0</v>
      </c>
      <c r="V1199">
        <f t="shared" si="184"/>
        <v>0</v>
      </c>
      <c r="W1199" t="str">
        <f t="shared" si="185"/>
        <v>Wed</v>
      </c>
      <c r="X1199" s="50">
        <f>NETWORKDAYS(B1198,B1199,'Non trading days US (List)'!$C$13:$C$92)-1</f>
        <v>1</v>
      </c>
      <c r="Z1199">
        <f t="shared" si="186"/>
        <v>0</v>
      </c>
      <c r="AA1199">
        <f t="shared" si="187"/>
        <v>0</v>
      </c>
      <c r="AB1199">
        <f t="shared" si="188"/>
        <v>0</v>
      </c>
      <c r="AC1199">
        <f t="shared" si="189"/>
        <v>0</v>
      </c>
      <c r="AD1199">
        <f t="shared" si="190"/>
        <v>0</v>
      </c>
      <c r="AE1199">
        <f t="shared" si="191"/>
        <v>0</v>
      </c>
    </row>
    <row r="1200" spans="1:31" x14ac:dyDescent="0.3">
      <c r="A1200" s="1">
        <f>Data!A1199</f>
        <v>4969</v>
      </c>
      <c r="B1200" s="2">
        <f>Data!B1199</f>
        <v>43741</v>
      </c>
      <c r="C1200">
        <f>Data!C1199</f>
        <v>53.418781280517578</v>
      </c>
      <c r="D1200">
        <f>Data!D1199</f>
        <v>4.5108094215393066</v>
      </c>
      <c r="E1200">
        <f>Data!E1199</f>
        <v>55.205001831054688</v>
      </c>
      <c r="F1200">
        <f>Data!F1199</f>
        <v>4.532750129699707</v>
      </c>
      <c r="G1200">
        <f>Data!G1199</f>
        <v>55.240001678466797</v>
      </c>
      <c r="H1200">
        <f>Data!H1199</f>
        <v>4.5390000343322754</v>
      </c>
      <c r="I1200">
        <f>Data!I1199</f>
        <v>53.782501220703118</v>
      </c>
      <c r="J1200">
        <f>Data!J1199</f>
        <v>4.3000001907348633</v>
      </c>
      <c r="K1200">
        <f>Data!K1199</f>
        <v>54.607498168945313</v>
      </c>
      <c r="L1200">
        <f>Data!L1199</f>
        <v>4.3305001258850098</v>
      </c>
      <c r="M1200">
        <f>Data!M1199</f>
        <v>114426000</v>
      </c>
      <c r="N1200">
        <f>Data!N1199</f>
        <v>450588000</v>
      </c>
      <c r="O1200">
        <f>Data!O1199</f>
        <v>4.6685471025631947E-2</v>
      </c>
      <c r="P1200">
        <f>Data!P1199</f>
        <v>8.4588277843152329E-3</v>
      </c>
      <c r="Q1200" s="17"/>
      <c r="T1200">
        <f t="shared" si="182"/>
        <v>0</v>
      </c>
      <c r="U1200" s="50">
        <f t="shared" si="183"/>
        <v>0</v>
      </c>
      <c r="V1200">
        <f t="shared" si="184"/>
        <v>0</v>
      </c>
      <c r="W1200" t="str">
        <f t="shared" si="185"/>
        <v>Thu</v>
      </c>
      <c r="X1200" s="50">
        <f>NETWORKDAYS(B1199,B1200,'Non trading days US (List)'!$C$13:$C$92)-1</f>
        <v>1</v>
      </c>
      <c r="Z1200">
        <f t="shared" si="186"/>
        <v>0</v>
      </c>
      <c r="AA1200">
        <f t="shared" si="187"/>
        <v>0</v>
      </c>
      <c r="AB1200">
        <f t="shared" si="188"/>
        <v>0</v>
      </c>
      <c r="AC1200">
        <f t="shared" si="189"/>
        <v>0</v>
      </c>
      <c r="AD1200">
        <f t="shared" si="190"/>
        <v>0</v>
      </c>
      <c r="AE1200">
        <f t="shared" si="191"/>
        <v>0</v>
      </c>
    </row>
    <row r="1201" spans="1:31" x14ac:dyDescent="0.3">
      <c r="A1201" s="1">
        <f>Data!A1200</f>
        <v>4970</v>
      </c>
      <c r="B1201" s="2">
        <f>Data!B1200</f>
        <v>43742</v>
      </c>
      <c r="C1201">
        <f>Data!C1200</f>
        <v>54.916213989257813</v>
      </c>
      <c r="D1201">
        <f>Data!D1200</f>
        <v>4.5272302627563477</v>
      </c>
      <c r="E1201">
        <f>Data!E1200</f>
        <v>56.752498626708977</v>
      </c>
      <c r="F1201">
        <f>Data!F1200</f>
        <v>4.5492501258850098</v>
      </c>
      <c r="G1201">
        <f>Data!G1200</f>
        <v>56.872501373291023</v>
      </c>
      <c r="H1201">
        <f>Data!H1200</f>
        <v>4.5787501335144043</v>
      </c>
      <c r="I1201">
        <f>Data!I1200</f>
        <v>55.972499847412109</v>
      </c>
      <c r="J1201">
        <f>Data!J1200</f>
        <v>4.4695000648498544</v>
      </c>
      <c r="K1201">
        <f>Data!K1200</f>
        <v>56.409999847412109</v>
      </c>
      <c r="L1201">
        <f>Data!L1200</f>
        <v>4.5349998474121094</v>
      </c>
      <c r="M1201">
        <f>Data!M1200</f>
        <v>138478800</v>
      </c>
      <c r="N1201">
        <f>Data!N1200</f>
        <v>265524000</v>
      </c>
      <c r="O1201">
        <f>Data!O1200</f>
        <v>3.6335639451189148E-3</v>
      </c>
      <c r="P1201">
        <f>Data!P1200</f>
        <v>2.7646121997378349E-2</v>
      </c>
      <c r="Q1201" s="17"/>
      <c r="T1201">
        <f t="shared" si="182"/>
        <v>0</v>
      </c>
      <c r="U1201" s="50">
        <f t="shared" si="183"/>
        <v>0</v>
      </c>
      <c r="V1201">
        <f t="shared" si="184"/>
        <v>0</v>
      </c>
      <c r="W1201" t="str">
        <f t="shared" si="185"/>
        <v>Fri</v>
      </c>
      <c r="X1201" s="50">
        <f>NETWORKDAYS(B1200,B1201,'Non trading days US (List)'!$C$13:$C$92)-1</f>
        <v>1</v>
      </c>
      <c r="Z1201">
        <f t="shared" si="186"/>
        <v>0</v>
      </c>
      <c r="AA1201">
        <f t="shared" si="187"/>
        <v>0</v>
      </c>
      <c r="AB1201">
        <f t="shared" si="188"/>
        <v>0</v>
      </c>
      <c r="AC1201">
        <f t="shared" si="189"/>
        <v>0</v>
      </c>
      <c r="AD1201">
        <f t="shared" si="190"/>
        <v>0</v>
      </c>
      <c r="AE1201">
        <f t="shared" si="191"/>
        <v>0</v>
      </c>
    </row>
    <row r="1202" spans="1:31" x14ac:dyDescent="0.3">
      <c r="A1202" s="1">
        <f>Data!A1201</f>
        <v>4971</v>
      </c>
      <c r="B1202" s="2">
        <f>Data!B1201</f>
        <v>43745</v>
      </c>
      <c r="C1202">
        <f>Data!C1201</f>
        <v>54.928314208984382</v>
      </c>
      <c r="D1202">
        <f>Data!D1201</f>
        <v>4.5859441757202148</v>
      </c>
      <c r="E1202">
        <f>Data!E1201</f>
        <v>56.764999389648438</v>
      </c>
      <c r="F1202">
        <f>Data!F1201</f>
        <v>4.6082501411437988</v>
      </c>
      <c r="G1202">
        <f>Data!G1201</f>
        <v>57.482498168945313</v>
      </c>
      <c r="H1202">
        <f>Data!H1201</f>
        <v>4.7084999084472656</v>
      </c>
      <c r="I1202">
        <f>Data!I1201</f>
        <v>56.459999084472663</v>
      </c>
      <c r="J1202">
        <f>Data!J1201</f>
        <v>4.6057500839233398</v>
      </c>
      <c r="K1202">
        <f>Data!K1201</f>
        <v>56.567501068115227</v>
      </c>
      <c r="L1202">
        <f>Data!L1201</f>
        <v>4.6145000457763672</v>
      </c>
      <c r="M1202">
        <f>Data!M1201</f>
        <v>122306000</v>
      </c>
      <c r="N1202">
        <f>Data!N1201</f>
        <v>480984000</v>
      </c>
      <c r="O1202">
        <f>Data!O1201</f>
        <v>1.2885794139837351E-2</v>
      </c>
      <c r="P1202">
        <f>Data!P1201</f>
        <v>2.2024380749102591E-4</v>
      </c>
      <c r="Q1202" s="17"/>
      <c r="T1202">
        <f t="shared" si="182"/>
        <v>0</v>
      </c>
      <c r="U1202" s="50">
        <f t="shared" si="183"/>
        <v>0</v>
      </c>
      <c r="V1202">
        <f t="shared" si="184"/>
        <v>0</v>
      </c>
      <c r="W1202" t="str">
        <f t="shared" si="185"/>
        <v>Mon</v>
      </c>
      <c r="X1202" s="50">
        <f>NETWORKDAYS(B1201,B1202,'Non trading days US (List)'!$C$13:$C$92)-1</f>
        <v>1</v>
      </c>
      <c r="Z1202">
        <f t="shared" si="186"/>
        <v>0</v>
      </c>
      <c r="AA1202">
        <f t="shared" si="187"/>
        <v>0</v>
      </c>
      <c r="AB1202">
        <f t="shared" si="188"/>
        <v>0</v>
      </c>
      <c r="AC1202">
        <f t="shared" si="189"/>
        <v>0</v>
      </c>
      <c r="AD1202">
        <f t="shared" si="190"/>
        <v>0</v>
      </c>
      <c r="AE1202">
        <f t="shared" si="191"/>
        <v>0</v>
      </c>
    </row>
    <row r="1203" spans="1:31" x14ac:dyDescent="0.3">
      <c r="A1203" s="1">
        <f>Data!A1202</f>
        <v>4972</v>
      </c>
      <c r="B1203" s="2">
        <f>Data!B1202</f>
        <v>43746</v>
      </c>
      <c r="C1203">
        <f>Data!C1202</f>
        <v>54.284832000732422</v>
      </c>
      <c r="D1203">
        <f>Data!D1202</f>
        <v>4.4093031883239746</v>
      </c>
      <c r="E1203">
        <f>Data!E1202</f>
        <v>56.099998474121087</v>
      </c>
      <c r="F1203">
        <f>Data!F1202</f>
        <v>4.4307498931884766</v>
      </c>
      <c r="G1203">
        <f>Data!G1202</f>
        <v>57.014999389648438</v>
      </c>
      <c r="H1203">
        <f>Data!H1202</f>
        <v>4.5159997940063477</v>
      </c>
      <c r="I1203">
        <f>Data!I1202</f>
        <v>56.082500457763672</v>
      </c>
      <c r="J1203">
        <f>Data!J1202</f>
        <v>4.4124999046325684</v>
      </c>
      <c r="K1203">
        <f>Data!K1202</f>
        <v>56.455001831054688</v>
      </c>
      <c r="L1203">
        <f>Data!L1202</f>
        <v>4.5159997940063477</v>
      </c>
      <c r="M1203">
        <f>Data!M1202</f>
        <v>111820000</v>
      </c>
      <c r="N1203">
        <f>Data!N1202</f>
        <v>444436000</v>
      </c>
      <c r="O1203">
        <f>Data!O1202</f>
        <v>-3.9279360176408797E-2</v>
      </c>
      <c r="P1203">
        <f>Data!P1202</f>
        <v>-1.1784142534862501E-2</v>
      </c>
      <c r="Q1203" s="17"/>
      <c r="T1203">
        <f t="shared" si="182"/>
        <v>0</v>
      </c>
      <c r="U1203" s="50">
        <f t="shared" si="183"/>
        <v>0</v>
      </c>
      <c r="V1203">
        <f t="shared" si="184"/>
        <v>0</v>
      </c>
      <c r="W1203" t="str">
        <f t="shared" si="185"/>
        <v>Tue</v>
      </c>
      <c r="X1203" s="50">
        <f>NETWORKDAYS(B1202,B1203,'Non trading days US (List)'!$C$13:$C$92)-1</f>
        <v>1</v>
      </c>
      <c r="Z1203">
        <f t="shared" si="186"/>
        <v>0</v>
      </c>
      <c r="AA1203">
        <f t="shared" si="187"/>
        <v>0</v>
      </c>
      <c r="AB1203">
        <f t="shared" si="188"/>
        <v>0</v>
      </c>
      <c r="AC1203">
        <f t="shared" si="189"/>
        <v>0</v>
      </c>
      <c r="AD1203">
        <f t="shared" si="190"/>
        <v>0</v>
      </c>
      <c r="AE1203">
        <f t="shared" si="191"/>
        <v>0</v>
      </c>
    </row>
    <row r="1204" spans="1:31" x14ac:dyDescent="0.3">
      <c r="A1204" s="1">
        <f>Data!A1203</f>
        <v>4973</v>
      </c>
      <c r="B1204" s="2">
        <f>Data!B1203</f>
        <v>43747</v>
      </c>
      <c r="C1204">
        <f>Data!C1203</f>
        <v>54.921054840087891</v>
      </c>
      <c r="D1204">
        <f>Data!D1203</f>
        <v>4.4958810806274414</v>
      </c>
      <c r="E1204">
        <f>Data!E1203</f>
        <v>56.757499694824219</v>
      </c>
      <c r="F1204">
        <f>Data!F1203</f>
        <v>4.5177497863769531</v>
      </c>
      <c r="G1204">
        <f>Data!G1203</f>
        <v>56.947498321533203</v>
      </c>
      <c r="H1204">
        <f>Data!H1203</f>
        <v>4.567500114440918</v>
      </c>
      <c r="I1204">
        <f>Data!I1203</f>
        <v>56.409999847412109</v>
      </c>
      <c r="J1204">
        <f>Data!J1203</f>
        <v>4.4790000915527344</v>
      </c>
      <c r="K1204">
        <f>Data!K1203</f>
        <v>56.757499694824219</v>
      </c>
      <c r="L1204">
        <f>Data!L1203</f>
        <v>4.5079998970031738</v>
      </c>
      <c r="M1204">
        <f>Data!M1203</f>
        <v>74770400</v>
      </c>
      <c r="N1204">
        <f>Data!N1203</f>
        <v>292412000</v>
      </c>
      <c r="O1204">
        <f>Data!O1203</f>
        <v>1.944518916462145E-2</v>
      </c>
      <c r="P1204">
        <f>Data!P1203</f>
        <v>1.1652015513424331E-2</v>
      </c>
      <c r="Q1204" s="17"/>
      <c r="T1204">
        <f t="shared" si="182"/>
        <v>0</v>
      </c>
      <c r="U1204" s="50">
        <f t="shared" si="183"/>
        <v>0</v>
      </c>
      <c r="V1204">
        <f t="shared" si="184"/>
        <v>0</v>
      </c>
      <c r="W1204" t="str">
        <f t="shared" si="185"/>
        <v>Wed</v>
      </c>
      <c r="X1204" s="50">
        <f>NETWORKDAYS(B1203,B1204,'Non trading days US (List)'!$C$13:$C$92)-1</f>
        <v>1</v>
      </c>
      <c r="Z1204">
        <f t="shared" si="186"/>
        <v>0</v>
      </c>
      <c r="AA1204">
        <f t="shared" si="187"/>
        <v>0</v>
      </c>
      <c r="AB1204">
        <f t="shared" si="188"/>
        <v>0</v>
      </c>
      <c r="AC1204">
        <f t="shared" si="189"/>
        <v>0</v>
      </c>
      <c r="AD1204">
        <f t="shared" si="190"/>
        <v>0</v>
      </c>
      <c r="AE1204">
        <f t="shared" si="191"/>
        <v>0</v>
      </c>
    </row>
    <row r="1205" spans="1:31" x14ac:dyDescent="0.3">
      <c r="A1205" s="1">
        <f>Data!A1204</f>
        <v>4974</v>
      </c>
      <c r="B1205" s="2">
        <f>Data!B1204</f>
        <v>43748</v>
      </c>
      <c r="C1205">
        <f>Data!C1204</f>
        <v>55.661293029785163</v>
      </c>
      <c r="D1205">
        <f>Data!D1204</f>
        <v>4.5536012649536133</v>
      </c>
      <c r="E1205">
        <f>Data!E1204</f>
        <v>57.522499084472663</v>
      </c>
      <c r="F1205">
        <f>Data!F1204</f>
        <v>4.5757498741149902</v>
      </c>
      <c r="G1205">
        <f>Data!G1204</f>
        <v>57.610000610351563</v>
      </c>
      <c r="H1205">
        <f>Data!H1204</f>
        <v>4.6269998550415039</v>
      </c>
      <c r="I1205">
        <f>Data!I1204</f>
        <v>56.825000762939453</v>
      </c>
      <c r="J1205">
        <f>Data!J1204</f>
        <v>4.5102500915527344</v>
      </c>
      <c r="K1205">
        <f>Data!K1204</f>
        <v>56.982498168945313</v>
      </c>
      <c r="L1205">
        <f>Data!L1204</f>
        <v>4.5155000686645508</v>
      </c>
      <c r="M1205">
        <f>Data!M1204</f>
        <v>113013600</v>
      </c>
      <c r="N1205">
        <f>Data!N1204</f>
        <v>309124000</v>
      </c>
      <c r="O1205">
        <f>Data!O1204</f>
        <v>1.275655719573392E-2</v>
      </c>
      <c r="P1205">
        <f>Data!P1204</f>
        <v>1.3388358852756859E-2</v>
      </c>
      <c r="Q1205" s="17"/>
      <c r="T1205">
        <f t="shared" si="182"/>
        <v>0</v>
      </c>
      <c r="U1205" s="50">
        <f t="shared" si="183"/>
        <v>0</v>
      </c>
      <c r="V1205">
        <f t="shared" si="184"/>
        <v>0</v>
      </c>
      <c r="W1205" t="str">
        <f t="shared" si="185"/>
        <v>Thu</v>
      </c>
      <c r="X1205" s="50">
        <f>NETWORKDAYS(B1204,B1205,'Non trading days US (List)'!$C$13:$C$92)-1</f>
        <v>1</v>
      </c>
      <c r="Z1205">
        <f t="shared" si="186"/>
        <v>0</v>
      </c>
      <c r="AA1205">
        <f t="shared" si="187"/>
        <v>0</v>
      </c>
      <c r="AB1205">
        <f t="shared" si="188"/>
        <v>0</v>
      </c>
      <c r="AC1205">
        <f t="shared" si="189"/>
        <v>0</v>
      </c>
      <c r="AD1205">
        <f t="shared" si="190"/>
        <v>0</v>
      </c>
      <c r="AE1205">
        <f t="shared" si="191"/>
        <v>0</v>
      </c>
    </row>
    <row r="1206" spans="1:31" x14ac:dyDescent="0.3">
      <c r="A1206" s="1">
        <f>Data!A1205</f>
        <v>4975</v>
      </c>
      <c r="B1206" s="2">
        <f>Data!B1205</f>
        <v>43749</v>
      </c>
      <c r="C1206">
        <f>Data!C1205</f>
        <v>57.141792297363281</v>
      </c>
      <c r="D1206">
        <f>Data!D1205</f>
        <v>4.6272430419921884</v>
      </c>
      <c r="E1206">
        <f>Data!E1205</f>
        <v>59.052501678466797</v>
      </c>
      <c r="F1206">
        <f>Data!F1205</f>
        <v>4.6497502326965332</v>
      </c>
      <c r="G1206">
        <f>Data!G1205</f>
        <v>59.409999847412109</v>
      </c>
      <c r="H1206">
        <f>Data!H1205</f>
        <v>4.7335000038146973</v>
      </c>
      <c r="I1206">
        <f>Data!I1205</f>
        <v>58.077499389648438</v>
      </c>
      <c r="J1206">
        <f>Data!J1205</f>
        <v>4.6412501335144043</v>
      </c>
      <c r="K1206">
        <f>Data!K1205</f>
        <v>58.237499237060547</v>
      </c>
      <c r="L1206">
        <f>Data!L1205</f>
        <v>4.660250186920166</v>
      </c>
      <c r="M1206">
        <f>Data!M1205</f>
        <v>166795600</v>
      </c>
      <c r="N1206">
        <f>Data!N1205</f>
        <v>446404000</v>
      </c>
      <c r="O1206">
        <f>Data!O1205</f>
        <v>1.6042912551458639E-2</v>
      </c>
      <c r="P1206">
        <f>Data!P1205</f>
        <v>2.625074747745957E-2</v>
      </c>
      <c r="Q1206" s="17"/>
      <c r="T1206">
        <f t="shared" si="182"/>
        <v>0</v>
      </c>
      <c r="U1206" s="50">
        <f t="shared" si="183"/>
        <v>0</v>
      </c>
      <c r="V1206">
        <f t="shared" si="184"/>
        <v>0</v>
      </c>
      <c r="W1206" t="str">
        <f t="shared" si="185"/>
        <v>Fri</v>
      </c>
      <c r="X1206" s="50">
        <f>NETWORKDAYS(B1205,B1206,'Non trading days US (List)'!$C$13:$C$92)-1</f>
        <v>1</v>
      </c>
      <c r="Z1206">
        <f t="shared" si="186"/>
        <v>0</v>
      </c>
      <c r="AA1206">
        <f t="shared" si="187"/>
        <v>0</v>
      </c>
      <c r="AB1206">
        <f t="shared" si="188"/>
        <v>0</v>
      </c>
      <c r="AC1206">
        <f t="shared" si="189"/>
        <v>0</v>
      </c>
      <c r="AD1206">
        <f t="shared" si="190"/>
        <v>0</v>
      </c>
      <c r="AE1206">
        <f t="shared" si="191"/>
        <v>0</v>
      </c>
    </row>
    <row r="1207" spans="1:31" x14ac:dyDescent="0.3">
      <c r="A1207" s="1">
        <f>Data!A1206</f>
        <v>4976</v>
      </c>
      <c r="B1207" s="2">
        <f>Data!B1206</f>
        <v>43752</v>
      </c>
      <c r="C1207">
        <f>Data!C1206</f>
        <v>57.059547424316413</v>
      </c>
      <c r="D1207">
        <f>Data!D1206</f>
        <v>4.6406779289245614</v>
      </c>
      <c r="E1207">
        <f>Data!E1206</f>
        <v>58.967498779296882</v>
      </c>
      <c r="F1207">
        <f>Data!F1206</f>
        <v>4.6632499694824219</v>
      </c>
      <c r="G1207">
        <f>Data!G1206</f>
        <v>59.532501220703118</v>
      </c>
      <c r="H1207">
        <f>Data!H1206</f>
        <v>4.6842498779296884</v>
      </c>
      <c r="I1207">
        <f>Data!I1206</f>
        <v>58.667499542236328</v>
      </c>
      <c r="J1207">
        <f>Data!J1206</f>
        <v>4.6097497940063477</v>
      </c>
      <c r="K1207">
        <f>Data!K1206</f>
        <v>58.724998474121087</v>
      </c>
      <c r="L1207">
        <f>Data!L1206</f>
        <v>4.6409997940063477</v>
      </c>
      <c r="M1207">
        <f>Data!M1206</f>
        <v>96427600</v>
      </c>
      <c r="N1207">
        <f>Data!N1206</f>
        <v>200040000</v>
      </c>
      <c r="O1207">
        <f>Data!O1206</f>
        <v>2.8991186402088998E-3</v>
      </c>
      <c r="P1207">
        <f>Data!P1206</f>
        <v>-1.4404831984168589E-3</v>
      </c>
      <c r="Q1207" s="17"/>
      <c r="T1207">
        <f t="shared" si="182"/>
        <v>0</v>
      </c>
      <c r="U1207" s="50">
        <f t="shared" si="183"/>
        <v>0</v>
      </c>
      <c r="V1207">
        <f t="shared" si="184"/>
        <v>0</v>
      </c>
      <c r="W1207" t="str">
        <f t="shared" si="185"/>
        <v>Mon</v>
      </c>
      <c r="X1207" s="50">
        <f>NETWORKDAYS(B1206,B1207,'Non trading days US (List)'!$C$13:$C$92)-1</f>
        <v>1</v>
      </c>
      <c r="Z1207">
        <f t="shared" si="186"/>
        <v>0</v>
      </c>
      <c r="AA1207">
        <f t="shared" si="187"/>
        <v>0</v>
      </c>
      <c r="AB1207">
        <f t="shared" si="188"/>
        <v>0</v>
      </c>
      <c r="AC1207">
        <f t="shared" si="189"/>
        <v>0</v>
      </c>
      <c r="AD1207">
        <f t="shared" si="190"/>
        <v>0</v>
      </c>
      <c r="AE1207">
        <f t="shared" si="191"/>
        <v>0</v>
      </c>
    </row>
    <row r="1208" spans="1:31" x14ac:dyDescent="0.3">
      <c r="A1208" s="1">
        <f>Data!A1207</f>
        <v>4977</v>
      </c>
      <c r="B1208" s="2">
        <f>Data!B1207</f>
        <v>43753</v>
      </c>
      <c r="C1208">
        <f>Data!C1207</f>
        <v>56.926498413085938</v>
      </c>
      <c r="D1208">
        <f>Data!D1207</f>
        <v>4.8854875564575204</v>
      </c>
      <c r="E1208">
        <f>Data!E1207</f>
        <v>58.830001831054688</v>
      </c>
      <c r="F1208">
        <f>Data!F1207</f>
        <v>4.9092497825622559</v>
      </c>
      <c r="G1208">
        <f>Data!G1207</f>
        <v>59.412498474121087</v>
      </c>
      <c r="H1208">
        <f>Data!H1207</f>
        <v>4.9822502136230469</v>
      </c>
      <c r="I1208">
        <f>Data!I1207</f>
        <v>58.720001220703118</v>
      </c>
      <c r="J1208">
        <f>Data!J1207</f>
        <v>4.7399997711181641</v>
      </c>
      <c r="K1208">
        <f>Data!K1207</f>
        <v>59.097499847412109</v>
      </c>
      <c r="L1208">
        <f>Data!L1207</f>
        <v>4.754000186920166</v>
      </c>
      <c r="M1208">
        <f>Data!M1207</f>
        <v>87360000</v>
      </c>
      <c r="N1208">
        <f>Data!N1207</f>
        <v>664124000</v>
      </c>
      <c r="O1208">
        <f>Data!O1207</f>
        <v>5.1408512958500553E-2</v>
      </c>
      <c r="P1208">
        <f>Data!P1207</f>
        <v>-2.3344639737363738E-3</v>
      </c>
      <c r="Q1208" s="17"/>
      <c r="T1208">
        <f t="shared" si="182"/>
        <v>0</v>
      </c>
      <c r="U1208" s="50">
        <f t="shared" si="183"/>
        <v>0</v>
      </c>
      <c r="V1208">
        <f t="shared" si="184"/>
        <v>0</v>
      </c>
      <c r="W1208" t="str">
        <f t="shared" si="185"/>
        <v>Tue</v>
      </c>
      <c r="X1208" s="50">
        <f>NETWORKDAYS(B1207,B1208,'Non trading days US (List)'!$C$13:$C$92)-1</f>
        <v>1</v>
      </c>
      <c r="Z1208">
        <f t="shared" si="186"/>
        <v>0</v>
      </c>
      <c r="AA1208">
        <f t="shared" si="187"/>
        <v>0</v>
      </c>
      <c r="AB1208">
        <f t="shared" si="188"/>
        <v>0</v>
      </c>
      <c r="AC1208">
        <f t="shared" si="189"/>
        <v>0</v>
      </c>
      <c r="AD1208">
        <f t="shared" si="190"/>
        <v>0</v>
      </c>
      <c r="AE1208">
        <f t="shared" si="191"/>
        <v>0</v>
      </c>
    </row>
    <row r="1209" spans="1:31" x14ac:dyDescent="0.3">
      <c r="A1209" s="1">
        <f>Data!A1208</f>
        <v>4978</v>
      </c>
      <c r="B1209" s="2">
        <f>Data!B1208</f>
        <v>43754</v>
      </c>
      <c r="C1209">
        <f>Data!C1208</f>
        <v>56.696681976318359</v>
      </c>
      <c r="D1209">
        <f>Data!D1208</f>
        <v>4.8317475318908691</v>
      </c>
      <c r="E1209">
        <f>Data!E1208</f>
        <v>58.592498779296882</v>
      </c>
      <c r="F1209">
        <f>Data!F1208</f>
        <v>4.8552498817443848</v>
      </c>
      <c r="G1209">
        <f>Data!G1208</f>
        <v>58.810001373291023</v>
      </c>
      <c r="H1209">
        <f>Data!H1208</f>
        <v>4.9805002212524414</v>
      </c>
      <c r="I1209">
        <f>Data!I1208</f>
        <v>58.299999237060547</v>
      </c>
      <c r="J1209">
        <f>Data!J1208</f>
        <v>4.84375</v>
      </c>
      <c r="K1209">
        <f>Data!K1208</f>
        <v>58.342498779296882</v>
      </c>
      <c r="L1209">
        <f>Data!L1208</f>
        <v>4.875</v>
      </c>
      <c r="M1209">
        <f>Data!M1208</f>
        <v>73903200</v>
      </c>
      <c r="N1209">
        <f>Data!N1208</f>
        <v>428944000</v>
      </c>
      <c r="O1209">
        <f>Data!O1208</f>
        <v>-1.106056698957579E-2</v>
      </c>
      <c r="P1209">
        <f>Data!P1208</f>
        <v>-4.0452787907556348E-3</v>
      </c>
      <c r="Q1209" s="17"/>
      <c r="T1209">
        <f t="shared" si="182"/>
        <v>0</v>
      </c>
      <c r="U1209" s="50">
        <f t="shared" si="183"/>
        <v>0</v>
      </c>
      <c r="V1209">
        <f t="shared" si="184"/>
        <v>0</v>
      </c>
      <c r="W1209" t="str">
        <f t="shared" si="185"/>
        <v>Wed</v>
      </c>
      <c r="X1209" s="50">
        <f>NETWORKDAYS(B1208,B1209,'Non trading days US (List)'!$C$13:$C$92)-1</f>
        <v>1</v>
      </c>
      <c r="Z1209">
        <f t="shared" si="186"/>
        <v>0</v>
      </c>
      <c r="AA1209">
        <f t="shared" si="187"/>
        <v>0</v>
      </c>
      <c r="AB1209">
        <f t="shared" si="188"/>
        <v>0</v>
      </c>
      <c r="AC1209">
        <f t="shared" si="189"/>
        <v>0</v>
      </c>
      <c r="AD1209">
        <f t="shared" si="190"/>
        <v>0</v>
      </c>
      <c r="AE1209">
        <f t="shared" si="191"/>
        <v>0</v>
      </c>
    </row>
    <row r="1210" spans="1:31" x14ac:dyDescent="0.3">
      <c r="A1210" s="1">
        <f>Data!A1209</f>
        <v>4979</v>
      </c>
      <c r="B1210" s="2">
        <f>Data!B1209</f>
        <v>43755</v>
      </c>
      <c r="C1210">
        <f>Data!C1209</f>
        <v>56.916812896728523</v>
      </c>
      <c r="D1210">
        <f>Data!D1209</f>
        <v>4.8337392807006836</v>
      </c>
      <c r="E1210">
        <f>Data!E1209</f>
        <v>58.819999694824219</v>
      </c>
      <c r="F1210">
        <f>Data!F1209</f>
        <v>4.8572502136230469</v>
      </c>
      <c r="G1210">
        <f>Data!G1209</f>
        <v>59.037498474121087</v>
      </c>
      <c r="H1210">
        <f>Data!H1209</f>
        <v>4.9452500343322754</v>
      </c>
      <c r="I1210">
        <f>Data!I1209</f>
        <v>58.380001068115227</v>
      </c>
      <c r="J1210">
        <f>Data!J1209</f>
        <v>4.8024997711181641</v>
      </c>
      <c r="K1210">
        <f>Data!K1209</f>
        <v>58.772499084472663</v>
      </c>
      <c r="L1210">
        <f>Data!L1209</f>
        <v>4.9000000953674316</v>
      </c>
      <c r="M1210">
        <f>Data!M1209</f>
        <v>67585200</v>
      </c>
      <c r="N1210">
        <f>Data!N1209</f>
        <v>263436000</v>
      </c>
      <c r="O1210">
        <f>Data!O1209</f>
        <v>4.1190875414241692E-4</v>
      </c>
      <c r="P1210">
        <f>Data!P1209</f>
        <v>3.8752467274349488E-3</v>
      </c>
      <c r="Q1210" s="17"/>
      <c r="T1210">
        <f t="shared" si="182"/>
        <v>0</v>
      </c>
      <c r="U1210" s="50">
        <f t="shared" si="183"/>
        <v>0</v>
      </c>
      <c r="V1210">
        <f t="shared" si="184"/>
        <v>0</v>
      </c>
      <c r="W1210" t="str">
        <f t="shared" si="185"/>
        <v>Thu</v>
      </c>
      <c r="X1210" s="50">
        <f>NETWORKDAYS(B1209,B1210,'Non trading days US (List)'!$C$13:$C$92)-1</f>
        <v>1</v>
      </c>
      <c r="Z1210">
        <f t="shared" si="186"/>
        <v>0</v>
      </c>
      <c r="AA1210">
        <f t="shared" si="187"/>
        <v>0</v>
      </c>
      <c r="AB1210">
        <f t="shared" si="188"/>
        <v>0</v>
      </c>
      <c r="AC1210">
        <f t="shared" si="189"/>
        <v>0</v>
      </c>
      <c r="AD1210">
        <f t="shared" si="190"/>
        <v>0</v>
      </c>
      <c r="AE1210">
        <f t="shared" si="191"/>
        <v>0</v>
      </c>
    </row>
    <row r="1211" spans="1:31" x14ac:dyDescent="0.3">
      <c r="A1211" s="1">
        <f>Data!A1210</f>
        <v>4980</v>
      </c>
      <c r="B1211" s="2">
        <f>Data!B1210</f>
        <v>43756</v>
      </c>
      <c r="C1211">
        <f>Data!C1210</f>
        <v>57.190181732177727</v>
      </c>
      <c r="D1211">
        <f>Data!D1210</f>
        <v>4.7391982078552246</v>
      </c>
      <c r="E1211">
        <f>Data!E1210</f>
        <v>59.102500915527337</v>
      </c>
      <c r="F1211">
        <f>Data!F1210</f>
        <v>4.7622499465942383</v>
      </c>
      <c r="G1211">
        <f>Data!G1210</f>
        <v>59.395000457763672</v>
      </c>
      <c r="H1211">
        <f>Data!H1210</f>
        <v>4.8905000686645508</v>
      </c>
      <c r="I1211">
        <f>Data!I1210</f>
        <v>58.572498321533203</v>
      </c>
      <c r="J1211">
        <f>Data!J1210</f>
        <v>4.6875</v>
      </c>
      <c r="K1211">
        <f>Data!K1210</f>
        <v>58.647499084472663</v>
      </c>
      <c r="L1211">
        <f>Data!L1210</f>
        <v>4.8577499389648438</v>
      </c>
      <c r="M1211">
        <f>Data!M1210</f>
        <v>97433600</v>
      </c>
      <c r="N1211">
        <f>Data!N1210</f>
        <v>307440000</v>
      </c>
      <c r="O1211">
        <f>Data!O1210</f>
        <v>-1.9752243699056218E-2</v>
      </c>
      <c r="P1211">
        <f>Data!P1210</f>
        <v>4.791312254767542E-3</v>
      </c>
      <c r="Q1211" s="17"/>
      <c r="T1211">
        <f t="shared" si="182"/>
        <v>0</v>
      </c>
      <c r="U1211" s="50">
        <f t="shared" si="183"/>
        <v>0</v>
      </c>
      <c r="V1211">
        <f t="shared" si="184"/>
        <v>0</v>
      </c>
      <c r="W1211" t="str">
        <f t="shared" si="185"/>
        <v>Fri</v>
      </c>
      <c r="X1211" s="50">
        <f>NETWORKDAYS(B1210,B1211,'Non trading days US (List)'!$C$13:$C$92)-1</f>
        <v>1</v>
      </c>
      <c r="Z1211">
        <f t="shared" si="186"/>
        <v>0</v>
      </c>
      <c r="AA1211">
        <f t="shared" si="187"/>
        <v>0</v>
      </c>
      <c r="AB1211">
        <f t="shared" si="188"/>
        <v>0</v>
      </c>
      <c r="AC1211">
        <f t="shared" si="189"/>
        <v>0</v>
      </c>
      <c r="AD1211">
        <f t="shared" si="190"/>
        <v>0</v>
      </c>
      <c r="AE1211">
        <f t="shared" si="191"/>
        <v>0</v>
      </c>
    </row>
    <row r="1212" spans="1:31" x14ac:dyDescent="0.3">
      <c r="A1212" s="1">
        <f>Data!A1211</f>
        <v>4981</v>
      </c>
      <c r="B1212" s="2">
        <f>Data!B1211</f>
        <v>43759</v>
      </c>
      <c r="C1212">
        <f>Data!C1211</f>
        <v>58.182014465332031</v>
      </c>
      <c r="D1212">
        <f>Data!D1211</f>
        <v>4.876530647277832</v>
      </c>
      <c r="E1212">
        <f>Data!E1211</f>
        <v>60.127498626708977</v>
      </c>
      <c r="F1212">
        <f>Data!F1211</f>
        <v>4.9002499580383301</v>
      </c>
      <c r="G1212">
        <f>Data!G1211</f>
        <v>60.247501373291023</v>
      </c>
      <c r="H1212">
        <f>Data!H1211</f>
        <v>4.913750171661377</v>
      </c>
      <c r="I1212">
        <f>Data!I1211</f>
        <v>59.330001831054688</v>
      </c>
      <c r="J1212">
        <f>Data!J1211</f>
        <v>4.804999828338623</v>
      </c>
      <c r="K1212">
        <f>Data!K1211</f>
        <v>59.380001068115227</v>
      </c>
      <c r="L1212">
        <f>Data!L1211</f>
        <v>4.8239998817443848</v>
      </c>
      <c r="M1212">
        <f>Data!M1211</f>
        <v>87247200</v>
      </c>
      <c r="N1212">
        <f>Data!N1211</f>
        <v>261868000</v>
      </c>
      <c r="O1212">
        <f>Data!O1211</f>
        <v>2.85659812378047E-2</v>
      </c>
      <c r="P1212">
        <f>Data!P1211</f>
        <v>1.7194044571112881E-2</v>
      </c>
      <c r="Q1212" s="17"/>
      <c r="T1212">
        <f t="shared" si="182"/>
        <v>0</v>
      </c>
      <c r="U1212" s="50">
        <f t="shared" si="183"/>
        <v>0</v>
      </c>
      <c r="V1212">
        <f t="shared" si="184"/>
        <v>0</v>
      </c>
      <c r="W1212" t="str">
        <f t="shared" si="185"/>
        <v>Mon</v>
      </c>
      <c r="X1212" s="50">
        <f>NETWORKDAYS(B1211,B1212,'Non trading days US (List)'!$C$13:$C$92)-1</f>
        <v>1</v>
      </c>
      <c r="Z1212">
        <f t="shared" si="186"/>
        <v>0</v>
      </c>
      <c r="AA1212">
        <f t="shared" si="187"/>
        <v>0</v>
      </c>
      <c r="AB1212">
        <f t="shared" si="188"/>
        <v>0</v>
      </c>
      <c r="AC1212">
        <f t="shared" si="189"/>
        <v>0</v>
      </c>
      <c r="AD1212">
        <f t="shared" si="190"/>
        <v>0</v>
      </c>
      <c r="AE1212">
        <f t="shared" si="191"/>
        <v>0</v>
      </c>
    </row>
    <row r="1213" spans="1:31" x14ac:dyDescent="0.3">
      <c r="A1213" s="1">
        <f>Data!A1212</f>
        <v>4982</v>
      </c>
      <c r="B1213" s="2">
        <f>Data!B1212</f>
        <v>43760</v>
      </c>
      <c r="C1213">
        <f>Data!C1212</f>
        <v>58.048965454101563</v>
      </c>
      <c r="D1213">
        <f>Data!D1212</f>
        <v>4.8665790557861328</v>
      </c>
      <c r="E1213">
        <f>Data!E1212</f>
        <v>59.990001678466797</v>
      </c>
      <c r="F1213">
        <f>Data!F1212</f>
        <v>4.8902502059936523</v>
      </c>
      <c r="G1213">
        <f>Data!G1212</f>
        <v>60.549999237060547</v>
      </c>
      <c r="H1213">
        <f>Data!H1212</f>
        <v>5.0632500648498544</v>
      </c>
      <c r="I1213">
        <f>Data!I1212</f>
        <v>59.904998779296882</v>
      </c>
      <c r="J1213">
        <f>Data!J1212</f>
        <v>4.882500171661377</v>
      </c>
      <c r="K1213">
        <f>Data!K1212</f>
        <v>60.290000915527337</v>
      </c>
      <c r="L1213">
        <f>Data!L1212</f>
        <v>4.9574999809265137</v>
      </c>
      <c r="M1213">
        <f>Data!M1212</f>
        <v>82293600</v>
      </c>
      <c r="N1213">
        <f>Data!N1212</f>
        <v>328720000</v>
      </c>
      <c r="O1213">
        <f>Data!O1212</f>
        <v>-2.042746612409618E-3</v>
      </c>
      <c r="P1213">
        <f>Data!P1212</f>
        <v>-2.2893751193185721E-3</v>
      </c>
      <c r="Q1213" s="17"/>
      <c r="T1213">
        <f t="shared" si="182"/>
        <v>0</v>
      </c>
      <c r="U1213" s="50">
        <f t="shared" si="183"/>
        <v>0</v>
      </c>
      <c r="V1213">
        <f t="shared" si="184"/>
        <v>0</v>
      </c>
      <c r="W1213" t="str">
        <f t="shared" si="185"/>
        <v>Tue</v>
      </c>
      <c r="X1213" s="50">
        <f>NETWORKDAYS(B1212,B1213,'Non trading days US (List)'!$C$13:$C$92)-1</f>
        <v>1</v>
      </c>
      <c r="Z1213">
        <f t="shared" si="186"/>
        <v>0</v>
      </c>
      <c r="AA1213">
        <f t="shared" si="187"/>
        <v>0</v>
      </c>
      <c r="AB1213">
        <f t="shared" si="188"/>
        <v>0</v>
      </c>
      <c r="AC1213">
        <f t="shared" si="189"/>
        <v>0</v>
      </c>
      <c r="AD1213">
        <f t="shared" si="190"/>
        <v>0</v>
      </c>
      <c r="AE1213">
        <f t="shared" si="191"/>
        <v>0</v>
      </c>
    </row>
    <row r="1214" spans="1:31" x14ac:dyDescent="0.3">
      <c r="A1214" s="1">
        <f>Data!A1213</f>
        <v>4983</v>
      </c>
      <c r="B1214" s="2">
        <f>Data!B1213</f>
        <v>43761</v>
      </c>
      <c r="C1214">
        <f>Data!C1213</f>
        <v>58.827919006347663</v>
      </c>
      <c r="D1214">
        <f>Data!D1213</f>
        <v>4.8536415100097656</v>
      </c>
      <c r="E1214">
        <f>Data!E1213</f>
        <v>60.794998168945313</v>
      </c>
      <c r="F1214">
        <f>Data!F1213</f>
        <v>4.8772501945495614</v>
      </c>
      <c r="G1214">
        <f>Data!G1213</f>
        <v>60.810001373291023</v>
      </c>
      <c r="H1214">
        <f>Data!H1213</f>
        <v>4.8914999961853027</v>
      </c>
      <c r="I1214">
        <f>Data!I1213</f>
        <v>60.305000305175781</v>
      </c>
      <c r="J1214">
        <f>Data!J1213</f>
        <v>4.7757501602172852</v>
      </c>
      <c r="K1214">
        <f>Data!K1213</f>
        <v>60.525001525878913</v>
      </c>
      <c r="L1214">
        <f>Data!L1213</f>
        <v>4.8077502250671387</v>
      </c>
      <c r="M1214">
        <f>Data!M1213</f>
        <v>75828800</v>
      </c>
      <c r="N1214">
        <f>Data!N1213</f>
        <v>279916000</v>
      </c>
      <c r="O1214">
        <f>Data!O1213</f>
        <v>-2.6618927232438011E-3</v>
      </c>
      <c r="P1214">
        <f>Data!P1213</f>
        <v>1.33296089857621E-2</v>
      </c>
      <c r="Q1214" s="17"/>
      <c r="T1214">
        <f t="shared" si="182"/>
        <v>0</v>
      </c>
      <c r="U1214" s="50">
        <f t="shared" si="183"/>
        <v>0</v>
      </c>
      <c r="V1214">
        <f t="shared" si="184"/>
        <v>0</v>
      </c>
      <c r="W1214" t="str">
        <f t="shared" si="185"/>
        <v>Wed</v>
      </c>
      <c r="X1214" s="50">
        <f>NETWORKDAYS(B1213,B1214,'Non trading days US (List)'!$C$13:$C$92)-1</f>
        <v>1</v>
      </c>
      <c r="Z1214">
        <f t="shared" si="186"/>
        <v>0</v>
      </c>
      <c r="AA1214">
        <f t="shared" si="187"/>
        <v>0</v>
      </c>
      <c r="AB1214">
        <f t="shared" si="188"/>
        <v>0</v>
      </c>
      <c r="AC1214">
        <f t="shared" si="189"/>
        <v>0</v>
      </c>
      <c r="AD1214">
        <f t="shared" si="190"/>
        <v>0</v>
      </c>
      <c r="AE1214">
        <f t="shared" si="191"/>
        <v>0</v>
      </c>
    </row>
    <row r="1215" spans="1:31" x14ac:dyDescent="0.3">
      <c r="A1215" s="1">
        <f>Data!A1214</f>
        <v>4984</v>
      </c>
      <c r="B1215" s="2">
        <f>Data!B1214</f>
        <v>43762</v>
      </c>
      <c r="C1215">
        <f>Data!C1214</f>
        <v>58.924671173095703</v>
      </c>
      <c r="D1215">
        <f>Data!D1214</f>
        <v>4.8976778984069824</v>
      </c>
      <c r="E1215">
        <f>Data!E1214</f>
        <v>60.895000457763672</v>
      </c>
      <c r="F1215">
        <f>Data!F1214</f>
        <v>4.9215002059936523</v>
      </c>
      <c r="G1215">
        <f>Data!G1214</f>
        <v>61.200000762939453</v>
      </c>
      <c r="H1215">
        <f>Data!H1214</f>
        <v>4.9552497863769531</v>
      </c>
      <c r="I1215">
        <f>Data!I1214</f>
        <v>60.452499389648438</v>
      </c>
      <c r="J1215">
        <f>Data!J1214</f>
        <v>4.8845000267028809</v>
      </c>
      <c r="K1215">
        <f>Data!K1214</f>
        <v>61.127498626708977</v>
      </c>
      <c r="L1215">
        <f>Data!L1214</f>
        <v>4.9187498092651367</v>
      </c>
      <c r="M1215">
        <f>Data!M1214</f>
        <v>69275200</v>
      </c>
      <c r="N1215">
        <f>Data!N1214</f>
        <v>232020000</v>
      </c>
      <c r="O1215">
        <f>Data!O1214</f>
        <v>9.0318276185708726E-3</v>
      </c>
      <c r="P1215">
        <f>Data!P1214</f>
        <v>1.6435584264626101E-3</v>
      </c>
      <c r="Q1215" s="17"/>
      <c r="T1215">
        <f t="shared" si="182"/>
        <v>0</v>
      </c>
      <c r="U1215" s="50">
        <f t="shared" si="183"/>
        <v>0</v>
      </c>
      <c r="V1215">
        <f t="shared" si="184"/>
        <v>0</v>
      </c>
      <c r="W1215" t="str">
        <f t="shared" si="185"/>
        <v>Thu</v>
      </c>
      <c r="X1215" s="50">
        <f>NETWORKDAYS(B1214,B1215,'Non trading days US (List)'!$C$13:$C$92)-1</f>
        <v>1</v>
      </c>
      <c r="Z1215">
        <f t="shared" si="186"/>
        <v>0</v>
      </c>
      <c r="AA1215">
        <f t="shared" si="187"/>
        <v>0</v>
      </c>
      <c r="AB1215">
        <f t="shared" si="188"/>
        <v>0</v>
      </c>
      <c r="AC1215">
        <f t="shared" si="189"/>
        <v>0</v>
      </c>
      <c r="AD1215">
        <f t="shared" si="190"/>
        <v>0</v>
      </c>
      <c r="AE1215">
        <f t="shared" si="191"/>
        <v>0</v>
      </c>
    </row>
    <row r="1216" spans="1:31" x14ac:dyDescent="0.3">
      <c r="A1216" s="1">
        <f>Data!A1215</f>
        <v>4985</v>
      </c>
      <c r="B1216" s="2">
        <f>Data!B1215</f>
        <v>43763</v>
      </c>
      <c r="C1216">
        <f>Data!C1215</f>
        <v>59.650413513183587</v>
      </c>
      <c r="D1216">
        <f>Data!D1215</f>
        <v>5.0887484550476074</v>
      </c>
      <c r="E1216">
        <f>Data!E1215</f>
        <v>61.645000457763672</v>
      </c>
      <c r="F1216">
        <f>Data!F1215</f>
        <v>5.1135001182556152</v>
      </c>
      <c r="G1216">
        <f>Data!G1215</f>
        <v>61.682498931884773</v>
      </c>
      <c r="H1216">
        <f>Data!H1215</f>
        <v>5.1345000267028809</v>
      </c>
      <c r="I1216">
        <f>Data!I1215</f>
        <v>60.720001220703118</v>
      </c>
      <c r="J1216">
        <f>Data!J1215</f>
        <v>4.9947500228881836</v>
      </c>
      <c r="K1216">
        <f>Data!K1215</f>
        <v>60.790000915527337</v>
      </c>
      <c r="L1216">
        <f>Data!L1215</f>
        <v>5.002500057220459</v>
      </c>
      <c r="M1216">
        <f>Data!M1215</f>
        <v>73477200</v>
      </c>
      <c r="N1216">
        <f>Data!N1215</f>
        <v>423092000</v>
      </c>
      <c r="O1216">
        <f>Data!O1215</f>
        <v>3.827072044709371E-2</v>
      </c>
      <c r="P1216">
        <f>Data!P1215</f>
        <v>1.2241053689984009E-2</v>
      </c>
      <c r="Q1216" s="17"/>
      <c r="T1216">
        <f t="shared" si="182"/>
        <v>0</v>
      </c>
      <c r="U1216" s="50">
        <f t="shared" si="183"/>
        <v>0</v>
      </c>
      <c r="V1216">
        <f t="shared" si="184"/>
        <v>0</v>
      </c>
      <c r="W1216" t="str">
        <f t="shared" si="185"/>
        <v>Fri</v>
      </c>
      <c r="X1216" s="50">
        <f>NETWORKDAYS(B1215,B1216,'Non trading days US (List)'!$C$13:$C$92)-1</f>
        <v>1</v>
      </c>
      <c r="Z1216">
        <f t="shared" si="186"/>
        <v>0</v>
      </c>
      <c r="AA1216">
        <f t="shared" si="187"/>
        <v>0</v>
      </c>
      <c r="AB1216">
        <f t="shared" si="188"/>
        <v>0</v>
      </c>
      <c r="AC1216">
        <f t="shared" si="189"/>
        <v>0</v>
      </c>
      <c r="AD1216">
        <f t="shared" si="190"/>
        <v>0</v>
      </c>
      <c r="AE1216">
        <f t="shared" si="191"/>
        <v>0</v>
      </c>
    </row>
    <row r="1217" spans="1:31" x14ac:dyDescent="0.3">
      <c r="A1217" s="1">
        <f>Data!A1216</f>
        <v>4986</v>
      </c>
      <c r="B1217" s="2">
        <f>Data!B1216</f>
        <v>43766</v>
      </c>
      <c r="C1217">
        <f>Data!C1216</f>
        <v>60.247932434082031</v>
      </c>
      <c r="D1217">
        <f>Data!D1216</f>
        <v>5.1447267532348633</v>
      </c>
      <c r="E1217">
        <f>Data!E1216</f>
        <v>62.262500762939453</v>
      </c>
      <c r="F1217">
        <f>Data!F1216</f>
        <v>5.1697502136230469</v>
      </c>
      <c r="G1217">
        <f>Data!G1216</f>
        <v>62.3125</v>
      </c>
      <c r="H1217">
        <f>Data!H1216</f>
        <v>5.2224998474121094</v>
      </c>
      <c r="I1217">
        <f>Data!I1216</f>
        <v>61.680000305175781</v>
      </c>
      <c r="J1217">
        <f>Data!J1216</f>
        <v>5.1279997825622559</v>
      </c>
      <c r="K1217">
        <f>Data!K1216</f>
        <v>61.854999542236328</v>
      </c>
      <c r="L1217">
        <f>Data!L1216</f>
        <v>5.1574997901916504</v>
      </c>
      <c r="M1217">
        <f>Data!M1216</f>
        <v>96572800</v>
      </c>
      <c r="N1217">
        <f>Data!N1216</f>
        <v>330792000</v>
      </c>
      <c r="O1217">
        <f>Data!O1216</f>
        <v>1.094024838338011E-2</v>
      </c>
      <c r="P1217">
        <f>Data!P1216</f>
        <v>9.9671999066768702E-3</v>
      </c>
      <c r="Q1217" s="17"/>
      <c r="T1217">
        <f t="shared" si="182"/>
        <v>0</v>
      </c>
      <c r="U1217" s="50">
        <f t="shared" si="183"/>
        <v>0</v>
      </c>
      <c r="V1217">
        <f t="shared" si="184"/>
        <v>0</v>
      </c>
      <c r="W1217" t="str">
        <f t="shared" si="185"/>
        <v>Mon</v>
      </c>
      <c r="X1217" s="50">
        <f>NETWORKDAYS(B1216,B1217,'Non trading days US (List)'!$C$13:$C$92)-1</f>
        <v>1</v>
      </c>
      <c r="Z1217">
        <f t="shared" si="186"/>
        <v>0</v>
      </c>
      <c r="AA1217">
        <f t="shared" si="187"/>
        <v>0</v>
      </c>
      <c r="AB1217">
        <f t="shared" si="188"/>
        <v>0</v>
      </c>
      <c r="AC1217">
        <f t="shared" si="189"/>
        <v>0</v>
      </c>
      <c r="AD1217">
        <f t="shared" si="190"/>
        <v>0</v>
      </c>
      <c r="AE1217">
        <f t="shared" si="191"/>
        <v>0</v>
      </c>
    </row>
    <row r="1218" spans="1:31" x14ac:dyDescent="0.3">
      <c r="A1218" s="1">
        <f>Data!A1217</f>
        <v>4987</v>
      </c>
      <c r="B1218" s="2">
        <f>Data!B1217</f>
        <v>43767</v>
      </c>
      <c r="C1218">
        <f>Data!C1217</f>
        <v>58.854526519775391</v>
      </c>
      <c r="D1218">
        <f>Data!D1217</f>
        <v>5.0484442710876456</v>
      </c>
      <c r="E1218">
        <f>Data!E1217</f>
        <v>60.822498321533203</v>
      </c>
      <c r="F1218">
        <f>Data!F1217</f>
        <v>5.0729999542236328</v>
      </c>
      <c r="G1218">
        <f>Data!G1217</f>
        <v>62.4375</v>
      </c>
      <c r="H1218">
        <f>Data!H1217</f>
        <v>5.1622500419616699</v>
      </c>
      <c r="I1218">
        <f>Data!I1217</f>
        <v>60.642501831054688</v>
      </c>
      <c r="J1218">
        <f>Data!J1217</f>
        <v>5.0535001754760742</v>
      </c>
      <c r="K1218">
        <f>Data!K1217</f>
        <v>62.242500305175781</v>
      </c>
      <c r="L1218">
        <f>Data!L1217</f>
        <v>5.1557497978210449</v>
      </c>
      <c r="M1218">
        <f>Data!M1217</f>
        <v>142839600</v>
      </c>
      <c r="N1218">
        <f>Data!N1217</f>
        <v>211236000</v>
      </c>
      <c r="O1218">
        <f>Data!O1217</f>
        <v>-1.8892023212446409E-2</v>
      </c>
      <c r="P1218">
        <f>Data!P1217</f>
        <v>-2.3399571945007039E-2</v>
      </c>
      <c r="Q1218" s="17"/>
      <c r="T1218">
        <f t="shared" si="182"/>
        <v>0</v>
      </c>
      <c r="U1218" s="50">
        <f t="shared" si="183"/>
        <v>0</v>
      </c>
      <c r="V1218">
        <f t="shared" si="184"/>
        <v>0</v>
      </c>
      <c r="W1218" t="str">
        <f t="shared" si="185"/>
        <v>Tue</v>
      </c>
      <c r="X1218" s="50">
        <f>NETWORKDAYS(B1217,B1218,'Non trading days US (List)'!$C$13:$C$92)-1</f>
        <v>1</v>
      </c>
      <c r="Z1218">
        <f t="shared" si="186"/>
        <v>0</v>
      </c>
      <c r="AA1218">
        <f t="shared" si="187"/>
        <v>0</v>
      </c>
      <c r="AB1218">
        <f t="shared" si="188"/>
        <v>0</v>
      </c>
      <c r="AC1218">
        <f t="shared" si="189"/>
        <v>0</v>
      </c>
      <c r="AD1218">
        <f t="shared" si="190"/>
        <v>0</v>
      </c>
      <c r="AE1218">
        <f t="shared" si="191"/>
        <v>0</v>
      </c>
    </row>
    <row r="1219" spans="1:31" x14ac:dyDescent="0.3">
      <c r="A1219" s="1">
        <f>Data!A1218</f>
        <v>4988</v>
      </c>
      <c r="B1219" s="2">
        <f>Data!B1218</f>
        <v>43768</v>
      </c>
      <c r="C1219">
        <f>Data!C1218</f>
        <v>58.847267150878913</v>
      </c>
      <c r="D1219">
        <f>Data!D1218</f>
        <v>5.0504345893859863</v>
      </c>
      <c r="E1219">
        <f>Data!E1218</f>
        <v>60.814998626708977</v>
      </c>
      <c r="F1219">
        <f>Data!F1218</f>
        <v>5.0749998092651367</v>
      </c>
      <c r="G1219">
        <f>Data!G1218</f>
        <v>61.325000762939453</v>
      </c>
      <c r="H1219">
        <f>Data!H1218</f>
        <v>5.1057500839233398</v>
      </c>
      <c r="I1219">
        <f>Data!I1218</f>
        <v>60.302501678466797</v>
      </c>
      <c r="J1219">
        <f>Data!J1218</f>
        <v>5.0064997673034668</v>
      </c>
      <c r="K1219">
        <f>Data!K1218</f>
        <v>61.189998626708977</v>
      </c>
      <c r="L1219">
        <f>Data!L1218</f>
        <v>5.0999999046325684</v>
      </c>
      <c r="M1219">
        <f>Data!M1218</f>
        <v>124522000</v>
      </c>
      <c r="N1219">
        <f>Data!N1218</f>
        <v>205960000</v>
      </c>
      <c r="O1219">
        <f>Data!O1218</f>
        <v>3.9413778360297518E-4</v>
      </c>
      <c r="P1219">
        <f>Data!P1218</f>
        <v>-1.2331221904237689E-4</v>
      </c>
      <c r="Q1219" s="17"/>
      <c r="T1219">
        <f t="shared" si="182"/>
        <v>0</v>
      </c>
      <c r="U1219" s="50">
        <f t="shared" si="183"/>
        <v>0</v>
      </c>
      <c r="V1219">
        <f t="shared" si="184"/>
        <v>0</v>
      </c>
      <c r="W1219" t="str">
        <f t="shared" si="185"/>
        <v>Wed</v>
      </c>
      <c r="X1219" s="50">
        <f>NETWORKDAYS(B1218,B1219,'Non trading days US (List)'!$C$13:$C$92)-1</f>
        <v>1</v>
      </c>
      <c r="Z1219">
        <f t="shared" si="186"/>
        <v>0</v>
      </c>
      <c r="AA1219">
        <f t="shared" si="187"/>
        <v>0</v>
      </c>
      <c r="AB1219">
        <f t="shared" si="188"/>
        <v>0</v>
      </c>
      <c r="AC1219">
        <f t="shared" si="189"/>
        <v>0</v>
      </c>
      <c r="AD1219">
        <f t="shared" si="190"/>
        <v>0</v>
      </c>
      <c r="AE1219">
        <f t="shared" si="191"/>
        <v>0</v>
      </c>
    </row>
    <row r="1220" spans="1:31" x14ac:dyDescent="0.3">
      <c r="A1220" s="1">
        <f>Data!A1219</f>
        <v>4989</v>
      </c>
      <c r="B1220" s="2">
        <f>Data!B1219</f>
        <v>43769</v>
      </c>
      <c r="C1220">
        <f>Data!C1219</f>
        <v>60.177783966064453</v>
      </c>
      <c r="D1220">
        <f>Data!D1219</f>
        <v>5.0011744499206543</v>
      </c>
      <c r="E1220">
        <f>Data!E1219</f>
        <v>62.189998626708977</v>
      </c>
      <c r="F1220">
        <f>Data!F1219</f>
        <v>5.0254998207092294</v>
      </c>
      <c r="G1220">
        <f>Data!G1219</f>
        <v>62.292499542236328</v>
      </c>
      <c r="H1220">
        <f>Data!H1219</f>
        <v>5.0749998092651367</v>
      </c>
      <c r="I1220">
        <f>Data!I1219</f>
        <v>59.314998626708977</v>
      </c>
      <c r="J1220">
        <f>Data!J1219</f>
        <v>4.9452500343322754</v>
      </c>
      <c r="K1220">
        <f>Data!K1219</f>
        <v>61.810001373291023</v>
      </c>
      <c r="L1220">
        <f>Data!L1219</f>
        <v>5.0539999008178711</v>
      </c>
      <c r="M1220">
        <f>Data!M1219</f>
        <v>139162000</v>
      </c>
      <c r="N1220">
        <f>Data!N1219</f>
        <v>209732000</v>
      </c>
      <c r="O1220">
        <f>Data!O1219</f>
        <v>-9.8015715381748105E-3</v>
      </c>
      <c r="P1220">
        <f>Data!P1219</f>
        <v>2.235774654466641E-2</v>
      </c>
      <c r="Q1220" s="17"/>
      <c r="T1220">
        <f t="shared" si="182"/>
        <v>0</v>
      </c>
      <c r="U1220" s="50">
        <f t="shared" si="183"/>
        <v>0</v>
      </c>
      <c r="V1220">
        <f t="shared" si="184"/>
        <v>0</v>
      </c>
      <c r="W1220" t="str">
        <f t="shared" si="185"/>
        <v>Thu</v>
      </c>
      <c r="X1220" s="50">
        <f>NETWORKDAYS(B1219,B1220,'Non trading days US (List)'!$C$13:$C$92)-1</f>
        <v>1</v>
      </c>
      <c r="Z1220">
        <f t="shared" si="186"/>
        <v>0</v>
      </c>
      <c r="AA1220">
        <f t="shared" si="187"/>
        <v>0</v>
      </c>
      <c r="AB1220">
        <f t="shared" si="188"/>
        <v>0</v>
      </c>
      <c r="AC1220">
        <f t="shared" si="189"/>
        <v>0</v>
      </c>
      <c r="AD1220">
        <f t="shared" si="190"/>
        <v>0</v>
      </c>
      <c r="AE1220">
        <f t="shared" si="191"/>
        <v>0</v>
      </c>
    </row>
    <row r="1221" spans="1:31" x14ac:dyDescent="0.3">
      <c r="A1221" s="1">
        <f>Data!A1220</f>
        <v>4990</v>
      </c>
      <c r="B1221" s="2">
        <f>Data!B1220</f>
        <v>43770</v>
      </c>
      <c r="C1221">
        <f>Data!C1220</f>
        <v>61.88568115234375</v>
      </c>
      <c r="D1221">
        <f>Data!D1220</f>
        <v>5.0402345657348633</v>
      </c>
      <c r="E1221">
        <f>Data!E1220</f>
        <v>63.955001831054688</v>
      </c>
      <c r="F1221">
        <f>Data!F1220</f>
        <v>5.0647501945495614</v>
      </c>
      <c r="G1221">
        <f>Data!G1220</f>
        <v>63.982498168945313</v>
      </c>
      <c r="H1221">
        <f>Data!H1220</f>
        <v>5.0972499847412109</v>
      </c>
      <c r="I1221">
        <f>Data!I1220</f>
        <v>62.290000915527337</v>
      </c>
      <c r="J1221">
        <f>Data!J1220</f>
        <v>4.964749813079834</v>
      </c>
      <c r="K1221">
        <f>Data!K1220</f>
        <v>62.384998321533203</v>
      </c>
      <c r="L1221">
        <f>Data!L1220</f>
        <v>4.9899997711181641</v>
      </c>
      <c r="M1221">
        <f>Data!M1220</f>
        <v>151125200</v>
      </c>
      <c r="N1221">
        <f>Data!N1220</f>
        <v>283640000</v>
      </c>
      <c r="O1221">
        <f>Data!O1220</f>
        <v>7.7799007469425566E-3</v>
      </c>
      <c r="P1221">
        <f>Data!P1220</f>
        <v>2.7985546648102579E-2</v>
      </c>
      <c r="Q1221" s="17"/>
      <c r="T1221">
        <f t="shared" si="182"/>
        <v>0</v>
      </c>
      <c r="U1221" s="50">
        <f t="shared" si="183"/>
        <v>0</v>
      </c>
      <c r="V1221">
        <f t="shared" si="184"/>
        <v>0</v>
      </c>
      <c r="W1221" t="str">
        <f t="shared" si="185"/>
        <v>Fri</v>
      </c>
      <c r="X1221" s="50">
        <f>NETWORKDAYS(B1220,B1221,'Non trading days US (List)'!$C$13:$C$92)-1</f>
        <v>1</v>
      </c>
      <c r="Z1221">
        <f t="shared" si="186"/>
        <v>0</v>
      </c>
      <c r="AA1221">
        <f t="shared" si="187"/>
        <v>0</v>
      </c>
      <c r="AB1221">
        <f t="shared" si="188"/>
        <v>0</v>
      </c>
      <c r="AC1221">
        <f t="shared" si="189"/>
        <v>0</v>
      </c>
      <c r="AD1221">
        <f t="shared" si="190"/>
        <v>0</v>
      </c>
      <c r="AE1221">
        <f t="shared" si="191"/>
        <v>0</v>
      </c>
    </row>
    <row r="1222" spans="1:31" x14ac:dyDescent="0.3">
      <c r="A1222" s="1">
        <f>Data!A1221</f>
        <v>4991</v>
      </c>
      <c r="B1222" s="2">
        <f>Data!B1221</f>
        <v>43773</v>
      </c>
      <c r="C1222">
        <f>Data!C1221</f>
        <v>62.292087554931641</v>
      </c>
      <c r="D1222">
        <f>Data!D1221</f>
        <v>5.2370266914367676</v>
      </c>
      <c r="E1222">
        <f>Data!E1221</f>
        <v>64.375</v>
      </c>
      <c r="F1222">
        <f>Data!F1221</f>
        <v>5.2624998092651367</v>
      </c>
      <c r="G1222">
        <f>Data!G1221</f>
        <v>64.462501525878906</v>
      </c>
      <c r="H1222">
        <f>Data!H1221</f>
        <v>5.2750000953674316</v>
      </c>
      <c r="I1222">
        <f>Data!I1221</f>
        <v>63.845001220703118</v>
      </c>
      <c r="J1222">
        <f>Data!J1221</f>
        <v>5.1230001449584961</v>
      </c>
      <c r="K1222">
        <f>Data!K1221</f>
        <v>64.332496643066406</v>
      </c>
      <c r="L1222">
        <f>Data!L1221</f>
        <v>5.1462497711181641</v>
      </c>
      <c r="M1222">
        <f>Data!M1221</f>
        <v>103272000</v>
      </c>
      <c r="N1222">
        <f>Data!N1221</f>
        <v>376716000</v>
      </c>
      <c r="O1222">
        <f>Data!O1221</f>
        <v>3.8301346210950722E-2</v>
      </c>
      <c r="P1222">
        <f>Data!P1221</f>
        <v>6.5456193021840234E-3</v>
      </c>
      <c r="Q1222" s="17"/>
      <c r="T1222">
        <f t="shared" ref="T1222:T1285" si="192">IF(ISNUMBER(B1222)=TRUE,0,1)</f>
        <v>0</v>
      </c>
      <c r="U1222" s="50">
        <f t="shared" ref="U1222:U1285" si="193">COUNTIF($B$5:$B$2464,B1222)-1</f>
        <v>0</v>
      </c>
      <c r="V1222">
        <f t="shared" ref="V1222:V1285" si="194">IF(ISBLANK(B1222)=TRUE,1,0)</f>
        <v>0</v>
      </c>
      <c r="W1222" t="str">
        <f t="shared" ref="W1222:W1285" si="195">TEXT(B1222,"ddd")</f>
        <v>Mon</v>
      </c>
      <c r="X1222" s="50">
        <f>NETWORKDAYS(B1221,B1222,'Non trading days US (List)'!$C$13:$C$92)-1</f>
        <v>1</v>
      </c>
      <c r="Z1222">
        <f t="shared" ref="Z1222:Z1285" si="196">IF(ISNUMBER(E1222)=TRUE,0,1)</f>
        <v>0</v>
      </c>
      <c r="AA1222">
        <f t="shared" ref="AA1222:AA1285" si="197">IF(ISNUMBER(F1222)=TRUE,0,1)</f>
        <v>0</v>
      </c>
      <c r="AB1222">
        <f t="shared" ref="AB1222:AB1285" si="198">IF(ISBLANK(E1222)=TRUE,1,0)</f>
        <v>0</v>
      </c>
      <c r="AC1222">
        <f t="shared" ref="AC1222:AC1285" si="199">IF(ISBLANK(F1222)=TRUE,1,0)</f>
        <v>0</v>
      </c>
      <c r="AD1222">
        <f t="shared" ref="AD1222:AD1285" si="200">IF((E1222)&lt;0,1,0)</f>
        <v>0</v>
      </c>
      <c r="AE1222">
        <f t="shared" ref="AE1222:AE1285" si="201">IF((F1222)&lt;0,1,0)</f>
        <v>0</v>
      </c>
    </row>
    <row r="1223" spans="1:31" x14ac:dyDescent="0.3">
      <c r="A1223" s="1">
        <f>Data!A1222</f>
        <v>4992</v>
      </c>
      <c r="B1223" s="2">
        <f>Data!B1222</f>
        <v>43774</v>
      </c>
      <c r="C1223">
        <f>Data!C1222</f>
        <v>62.202587127685547</v>
      </c>
      <c r="D1223">
        <f>Data!D1222</f>
        <v>5.2148847579956046</v>
      </c>
      <c r="E1223">
        <f>Data!E1222</f>
        <v>64.282501220703125</v>
      </c>
      <c r="F1223">
        <f>Data!F1222</f>
        <v>5.2402501106262207</v>
      </c>
      <c r="G1223">
        <f>Data!G1222</f>
        <v>64.547500610351563</v>
      </c>
      <c r="H1223">
        <f>Data!H1222</f>
        <v>5.2884998321533203</v>
      </c>
      <c r="I1223">
        <f>Data!I1222</f>
        <v>64.080001831054688</v>
      </c>
      <c r="J1223">
        <f>Data!J1222</f>
        <v>5.1919999122619629</v>
      </c>
      <c r="K1223">
        <f>Data!K1222</f>
        <v>64.262496948242188</v>
      </c>
      <c r="L1223">
        <f>Data!L1222</f>
        <v>5.2622499465942383</v>
      </c>
      <c r="M1223">
        <f>Data!M1222</f>
        <v>79897600</v>
      </c>
      <c r="N1223">
        <f>Data!N1222</f>
        <v>300868000</v>
      </c>
      <c r="O1223">
        <f>Data!O1222</f>
        <v>-4.2369345349451554E-3</v>
      </c>
      <c r="P1223">
        <f>Data!P1222</f>
        <v>-1.437907535225163E-3</v>
      </c>
      <c r="Q1223" s="17"/>
      <c r="T1223">
        <f t="shared" si="192"/>
        <v>0</v>
      </c>
      <c r="U1223" s="50">
        <f t="shared" si="193"/>
        <v>0</v>
      </c>
      <c r="V1223">
        <f t="shared" si="194"/>
        <v>0</v>
      </c>
      <c r="W1223" t="str">
        <f t="shared" si="195"/>
        <v>Tue</v>
      </c>
      <c r="X1223" s="50">
        <f>NETWORKDAYS(B1222,B1223,'Non trading days US (List)'!$C$13:$C$92)-1</f>
        <v>1</v>
      </c>
      <c r="Z1223">
        <f t="shared" si="196"/>
        <v>0</v>
      </c>
      <c r="AA1223">
        <f t="shared" si="197"/>
        <v>0</v>
      </c>
      <c r="AB1223">
        <f t="shared" si="198"/>
        <v>0</v>
      </c>
      <c r="AC1223">
        <f t="shared" si="199"/>
        <v>0</v>
      </c>
      <c r="AD1223">
        <f t="shared" si="200"/>
        <v>0</v>
      </c>
      <c r="AE1223">
        <f t="shared" si="201"/>
        <v>0</v>
      </c>
    </row>
    <row r="1224" spans="1:31" x14ac:dyDescent="0.3">
      <c r="A1224" s="1">
        <f>Data!A1223</f>
        <v>4993</v>
      </c>
      <c r="B1224" s="2">
        <f>Data!B1223</f>
        <v>43775</v>
      </c>
      <c r="C1224">
        <f>Data!C1223</f>
        <v>62.229179382324219</v>
      </c>
      <c r="D1224">
        <f>Data!D1223</f>
        <v>5.1656241416931152</v>
      </c>
      <c r="E1224">
        <f>Data!E1223</f>
        <v>64.30999755859375</v>
      </c>
      <c r="F1224">
        <f>Data!F1223</f>
        <v>5.1907501220703116</v>
      </c>
      <c r="G1224">
        <f>Data!G1223</f>
        <v>64.37249755859375</v>
      </c>
      <c r="H1224">
        <f>Data!H1223</f>
        <v>5.2417497634887704</v>
      </c>
      <c r="I1224">
        <f>Data!I1223</f>
        <v>63.842498779296882</v>
      </c>
      <c r="J1224">
        <f>Data!J1223</f>
        <v>5.1027498245239258</v>
      </c>
      <c r="K1224">
        <f>Data!K1223</f>
        <v>64.192497253417969</v>
      </c>
      <c r="L1224">
        <f>Data!L1223</f>
        <v>5.2160000801086426</v>
      </c>
      <c r="M1224">
        <f>Data!M1223</f>
        <v>75864400</v>
      </c>
      <c r="N1224">
        <f>Data!N1223</f>
        <v>269012000</v>
      </c>
      <c r="O1224">
        <f>Data!O1223</f>
        <v>-9.4910093045613691E-3</v>
      </c>
      <c r="P1224">
        <f>Data!P1223</f>
        <v>4.2765073500700899E-4</v>
      </c>
      <c r="Q1224" s="17"/>
      <c r="T1224">
        <f t="shared" si="192"/>
        <v>0</v>
      </c>
      <c r="U1224" s="50">
        <f t="shared" si="193"/>
        <v>0</v>
      </c>
      <c r="V1224">
        <f t="shared" si="194"/>
        <v>0</v>
      </c>
      <c r="W1224" t="str">
        <f t="shared" si="195"/>
        <v>Wed</v>
      </c>
      <c r="X1224" s="50">
        <f>NETWORKDAYS(B1223,B1224,'Non trading days US (List)'!$C$13:$C$92)-1</f>
        <v>1</v>
      </c>
      <c r="Z1224">
        <f t="shared" si="196"/>
        <v>0</v>
      </c>
      <c r="AA1224">
        <f t="shared" si="197"/>
        <v>0</v>
      </c>
      <c r="AB1224">
        <f t="shared" si="198"/>
        <v>0</v>
      </c>
      <c r="AC1224">
        <f t="shared" si="199"/>
        <v>0</v>
      </c>
      <c r="AD1224">
        <f t="shared" si="200"/>
        <v>0</v>
      </c>
      <c r="AE1224">
        <f t="shared" si="201"/>
        <v>0</v>
      </c>
    </row>
    <row r="1225" spans="1:31" x14ac:dyDescent="0.3">
      <c r="A1225" s="1">
        <f>Data!A1224</f>
        <v>4994</v>
      </c>
      <c r="B1225" s="2">
        <f>Data!B1224</f>
        <v>43776</v>
      </c>
      <c r="C1225">
        <f>Data!C1224</f>
        <v>62.947406768798828</v>
      </c>
      <c r="D1225">
        <f>Data!D1224</f>
        <v>5.1832880973815918</v>
      </c>
      <c r="E1225">
        <f>Data!E1224</f>
        <v>64.857498168945313</v>
      </c>
      <c r="F1225">
        <f>Data!F1224</f>
        <v>5.2084999084472656</v>
      </c>
      <c r="G1225">
        <f>Data!G1224</f>
        <v>65.087501525878906</v>
      </c>
      <c r="H1225">
        <f>Data!H1224</f>
        <v>5.2925000190734863</v>
      </c>
      <c r="I1225">
        <f>Data!I1224</f>
        <v>64.527496337890625</v>
      </c>
      <c r="J1225">
        <f>Data!J1224</f>
        <v>5.1634998321533203</v>
      </c>
      <c r="K1225">
        <f>Data!K1224</f>
        <v>64.68499755859375</v>
      </c>
      <c r="L1225">
        <f>Data!L1224</f>
        <v>5.2777500152587891</v>
      </c>
      <c r="M1225">
        <f>Data!M1224</f>
        <v>94940400</v>
      </c>
      <c r="N1225">
        <f>Data!N1224</f>
        <v>280340000</v>
      </c>
      <c r="O1225">
        <f>Data!O1224</f>
        <v>3.413669939965688E-3</v>
      </c>
      <c r="P1225">
        <f>Data!P1224</f>
        <v>8.4774251631551875E-3</v>
      </c>
      <c r="Q1225" s="17"/>
      <c r="T1225">
        <f t="shared" si="192"/>
        <v>0</v>
      </c>
      <c r="U1225" s="50">
        <f t="shared" si="193"/>
        <v>0</v>
      </c>
      <c r="V1225">
        <f t="shared" si="194"/>
        <v>0</v>
      </c>
      <c r="W1225" t="str">
        <f t="shared" si="195"/>
        <v>Thu</v>
      </c>
      <c r="X1225" s="50">
        <f>NETWORKDAYS(B1224,B1225,'Non trading days US (List)'!$C$13:$C$92)-1</f>
        <v>1</v>
      </c>
      <c r="Z1225">
        <f t="shared" si="196"/>
        <v>0</v>
      </c>
      <c r="AA1225">
        <f t="shared" si="197"/>
        <v>0</v>
      </c>
      <c r="AB1225">
        <f t="shared" si="198"/>
        <v>0</v>
      </c>
      <c r="AC1225">
        <f t="shared" si="199"/>
        <v>0</v>
      </c>
      <c r="AD1225">
        <f t="shared" si="200"/>
        <v>0</v>
      </c>
      <c r="AE1225">
        <f t="shared" si="201"/>
        <v>0</v>
      </c>
    </row>
    <row r="1226" spans="1:31" x14ac:dyDescent="0.3">
      <c r="A1226" s="1">
        <f>Data!A1225</f>
        <v>4995</v>
      </c>
      <c r="B1226" s="2">
        <f>Data!B1225</f>
        <v>43777</v>
      </c>
      <c r="C1226">
        <f>Data!C1225</f>
        <v>63.119667053222663</v>
      </c>
      <c r="D1226">
        <f>Data!D1225</f>
        <v>5.1693568229675293</v>
      </c>
      <c r="E1226">
        <f>Data!E1225</f>
        <v>65.035003662109375</v>
      </c>
      <c r="F1226">
        <f>Data!F1225</f>
        <v>5.1944999694824219</v>
      </c>
      <c r="G1226">
        <f>Data!G1225</f>
        <v>65.110000610351563</v>
      </c>
      <c r="H1226">
        <f>Data!H1225</f>
        <v>5.226250171661377</v>
      </c>
      <c r="I1226">
        <f>Data!I1225</f>
        <v>64.212501525878906</v>
      </c>
      <c r="J1226">
        <f>Data!J1225</f>
        <v>5.153749942779541</v>
      </c>
      <c r="K1226">
        <f>Data!K1225</f>
        <v>64.672500610351563</v>
      </c>
      <c r="L1226">
        <f>Data!L1225</f>
        <v>5.191500186920166</v>
      </c>
      <c r="M1226">
        <f>Data!M1225</f>
        <v>69986400</v>
      </c>
      <c r="N1226">
        <f>Data!N1225</f>
        <v>189100000</v>
      </c>
      <c r="O1226">
        <f>Data!O1225</f>
        <v>-2.6915212113334539E-3</v>
      </c>
      <c r="P1226">
        <f>Data!P1225</f>
        <v>2.7331154786888862E-3</v>
      </c>
      <c r="Q1226" s="17"/>
      <c r="T1226">
        <f t="shared" si="192"/>
        <v>0</v>
      </c>
      <c r="U1226" s="50">
        <f t="shared" si="193"/>
        <v>0</v>
      </c>
      <c r="V1226">
        <f t="shared" si="194"/>
        <v>0</v>
      </c>
      <c r="W1226" t="str">
        <f t="shared" si="195"/>
        <v>Fri</v>
      </c>
      <c r="X1226" s="50">
        <f>NETWORKDAYS(B1225,B1226,'Non trading days US (List)'!$C$13:$C$92)-1</f>
        <v>1</v>
      </c>
      <c r="Z1226">
        <f t="shared" si="196"/>
        <v>0</v>
      </c>
      <c r="AA1226">
        <f t="shared" si="197"/>
        <v>0</v>
      </c>
      <c r="AB1226">
        <f t="shared" si="198"/>
        <v>0</v>
      </c>
      <c r="AC1226">
        <f t="shared" si="199"/>
        <v>0</v>
      </c>
      <c r="AD1226">
        <f t="shared" si="200"/>
        <v>0</v>
      </c>
      <c r="AE1226">
        <f t="shared" si="201"/>
        <v>0</v>
      </c>
    </row>
    <row r="1227" spans="1:31" x14ac:dyDescent="0.3">
      <c r="A1227" s="1">
        <f>Data!A1226</f>
        <v>4996</v>
      </c>
      <c r="B1227" s="2">
        <f>Data!B1226</f>
        <v>43780</v>
      </c>
      <c r="C1227">
        <f>Data!C1226</f>
        <v>63.619503021240227</v>
      </c>
      <c r="D1227">
        <f>Data!D1226</f>
        <v>5.1793088912963867</v>
      </c>
      <c r="E1227">
        <f>Data!E1226</f>
        <v>65.550003051757813</v>
      </c>
      <c r="F1227">
        <f>Data!F1226</f>
        <v>5.2045001983642578</v>
      </c>
      <c r="G1227">
        <f>Data!G1226</f>
        <v>65.617500305175781</v>
      </c>
      <c r="H1227">
        <f>Data!H1226</f>
        <v>5.2277498245239258</v>
      </c>
      <c r="I1227">
        <f>Data!I1226</f>
        <v>64.569999694824219</v>
      </c>
      <c r="J1227">
        <f>Data!J1226</f>
        <v>5.1069998741149902</v>
      </c>
      <c r="K1227">
        <f>Data!K1226</f>
        <v>64.574996948242188</v>
      </c>
      <c r="L1227">
        <f>Data!L1226</f>
        <v>5.1937499046325684</v>
      </c>
      <c r="M1227">
        <f>Data!M1226</f>
        <v>81821200</v>
      </c>
      <c r="N1227">
        <f>Data!N1226</f>
        <v>243436000</v>
      </c>
      <c r="O1227">
        <f>Data!O1226</f>
        <v>1.923306433904435E-3</v>
      </c>
      <c r="P1227">
        <f>Data!P1226</f>
        <v>7.8876139403649854E-3</v>
      </c>
      <c r="Q1227" s="17"/>
      <c r="T1227">
        <f t="shared" si="192"/>
        <v>0</v>
      </c>
      <c r="U1227" s="50">
        <f t="shared" si="193"/>
        <v>0</v>
      </c>
      <c r="V1227">
        <f t="shared" si="194"/>
        <v>0</v>
      </c>
      <c r="W1227" t="str">
        <f t="shared" si="195"/>
        <v>Mon</v>
      </c>
      <c r="X1227" s="50">
        <f>NETWORKDAYS(B1226,B1227,'Non trading days US (List)'!$C$13:$C$92)-1</f>
        <v>1</v>
      </c>
      <c r="Z1227">
        <f t="shared" si="196"/>
        <v>0</v>
      </c>
      <c r="AA1227">
        <f t="shared" si="197"/>
        <v>0</v>
      </c>
      <c r="AB1227">
        <f t="shared" si="198"/>
        <v>0</v>
      </c>
      <c r="AC1227">
        <f t="shared" si="199"/>
        <v>0</v>
      </c>
      <c r="AD1227">
        <f t="shared" si="200"/>
        <v>0</v>
      </c>
      <c r="AE1227">
        <f t="shared" si="201"/>
        <v>0</v>
      </c>
    </row>
    <row r="1228" spans="1:31" x14ac:dyDescent="0.3">
      <c r="A1228" s="1">
        <f>Data!A1227</f>
        <v>4997</v>
      </c>
      <c r="B1228" s="2">
        <f>Data!B1227</f>
        <v>43781</v>
      </c>
      <c r="C1228">
        <f>Data!C1227</f>
        <v>63.561256408691413</v>
      </c>
      <c r="D1228">
        <f>Data!D1227</f>
        <v>5.2148847579956046</v>
      </c>
      <c r="E1228">
        <f>Data!E1227</f>
        <v>65.489997863769531</v>
      </c>
      <c r="F1228">
        <f>Data!F1227</f>
        <v>5.2402501106262207</v>
      </c>
      <c r="G1228">
        <f>Data!G1227</f>
        <v>65.697502136230469</v>
      </c>
      <c r="H1228">
        <f>Data!H1227</f>
        <v>5.2965002059936523</v>
      </c>
      <c r="I1228">
        <f>Data!I1227</f>
        <v>65.230003356933594</v>
      </c>
      <c r="J1228">
        <f>Data!J1227</f>
        <v>5.2077498435974121</v>
      </c>
      <c r="K1228">
        <f>Data!K1227</f>
        <v>65.387496948242188</v>
      </c>
      <c r="L1228">
        <f>Data!L1227</f>
        <v>5.2430000305175781</v>
      </c>
      <c r="M1228">
        <f>Data!M1227</f>
        <v>87388800</v>
      </c>
      <c r="N1228">
        <f>Data!N1227</f>
        <v>283504000</v>
      </c>
      <c r="O1228">
        <f>Data!O1227</f>
        <v>6.8455541420247186E-3</v>
      </c>
      <c r="P1228">
        <f>Data!P1227</f>
        <v>-9.1583015511499416E-4</v>
      </c>
      <c r="Q1228" s="17"/>
      <c r="T1228">
        <f t="shared" si="192"/>
        <v>0</v>
      </c>
      <c r="U1228" s="50">
        <f t="shared" si="193"/>
        <v>0</v>
      </c>
      <c r="V1228">
        <f t="shared" si="194"/>
        <v>0</v>
      </c>
      <c r="W1228" t="str">
        <f t="shared" si="195"/>
        <v>Tue</v>
      </c>
      <c r="X1228" s="50">
        <f>NETWORKDAYS(B1227,B1228,'Non trading days US (List)'!$C$13:$C$92)-1</f>
        <v>1</v>
      </c>
      <c r="Z1228">
        <f t="shared" si="196"/>
        <v>0</v>
      </c>
      <c r="AA1228">
        <f t="shared" si="197"/>
        <v>0</v>
      </c>
      <c r="AB1228">
        <f t="shared" si="198"/>
        <v>0</v>
      </c>
      <c r="AC1228">
        <f t="shared" si="199"/>
        <v>0</v>
      </c>
      <c r="AD1228">
        <f t="shared" si="200"/>
        <v>0</v>
      </c>
      <c r="AE1228">
        <f t="shared" si="201"/>
        <v>0</v>
      </c>
    </row>
    <row r="1229" spans="1:31" x14ac:dyDescent="0.3">
      <c r="A1229" s="1">
        <f>Data!A1228</f>
        <v>4998</v>
      </c>
      <c r="B1229" s="2">
        <f>Data!B1228</f>
        <v>43782</v>
      </c>
      <c r="C1229">
        <f>Data!C1228</f>
        <v>64.170272827148438</v>
      </c>
      <c r="D1229">
        <f>Data!D1228</f>
        <v>5.1890101432800293</v>
      </c>
      <c r="E1229">
        <f>Data!E1228</f>
        <v>66.117500305175781</v>
      </c>
      <c r="F1229">
        <f>Data!F1228</f>
        <v>5.2142500877380371</v>
      </c>
      <c r="G1229">
        <f>Data!G1228</f>
        <v>66.194999694824219</v>
      </c>
      <c r="H1229">
        <f>Data!H1228</f>
        <v>5.2364997863769531</v>
      </c>
      <c r="I1229">
        <f>Data!I1228</f>
        <v>65.267501831054688</v>
      </c>
      <c r="J1229">
        <f>Data!J1228</f>
        <v>5.1475000381469727</v>
      </c>
      <c r="K1229">
        <f>Data!K1228</f>
        <v>65.282501220703125</v>
      </c>
      <c r="L1229">
        <f>Data!L1228</f>
        <v>5.2087497711181641</v>
      </c>
      <c r="M1229">
        <f>Data!M1228</f>
        <v>102734400</v>
      </c>
      <c r="N1229">
        <f>Data!N1228</f>
        <v>300188000</v>
      </c>
      <c r="O1229">
        <f>Data!O1228</f>
        <v>-4.9739492082040799E-3</v>
      </c>
      <c r="P1229">
        <f>Data!P1228</f>
        <v>9.5360402005407463E-3</v>
      </c>
      <c r="Q1229" s="17"/>
      <c r="T1229">
        <f t="shared" si="192"/>
        <v>0</v>
      </c>
      <c r="U1229" s="50">
        <f t="shared" si="193"/>
        <v>0</v>
      </c>
      <c r="V1229">
        <f t="shared" si="194"/>
        <v>0</v>
      </c>
      <c r="W1229" t="str">
        <f t="shared" si="195"/>
        <v>Wed</v>
      </c>
      <c r="X1229" s="50">
        <f>NETWORKDAYS(B1228,B1229,'Non trading days US (List)'!$C$13:$C$92)-1</f>
        <v>1</v>
      </c>
      <c r="Z1229">
        <f t="shared" si="196"/>
        <v>0</v>
      </c>
      <c r="AA1229">
        <f t="shared" si="197"/>
        <v>0</v>
      </c>
      <c r="AB1229">
        <f t="shared" si="198"/>
        <v>0</v>
      </c>
      <c r="AC1229">
        <f t="shared" si="199"/>
        <v>0</v>
      </c>
      <c r="AD1229">
        <f t="shared" si="200"/>
        <v>0</v>
      </c>
      <c r="AE1229">
        <f t="shared" si="201"/>
        <v>0</v>
      </c>
    </row>
    <row r="1230" spans="1:31" x14ac:dyDescent="0.3">
      <c r="A1230" s="1">
        <f>Data!A1229</f>
        <v>4999</v>
      </c>
      <c r="B1230" s="2">
        <f>Data!B1229</f>
        <v>43783</v>
      </c>
      <c r="C1230">
        <f>Data!C1229</f>
        <v>63.72625732421875</v>
      </c>
      <c r="D1230">
        <f>Data!D1229</f>
        <v>5.2193636894226074</v>
      </c>
      <c r="E1230">
        <f>Data!E1229</f>
        <v>65.660003662109375</v>
      </c>
      <c r="F1230">
        <f>Data!F1229</f>
        <v>5.2447500228881836</v>
      </c>
      <c r="G1230">
        <f>Data!G1229</f>
        <v>66.220001220703125</v>
      </c>
      <c r="H1230">
        <f>Data!H1229</f>
        <v>5.2470002174377441</v>
      </c>
      <c r="I1230">
        <f>Data!I1229</f>
        <v>65.525001525878906</v>
      </c>
      <c r="J1230">
        <f>Data!J1229</f>
        <v>5.1630001068115234</v>
      </c>
      <c r="K1230">
        <f>Data!K1229</f>
        <v>65.9375</v>
      </c>
      <c r="L1230">
        <f>Data!L1229</f>
        <v>5.2232499122619629</v>
      </c>
      <c r="M1230">
        <f>Data!M1229</f>
        <v>89182800</v>
      </c>
      <c r="N1230">
        <f>Data!N1229</f>
        <v>518080000</v>
      </c>
      <c r="O1230">
        <f>Data!O1229</f>
        <v>5.8323016127715763E-3</v>
      </c>
      <c r="P1230">
        <f>Data!P1229</f>
        <v>-6.9434989640463117E-3</v>
      </c>
      <c r="Q1230" s="17"/>
      <c r="T1230">
        <f t="shared" si="192"/>
        <v>0</v>
      </c>
      <c r="U1230" s="50">
        <f t="shared" si="193"/>
        <v>0</v>
      </c>
      <c r="V1230">
        <f t="shared" si="194"/>
        <v>0</v>
      </c>
      <c r="W1230" t="str">
        <f t="shared" si="195"/>
        <v>Thu</v>
      </c>
      <c r="X1230" s="50">
        <f>NETWORKDAYS(B1229,B1230,'Non trading days US (List)'!$C$13:$C$92)-1</f>
        <v>1</v>
      </c>
      <c r="Z1230">
        <f t="shared" si="196"/>
        <v>0</v>
      </c>
      <c r="AA1230">
        <f t="shared" si="197"/>
        <v>0</v>
      </c>
      <c r="AB1230">
        <f t="shared" si="198"/>
        <v>0</v>
      </c>
      <c r="AC1230">
        <f t="shared" si="199"/>
        <v>0</v>
      </c>
      <c r="AD1230">
        <f t="shared" si="200"/>
        <v>0</v>
      </c>
      <c r="AE1230">
        <f t="shared" si="201"/>
        <v>0</v>
      </c>
    </row>
    <row r="1231" spans="1:31" x14ac:dyDescent="0.3">
      <c r="A1231" s="1">
        <f>Data!A1230</f>
        <v>5000</v>
      </c>
      <c r="B1231" s="2">
        <f>Data!B1230</f>
        <v>43784</v>
      </c>
      <c r="C1231">
        <f>Data!C1230</f>
        <v>64.483291625976563</v>
      </c>
      <c r="D1231">
        <f>Data!D1230</f>
        <v>5.0800414085388184</v>
      </c>
      <c r="E1231">
        <f>Data!E1230</f>
        <v>66.44000244140625</v>
      </c>
      <c r="F1231">
        <f>Data!F1230</f>
        <v>5.1047501564025879</v>
      </c>
      <c r="G1231">
        <f>Data!G1230</f>
        <v>66.444999694824219</v>
      </c>
      <c r="H1231">
        <f>Data!H1230</f>
        <v>5.2944998741149902</v>
      </c>
      <c r="I1231">
        <f>Data!I1230</f>
        <v>65.75250244140625</v>
      </c>
      <c r="J1231">
        <f>Data!J1230</f>
        <v>5.0159997940063477</v>
      </c>
      <c r="K1231">
        <f>Data!K1230</f>
        <v>65.919998168945313</v>
      </c>
      <c r="L1231">
        <f>Data!L1230</f>
        <v>5.242499828338623</v>
      </c>
      <c r="M1231">
        <f>Data!M1230</f>
        <v>100206400</v>
      </c>
      <c r="N1231">
        <f>Data!N1230</f>
        <v>1053628000</v>
      </c>
      <c r="O1231">
        <f>Data!O1230</f>
        <v>-2.7056071174322131E-2</v>
      </c>
      <c r="P1231">
        <f>Data!P1230</f>
        <v>1.18093536438532E-2</v>
      </c>
      <c r="Q1231" s="17"/>
      <c r="T1231">
        <f t="shared" si="192"/>
        <v>0</v>
      </c>
      <c r="U1231" s="50">
        <f t="shared" si="193"/>
        <v>0</v>
      </c>
      <c r="V1231">
        <f t="shared" si="194"/>
        <v>0</v>
      </c>
      <c r="W1231" t="str">
        <f t="shared" si="195"/>
        <v>Fri</v>
      </c>
      <c r="X1231" s="50">
        <f>NETWORKDAYS(B1230,B1231,'Non trading days US (List)'!$C$13:$C$92)-1</f>
        <v>1</v>
      </c>
      <c r="Z1231">
        <f t="shared" si="196"/>
        <v>0</v>
      </c>
      <c r="AA1231">
        <f t="shared" si="197"/>
        <v>0</v>
      </c>
      <c r="AB1231">
        <f t="shared" si="198"/>
        <v>0</v>
      </c>
      <c r="AC1231">
        <f t="shared" si="199"/>
        <v>0</v>
      </c>
      <c r="AD1231">
        <f t="shared" si="200"/>
        <v>0</v>
      </c>
      <c r="AE1231">
        <f t="shared" si="201"/>
        <v>0</v>
      </c>
    </row>
    <row r="1232" spans="1:31" x14ac:dyDescent="0.3">
      <c r="A1232" s="1">
        <f>Data!A1231</f>
        <v>5001</v>
      </c>
      <c r="B1232" s="2">
        <f>Data!B1231</f>
        <v>43787</v>
      </c>
      <c r="C1232">
        <f>Data!C1231</f>
        <v>64.808425903320313</v>
      </c>
      <c r="D1232">
        <f>Data!D1231</f>
        <v>5.2813129425048828</v>
      </c>
      <c r="E1232">
        <f>Data!E1231</f>
        <v>66.775001525878906</v>
      </c>
      <c r="F1232">
        <f>Data!F1231</f>
        <v>5.3070001602172852</v>
      </c>
      <c r="G1232">
        <f>Data!G1231</f>
        <v>66.857498168945313</v>
      </c>
      <c r="H1232">
        <f>Data!H1231</f>
        <v>5.3337497711181641</v>
      </c>
      <c r="I1232">
        <f>Data!I1231</f>
        <v>66.057502746582031</v>
      </c>
      <c r="J1232">
        <f>Data!J1231</f>
        <v>5.0942502021789551</v>
      </c>
      <c r="K1232">
        <f>Data!K1231</f>
        <v>66.449996948242188</v>
      </c>
      <c r="L1232">
        <f>Data!L1231</f>
        <v>5.0972499847412109</v>
      </c>
      <c r="M1232">
        <f>Data!M1231</f>
        <v>86703200</v>
      </c>
      <c r="N1232">
        <f>Data!N1231</f>
        <v>574588000</v>
      </c>
      <c r="O1232">
        <f>Data!O1231</f>
        <v>3.8855224575915927E-2</v>
      </c>
      <c r="P1232">
        <f>Data!P1231</f>
        <v>5.0294603559511899E-3</v>
      </c>
      <c r="Q1232" s="17"/>
      <c r="T1232">
        <f t="shared" si="192"/>
        <v>0</v>
      </c>
      <c r="U1232" s="50">
        <f t="shared" si="193"/>
        <v>0</v>
      </c>
      <c r="V1232">
        <f t="shared" si="194"/>
        <v>0</v>
      </c>
      <c r="W1232" t="str">
        <f t="shared" si="195"/>
        <v>Mon</v>
      </c>
      <c r="X1232" s="50">
        <f>NETWORKDAYS(B1231,B1232,'Non trading days US (List)'!$C$13:$C$92)-1</f>
        <v>1</v>
      </c>
      <c r="Z1232">
        <f t="shared" si="196"/>
        <v>0</v>
      </c>
      <c r="AA1232">
        <f t="shared" si="197"/>
        <v>0</v>
      </c>
      <c r="AB1232">
        <f t="shared" si="198"/>
        <v>0</v>
      </c>
      <c r="AC1232">
        <f t="shared" si="199"/>
        <v>0</v>
      </c>
      <c r="AD1232">
        <f t="shared" si="200"/>
        <v>0</v>
      </c>
      <c r="AE1232">
        <f t="shared" si="201"/>
        <v>0</v>
      </c>
    </row>
    <row r="1233" spans="1:31" x14ac:dyDescent="0.3">
      <c r="A1233" s="1">
        <f>Data!A1232</f>
        <v>5002</v>
      </c>
      <c r="B1233" s="2">
        <f>Data!B1232</f>
        <v>43788</v>
      </c>
      <c r="C1233">
        <f>Data!C1232</f>
        <v>64.611862182617188</v>
      </c>
      <c r="D1233">
        <f>Data!D1232</f>
        <v>5.1745796203613281</v>
      </c>
      <c r="E1233">
        <f>Data!E1232</f>
        <v>66.572502136230469</v>
      </c>
      <c r="F1233">
        <f>Data!F1232</f>
        <v>5.1997499465942383</v>
      </c>
      <c r="G1233">
        <f>Data!G1232</f>
        <v>67</v>
      </c>
      <c r="H1233">
        <f>Data!H1232</f>
        <v>5.2994999885559082</v>
      </c>
      <c r="I1233">
        <f>Data!I1232</f>
        <v>66.347503662109375</v>
      </c>
      <c r="J1233">
        <f>Data!J1232</f>
        <v>5.1412501335144043</v>
      </c>
      <c r="K1233">
        <f>Data!K1232</f>
        <v>66.974998474121094</v>
      </c>
      <c r="L1233">
        <f>Data!L1232</f>
        <v>5.2757501602172852</v>
      </c>
      <c r="M1233">
        <f>Data!M1232</f>
        <v>76167200</v>
      </c>
      <c r="N1233">
        <f>Data!N1232</f>
        <v>414564000</v>
      </c>
      <c r="O1233">
        <f>Data!O1232</f>
        <v>-2.041619679782081E-2</v>
      </c>
      <c r="P1233">
        <f>Data!P1232</f>
        <v>-3.0371703968733771E-3</v>
      </c>
      <c r="Q1233" s="17"/>
      <c r="T1233">
        <f t="shared" si="192"/>
        <v>0</v>
      </c>
      <c r="U1233" s="50">
        <f t="shared" si="193"/>
        <v>0</v>
      </c>
      <c r="V1233">
        <f t="shared" si="194"/>
        <v>0</v>
      </c>
      <c r="W1233" t="str">
        <f t="shared" si="195"/>
        <v>Tue</v>
      </c>
      <c r="X1233" s="50">
        <f>NETWORKDAYS(B1232,B1233,'Non trading days US (List)'!$C$13:$C$92)-1</f>
        <v>1</v>
      </c>
      <c r="Z1233">
        <f t="shared" si="196"/>
        <v>0</v>
      </c>
      <c r="AA1233">
        <f t="shared" si="197"/>
        <v>0</v>
      </c>
      <c r="AB1233">
        <f t="shared" si="198"/>
        <v>0</v>
      </c>
      <c r="AC1233">
        <f t="shared" si="199"/>
        <v>0</v>
      </c>
      <c r="AD1233">
        <f t="shared" si="200"/>
        <v>0</v>
      </c>
      <c r="AE1233">
        <f t="shared" si="201"/>
        <v>0</v>
      </c>
    </row>
    <row r="1234" spans="1:31" x14ac:dyDescent="0.3">
      <c r="A1234" s="1">
        <f>Data!A1233</f>
        <v>5003</v>
      </c>
      <c r="B1234" s="2">
        <f>Data!B1233</f>
        <v>43789</v>
      </c>
      <c r="C1234">
        <f>Data!C1233</f>
        <v>63.859703063964837</v>
      </c>
      <c r="D1234">
        <f>Data!D1233</f>
        <v>5.2539448738098136</v>
      </c>
      <c r="E1234">
        <f>Data!E1233</f>
        <v>65.797500610351563</v>
      </c>
      <c r="F1234">
        <f>Data!F1233</f>
        <v>5.2795000076293954</v>
      </c>
      <c r="G1234">
        <f>Data!G1233</f>
        <v>66.519996643066406</v>
      </c>
      <c r="H1234">
        <f>Data!H1233</f>
        <v>5.3637499809265137</v>
      </c>
      <c r="I1234">
        <f>Data!I1233</f>
        <v>65.099998474121094</v>
      </c>
      <c r="J1234">
        <f>Data!J1233</f>
        <v>5.1640000343322754</v>
      </c>
      <c r="K1234">
        <f>Data!K1233</f>
        <v>66.385002136230469</v>
      </c>
      <c r="L1234">
        <f>Data!L1233</f>
        <v>5.1767501831054688</v>
      </c>
      <c r="M1234">
        <f>Data!M1233</f>
        <v>106234400</v>
      </c>
      <c r="N1234">
        <f>Data!N1233</f>
        <v>472588000</v>
      </c>
      <c r="O1234">
        <f>Data!O1233</f>
        <v>1.5220860471790189E-2</v>
      </c>
      <c r="P1234">
        <f>Data!P1233</f>
        <v>-1.170975848547798E-2</v>
      </c>
      <c r="Q1234" s="17"/>
      <c r="T1234">
        <f t="shared" si="192"/>
        <v>0</v>
      </c>
      <c r="U1234" s="50">
        <f t="shared" si="193"/>
        <v>0</v>
      </c>
      <c r="V1234">
        <f t="shared" si="194"/>
        <v>0</v>
      </c>
      <c r="W1234" t="str">
        <f t="shared" si="195"/>
        <v>Wed</v>
      </c>
      <c r="X1234" s="50">
        <f>NETWORKDAYS(B1233,B1234,'Non trading days US (List)'!$C$13:$C$92)-1</f>
        <v>1</v>
      </c>
      <c r="Z1234">
        <f t="shared" si="196"/>
        <v>0</v>
      </c>
      <c r="AA1234">
        <f t="shared" si="197"/>
        <v>0</v>
      </c>
      <c r="AB1234">
        <f t="shared" si="198"/>
        <v>0</v>
      </c>
      <c r="AC1234">
        <f t="shared" si="199"/>
        <v>0</v>
      </c>
      <c r="AD1234">
        <f t="shared" si="200"/>
        <v>0</v>
      </c>
      <c r="AE1234">
        <f t="shared" si="201"/>
        <v>0</v>
      </c>
    </row>
    <row r="1235" spans="1:31" x14ac:dyDescent="0.3">
      <c r="A1235" s="1">
        <f>Data!A1234</f>
        <v>5004</v>
      </c>
      <c r="B1235" s="2">
        <f>Data!B1234</f>
        <v>43790</v>
      </c>
      <c r="C1235">
        <f>Data!C1234</f>
        <v>63.573394775390618</v>
      </c>
      <c r="D1235">
        <f>Data!D1234</f>
        <v>5.2290654182434082</v>
      </c>
      <c r="E1235">
        <f>Data!E1234</f>
        <v>65.50250244140625</v>
      </c>
      <c r="F1235">
        <f>Data!F1234</f>
        <v>5.2544999122619629</v>
      </c>
      <c r="G1235">
        <f>Data!G1234</f>
        <v>66.00250244140625</v>
      </c>
      <c r="H1235">
        <f>Data!H1234</f>
        <v>5.3309998512268066</v>
      </c>
      <c r="I1235">
        <f>Data!I1234</f>
        <v>65.294998168945313</v>
      </c>
      <c r="J1235">
        <f>Data!J1234</f>
        <v>5.2327499389648438</v>
      </c>
      <c r="K1235">
        <f>Data!K1234</f>
        <v>65.922500610351563</v>
      </c>
      <c r="L1235">
        <f>Data!L1234</f>
        <v>5.2750000953674316</v>
      </c>
      <c r="M1235">
        <f>Data!M1234</f>
        <v>121395200</v>
      </c>
      <c r="N1235">
        <f>Data!N1234</f>
        <v>288388000</v>
      </c>
      <c r="O1235">
        <f>Data!O1234</f>
        <v>-4.7465620837107356E-3</v>
      </c>
      <c r="P1235">
        <f>Data!P1234</f>
        <v>-4.4935058410086716E-3</v>
      </c>
      <c r="Q1235" s="17"/>
      <c r="T1235">
        <f t="shared" si="192"/>
        <v>0</v>
      </c>
      <c r="U1235" s="50">
        <f t="shared" si="193"/>
        <v>0</v>
      </c>
      <c r="V1235">
        <f t="shared" si="194"/>
        <v>0</v>
      </c>
      <c r="W1235" t="str">
        <f t="shared" si="195"/>
        <v>Thu</v>
      </c>
      <c r="X1235" s="50">
        <f>NETWORKDAYS(B1234,B1235,'Non trading days US (List)'!$C$13:$C$92)-1</f>
        <v>1</v>
      </c>
      <c r="Z1235">
        <f t="shared" si="196"/>
        <v>0</v>
      </c>
      <c r="AA1235">
        <f t="shared" si="197"/>
        <v>0</v>
      </c>
      <c r="AB1235">
        <f t="shared" si="198"/>
        <v>0</v>
      </c>
      <c r="AC1235">
        <f t="shared" si="199"/>
        <v>0</v>
      </c>
      <c r="AD1235">
        <f t="shared" si="200"/>
        <v>0</v>
      </c>
      <c r="AE1235">
        <f t="shared" si="201"/>
        <v>0</v>
      </c>
    </row>
    <row r="1236" spans="1:31" x14ac:dyDescent="0.3">
      <c r="A1236" s="1">
        <f>Data!A1235</f>
        <v>5005</v>
      </c>
      <c r="B1236" s="2">
        <f>Data!B1235</f>
        <v>43791</v>
      </c>
      <c r="C1236">
        <f>Data!C1235</f>
        <v>63.517574310302727</v>
      </c>
      <c r="D1236">
        <f>Data!D1235</f>
        <v>5.2467293739318848</v>
      </c>
      <c r="E1236">
        <f>Data!E1235</f>
        <v>65.444999694824219</v>
      </c>
      <c r="F1236">
        <f>Data!F1235</f>
        <v>5.2722501754760742</v>
      </c>
      <c r="G1236">
        <f>Data!G1235</f>
        <v>65.794998168945313</v>
      </c>
      <c r="H1236">
        <f>Data!H1235</f>
        <v>5.3239998817443848</v>
      </c>
      <c r="I1236">
        <f>Data!I1235</f>
        <v>65.209999084472656</v>
      </c>
      <c r="J1236">
        <f>Data!J1235</f>
        <v>5.248499870300293</v>
      </c>
      <c r="K1236">
        <f>Data!K1235</f>
        <v>65.647499084472656</v>
      </c>
      <c r="L1236">
        <f>Data!L1235</f>
        <v>5.277249813079834</v>
      </c>
      <c r="M1236">
        <f>Data!M1235</f>
        <v>65325200</v>
      </c>
      <c r="N1236">
        <f>Data!N1235</f>
        <v>224100000</v>
      </c>
      <c r="O1236">
        <f>Data!O1235</f>
        <v>3.3724140668748201E-3</v>
      </c>
      <c r="P1236">
        <f>Data!P1235</f>
        <v>-8.7825654311999993E-4</v>
      </c>
      <c r="Q1236" s="17"/>
      <c r="T1236">
        <f t="shared" si="192"/>
        <v>0</v>
      </c>
      <c r="U1236" s="50">
        <f t="shared" si="193"/>
        <v>0</v>
      </c>
      <c r="V1236">
        <f t="shared" si="194"/>
        <v>0</v>
      </c>
      <c r="W1236" t="str">
        <f t="shared" si="195"/>
        <v>Fri</v>
      </c>
      <c r="X1236" s="50">
        <f>NETWORKDAYS(B1235,B1236,'Non trading days US (List)'!$C$13:$C$92)-1</f>
        <v>1</v>
      </c>
      <c r="Z1236">
        <f t="shared" si="196"/>
        <v>0</v>
      </c>
      <c r="AA1236">
        <f t="shared" si="197"/>
        <v>0</v>
      </c>
      <c r="AB1236">
        <f t="shared" si="198"/>
        <v>0</v>
      </c>
      <c r="AC1236">
        <f t="shared" si="199"/>
        <v>0</v>
      </c>
      <c r="AD1236">
        <f t="shared" si="200"/>
        <v>0</v>
      </c>
      <c r="AE1236">
        <f t="shared" si="201"/>
        <v>0</v>
      </c>
    </row>
    <row r="1237" spans="1:31" x14ac:dyDescent="0.3">
      <c r="A1237" s="1">
        <f>Data!A1236</f>
        <v>5006</v>
      </c>
      <c r="B1237" s="2">
        <f>Data!B1236</f>
        <v>43794</v>
      </c>
      <c r="C1237">
        <f>Data!C1236</f>
        <v>64.631301879882813</v>
      </c>
      <c r="D1237">
        <f>Data!D1236</f>
        <v>5.5034818649291992</v>
      </c>
      <c r="E1237">
        <f>Data!E1236</f>
        <v>66.592498779296875</v>
      </c>
      <c r="F1237">
        <f>Data!F1236</f>
        <v>5.530250072479248</v>
      </c>
      <c r="G1237">
        <f>Data!G1236</f>
        <v>66.610000610351563</v>
      </c>
      <c r="H1237">
        <f>Data!H1236</f>
        <v>5.535250186920166</v>
      </c>
      <c r="I1237">
        <f>Data!I1236</f>
        <v>65.629997253417969</v>
      </c>
      <c r="J1237">
        <f>Data!J1236</f>
        <v>5.3880000114440918</v>
      </c>
      <c r="K1237">
        <f>Data!K1236</f>
        <v>65.677497863769531</v>
      </c>
      <c r="L1237">
        <f>Data!L1236</f>
        <v>5.4010000228881836</v>
      </c>
      <c r="M1237">
        <f>Data!M1236</f>
        <v>84020400</v>
      </c>
      <c r="N1237">
        <f>Data!N1236</f>
        <v>506476000</v>
      </c>
      <c r="O1237">
        <f>Data!O1236</f>
        <v>4.7775785882263208E-2</v>
      </c>
      <c r="P1237">
        <f>Data!P1236</f>
        <v>1.7381849680919569E-2</v>
      </c>
      <c r="Q1237" s="17"/>
      <c r="T1237">
        <f t="shared" si="192"/>
        <v>0</v>
      </c>
      <c r="U1237" s="50">
        <f t="shared" si="193"/>
        <v>0</v>
      </c>
      <c r="V1237">
        <f t="shared" si="194"/>
        <v>0</v>
      </c>
      <c r="W1237" t="str">
        <f t="shared" si="195"/>
        <v>Mon</v>
      </c>
      <c r="X1237" s="50">
        <f>NETWORKDAYS(B1236,B1237,'Non trading days US (List)'!$C$13:$C$92)-1</f>
        <v>1</v>
      </c>
      <c r="Z1237">
        <f t="shared" si="196"/>
        <v>0</v>
      </c>
      <c r="AA1237">
        <f t="shared" si="197"/>
        <v>0</v>
      </c>
      <c r="AB1237">
        <f t="shared" si="198"/>
        <v>0</v>
      </c>
      <c r="AC1237">
        <f t="shared" si="199"/>
        <v>0</v>
      </c>
      <c r="AD1237">
        <f t="shared" si="200"/>
        <v>0</v>
      </c>
      <c r="AE1237">
        <f t="shared" si="201"/>
        <v>0</v>
      </c>
    </row>
    <row r="1238" spans="1:31" x14ac:dyDescent="0.3">
      <c r="A1238" s="1">
        <f>Data!A1237</f>
        <v>5007</v>
      </c>
      <c r="B1238" s="2">
        <f>Data!B1237</f>
        <v>43795</v>
      </c>
      <c r="C1238">
        <f>Data!C1237</f>
        <v>64.126602172851563</v>
      </c>
      <c r="D1238">
        <f>Data!D1237</f>
        <v>5.3987398147583008</v>
      </c>
      <c r="E1238">
        <f>Data!E1237</f>
        <v>66.072502136230469</v>
      </c>
      <c r="F1238">
        <f>Data!F1237</f>
        <v>5.4250001907348633</v>
      </c>
      <c r="G1238">
        <f>Data!G1237</f>
        <v>66.790000915527344</v>
      </c>
      <c r="H1238">
        <f>Data!H1237</f>
        <v>5.5172500610351563</v>
      </c>
      <c r="I1238">
        <f>Data!I1237</f>
        <v>65.625</v>
      </c>
      <c r="J1238">
        <f>Data!J1237</f>
        <v>5.4184999465942383</v>
      </c>
      <c r="K1238">
        <f>Data!K1237</f>
        <v>66.735000610351563</v>
      </c>
      <c r="L1238">
        <f>Data!L1237</f>
        <v>5.5124998092651367</v>
      </c>
      <c r="M1238">
        <f>Data!M1237</f>
        <v>105207600</v>
      </c>
      <c r="N1238">
        <f>Data!N1237</f>
        <v>385244000</v>
      </c>
      <c r="O1238">
        <f>Data!O1237</f>
        <v>-1.921510098993438E-2</v>
      </c>
      <c r="P1238">
        <f>Data!P1237</f>
        <v>-7.8392839480008782E-3</v>
      </c>
      <c r="Q1238" s="17"/>
      <c r="T1238">
        <f t="shared" si="192"/>
        <v>0</v>
      </c>
      <c r="U1238" s="50">
        <f t="shared" si="193"/>
        <v>0</v>
      </c>
      <c r="V1238">
        <f t="shared" si="194"/>
        <v>0</v>
      </c>
      <c r="W1238" t="str">
        <f t="shared" si="195"/>
        <v>Tue</v>
      </c>
      <c r="X1238" s="50">
        <f>NETWORKDAYS(B1237,B1238,'Non trading days US (List)'!$C$13:$C$92)-1</f>
        <v>1</v>
      </c>
      <c r="Z1238">
        <f t="shared" si="196"/>
        <v>0</v>
      </c>
      <c r="AA1238">
        <f t="shared" si="197"/>
        <v>0</v>
      </c>
      <c r="AB1238">
        <f t="shared" si="198"/>
        <v>0</v>
      </c>
      <c r="AC1238">
        <f t="shared" si="199"/>
        <v>0</v>
      </c>
      <c r="AD1238">
        <f t="shared" si="200"/>
        <v>0</v>
      </c>
      <c r="AE1238">
        <f t="shared" si="201"/>
        <v>0</v>
      </c>
    </row>
    <row r="1239" spans="1:31" x14ac:dyDescent="0.3">
      <c r="A1239" s="1">
        <f>Data!A1238</f>
        <v>5008</v>
      </c>
      <c r="B1239" s="2">
        <f>Data!B1238</f>
        <v>43796</v>
      </c>
      <c r="C1239">
        <f>Data!C1238</f>
        <v>64.987968444824219</v>
      </c>
      <c r="D1239">
        <f>Data!D1238</f>
        <v>5.4335966110229492</v>
      </c>
      <c r="E1239">
        <f>Data!E1238</f>
        <v>66.959999084472656</v>
      </c>
      <c r="F1239">
        <f>Data!F1238</f>
        <v>5.4559998512268066</v>
      </c>
      <c r="G1239">
        <f>Data!G1238</f>
        <v>66.995002746582031</v>
      </c>
      <c r="H1239">
        <f>Data!H1238</f>
        <v>5.5012497901916504</v>
      </c>
      <c r="I1239">
        <f>Data!I1238</f>
        <v>66.327499389648438</v>
      </c>
      <c r="J1239">
        <f>Data!J1238</f>
        <v>5.4295001029968262</v>
      </c>
      <c r="K1239">
        <f>Data!K1238</f>
        <v>66.394996643066406</v>
      </c>
      <c r="L1239">
        <f>Data!L1238</f>
        <v>5.4667501449584961</v>
      </c>
      <c r="M1239">
        <f>Data!M1238</f>
        <v>65235600</v>
      </c>
      <c r="N1239">
        <f>Data!N1238</f>
        <v>215784000</v>
      </c>
      <c r="O1239">
        <f>Data!O1238</f>
        <v>5.6979586883237473E-3</v>
      </c>
      <c r="P1239">
        <f>Data!P1238</f>
        <v>1.3342756194956441E-2</v>
      </c>
      <c r="Q1239" s="17"/>
      <c r="T1239">
        <f t="shared" si="192"/>
        <v>0</v>
      </c>
      <c r="U1239" s="50">
        <f t="shared" si="193"/>
        <v>0</v>
      </c>
      <c r="V1239">
        <f t="shared" si="194"/>
        <v>0</v>
      </c>
      <c r="W1239" t="str">
        <f t="shared" si="195"/>
        <v>Wed</v>
      </c>
      <c r="X1239" s="50">
        <f>NETWORKDAYS(B1238,B1239,'Non trading days US (List)'!$C$13:$C$92)-1</f>
        <v>1</v>
      </c>
      <c r="Z1239">
        <f t="shared" si="196"/>
        <v>0</v>
      </c>
      <c r="AA1239">
        <f t="shared" si="197"/>
        <v>0</v>
      </c>
      <c r="AB1239">
        <f t="shared" si="198"/>
        <v>0</v>
      </c>
      <c r="AC1239">
        <f t="shared" si="199"/>
        <v>0</v>
      </c>
      <c r="AD1239">
        <f t="shared" si="200"/>
        <v>0</v>
      </c>
      <c r="AE1239">
        <f t="shared" si="201"/>
        <v>0</v>
      </c>
    </row>
    <row r="1240" spans="1:31" x14ac:dyDescent="0.3">
      <c r="A1240" s="1">
        <f>Data!A1239</f>
        <v>5009</v>
      </c>
      <c r="B1240" s="2">
        <f>Data!B1239</f>
        <v>43798</v>
      </c>
      <c r="C1240">
        <f>Data!C1239</f>
        <v>64.844795227050781</v>
      </c>
      <c r="D1240">
        <f>Data!D1239</f>
        <v>5.3962512016296387</v>
      </c>
      <c r="E1240">
        <f>Data!E1239</f>
        <v>66.8125</v>
      </c>
      <c r="F1240">
        <f>Data!F1239</f>
        <v>5.4184999465942383</v>
      </c>
      <c r="G1240">
        <f>Data!G1239</f>
        <v>67</v>
      </c>
      <c r="H1240">
        <f>Data!H1239</f>
        <v>5.4534997940063477</v>
      </c>
      <c r="I1240">
        <f>Data!I1239</f>
        <v>66.474998474121094</v>
      </c>
      <c r="J1240">
        <f>Data!J1239</f>
        <v>5.3944997787475586</v>
      </c>
      <c r="K1240">
        <f>Data!K1239</f>
        <v>66.650001525878906</v>
      </c>
      <c r="L1240">
        <f>Data!L1239</f>
        <v>5.4250001907348633</v>
      </c>
      <c r="M1240">
        <f>Data!M1239</f>
        <v>46617600</v>
      </c>
      <c r="N1240">
        <f>Data!N1239</f>
        <v>141556000</v>
      </c>
      <c r="O1240">
        <f>Data!O1239</f>
        <v>-6.8968787486230381E-3</v>
      </c>
      <c r="P1240">
        <f>Data!P1239</f>
        <v>-2.2052237232057649E-3</v>
      </c>
      <c r="Q1240" s="17"/>
      <c r="T1240">
        <f t="shared" si="192"/>
        <v>0</v>
      </c>
      <c r="U1240" s="50">
        <f t="shared" si="193"/>
        <v>0</v>
      </c>
      <c r="V1240">
        <f t="shared" si="194"/>
        <v>0</v>
      </c>
      <c r="W1240" t="str">
        <f t="shared" si="195"/>
        <v>Fri</v>
      </c>
      <c r="X1240" s="50">
        <f>NETWORKDAYS(B1239,B1240,'Non trading days US (List)'!$C$13:$C$92)-1</f>
        <v>1</v>
      </c>
      <c r="Z1240">
        <f t="shared" si="196"/>
        <v>0</v>
      </c>
      <c r="AA1240">
        <f t="shared" si="197"/>
        <v>0</v>
      </c>
      <c r="AB1240">
        <f t="shared" si="198"/>
        <v>0</v>
      </c>
      <c r="AC1240">
        <f t="shared" si="199"/>
        <v>0</v>
      </c>
      <c r="AD1240">
        <f t="shared" si="200"/>
        <v>0</v>
      </c>
      <c r="AE1240">
        <f t="shared" si="201"/>
        <v>0</v>
      </c>
    </row>
    <row r="1241" spans="1:31" x14ac:dyDescent="0.3">
      <c r="A1241" s="1">
        <f>Data!A1240</f>
        <v>5010</v>
      </c>
      <c r="B1241" s="2">
        <f>Data!B1240</f>
        <v>43801</v>
      </c>
      <c r="C1241">
        <f>Data!C1240</f>
        <v>64.095054626464844</v>
      </c>
      <c r="D1241">
        <f>Data!D1240</f>
        <v>5.2097692489624023</v>
      </c>
      <c r="E1241">
        <f>Data!E1240</f>
        <v>66.040000915527344</v>
      </c>
      <c r="F1241">
        <f>Data!F1240</f>
        <v>5.2312498092651367</v>
      </c>
      <c r="G1241">
        <f>Data!G1240</f>
        <v>67.0625</v>
      </c>
      <c r="H1241">
        <f>Data!H1240</f>
        <v>5.4250001907348633</v>
      </c>
      <c r="I1241">
        <f>Data!I1240</f>
        <v>65.862503051757813</v>
      </c>
      <c r="J1241">
        <f>Data!J1240</f>
        <v>5.2160000801086426</v>
      </c>
      <c r="K1241">
        <f>Data!K1240</f>
        <v>66.817497253417969</v>
      </c>
      <c r="L1241">
        <f>Data!L1240</f>
        <v>5.4114999771118164</v>
      </c>
      <c r="M1241">
        <f>Data!M1240</f>
        <v>94487200</v>
      </c>
      <c r="N1241">
        <f>Data!N1240</f>
        <v>372036000</v>
      </c>
      <c r="O1241">
        <f>Data!O1240</f>
        <v>-3.5168795729742588E-2</v>
      </c>
      <c r="P1241">
        <f>Data!P1240</f>
        <v>-1.16295558701124E-2</v>
      </c>
      <c r="Q1241" s="17"/>
      <c r="T1241">
        <f t="shared" si="192"/>
        <v>0</v>
      </c>
      <c r="U1241" s="50">
        <f t="shared" si="193"/>
        <v>0</v>
      </c>
      <c r="V1241">
        <f t="shared" si="194"/>
        <v>0</v>
      </c>
      <c r="W1241" t="str">
        <f t="shared" si="195"/>
        <v>Mon</v>
      </c>
      <c r="X1241" s="50">
        <f>NETWORKDAYS(B1240,B1241,'Non trading days US (List)'!$C$13:$C$92)-1</f>
        <v>1</v>
      </c>
      <c r="Z1241">
        <f t="shared" si="196"/>
        <v>0</v>
      </c>
      <c r="AA1241">
        <f t="shared" si="197"/>
        <v>0</v>
      </c>
      <c r="AB1241">
        <f t="shared" si="198"/>
        <v>0</v>
      </c>
      <c r="AC1241">
        <f t="shared" si="199"/>
        <v>0</v>
      </c>
      <c r="AD1241">
        <f t="shared" si="200"/>
        <v>0</v>
      </c>
      <c r="AE1241">
        <f t="shared" si="201"/>
        <v>0</v>
      </c>
    </row>
    <row r="1242" spans="1:31" x14ac:dyDescent="0.3">
      <c r="A1242" s="1">
        <f>Data!A1241</f>
        <v>5011</v>
      </c>
      <c r="B1242" s="2">
        <f>Data!B1241</f>
        <v>43802</v>
      </c>
      <c r="C1242">
        <f>Data!C1241</f>
        <v>62.952247619628913</v>
      </c>
      <c r="D1242">
        <f>Data!D1241</f>
        <v>5.1701831817626953</v>
      </c>
      <c r="E1242">
        <f>Data!E1241</f>
        <v>64.862503051757813</v>
      </c>
      <c r="F1242">
        <f>Data!F1241</f>
        <v>5.191500186920166</v>
      </c>
      <c r="G1242">
        <f>Data!G1241</f>
        <v>64.882499694824219</v>
      </c>
      <c r="H1242">
        <f>Data!H1241</f>
        <v>5.1954998970031738</v>
      </c>
      <c r="I1242">
        <f>Data!I1241</f>
        <v>64.072502136230469</v>
      </c>
      <c r="J1242">
        <f>Data!J1241</f>
        <v>5.0092501640319824</v>
      </c>
      <c r="K1242">
        <f>Data!K1241</f>
        <v>64.577499389648438</v>
      </c>
      <c r="L1242">
        <f>Data!L1241</f>
        <v>5.0467500686645508</v>
      </c>
      <c r="M1242">
        <f>Data!M1241</f>
        <v>114430400</v>
      </c>
      <c r="N1242">
        <f>Data!N1241</f>
        <v>465232000</v>
      </c>
      <c r="O1242">
        <f>Data!O1241</f>
        <v>-7.6275100285698337E-3</v>
      </c>
      <c r="P1242">
        <f>Data!P1241</f>
        <v>-1.7990941171646371E-2</v>
      </c>
      <c r="Q1242" s="17"/>
      <c r="T1242">
        <f t="shared" si="192"/>
        <v>0</v>
      </c>
      <c r="U1242" s="50">
        <f t="shared" si="193"/>
        <v>0</v>
      </c>
      <c r="V1242">
        <f t="shared" si="194"/>
        <v>0</v>
      </c>
      <c r="W1242" t="str">
        <f t="shared" si="195"/>
        <v>Tue</v>
      </c>
      <c r="X1242" s="50">
        <f>NETWORKDAYS(B1241,B1242,'Non trading days US (List)'!$C$13:$C$92)-1</f>
        <v>1</v>
      </c>
      <c r="Z1242">
        <f t="shared" si="196"/>
        <v>0</v>
      </c>
      <c r="AA1242">
        <f t="shared" si="197"/>
        <v>0</v>
      </c>
      <c r="AB1242">
        <f t="shared" si="198"/>
        <v>0</v>
      </c>
      <c r="AC1242">
        <f t="shared" si="199"/>
        <v>0</v>
      </c>
      <c r="AD1242">
        <f t="shared" si="200"/>
        <v>0</v>
      </c>
      <c r="AE1242">
        <f t="shared" si="201"/>
        <v>0</v>
      </c>
    </row>
    <row r="1243" spans="1:31" x14ac:dyDescent="0.3">
      <c r="A1243" s="1">
        <f>Data!A1242</f>
        <v>5012</v>
      </c>
      <c r="B1243" s="2">
        <f>Data!B1242</f>
        <v>43803</v>
      </c>
      <c r="C1243">
        <f>Data!C1242</f>
        <v>63.507881164550781</v>
      </c>
      <c r="D1243">
        <f>Data!D1242</f>
        <v>5.2140021324157706</v>
      </c>
      <c r="E1243">
        <f>Data!E1242</f>
        <v>65.43499755859375</v>
      </c>
      <c r="F1243">
        <f>Data!F1242</f>
        <v>5.2354998588562012</v>
      </c>
      <c r="G1243">
        <f>Data!G1242</f>
        <v>65.827499389648438</v>
      </c>
      <c r="H1243">
        <f>Data!H1242</f>
        <v>5.2979998588562012</v>
      </c>
      <c r="I1243">
        <f>Data!I1242</f>
        <v>65.169998168945313</v>
      </c>
      <c r="J1243">
        <f>Data!J1242</f>
        <v>5.2067499160766602</v>
      </c>
      <c r="K1243">
        <f>Data!K1242</f>
        <v>65.267501831054688</v>
      </c>
      <c r="L1243">
        <f>Data!L1242</f>
        <v>5.2754998207092294</v>
      </c>
      <c r="M1243">
        <f>Data!M1242</f>
        <v>67181600</v>
      </c>
      <c r="N1243">
        <f>Data!N1242</f>
        <v>273424000</v>
      </c>
      <c r="O1243">
        <f>Data!O1242</f>
        <v>8.4396150199769031E-3</v>
      </c>
      <c r="P1243">
        <f>Data!P1242</f>
        <v>8.7875544535345497E-3</v>
      </c>
      <c r="Q1243" s="17"/>
      <c r="T1243">
        <f t="shared" si="192"/>
        <v>0</v>
      </c>
      <c r="U1243" s="50">
        <f t="shared" si="193"/>
        <v>0</v>
      </c>
      <c r="V1243">
        <f t="shared" si="194"/>
        <v>0</v>
      </c>
      <c r="W1243" t="str">
        <f t="shared" si="195"/>
        <v>Wed</v>
      </c>
      <c r="X1243" s="50">
        <f>NETWORKDAYS(B1242,B1243,'Non trading days US (List)'!$C$13:$C$92)-1</f>
        <v>1</v>
      </c>
      <c r="Z1243">
        <f t="shared" si="196"/>
        <v>0</v>
      </c>
      <c r="AA1243">
        <f t="shared" si="197"/>
        <v>0</v>
      </c>
      <c r="AB1243">
        <f t="shared" si="198"/>
        <v>0</v>
      </c>
      <c r="AC1243">
        <f t="shared" si="199"/>
        <v>0</v>
      </c>
      <c r="AD1243">
        <f t="shared" si="200"/>
        <v>0</v>
      </c>
      <c r="AE1243">
        <f t="shared" si="201"/>
        <v>0</v>
      </c>
    </row>
    <row r="1244" spans="1:31" x14ac:dyDescent="0.3">
      <c r="A1244" s="1">
        <f>Data!A1243</f>
        <v>5013</v>
      </c>
      <c r="B1244" s="2">
        <f>Data!B1243</f>
        <v>43804</v>
      </c>
      <c r="C1244">
        <f>Data!C1243</f>
        <v>64.439613342285156</v>
      </c>
      <c r="D1244">
        <f>Data!D1243</f>
        <v>5.1970729827880859</v>
      </c>
      <c r="E1244">
        <f>Data!E1243</f>
        <v>66.394996643066406</v>
      </c>
      <c r="F1244">
        <f>Data!F1243</f>
        <v>5.2185001373291016</v>
      </c>
      <c r="G1244">
        <f>Data!G1243</f>
        <v>66.472503662109375</v>
      </c>
      <c r="H1244">
        <f>Data!H1243</f>
        <v>5.2732501029968262</v>
      </c>
      <c r="I1244">
        <f>Data!I1243</f>
        <v>65.682502746582031</v>
      </c>
      <c r="J1244">
        <f>Data!J1243</f>
        <v>5.1877498626708984</v>
      </c>
      <c r="K1244">
        <f>Data!K1243</f>
        <v>65.947502136230469</v>
      </c>
      <c r="L1244">
        <f>Data!L1243</f>
        <v>5.257500171661377</v>
      </c>
      <c r="M1244">
        <f>Data!M1243</f>
        <v>74424400</v>
      </c>
      <c r="N1244">
        <f>Data!N1243</f>
        <v>184884000</v>
      </c>
      <c r="O1244">
        <f>Data!O1243</f>
        <v>-3.252293192600056E-3</v>
      </c>
      <c r="P1244">
        <f>Data!P1243</f>
        <v>1.456445568521368E-2</v>
      </c>
      <c r="Q1244" s="17"/>
      <c r="T1244">
        <f t="shared" si="192"/>
        <v>0</v>
      </c>
      <c r="U1244" s="50">
        <f t="shared" si="193"/>
        <v>0</v>
      </c>
      <c r="V1244">
        <f t="shared" si="194"/>
        <v>0</v>
      </c>
      <c r="W1244" t="str">
        <f t="shared" si="195"/>
        <v>Thu</v>
      </c>
      <c r="X1244" s="50">
        <f>NETWORKDAYS(B1243,B1244,'Non trading days US (List)'!$C$13:$C$92)-1</f>
        <v>1</v>
      </c>
      <c r="Z1244">
        <f t="shared" si="196"/>
        <v>0</v>
      </c>
      <c r="AA1244">
        <f t="shared" si="197"/>
        <v>0</v>
      </c>
      <c r="AB1244">
        <f t="shared" si="198"/>
        <v>0</v>
      </c>
      <c r="AC1244">
        <f t="shared" si="199"/>
        <v>0</v>
      </c>
      <c r="AD1244">
        <f t="shared" si="200"/>
        <v>0</v>
      </c>
      <c r="AE1244">
        <f t="shared" si="201"/>
        <v>0</v>
      </c>
    </row>
    <row r="1245" spans="1:31" x14ac:dyDescent="0.3">
      <c r="A1245" s="1">
        <f>Data!A1244</f>
        <v>5014</v>
      </c>
      <c r="B1245" s="2">
        <f>Data!B1244</f>
        <v>43805</v>
      </c>
      <c r="C1245">
        <f>Data!C1244</f>
        <v>65.684341430664063</v>
      </c>
      <c r="D1245">
        <f>Data!D1244</f>
        <v>5.2824697494506836</v>
      </c>
      <c r="E1245">
        <f>Data!E1244</f>
        <v>67.677497863769531</v>
      </c>
      <c r="F1245">
        <f>Data!F1244</f>
        <v>5.3042497634887704</v>
      </c>
      <c r="G1245">
        <f>Data!G1244</f>
        <v>67.75</v>
      </c>
      <c r="H1245">
        <f>Data!H1244</f>
        <v>5.3372502326965332</v>
      </c>
      <c r="I1245">
        <f>Data!I1244</f>
        <v>66.824996948242188</v>
      </c>
      <c r="J1245">
        <f>Data!J1244</f>
        <v>5.2779998779296884</v>
      </c>
      <c r="K1245">
        <f>Data!K1244</f>
        <v>66.870002746582031</v>
      </c>
      <c r="L1245">
        <f>Data!L1244</f>
        <v>5.2880001068115234</v>
      </c>
      <c r="M1245">
        <f>Data!M1244</f>
        <v>106075600</v>
      </c>
      <c r="N1245">
        <f>Data!N1244</f>
        <v>232236000</v>
      </c>
      <c r="O1245">
        <f>Data!O1244</f>
        <v>1.629831082829461E-2</v>
      </c>
      <c r="P1245">
        <f>Data!P1244</f>
        <v>1.9132042634335589E-2</v>
      </c>
      <c r="Q1245" s="17"/>
      <c r="T1245">
        <f t="shared" si="192"/>
        <v>0</v>
      </c>
      <c r="U1245" s="50">
        <f t="shared" si="193"/>
        <v>0</v>
      </c>
      <c r="V1245">
        <f t="shared" si="194"/>
        <v>0</v>
      </c>
      <c r="W1245" t="str">
        <f t="shared" si="195"/>
        <v>Fri</v>
      </c>
      <c r="X1245" s="50">
        <f>NETWORKDAYS(B1244,B1245,'Non trading days US (List)'!$C$13:$C$92)-1</f>
        <v>1</v>
      </c>
      <c r="Z1245">
        <f t="shared" si="196"/>
        <v>0</v>
      </c>
      <c r="AA1245">
        <f t="shared" si="197"/>
        <v>0</v>
      </c>
      <c r="AB1245">
        <f t="shared" si="198"/>
        <v>0</v>
      </c>
      <c r="AC1245">
        <f t="shared" si="199"/>
        <v>0</v>
      </c>
      <c r="AD1245">
        <f t="shared" si="200"/>
        <v>0</v>
      </c>
      <c r="AE1245">
        <f t="shared" si="201"/>
        <v>0</v>
      </c>
    </row>
    <row r="1246" spans="1:31" x14ac:dyDescent="0.3">
      <c r="A1246" s="1">
        <f>Data!A1245</f>
        <v>5015</v>
      </c>
      <c r="B1246" s="2">
        <f>Data!B1245</f>
        <v>43808</v>
      </c>
      <c r="C1246">
        <f>Data!C1245</f>
        <v>64.764747619628906</v>
      </c>
      <c r="D1246">
        <f>Data!D1245</f>
        <v>5.2824697494506836</v>
      </c>
      <c r="E1246">
        <f>Data!E1245</f>
        <v>66.730003356933594</v>
      </c>
      <c r="F1246">
        <f>Data!F1245</f>
        <v>5.3042497634887704</v>
      </c>
      <c r="G1246">
        <f>Data!G1245</f>
        <v>67.699996948242188</v>
      </c>
      <c r="H1246">
        <f>Data!H1245</f>
        <v>5.3592500686645508</v>
      </c>
      <c r="I1246">
        <f>Data!I1245</f>
        <v>66.227500915527344</v>
      </c>
      <c r="J1246">
        <f>Data!J1245</f>
        <v>5.2725000381469727</v>
      </c>
      <c r="K1246">
        <f>Data!K1245</f>
        <v>67.5</v>
      </c>
      <c r="L1246">
        <f>Data!L1245</f>
        <v>5.28125</v>
      </c>
      <c r="M1246">
        <f>Data!M1245</f>
        <v>128042400</v>
      </c>
      <c r="N1246">
        <f>Data!N1245</f>
        <v>211880000</v>
      </c>
      <c r="O1246">
        <f>Data!O1245</f>
        <v>0</v>
      </c>
      <c r="P1246">
        <f>Data!P1245</f>
        <v>-1.409906729486214E-2</v>
      </c>
      <c r="Q1246" s="17"/>
      <c r="T1246">
        <f t="shared" si="192"/>
        <v>0</v>
      </c>
      <c r="U1246" s="50">
        <f t="shared" si="193"/>
        <v>0</v>
      </c>
      <c r="V1246">
        <f t="shared" si="194"/>
        <v>0</v>
      </c>
      <c r="W1246" t="str">
        <f t="shared" si="195"/>
        <v>Mon</v>
      </c>
      <c r="X1246" s="50">
        <f>NETWORKDAYS(B1245,B1246,'Non trading days US (List)'!$C$13:$C$92)-1</f>
        <v>1</v>
      </c>
      <c r="Z1246">
        <f t="shared" si="196"/>
        <v>0</v>
      </c>
      <c r="AA1246">
        <f t="shared" si="197"/>
        <v>0</v>
      </c>
      <c r="AB1246">
        <f t="shared" si="198"/>
        <v>0</v>
      </c>
      <c r="AC1246">
        <f t="shared" si="199"/>
        <v>0</v>
      </c>
      <c r="AD1246">
        <f t="shared" si="200"/>
        <v>0</v>
      </c>
      <c r="AE1246">
        <f t="shared" si="201"/>
        <v>0</v>
      </c>
    </row>
    <row r="1247" spans="1:31" x14ac:dyDescent="0.3">
      <c r="A1247" s="1">
        <f>Data!A1246</f>
        <v>5016</v>
      </c>
      <c r="B1247" s="2">
        <f>Data!B1246</f>
        <v>43809</v>
      </c>
      <c r="C1247">
        <f>Data!C1246</f>
        <v>65.143264770507813</v>
      </c>
      <c r="D1247">
        <f>Data!D1246</f>
        <v>5.3275346755981454</v>
      </c>
      <c r="E1247">
        <f>Data!E1246</f>
        <v>67.120002746582031</v>
      </c>
      <c r="F1247">
        <f>Data!F1246</f>
        <v>5.3495001792907706</v>
      </c>
      <c r="G1247">
        <f>Data!G1246</f>
        <v>67.517501831054688</v>
      </c>
      <c r="H1247">
        <f>Data!H1246</f>
        <v>5.4015002250671387</v>
      </c>
      <c r="I1247">
        <f>Data!I1246</f>
        <v>66.464996337890625</v>
      </c>
      <c r="J1247">
        <f>Data!J1246</f>
        <v>5.2814998626708984</v>
      </c>
      <c r="K1247">
        <f>Data!K1246</f>
        <v>67.150001525878906</v>
      </c>
      <c r="L1247">
        <f>Data!L1246</f>
        <v>5.3344998359680176</v>
      </c>
      <c r="M1247">
        <f>Data!M1246</f>
        <v>90420400</v>
      </c>
      <c r="N1247">
        <f>Data!N1246</f>
        <v>256388000</v>
      </c>
      <c r="O1247">
        <f>Data!O1246</f>
        <v>8.4947906898669157E-3</v>
      </c>
      <c r="P1247">
        <f>Data!P1246</f>
        <v>5.8274258576942461E-3</v>
      </c>
      <c r="Q1247" s="17"/>
      <c r="T1247">
        <f t="shared" si="192"/>
        <v>0</v>
      </c>
      <c r="U1247" s="50">
        <f t="shared" si="193"/>
        <v>0</v>
      </c>
      <c r="V1247">
        <f t="shared" si="194"/>
        <v>0</v>
      </c>
      <c r="W1247" t="str">
        <f t="shared" si="195"/>
        <v>Tue</v>
      </c>
      <c r="X1247" s="50">
        <f>NETWORKDAYS(B1246,B1247,'Non trading days US (List)'!$C$13:$C$92)-1</f>
        <v>1</v>
      </c>
      <c r="Z1247">
        <f t="shared" si="196"/>
        <v>0</v>
      </c>
      <c r="AA1247">
        <f t="shared" si="197"/>
        <v>0</v>
      </c>
      <c r="AB1247">
        <f t="shared" si="198"/>
        <v>0</v>
      </c>
      <c r="AC1247">
        <f t="shared" si="199"/>
        <v>0</v>
      </c>
      <c r="AD1247">
        <f t="shared" si="200"/>
        <v>0</v>
      </c>
      <c r="AE1247">
        <f t="shared" si="201"/>
        <v>0</v>
      </c>
    </row>
    <row r="1248" spans="1:31" x14ac:dyDescent="0.3">
      <c r="A1248" s="1">
        <f>Data!A1247</f>
        <v>5017</v>
      </c>
      <c r="B1248" s="2">
        <f>Data!B1247</f>
        <v>43810</v>
      </c>
      <c r="C1248">
        <f>Data!C1247</f>
        <v>65.698905944824219</v>
      </c>
      <c r="D1248">
        <f>Data!D1247</f>
        <v>5.4111881256103516</v>
      </c>
      <c r="E1248">
        <f>Data!E1247</f>
        <v>67.692497253417969</v>
      </c>
      <c r="F1248">
        <f>Data!F1247</f>
        <v>5.433499813079834</v>
      </c>
      <c r="G1248">
        <f>Data!G1247</f>
        <v>67.775001525878906</v>
      </c>
      <c r="H1248">
        <f>Data!H1247</f>
        <v>5.439000129699707</v>
      </c>
      <c r="I1248">
        <f>Data!I1247</f>
        <v>67.125</v>
      </c>
      <c r="J1248">
        <f>Data!J1247</f>
        <v>5.3575000762939453</v>
      </c>
      <c r="K1248">
        <f>Data!K1247</f>
        <v>67.202499389648438</v>
      </c>
      <c r="L1248">
        <f>Data!L1247</f>
        <v>5.3600001335144043</v>
      </c>
      <c r="M1248">
        <f>Data!M1247</f>
        <v>78756800</v>
      </c>
      <c r="N1248">
        <f>Data!N1247</f>
        <v>233796000</v>
      </c>
      <c r="O1248">
        <f>Data!O1247</f>
        <v>1.558032700738962E-2</v>
      </c>
      <c r="P1248">
        <f>Data!P1247</f>
        <v>8.4932472619569915E-3</v>
      </c>
      <c r="Q1248" s="17"/>
      <c r="T1248">
        <f t="shared" si="192"/>
        <v>0</v>
      </c>
      <c r="U1248" s="50">
        <f t="shared" si="193"/>
        <v>0</v>
      </c>
      <c r="V1248">
        <f t="shared" si="194"/>
        <v>0</v>
      </c>
      <c r="W1248" t="str">
        <f t="shared" si="195"/>
        <v>Wed</v>
      </c>
      <c r="X1248" s="50">
        <f>NETWORKDAYS(B1247,B1248,'Non trading days US (List)'!$C$13:$C$92)-1</f>
        <v>1</v>
      </c>
      <c r="Z1248">
        <f t="shared" si="196"/>
        <v>0</v>
      </c>
      <c r="AA1248">
        <f t="shared" si="197"/>
        <v>0</v>
      </c>
      <c r="AB1248">
        <f t="shared" si="198"/>
        <v>0</v>
      </c>
      <c r="AC1248">
        <f t="shared" si="199"/>
        <v>0</v>
      </c>
      <c r="AD1248">
        <f t="shared" si="200"/>
        <v>0</v>
      </c>
      <c r="AE1248">
        <f t="shared" si="201"/>
        <v>0</v>
      </c>
    </row>
    <row r="1249" spans="1:31" x14ac:dyDescent="0.3">
      <c r="A1249" s="1">
        <f>Data!A1248</f>
        <v>5018</v>
      </c>
      <c r="B1249" s="2">
        <f>Data!B1248</f>
        <v>43811</v>
      </c>
      <c r="C1249">
        <f>Data!C1248</f>
        <v>65.866294860839844</v>
      </c>
      <c r="D1249">
        <f>Data!D1248</f>
        <v>5.5787482261657706</v>
      </c>
      <c r="E1249">
        <f>Data!E1248</f>
        <v>67.864997863769531</v>
      </c>
      <c r="F1249">
        <f>Data!F1248</f>
        <v>5.6017498970031738</v>
      </c>
      <c r="G1249">
        <f>Data!G1248</f>
        <v>68.139999389648438</v>
      </c>
      <c r="H1249">
        <f>Data!H1248</f>
        <v>5.619999885559082</v>
      </c>
      <c r="I1249">
        <f>Data!I1248</f>
        <v>66.830001831054688</v>
      </c>
      <c r="J1249">
        <f>Data!J1248</f>
        <v>5.3955001831054688</v>
      </c>
      <c r="K1249">
        <f>Data!K1248</f>
        <v>66.944999694824219</v>
      </c>
      <c r="L1249">
        <f>Data!L1248</f>
        <v>5.4045000076293954</v>
      </c>
      <c r="M1249">
        <f>Data!M1248</f>
        <v>137310400</v>
      </c>
      <c r="N1249">
        <f>Data!N1248</f>
        <v>404348000</v>
      </c>
      <c r="O1249">
        <f>Data!O1248</f>
        <v>3.049557141726459E-2</v>
      </c>
      <c r="P1249">
        <f>Data!P1248</f>
        <v>2.545055930903498E-3</v>
      </c>
      <c r="Q1249" s="17"/>
      <c r="T1249">
        <f t="shared" si="192"/>
        <v>0</v>
      </c>
      <c r="U1249" s="50">
        <f t="shared" si="193"/>
        <v>0</v>
      </c>
      <c r="V1249">
        <f t="shared" si="194"/>
        <v>0</v>
      </c>
      <c r="W1249" t="str">
        <f t="shared" si="195"/>
        <v>Thu</v>
      </c>
      <c r="X1249" s="50">
        <f>NETWORKDAYS(B1248,B1249,'Non trading days US (List)'!$C$13:$C$92)-1</f>
        <v>1</v>
      </c>
      <c r="Z1249">
        <f t="shared" si="196"/>
        <v>0</v>
      </c>
      <c r="AA1249">
        <f t="shared" si="197"/>
        <v>0</v>
      </c>
      <c r="AB1249">
        <f t="shared" si="198"/>
        <v>0</v>
      </c>
      <c r="AC1249">
        <f t="shared" si="199"/>
        <v>0</v>
      </c>
      <c r="AD1249">
        <f t="shared" si="200"/>
        <v>0</v>
      </c>
      <c r="AE1249">
        <f t="shared" si="201"/>
        <v>0</v>
      </c>
    </row>
    <row r="1250" spans="1:31" x14ac:dyDescent="0.3">
      <c r="A1250" s="1">
        <f>Data!A1249</f>
        <v>5019</v>
      </c>
      <c r="B1250" s="2">
        <f>Data!B1249</f>
        <v>43812</v>
      </c>
      <c r="C1250">
        <f>Data!C1249</f>
        <v>66.761642456054688</v>
      </c>
      <c r="D1250">
        <f>Data!D1249</f>
        <v>5.5767560005187988</v>
      </c>
      <c r="E1250">
        <f>Data!E1249</f>
        <v>68.787498474121094</v>
      </c>
      <c r="F1250">
        <f>Data!F1249</f>
        <v>5.5997500419616699</v>
      </c>
      <c r="G1250">
        <f>Data!G1249</f>
        <v>68.824996948242188</v>
      </c>
      <c r="H1250">
        <f>Data!H1249</f>
        <v>5.7245001792907706</v>
      </c>
      <c r="I1250">
        <f>Data!I1249</f>
        <v>67.732498168945313</v>
      </c>
      <c r="J1250">
        <f>Data!J1249</f>
        <v>5.5454998016357422</v>
      </c>
      <c r="K1250">
        <f>Data!K1249</f>
        <v>67.864997863769531</v>
      </c>
      <c r="L1250">
        <f>Data!L1249</f>
        <v>5.6047501564025879</v>
      </c>
      <c r="M1250">
        <f>Data!M1249</f>
        <v>133587600</v>
      </c>
      <c r="N1250">
        <f>Data!N1249</f>
        <v>454704000</v>
      </c>
      <c r="O1250">
        <f>Data!O1249</f>
        <v>-3.5706915567537548E-4</v>
      </c>
      <c r="P1250">
        <f>Data!P1249</f>
        <v>1.350161393109253E-2</v>
      </c>
      <c r="Q1250" s="17"/>
      <c r="T1250">
        <f t="shared" si="192"/>
        <v>0</v>
      </c>
      <c r="U1250" s="50">
        <f t="shared" si="193"/>
        <v>0</v>
      </c>
      <c r="V1250">
        <f t="shared" si="194"/>
        <v>0</v>
      </c>
      <c r="W1250" t="str">
        <f t="shared" si="195"/>
        <v>Fri</v>
      </c>
      <c r="X1250" s="50">
        <f>NETWORKDAYS(B1249,B1250,'Non trading days US (List)'!$C$13:$C$92)-1</f>
        <v>1</v>
      </c>
      <c r="Z1250">
        <f t="shared" si="196"/>
        <v>0</v>
      </c>
      <c r="AA1250">
        <f t="shared" si="197"/>
        <v>0</v>
      </c>
      <c r="AB1250">
        <f t="shared" si="198"/>
        <v>0</v>
      </c>
      <c r="AC1250">
        <f t="shared" si="199"/>
        <v>0</v>
      </c>
      <c r="AD1250">
        <f t="shared" si="200"/>
        <v>0</v>
      </c>
      <c r="AE1250">
        <f t="shared" si="201"/>
        <v>0</v>
      </c>
    </row>
    <row r="1251" spans="1:31" x14ac:dyDescent="0.3">
      <c r="A1251" s="1">
        <f>Data!A1250</f>
        <v>5020</v>
      </c>
      <c r="B1251" s="2">
        <f>Data!B1250</f>
        <v>43815</v>
      </c>
      <c r="C1251">
        <f>Data!C1250</f>
        <v>67.904472351074219</v>
      </c>
      <c r="D1251">
        <f>Data!D1250</f>
        <v>5.6056370735168457</v>
      </c>
      <c r="E1251">
        <f>Data!E1250</f>
        <v>69.964996337890625</v>
      </c>
      <c r="F1251">
        <f>Data!F1250</f>
        <v>5.6287498474121094</v>
      </c>
      <c r="G1251">
        <f>Data!G1250</f>
        <v>70.197502136230469</v>
      </c>
      <c r="H1251">
        <f>Data!H1250</f>
        <v>5.7014999389648438</v>
      </c>
      <c r="I1251">
        <f>Data!I1250</f>
        <v>69.245002746582031</v>
      </c>
      <c r="J1251">
        <f>Data!J1250</f>
        <v>5.6192498207092294</v>
      </c>
      <c r="K1251">
        <f>Data!K1250</f>
        <v>69.25</v>
      </c>
      <c r="L1251">
        <f>Data!L1250</f>
        <v>5.6475000381469727</v>
      </c>
      <c r="M1251">
        <f>Data!M1250</f>
        <v>128186000</v>
      </c>
      <c r="N1251">
        <f>Data!N1250</f>
        <v>320976000</v>
      </c>
      <c r="O1251">
        <f>Data!O1250</f>
        <v>5.1654041440518453E-3</v>
      </c>
      <c r="P1251">
        <f>Data!P1250</f>
        <v>1.6973044462281799E-2</v>
      </c>
      <c r="Q1251" s="17"/>
      <c r="T1251">
        <f t="shared" si="192"/>
        <v>0</v>
      </c>
      <c r="U1251" s="50">
        <f t="shared" si="193"/>
        <v>0</v>
      </c>
      <c r="V1251">
        <f t="shared" si="194"/>
        <v>0</v>
      </c>
      <c r="W1251" t="str">
        <f t="shared" si="195"/>
        <v>Mon</v>
      </c>
      <c r="X1251" s="50">
        <f>NETWORKDAYS(B1250,B1251,'Non trading days US (List)'!$C$13:$C$92)-1</f>
        <v>1</v>
      </c>
      <c r="Z1251">
        <f t="shared" si="196"/>
        <v>0</v>
      </c>
      <c r="AA1251">
        <f t="shared" si="197"/>
        <v>0</v>
      </c>
      <c r="AB1251">
        <f t="shared" si="198"/>
        <v>0</v>
      </c>
      <c r="AC1251">
        <f t="shared" si="199"/>
        <v>0</v>
      </c>
      <c r="AD1251">
        <f t="shared" si="200"/>
        <v>0</v>
      </c>
      <c r="AE1251">
        <f t="shared" si="201"/>
        <v>0</v>
      </c>
    </row>
    <row r="1252" spans="1:31" x14ac:dyDescent="0.3">
      <c r="A1252" s="1">
        <f>Data!A1251</f>
        <v>5021</v>
      </c>
      <c r="B1252" s="2">
        <f>Data!B1251</f>
        <v>43816</v>
      </c>
      <c r="C1252">
        <f>Data!C1251</f>
        <v>68.037933349609375</v>
      </c>
      <c r="D1252">
        <f>Data!D1251</f>
        <v>5.6838154792785636</v>
      </c>
      <c r="E1252">
        <f>Data!E1251</f>
        <v>70.102500915527344</v>
      </c>
      <c r="F1252">
        <f>Data!F1251</f>
        <v>5.7072501182556152</v>
      </c>
      <c r="G1252">
        <f>Data!G1251</f>
        <v>70.442497253417969</v>
      </c>
      <c r="H1252">
        <f>Data!H1251</f>
        <v>5.7300000190734863</v>
      </c>
      <c r="I1252">
        <f>Data!I1251</f>
        <v>69.699996948242188</v>
      </c>
      <c r="J1252">
        <f>Data!J1251</f>
        <v>5.6380000114440918</v>
      </c>
      <c r="K1252">
        <f>Data!K1251</f>
        <v>69.892501831054688</v>
      </c>
      <c r="L1252">
        <f>Data!L1251</f>
        <v>5.6475000381469727</v>
      </c>
      <c r="M1252">
        <f>Data!M1251</f>
        <v>114158400</v>
      </c>
      <c r="N1252">
        <f>Data!N1251</f>
        <v>321196000</v>
      </c>
      <c r="O1252">
        <f>Data!O1251</f>
        <v>1.384995164284851E-2</v>
      </c>
      <c r="P1252">
        <f>Data!P1251</f>
        <v>1.9634051368935951E-3</v>
      </c>
      <c r="Q1252" s="17"/>
      <c r="T1252">
        <f t="shared" si="192"/>
        <v>0</v>
      </c>
      <c r="U1252" s="50">
        <f t="shared" si="193"/>
        <v>0</v>
      </c>
      <c r="V1252">
        <f t="shared" si="194"/>
        <v>0</v>
      </c>
      <c r="W1252" t="str">
        <f t="shared" si="195"/>
        <v>Tue</v>
      </c>
      <c r="X1252" s="50">
        <f>NETWORKDAYS(B1251,B1252,'Non trading days US (List)'!$C$13:$C$92)-1</f>
        <v>1</v>
      </c>
      <c r="Z1252">
        <f t="shared" si="196"/>
        <v>0</v>
      </c>
      <c r="AA1252">
        <f t="shared" si="197"/>
        <v>0</v>
      </c>
      <c r="AB1252">
        <f t="shared" si="198"/>
        <v>0</v>
      </c>
      <c r="AC1252">
        <f t="shared" si="199"/>
        <v>0</v>
      </c>
      <c r="AD1252">
        <f t="shared" si="200"/>
        <v>0</v>
      </c>
      <c r="AE1252">
        <f t="shared" si="201"/>
        <v>0</v>
      </c>
    </row>
    <row r="1253" spans="1:31" x14ac:dyDescent="0.3">
      <c r="A1253" s="1">
        <f>Data!A1252</f>
        <v>5022</v>
      </c>
      <c r="B1253" s="2">
        <f>Data!B1252</f>
        <v>43817</v>
      </c>
      <c r="C1253">
        <f>Data!C1252</f>
        <v>67.875335693359375</v>
      </c>
      <c r="D1253">
        <f>Data!D1252</f>
        <v>5.7141895294189453</v>
      </c>
      <c r="E1253">
        <f>Data!E1252</f>
        <v>69.93499755859375</v>
      </c>
      <c r="F1253">
        <f>Data!F1252</f>
        <v>5.7377500534057617</v>
      </c>
      <c r="G1253">
        <f>Data!G1252</f>
        <v>70.474998474121094</v>
      </c>
      <c r="H1253">
        <f>Data!H1252</f>
        <v>5.7985000610351563</v>
      </c>
      <c r="I1253">
        <f>Data!I1252</f>
        <v>69.779998779296875</v>
      </c>
      <c r="J1253">
        <f>Data!J1252</f>
        <v>5.7337498664855957</v>
      </c>
      <c r="K1253">
        <f>Data!K1252</f>
        <v>69.949996948242188</v>
      </c>
      <c r="L1253">
        <f>Data!L1252</f>
        <v>5.7422499656677246</v>
      </c>
      <c r="M1253">
        <f>Data!M1252</f>
        <v>116028400</v>
      </c>
      <c r="N1253">
        <f>Data!N1252</f>
        <v>343548000</v>
      </c>
      <c r="O1253">
        <f>Data!O1252</f>
        <v>5.3298395620973603E-3</v>
      </c>
      <c r="P1253">
        <f>Data!P1252</f>
        <v>-2.3922654809314138E-3</v>
      </c>
      <c r="Q1253" s="17"/>
      <c r="T1253">
        <f t="shared" si="192"/>
        <v>0</v>
      </c>
      <c r="U1253" s="50">
        <f t="shared" si="193"/>
        <v>0</v>
      </c>
      <c r="V1253">
        <f t="shared" si="194"/>
        <v>0</v>
      </c>
      <c r="W1253" t="str">
        <f t="shared" si="195"/>
        <v>Wed</v>
      </c>
      <c r="X1253" s="50">
        <f>NETWORKDAYS(B1252,B1253,'Non trading days US (List)'!$C$13:$C$92)-1</f>
        <v>1</v>
      </c>
      <c r="Z1253">
        <f t="shared" si="196"/>
        <v>0</v>
      </c>
      <c r="AA1253">
        <f t="shared" si="197"/>
        <v>0</v>
      </c>
      <c r="AB1253">
        <f t="shared" si="198"/>
        <v>0</v>
      </c>
      <c r="AC1253">
        <f t="shared" si="199"/>
        <v>0</v>
      </c>
      <c r="AD1253">
        <f t="shared" si="200"/>
        <v>0</v>
      </c>
      <c r="AE1253">
        <f t="shared" si="201"/>
        <v>0</v>
      </c>
    </row>
    <row r="1254" spans="1:31" x14ac:dyDescent="0.3">
      <c r="A1254" s="1">
        <f>Data!A1253</f>
        <v>5023</v>
      </c>
      <c r="B1254" s="2">
        <f>Data!B1253</f>
        <v>43818</v>
      </c>
      <c r="C1254">
        <f>Data!C1253</f>
        <v>67.943305969238281</v>
      </c>
      <c r="D1254">
        <f>Data!D1253</f>
        <v>5.8623290061950684</v>
      </c>
      <c r="E1254">
        <f>Data!E1253</f>
        <v>70.004997253417969</v>
      </c>
      <c r="F1254">
        <f>Data!F1253</f>
        <v>5.8864998817443848</v>
      </c>
      <c r="G1254">
        <f>Data!G1253</f>
        <v>70.294998168945313</v>
      </c>
      <c r="H1254">
        <f>Data!H1253</f>
        <v>5.9000000953674316</v>
      </c>
      <c r="I1254">
        <f>Data!I1253</f>
        <v>69.737503051757813</v>
      </c>
      <c r="J1254">
        <f>Data!J1253</f>
        <v>5.7674999237060547</v>
      </c>
      <c r="K1254">
        <f>Data!K1253</f>
        <v>69.875</v>
      </c>
      <c r="L1254">
        <f>Data!L1253</f>
        <v>5.7725000381469727</v>
      </c>
      <c r="M1254">
        <f>Data!M1253</f>
        <v>98369200</v>
      </c>
      <c r="N1254">
        <f>Data!N1253</f>
        <v>445360000</v>
      </c>
      <c r="O1254">
        <f>Data!O1253</f>
        <v>2.5594416716896291E-2</v>
      </c>
      <c r="P1254">
        <f>Data!P1253</f>
        <v>1.000424514185763E-3</v>
      </c>
      <c r="Q1254" s="17"/>
      <c r="T1254">
        <f t="shared" si="192"/>
        <v>0</v>
      </c>
      <c r="U1254" s="50">
        <f t="shared" si="193"/>
        <v>0</v>
      </c>
      <c r="V1254">
        <f t="shared" si="194"/>
        <v>0</v>
      </c>
      <c r="W1254" t="str">
        <f t="shared" si="195"/>
        <v>Thu</v>
      </c>
      <c r="X1254" s="50">
        <f>NETWORKDAYS(B1253,B1254,'Non trading days US (List)'!$C$13:$C$92)-1</f>
        <v>1</v>
      </c>
      <c r="Z1254">
        <f t="shared" si="196"/>
        <v>0</v>
      </c>
      <c r="AA1254">
        <f t="shared" si="197"/>
        <v>0</v>
      </c>
      <c r="AB1254">
        <f t="shared" si="198"/>
        <v>0</v>
      </c>
      <c r="AC1254">
        <f t="shared" si="199"/>
        <v>0</v>
      </c>
      <c r="AD1254">
        <f t="shared" si="200"/>
        <v>0</v>
      </c>
      <c r="AE1254">
        <f t="shared" si="201"/>
        <v>0</v>
      </c>
    </row>
    <row r="1255" spans="1:31" x14ac:dyDescent="0.3">
      <c r="A1255" s="1">
        <f>Data!A1254</f>
        <v>5024</v>
      </c>
      <c r="B1255" s="2">
        <f>Data!B1254</f>
        <v>43819</v>
      </c>
      <c r="C1255">
        <f>Data!C1254</f>
        <v>67.802574157714844</v>
      </c>
      <c r="D1255">
        <f>Data!D1254</f>
        <v>5.9596762657165527</v>
      </c>
      <c r="E1255">
        <f>Data!E1254</f>
        <v>69.860000610351563</v>
      </c>
      <c r="F1255">
        <f>Data!F1254</f>
        <v>5.9842500686645508</v>
      </c>
      <c r="G1255">
        <f>Data!G1254</f>
        <v>70.662498474121094</v>
      </c>
      <c r="H1255">
        <f>Data!H1254</f>
        <v>6.0097498893737793</v>
      </c>
      <c r="I1255">
        <f>Data!I1254</f>
        <v>69.639999389648438</v>
      </c>
      <c r="J1255">
        <f>Data!J1254</f>
        <v>5.9340000152587891</v>
      </c>
      <c r="K1255">
        <f>Data!K1254</f>
        <v>70.557502746582031</v>
      </c>
      <c r="L1255">
        <f>Data!L1254</f>
        <v>5.9532499313354492</v>
      </c>
      <c r="M1255">
        <f>Data!M1254</f>
        <v>275978000</v>
      </c>
      <c r="N1255">
        <f>Data!N1254</f>
        <v>603044000</v>
      </c>
      <c r="O1255">
        <f>Data!O1254</f>
        <v>1.6469455901751959E-2</v>
      </c>
      <c r="P1255">
        <f>Data!P1254</f>
        <v>-2.0733807203366841E-3</v>
      </c>
      <c r="Q1255" s="17"/>
      <c r="T1255">
        <f t="shared" si="192"/>
        <v>0</v>
      </c>
      <c r="U1255" s="50">
        <f t="shared" si="193"/>
        <v>0</v>
      </c>
      <c r="V1255">
        <f t="shared" si="194"/>
        <v>0</v>
      </c>
      <c r="W1255" t="str">
        <f t="shared" si="195"/>
        <v>Fri</v>
      </c>
      <c r="X1255" s="50">
        <f>NETWORKDAYS(B1254,B1255,'Non trading days US (List)'!$C$13:$C$92)-1</f>
        <v>1</v>
      </c>
      <c r="Z1255">
        <f t="shared" si="196"/>
        <v>0</v>
      </c>
      <c r="AA1255">
        <f t="shared" si="197"/>
        <v>0</v>
      </c>
      <c r="AB1255">
        <f t="shared" si="198"/>
        <v>0</v>
      </c>
      <c r="AC1255">
        <f t="shared" si="199"/>
        <v>0</v>
      </c>
      <c r="AD1255">
        <f t="shared" si="200"/>
        <v>0</v>
      </c>
      <c r="AE1255">
        <f t="shared" si="201"/>
        <v>0</v>
      </c>
    </row>
    <row r="1256" spans="1:31" x14ac:dyDescent="0.3">
      <c r="A1256" s="1">
        <f>Data!A1255</f>
        <v>5025</v>
      </c>
      <c r="B1256" s="2">
        <f>Data!B1255</f>
        <v>43822</v>
      </c>
      <c r="C1256">
        <f>Data!C1255</f>
        <v>68.908973693847656</v>
      </c>
      <c r="D1256">
        <f>Data!D1255</f>
        <v>5.9459834098815918</v>
      </c>
      <c r="E1256">
        <f>Data!E1255</f>
        <v>71</v>
      </c>
      <c r="F1256">
        <f>Data!F1255</f>
        <v>5.9704999923706046</v>
      </c>
      <c r="G1256">
        <f>Data!G1255</f>
        <v>71.0625</v>
      </c>
      <c r="H1256">
        <f>Data!H1255</f>
        <v>6.0452499389648438</v>
      </c>
      <c r="I1256">
        <f>Data!I1255</f>
        <v>70.092498779296875</v>
      </c>
      <c r="J1256">
        <f>Data!J1255</f>
        <v>5.9597501754760742</v>
      </c>
      <c r="K1256">
        <f>Data!K1255</f>
        <v>70.132499694824219</v>
      </c>
      <c r="L1256">
        <f>Data!L1255</f>
        <v>6.0130000114440918</v>
      </c>
      <c r="M1256">
        <f>Data!M1255</f>
        <v>98572000</v>
      </c>
      <c r="N1256">
        <f>Data!N1255</f>
        <v>355060000</v>
      </c>
      <c r="O1256">
        <f>Data!O1255</f>
        <v>-2.3003546351207248E-3</v>
      </c>
      <c r="P1256">
        <f>Data!P1255</f>
        <v>1.6186628925848049E-2</v>
      </c>
      <c r="Q1256" s="17"/>
      <c r="T1256">
        <f t="shared" si="192"/>
        <v>0</v>
      </c>
      <c r="U1256" s="50">
        <f t="shared" si="193"/>
        <v>0</v>
      </c>
      <c r="V1256">
        <f t="shared" si="194"/>
        <v>0</v>
      </c>
      <c r="W1256" t="str">
        <f t="shared" si="195"/>
        <v>Mon</v>
      </c>
      <c r="X1256" s="50">
        <f>NETWORKDAYS(B1255,B1256,'Non trading days US (List)'!$C$13:$C$92)-1</f>
        <v>1</v>
      </c>
      <c r="Z1256">
        <f t="shared" si="196"/>
        <v>0</v>
      </c>
      <c r="AA1256">
        <f t="shared" si="197"/>
        <v>0</v>
      </c>
      <c r="AB1256">
        <f t="shared" si="198"/>
        <v>0</v>
      </c>
      <c r="AC1256">
        <f t="shared" si="199"/>
        <v>0</v>
      </c>
      <c r="AD1256">
        <f t="shared" si="200"/>
        <v>0</v>
      </c>
      <c r="AE1256">
        <f t="shared" si="201"/>
        <v>0</v>
      </c>
    </row>
    <row r="1257" spans="1:31" x14ac:dyDescent="0.3">
      <c r="A1257" s="1">
        <f>Data!A1256</f>
        <v>5026</v>
      </c>
      <c r="B1257" s="2">
        <f>Data!B1256</f>
        <v>43823</v>
      </c>
      <c r="C1257">
        <f>Data!C1256</f>
        <v>68.9744873046875</v>
      </c>
      <c r="D1257">
        <f>Data!D1256</f>
        <v>5.9410042762756348</v>
      </c>
      <c r="E1257">
        <f>Data!E1256</f>
        <v>71.067497253417969</v>
      </c>
      <c r="F1257">
        <f>Data!F1256</f>
        <v>5.9654998779296884</v>
      </c>
      <c r="G1257">
        <f>Data!G1256</f>
        <v>71.222503662109375</v>
      </c>
      <c r="H1257">
        <f>Data!H1256</f>
        <v>5.9827499389648438</v>
      </c>
      <c r="I1257">
        <f>Data!I1256</f>
        <v>70.730003356933594</v>
      </c>
      <c r="J1257">
        <f>Data!J1256</f>
        <v>5.9204998016357422</v>
      </c>
      <c r="K1257">
        <f>Data!K1256</f>
        <v>71.172500610351563</v>
      </c>
      <c r="L1257">
        <f>Data!L1256</f>
        <v>5.9549999237060547</v>
      </c>
      <c r="M1257">
        <f>Data!M1256</f>
        <v>48478800</v>
      </c>
      <c r="N1257">
        <f>Data!N1256</f>
        <v>138864000</v>
      </c>
      <c r="O1257">
        <f>Data!O1256</f>
        <v>-8.3782084244873726E-4</v>
      </c>
      <c r="P1257">
        <f>Data!P1256</f>
        <v>9.5021394480141895E-4</v>
      </c>
      <c r="Q1257" s="17"/>
      <c r="T1257">
        <f t="shared" si="192"/>
        <v>0</v>
      </c>
      <c r="U1257" s="50">
        <f t="shared" si="193"/>
        <v>0</v>
      </c>
      <c r="V1257">
        <f t="shared" si="194"/>
        <v>0</v>
      </c>
      <c r="W1257" t="str">
        <f t="shared" si="195"/>
        <v>Tue</v>
      </c>
      <c r="X1257" s="50">
        <f>NETWORKDAYS(B1256,B1257,'Non trading days US (List)'!$C$13:$C$92)-1</f>
        <v>1</v>
      </c>
      <c r="Z1257">
        <f t="shared" si="196"/>
        <v>0</v>
      </c>
      <c r="AA1257">
        <f t="shared" si="197"/>
        <v>0</v>
      </c>
      <c r="AB1257">
        <f t="shared" si="198"/>
        <v>0</v>
      </c>
      <c r="AC1257">
        <f t="shared" si="199"/>
        <v>0</v>
      </c>
      <c r="AD1257">
        <f t="shared" si="200"/>
        <v>0</v>
      </c>
      <c r="AE1257">
        <f t="shared" si="201"/>
        <v>0</v>
      </c>
    </row>
    <row r="1258" spans="1:31" x14ac:dyDescent="0.3">
      <c r="A1258" s="1">
        <f>Data!A1257</f>
        <v>5027</v>
      </c>
      <c r="B1258" s="2">
        <f>Data!B1257</f>
        <v>43825</v>
      </c>
      <c r="C1258">
        <f>Data!C1257</f>
        <v>70.342971801757813</v>
      </c>
      <c r="D1258">
        <f>Data!D1257</f>
        <v>5.955197811126709</v>
      </c>
      <c r="E1258">
        <f>Data!E1257</f>
        <v>72.477500915527344</v>
      </c>
      <c r="F1258">
        <f>Data!F1257</f>
        <v>5.9797501564025879</v>
      </c>
      <c r="G1258">
        <f>Data!G1257</f>
        <v>72.495002746582031</v>
      </c>
      <c r="H1258">
        <f>Data!H1257</f>
        <v>6.0079998970031738</v>
      </c>
      <c r="I1258">
        <f>Data!I1257</f>
        <v>71.175003051757813</v>
      </c>
      <c r="J1258">
        <f>Data!J1257</f>
        <v>5.9499998092651367</v>
      </c>
      <c r="K1258">
        <f>Data!K1257</f>
        <v>71.205001831054688</v>
      </c>
      <c r="L1258">
        <f>Data!L1257</f>
        <v>5.9689998626708984</v>
      </c>
      <c r="M1258">
        <f>Data!M1257</f>
        <v>93121200</v>
      </c>
      <c r="N1258">
        <f>Data!N1257</f>
        <v>182852000</v>
      </c>
      <c r="O1258">
        <f>Data!O1257</f>
        <v>2.3859333529444591E-3</v>
      </c>
      <c r="P1258">
        <f>Data!P1257</f>
        <v>1.9646090511887811E-2</v>
      </c>
      <c r="Q1258" s="17"/>
      <c r="T1258">
        <f t="shared" si="192"/>
        <v>0</v>
      </c>
      <c r="U1258" s="50">
        <f t="shared" si="193"/>
        <v>0</v>
      </c>
      <c r="V1258">
        <f t="shared" si="194"/>
        <v>0</v>
      </c>
      <c r="W1258" t="str">
        <f t="shared" si="195"/>
        <v>Thu</v>
      </c>
      <c r="X1258" s="50">
        <f>NETWORKDAYS(B1257,B1258,'Non trading days US (List)'!$C$13:$C$92)-1</f>
        <v>1</v>
      </c>
      <c r="Z1258">
        <f t="shared" si="196"/>
        <v>0</v>
      </c>
      <c r="AA1258">
        <f t="shared" si="197"/>
        <v>0</v>
      </c>
      <c r="AB1258">
        <f t="shared" si="198"/>
        <v>0</v>
      </c>
      <c r="AC1258">
        <f t="shared" si="199"/>
        <v>0</v>
      </c>
      <c r="AD1258">
        <f t="shared" si="200"/>
        <v>0</v>
      </c>
      <c r="AE1258">
        <f t="shared" si="201"/>
        <v>0</v>
      </c>
    </row>
    <row r="1259" spans="1:31" x14ac:dyDescent="0.3">
      <c r="A1259" s="1">
        <f>Data!A1258</f>
        <v>5028</v>
      </c>
      <c r="B1259" s="2">
        <f>Data!B1258</f>
        <v>43826</v>
      </c>
      <c r="C1259">
        <f>Data!C1258</f>
        <v>70.3162841796875</v>
      </c>
      <c r="D1259">
        <f>Data!D1258</f>
        <v>5.8974356651306152</v>
      </c>
      <c r="E1259">
        <f>Data!E1258</f>
        <v>72.449996948242188</v>
      </c>
      <c r="F1259">
        <f>Data!F1258</f>
        <v>5.9217500686645508</v>
      </c>
      <c r="G1259">
        <f>Data!G1258</f>
        <v>73.492500305175781</v>
      </c>
      <c r="H1259">
        <f>Data!H1258</f>
        <v>6.0085000991821289</v>
      </c>
      <c r="I1259">
        <f>Data!I1258</f>
        <v>72.029998779296875</v>
      </c>
      <c r="J1259">
        <f>Data!J1258</f>
        <v>5.8952498435974121</v>
      </c>
      <c r="K1259">
        <f>Data!K1258</f>
        <v>72.779998779296875</v>
      </c>
      <c r="L1259">
        <f>Data!L1258</f>
        <v>5.994999885559082</v>
      </c>
      <c r="M1259">
        <f>Data!M1258</f>
        <v>146266000</v>
      </c>
      <c r="N1259">
        <f>Data!N1258</f>
        <v>254644000</v>
      </c>
      <c r="O1259">
        <f>Data!O1258</f>
        <v>-9.7467623080813651E-3</v>
      </c>
      <c r="P1259">
        <f>Data!P1258</f>
        <v>-3.7955485357511862E-4</v>
      </c>
      <c r="Q1259" s="17"/>
      <c r="T1259">
        <f t="shared" si="192"/>
        <v>0</v>
      </c>
      <c r="U1259" s="50">
        <f t="shared" si="193"/>
        <v>0</v>
      </c>
      <c r="V1259">
        <f t="shared" si="194"/>
        <v>0</v>
      </c>
      <c r="W1259" t="str">
        <f t="shared" si="195"/>
        <v>Fri</v>
      </c>
      <c r="X1259" s="50">
        <f>NETWORKDAYS(B1258,B1259,'Non trading days US (List)'!$C$13:$C$92)-1</f>
        <v>1</v>
      </c>
      <c r="Z1259">
        <f t="shared" si="196"/>
        <v>0</v>
      </c>
      <c r="AA1259">
        <f t="shared" si="197"/>
        <v>0</v>
      </c>
      <c r="AB1259">
        <f t="shared" si="198"/>
        <v>0</v>
      </c>
      <c r="AC1259">
        <f t="shared" si="199"/>
        <v>0</v>
      </c>
      <c r="AD1259">
        <f t="shared" si="200"/>
        <v>0</v>
      </c>
      <c r="AE1259">
        <f t="shared" si="201"/>
        <v>0</v>
      </c>
    </row>
    <row r="1260" spans="1:31" x14ac:dyDescent="0.3">
      <c r="A1260" s="1">
        <f>Data!A1259</f>
        <v>5029</v>
      </c>
      <c r="B1260" s="2">
        <f>Data!B1259</f>
        <v>43829</v>
      </c>
      <c r="C1260">
        <f>Data!C1259</f>
        <v>70.733619689941406</v>
      </c>
      <c r="D1260">
        <f>Data!D1259</f>
        <v>5.784151554107666</v>
      </c>
      <c r="E1260">
        <f>Data!E1259</f>
        <v>72.879997253417969</v>
      </c>
      <c r="F1260">
        <f>Data!F1259</f>
        <v>5.8080000877380371</v>
      </c>
      <c r="G1260">
        <f>Data!G1259</f>
        <v>73.172500610351563</v>
      </c>
      <c r="H1260">
        <f>Data!H1259</f>
        <v>5.9050002098083496</v>
      </c>
      <c r="I1260">
        <f>Data!I1259</f>
        <v>71.305000305175781</v>
      </c>
      <c r="J1260">
        <f>Data!J1259</f>
        <v>5.7765002250671387</v>
      </c>
      <c r="K1260">
        <f>Data!K1259</f>
        <v>72.364997863769531</v>
      </c>
      <c r="L1260">
        <f>Data!L1259</f>
        <v>5.8997502326965332</v>
      </c>
      <c r="M1260">
        <f>Data!M1259</f>
        <v>144114400</v>
      </c>
      <c r="N1260">
        <f>Data!N1259</f>
        <v>258056000</v>
      </c>
      <c r="O1260">
        <f>Data!O1259</f>
        <v>-1.9395732286961981E-2</v>
      </c>
      <c r="P1260">
        <f>Data!P1259</f>
        <v>5.9175886209110792E-3</v>
      </c>
      <c r="Q1260" s="17"/>
      <c r="T1260">
        <f t="shared" si="192"/>
        <v>0</v>
      </c>
      <c r="U1260" s="50">
        <f t="shared" si="193"/>
        <v>0</v>
      </c>
      <c r="V1260">
        <f t="shared" si="194"/>
        <v>0</v>
      </c>
      <c r="W1260" t="str">
        <f t="shared" si="195"/>
        <v>Mon</v>
      </c>
      <c r="X1260" s="50">
        <f>NETWORKDAYS(B1259,B1260,'Non trading days US (List)'!$C$13:$C$92)-1</f>
        <v>1</v>
      </c>
      <c r="Z1260">
        <f t="shared" si="196"/>
        <v>0</v>
      </c>
      <c r="AA1260">
        <f t="shared" si="197"/>
        <v>0</v>
      </c>
      <c r="AB1260">
        <f t="shared" si="198"/>
        <v>0</v>
      </c>
      <c r="AC1260">
        <f t="shared" si="199"/>
        <v>0</v>
      </c>
      <c r="AD1260">
        <f t="shared" si="200"/>
        <v>0</v>
      </c>
      <c r="AE1260">
        <f t="shared" si="201"/>
        <v>0</v>
      </c>
    </row>
    <row r="1261" spans="1:31" x14ac:dyDescent="0.3">
      <c r="A1261" s="1">
        <f>Data!A1260</f>
        <v>5030</v>
      </c>
      <c r="B1261" s="2">
        <f>Data!B1260</f>
        <v>43830</v>
      </c>
      <c r="C1261">
        <f>Data!C1260</f>
        <v>71.250442504882813</v>
      </c>
      <c r="D1261">
        <f>Data!D1260</f>
        <v>5.8583459854125977</v>
      </c>
      <c r="E1261">
        <f>Data!E1260</f>
        <v>73.412498474121094</v>
      </c>
      <c r="F1261">
        <f>Data!F1260</f>
        <v>5.882500171661377</v>
      </c>
      <c r="G1261">
        <f>Data!G1260</f>
        <v>73.419998168945313</v>
      </c>
      <c r="H1261">
        <f>Data!H1260</f>
        <v>5.8920001983642578</v>
      </c>
      <c r="I1261">
        <f>Data!I1260</f>
        <v>72.379997253417969</v>
      </c>
      <c r="J1261">
        <f>Data!J1260</f>
        <v>5.7532501220703116</v>
      </c>
      <c r="K1261">
        <f>Data!K1260</f>
        <v>72.482498168945313</v>
      </c>
      <c r="L1261">
        <f>Data!L1260</f>
        <v>5.7725000381469727</v>
      </c>
      <c r="M1261">
        <f>Data!M1260</f>
        <v>100805600</v>
      </c>
      <c r="N1261">
        <f>Data!N1260</f>
        <v>231004000</v>
      </c>
      <c r="O1261">
        <f>Data!O1260</f>
        <v>1.274557817217848E-2</v>
      </c>
      <c r="P1261">
        <f>Data!P1260</f>
        <v>7.2799847982956759E-3</v>
      </c>
      <c r="Q1261" s="17"/>
      <c r="T1261">
        <f t="shared" si="192"/>
        <v>0</v>
      </c>
      <c r="U1261" s="50">
        <f t="shared" si="193"/>
        <v>0</v>
      </c>
      <c r="V1261">
        <f t="shared" si="194"/>
        <v>0</v>
      </c>
      <c r="W1261" t="str">
        <f t="shared" si="195"/>
        <v>Tue</v>
      </c>
      <c r="X1261" s="50">
        <f>NETWORKDAYS(B1260,B1261,'Non trading days US (List)'!$C$13:$C$92)-1</f>
        <v>1</v>
      </c>
      <c r="Z1261">
        <f t="shared" si="196"/>
        <v>0</v>
      </c>
      <c r="AA1261">
        <f t="shared" si="197"/>
        <v>0</v>
      </c>
      <c r="AB1261">
        <f t="shared" si="198"/>
        <v>0</v>
      </c>
      <c r="AC1261">
        <f t="shared" si="199"/>
        <v>0</v>
      </c>
      <c r="AD1261">
        <f t="shared" si="200"/>
        <v>0</v>
      </c>
      <c r="AE1261">
        <f t="shared" si="201"/>
        <v>0</v>
      </c>
    </row>
    <row r="1262" spans="1:31" x14ac:dyDescent="0.3">
      <c r="A1262" s="1">
        <f>Data!A1261</f>
        <v>5031</v>
      </c>
      <c r="B1262" s="2">
        <f>Data!B1261</f>
        <v>43832</v>
      </c>
      <c r="C1262">
        <f>Data!C1261</f>
        <v>72.876106262207031</v>
      </c>
      <c r="D1262">
        <f>Data!D1261</f>
        <v>5.9731225967407227</v>
      </c>
      <c r="E1262">
        <f>Data!E1261</f>
        <v>75.087501525878906</v>
      </c>
      <c r="F1262">
        <f>Data!F1261</f>
        <v>5.9977498054504386</v>
      </c>
      <c r="G1262">
        <f>Data!G1261</f>
        <v>75.150001525878906</v>
      </c>
      <c r="H1262">
        <f>Data!H1261</f>
        <v>5.9977498054504386</v>
      </c>
      <c r="I1262">
        <f>Data!I1261</f>
        <v>73.797500610351563</v>
      </c>
      <c r="J1262">
        <f>Data!J1261</f>
        <v>5.9180002212524414</v>
      </c>
      <c r="K1262">
        <f>Data!K1261</f>
        <v>74.05999755859375</v>
      </c>
      <c r="L1262">
        <f>Data!L1261</f>
        <v>5.96875</v>
      </c>
      <c r="M1262">
        <f>Data!M1261</f>
        <v>135480400</v>
      </c>
      <c r="N1262">
        <f>Data!N1261</f>
        <v>237536000</v>
      </c>
      <c r="O1262">
        <f>Data!O1261</f>
        <v>1.9402495659796171E-2</v>
      </c>
      <c r="P1262">
        <f>Data!P1261</f>
        <v>2.2559920433986979E-2</v>
      </c>
      <c r="Q1262" s="17"/>
      <c r="T1262">
        <f t="shared" si="192"/>
        <v>0</v>
      </c>
      <c r="U1262" s="50">
        <f t="shared" si="193"/>
        <v>0</v>
      </c>
      <c r="V1262">
        <f t="shared" si="194"/>
        <v>0</v>
      </c>
      <c r="W1262" t="str">
        <f t="shared" si="195"/>
        <v>Thu</v>
      </c>
      <c r="X1262" s="50">
        <f>NETWORKDAYS(B1261,B1262,'Non trading days US (List)'!$C$13:$C$92)-1</f>
        <v>1</v>
      </c>
      <c r="Z1262">
        <f t="shared" si="196"/>
        <v>0</v>
      </c>
      <c r="AA1262">
        <f t="shared" si="197"/>
        <v>0</v>
      </c>
      <c r="AB1262">
        <f t="shared" si="198"/>
        <v>0</v>
      </c>
      <c r="AC1262">
        <f t="shared" si="199"/>
        <v>0</v>
      </c>
      <c r="AD1262">
        <f t="shared" si="200"/>
        <v>0</v>
      </c>
      <c r="AE1262">
        <f t="shared" si="201"/>
        <v>0</v>
      </c>
    </row>
    <row r="1263" spans="1:31" x14ac:dyDescent="0.3">
      <c r="A1263" s="1">
        <f>Data!A1262</f>
        <v>5032</v>
      </c>
      <c r="B1263" s="2">
        <f>Data!B1262</f>
        <v>43833</v>
      </c>
      <c r="C1263">
        <f>Data!C1262</f>
        <v>72.167610168457031</v>
      </c>
      <c r="D1263">
        <f>Data!D1262</f>
        <v>5.8775167465209961</v>
      </c>
      <c r="E1263">
        <f>Data!E1262</f>
        <v>74.357498168945313</v>
      </c>
      <c r="F1263">
        <f>Data!F1262</f>
        <v>5.9017500877380371</v>
      </c>
      <c r="G1263">
        <f>Data!G1262</f>
        <v>75.144996643066406</v>
      </c>
      <c r="H1263">
        <f>Data!H1262</f>
        <v>5.9457502365112296</v>
      </c>
      <c r="I1263">
        <f>Data!I1262</f>
        <v>74.125</v>
      </c>
      <c r="J1263">
        <f>Data!J1262</f>
        <v>5.8524999618530273</v>
      </c>
      <c r="K1263">
        <f>Data!K1262</f>
        <v>74.287498474121094</v>
      </c>
      <c r="L1263">
        <f>Data!L1262</f>
        <v>5.877500057220459</v>
      </c>
      <c r="M1263">
        <f>Data!M1262</f>
        <v>146322800</v>
      </c>
      <c r="N1263">
        <f>Data!N1262</f>
        <v>205384000</v>
      </c>
      <c r="O1263">
        <f>Data!O1262</f>
        <v>-1.6135434493371272E-2</v>
      </c>
      <c r="P1263">
        <f>Data!P1262</f>
        <v>-9.7696030604976607E-3</v>
      </c>
      <c r="Q1263" s="17"/>
      <c r="T1263">
        <f t="shared" si="192"/>
        <v>0</v>
      </c>
      <c r="U1263" s="50">
        <f t="shared" si="193"/>
        <v>0</v>
      </c>
      <c r="V1263">
        <f t="shared" si="194"/>
        <v>0</v>
      </c>
      <c r="W1263" t="str">
        <f t="shared" si="195"/>
        <v>Fri</v>
      </c>
      <c r="X1263" s="50">
        <f>NETWORKDAYS(B1262,B1263,'Non trading days US (List)'!$C$13:$C$92)-1</f>
        <v>1</v>
      </c>
      <c r="Z1263">
        <f t="shared" si="196"/>
        <v>0</v>
      </c>
      <c r="AA1263">
        <f t="shared" si="197"/>
        <v>0</v>
      </c>
      <c r="AB1263">
        <f t="shared" si="198"/>
        <v>0</v>
      </c>
      <c r="AC1263">
        <f t="shared" si="199"/>
        <v>0</v>
      </c>
      <c r="AD1263">
        <f t="shared" si="200"/>
        <v>0</v>
      </c>
      <c r="AE1263">
        <f t="shared" si="201"/>
        <v>0</v>
      </c>
    </row>
    <row r="1264" spans="1:31" x14ac:dyDescent="0.3">
      <c r="A1264" s="1">
        <f>Data!A1263</f>
        <v>5033</v>
      </c>
      <c r="B1264" s="2">
        <f>Data!B1263</f>
        <v>43836</v>
      </c>
      <c r="C1264">
        <f>Data!C1263</f>
        <v>72.742652893066406</v>
      </c>
      <c r="D1264">
        <f>Data!D1263</f>
        <v>5.902165412902832</v>
      </c>
      <c r="E1264">
        <f>Data!E1263</f>
        <v>74.949996948242188</v>
      </c>
      <c r="F1264">
        <f>Data!F1263</f>
        <v>5.9264998435974121</v>
      </c>
      <c r="G1264">
        <f>Data!G1263</f>
        <v>74.989997863769531</v>
      </c>
      <c r="H1264">
        <f>Data!H1263</f>
        <v>5.9317498207092294</v>
      </c>
      <c r="I1264">
        <f>Data!I1263</f>
        <v>73.1875</v>
      </c>
      <c r="J1264">
        <f>Data!J1263</f>
        <v>5.7817502021789551</v>
      </c>
      <c r="K1264">
        <f>Data!K1263</f>
        <v>73.447502136230469</v>
      </c>
      <c r="L1264">
        <f>Data!L1263</f>
        <v>5.8080000877380371</v>
      </c>
      <c r="M1264">
        <f>Data!M1263</f>
        <v>118387200</v>
      </c>
      <c r="N1264">
        <f>Data!N1263</f>
        <v>262636000</v>
      </c>
      <c r="O1264">
        <f>Data!O1263</f>
        <v>4.184861179528104E-3</v>
      </c>
      <c r="P1264">
        <f>Data!P1263</f>
        <v>7.93666639423103E-3</v>
      </c>
      <c r="Q1264" s="17"/>
      <c r="T1264">
        <f t="shared" si="192"/>
        <v>0</v>
      </c>
      <c r="U1264" s="50">
        <f t="shared" si="193"/>
        <v>0</v>
      </c>
      <c r="V1264">
        <f t="shared" si="194"/>
        <v>0</v>
      </c>
      <c r="W1264" t="str">
        <f t="shared" si="195"/>
        <v>Mon</v>
      </c>
      <c r="X1264" s="50">
        <f>NETWORKDAYS(B1263,B1264,'Non trading days US (List)'!$C$13:$C$92)-1</f>
        <v>1</v>
      </c>
      <c r="Z1264">
        <f t="shared" si="196"/>
        <v>0</v>
      </c>
      <c r="AA1264">
        <f t="shared" si="197"/>
        <v>0</v>
      </c>
      <c r="AB1264">
        <f t="shared" si="198"/>
        <v>0</v>
      </c>
      <c r="AC1264">
        <f t="shared" si="199"/>
        <v>0</v>
      </c>
      <c r="AD1264">
        <f t="shared" si="200"/>
        <v>0</v>
      </c>
      <c r="AE1264">
        <f t="shared" si="201"/>
        <v>0</v>
      </c>
    </row>
    <row r="1265" spans="1:31" x14ac:dyDescent="0.3">
      <c r="A1265" s="1">
        <f>Data!A1264</f>
        <v>5034</v>
      </c>
      <c r="B1265" s="2">
        <f>Data!B1264</f>
        <v>43837</v>
      </c>
      <c r="C1265">
        <f>Data!C1264</f>
        <v>72.400543212890625</v>
      </c>
      <c r="D1265">
        <f>Data!D1264</f>
        <v>5.9736189842224121</v>
      </c>
      <c r="E1265">
        <f>Data!E1264</f>
        <v>74.597503662109375</v>
      </c>
      <c r="F1265">
        <f>Data!F1264</f>
        <v>5.9982500076293954</v>
      </c>
      <c r="G1265">
        <f>Data!G1264</f>
        <v>75.224998474121094</v>
      </c>
      <c r="H1265">
        <f>Data!H1264</f>
        <v>6.0442500114440918</v>
      </c>
      <c r="I1265">
        <f>Data!I1264</f>
        <v>74.370002746582031</v>
      </c>
      <c r="J1265">
        <f>Data!J1264</f>
        <v>5.9097499847412109</v>
      </c>
      <c r="K1265">
        <f>Data!K1264</f>
        <v>74.959999084472656</v>
      </c>
      <c r="L1265">
        <f>Data!L1264</f>
        <v>5.9549999237060547</v>
      </c>
      <c r="M1265">
        <f>Data!M1264</f>
        <v>108872000</v>
      </c>
      <c r="N1265">
        <f>Data!N1264</f>
        <v>314856000</v>
      </c>
      <c r="O1265">
        <f>Data!O1264</f>
        <v>1.203396814329284E-2</v>
      </c>
      <c r="P1265">
        <f>Data!P1264</f>
        <v>-4.7141401559447479E-3</v>
      </c>
      <c r="Q1265" s="17"/>
      <c r="T1265">
        <f t="shared" si="192"/>
        <v>0</v>
      </c>
      <c r="U1265" s="50">
        <f t="shared" si="193"/>
        <v>0</v>
      </c>
      <c r="V1265">
        <f t="shared" si="194"/>
        <v>0</v>
      </c>
      <c r="W1265" t="str">
        <f t="shared" si="195"/>
        <v>Tue</v>
      </c>
      <c r="X1265" s="50">
        <f>NETWORKDAYS(B1264,B1265,'Non trading days US (List)'!$C$13:$C$92)-1</f>
        <v>1</v>
      </c>
      <c r="Z1265">
        <f t="shared" si="196"/>
        <v>0</v>
      </c>
      <c r="AA1265">
        <f t="shared" si="197"/>
        <v>0</v>
      </c>
      <c r="AB1265">
        <f t="shared" si="198"/>
        <v>0</v>
      </c>
      <c r="AC1265">
        <f t="shared" si="199"/>
        <v>0</v>
      </c>
      <c r="AD1265">
        <f t="shared" si="200"/>
        <v>0</v>
      </c>
      <c r="AE1265">
        <f t="shared" si="201"/>
        <v>0</v>
      </c>
    </row>
    <row r="1266" spans="1:31" x14ac:dyDescent="0.3">
      <c r="A1266" s="1">
        <f>Data!A1265</f>
        <v>5035</v>
      </c>
      <c r="B1266" s="2">
        <f>Data!B1265</f>
        <v>43838</v>
      </c>
      <c r="C1266">
        <f>Data!C1265</f>
        <v>73.565216064453125</v>
      </c>
      <c r="D1266">
        <f>Data!D1265</f>
        <v>5.9848237037658691</v>
      </c>
      <c r="E1266">
        <f>Data!E1265</f>
        <v>75.797500610351563</v>
      </c>
      <c r="F1266">
        <f>Data!F1265</f>
        <v>6.0095000267028809</v>
      </c>
      <c r="G1266">
        <f>Data!G1265</f>
        <v>76.110000610351563</v>
      </c>
      <c r="H1266">
        <f>Data!H1265</f>
        <v>6.0510001182556152</v>
      </c>
      <c r="I1266">
        <f>Data!I1265</f>
        <v>74.290000915527344</v>
      </c>
      <c r="J1266">
        <f>Data!J1265</f>
        <v>5.9537501335144043</v>
      </c>
      <c r="K1266">
        <f>Data!K1265</f>
        <v>74.290000915527344</v>
      </c>
      <c r="L1266">
        <f>Data!L1265</f>
        <v>5.9939999580383301</v>
      </c>
      <c r="M1266">
        <f>Data!M1265</f>
        <v>132079200</v>
      </c>
      <c r="N1266">
        <f>Data!N1265</f>
        <v>277108000</v>
      </c>
      <c r="O1266">
        <f>Data!O1265</f>
        <v>1.8737935638207771E-3</v>
      </c>
      <c r="P1266">
        <f>Data!P1265</f>
        <v>1.59582749510652E-2</v>
      </c>
      <c r="Q1266" s="17"/>
      <c r="T1266">
        <f t="shared" si="192"/>
        <v>0</v>
      </c>
      <c r="U1266" s="50">
        <f t="shared" si="193"/>
        <v>0</v>
      </c>
      <c r="V1266">
        <f t="shared" si="194"/>
        <v>0</v>
      </c>
      <c r="W1266" t="str">
        <f t="shared" si="195"/>
        <v>Wed</v>
      </c>
      <c r="X1266" s="50">
        <f>NETWORKDAYS(B1265,B1266,'Non trading days US (List)'!$C$13:$C$92)-1</f>
        <v>1</v>
      </c>
      <c r="Z1266">
        <f t="shared" si="196"/>
        <v>0</v>
      </c>
      <c r="AA1266">
        <f t="shared" si="197"/>
        <v>0</v>
      </c>
      <c r="AB1266">
        <f t="shared" si="198"/>
        <v>0</v>
      </c>
      <c r="AC1266">
        <f t="shared" si="199"/>
        <v>0</v>
      </c>
      <c r="AD1266">
        <f t="shared" si="200"/>
        <v>0</v>
      </c>
      <c r="AE1266">
        <f t="shared" si="201"/>
        <v>0</v>
      </c>
    </row>
    <row r="1267" spans="1:31" x14ac:dyDescent="0.3">
      <c r="A1267" s="1">
        <f>Data!A1266</f>
        <v>5036</v>
      </c>
      <c r="B1267" s="2">
        <f>Data!B1266</f>
        <v>43839</v>
      </c>
      <c r="C1267">
        <f>Data!C1266</f>
        <v>75.127784729003906</v>
      </c>
      <c r="D1267">
        <f>Data!D1266</f>
        <v>6.0505533218383789</v>
      </c>
      <c r="E1267">
        <f>Data!E1266</f>
        <v>77.407501220703125</v>
      </c>
      <c r="F1267">
        <f>Data!F1266</f>
        <v>6.0755000114440918</v>
      </c>
      <c r="G1267">
        <f>Data!G1266</f>
        <v>77.607498168945313</v>
      </c>
      <c r="H1267">
        <f>Data!H1266</f>
        <v>6.1482501029968262</v>
      </c>
      <c r="I1267">
        <f>Data!I1266</f>
        <v>76.550003051757813</v>
      </c>
      <c r="J1267">
        <f>Data!J1266</f>
        <v>6.0215001106262207</v>
      </c>
      <c r="K1267">
        <f>Data!K1266</f>
        <v>76.80999755859375</v>
      </c>
      <c r="L1267">
        <f>Data!L1266</f>
        <v>6.096250057220459</v>
      </c>
      <c r="M1267">
        <f>Data!M1266</f>
        <v>170108400</v>
      </c>
      <c r="N1267">
        <f>Data!N1266</f>
        <v>255112000</v>
      </c>
      <c r="O1267">
        <f>Data!O1266</f>
        <v>1.092273739602429E-2</v>
      </c>
      <c r="P1267">
        <f>Data!P1266</f>
        <v>2.1018372269413731E-2</v>
      </c>
      <c r="Q1267" s="17"/>
      <c r="T1267">
        <f t="shared" si="192"/>
        <v>0</v>
      </c>
      <c r="U1267" s="50">
        <f t="shared" si="193"/>
        <v>0</v>
      </c>
      <c r="V1267">
        <f t="shared" si="194"/>
        <v>0</v>
      </c>
      <c r="W1267" t="str">
        <f t="shared" si="195"/>
        <v>Thu</v>
      </c>
      <c r="X1267" s="50">
        <f>NETWORKDAYS(B1266,B1267,'Non trading days US (List)'!$C$13:$C$92)-1</f>
        <v>1</v>
      </c>
      <c r="Z1267">
        <f t="shared" si="196"/>
        <v>0</v>
      </c>
      <c r="AA1267">
        <f t="shared" si="197"/>
        <v>0</v>
      </c>
      <c r="AB1267">
        <f t="shared" si="198"/>
        <v>0</v>
      </c>
      <c r="AC1267">
        <f t="shared" si="199"/>
        <v>0</v>
      </c>
      <c r="AD1267">
        <f t="shared" si="200"/>
        <v>0</v>
      </c>
      <c r="AE1267">
        <f t="shared" si="201"/>
        <v>0</v>
      </c>
    </row>
    <row r="1268" spans="1:31" x14ac:dyDescent="0.3">
      <c r="A1268" s="1">
        <f>Data!A1267</f>
        <v>5037</v>
      </c>
      <c r="B1268" s="2">
        <f>Data!B1267</f>
        <v>43840</v>
      </c>
      <c r="C1268">
        <f>Data!C1267</f>
        <v>75.297622680664063</v>
      </c>
      <c r="D1268">
        <f>Data!D1267</f>
        <v>6.0829195976257324</v>
      </c>
      <c r="E1268">
        <f>Data!E1267</f>
        <v>77.582496643066406</v>
      </c>
      <c r="F1268">
        <f>Data!F1267</f>
        <v>6.1079998016357422</v>
      </c>
      <c r="G1268">
        <f>Data!G1267</f>
        <v>78.167503356933594</v>
      </c>
      <c r="H1268">
        <f>Data!H1267</f>
        <v>6.213749885559082</v>
      </c>
      <c r="I1268">
        <f>Data!I1267</f>
        <v>77.0625</v>
      </c>
      <c r="J1268">
        <f>Data!J1267</f>
        <v>6.09375</v>
      </c>
      <c r="K1268">
        <f>Data!K1267</f>
        <v>77.650001525878906</v>
      </c>
      <c r="L1268">
        <f>Data!L1267</f>
        <v>6.1832499504089364</v>
      </c>
      <c r="M1268">
        <f>Data!M1267</f>
        <v>140644800</v>
      </c>
      <c r="N1268">
        <f>Data!N1267</f>
        <v>316296000</v>
      </c>
      <c r="O1268">
        <f>Data!O1267</f>
        <v>5.3350626300708833E-3</v>
      </c>
      <c r="P1268">
        <f>Data!P1267</f>
        <v>2.2581521277163451E-3</v>
      </c>
      <c r="Q1268" s="17"/>
      <c r="T1268">
        <f t="shared" si="192"/>
        <v>0</v>
      </c>
      <c r="U1268" s="50">
        <f t="shared" si="193"/>
        <v>0</v>
      </c>
      <c r="V1268">
        <f t="shared" si="194"/>
        <v>0</v>
      </c>
      <c r="W1268" t="str">
        <f t="shared" si="195"/>
        <v>Fri</v>
      </c>
      <c r="X1268" s="50">
        <f>NETWORKDAYS(B1267,B1268,'Non trading days US (List)'!$C$13:$C$92)-1</f>
        <v>1</v>
      </c>
      <c r="Z1268">
        <f t="shared" si="196"/>
        <v>0</v>
      </c>
      <c r="AA1268">
        <f t="shared" si="197"/>
        <v>0</v>
      </c>
      <c r="AB1268">
        <f t="shared" si="198"/>
        <v>0</v>
      </c>
      <c r="AC1268">
        <f t="shared" si="199"/>
        <v>0</v>
      </c>
      <c r="AD1268">
        <f t="shared" si="200"/>
        <v>0</v>
      </c>
      <c r="AE1268">
        <f t="shared" si="201"/>
        <v>0</v>
      </c>
    </row>
    <row r="1269" spans="1:31" x14ac:dyDescent="0.3">
      <c r="A1269" s="1">
        <f>Data!A1268</f>
        <v>5038</v>
      </c>
      <c r="B1269" s="2">
        <f>Data!B1268</f>
        <v>43843</v>
      </c>
      <c r="C1269">
        <f>Data!C1268</f>
        <v>76.90631103515625</v>
      </c>
      <c r="D1269">
        <f>Data!D1268</f>
        <v>6.2736325263977051</v>
      </c>
      <c r="E1269">
        <f>Data!E1268</f>
        <v>79.239997863769531</v>
      </c>
      <c r="F1269">
        <f>Data!F1268</f>
        <v>6.2994999885559082</v>
      </c>
      <c r="G1269">
        <f>Data!G1268</f>
        <v>79.267501831054688</v>
      </c>
      <c r="H1269">
        <f>Data!H1268</f>
        <v>6.3247499465942383</v>
      </c>
      <c r="I1269">
        <f>Data!I1268</f>
        <v>77.787498474121094</v>
      </c>
      <c r="J1269">
        <f>Data!J1268</f>
        <v>6.1687498092651367</v>
      </c>
      <c r="K1269">
        <f>Data!K1268</f>
        <v>77.910003662109375</v>
      </c>
      <c r="L1269">
        <f>Data!L1268</f>
        <v>6.191500186920166</v>
      </c>
      <c r="M1269">
        <f>Data!M1268</f>
        <v>121532000</v>
      </c>
      <c r="N1269">
        <f>Data!N1268</f>
        <v>319840000</v>
      </c>
      <c r="O1269">
        <f>Data!O1268</f>
        <v>3.087090847163431E-2</v>
      </c>
      <c r="P1269">
        <f>Data!P1268</f>
        <v>2.1139351847751231E-2</v>
      </c>
      <c r="Q1269" s="17"/>
      <c r="T1269">
        <f t="shared" si="192"/>
        <v>0</v>
      </c>
      <c r="U1269" s="50">
        <f t="shared" si="193"/>
        <v>0</v>
      </c>
      <c r="V1269">
        <f t="shared" si="194"/>
        <v>0</v>
      </c>
      <c r="W1269" t="str">
        <f t="shared" si="195"/>
        <v>Mon</v>
      </c>
      <c r="X1269" s="50">
        <f>NETWORKDAYS(B1268,B1269,'Non trading days US (List)'!$C$13:$C$92)-1</f>
        <v>1</v>
      </c>
      <c r="Z1269">
        <f t="shared" si="196"/>
        <v>0</v>
      </c>
      <c r="AA1269">
        <f t="shared" si="197"/>
        <v>0</v>
      </c>
      <c r="AB1269">
        <f t="shared" si="198"/>
        <v>0</v>
      </c>
      <c r="AC1269">
        <f t="shared" si="199"/>
        <v>0</v>
      </c>
      <c r="AD1269">
        <f t="shared" si="200"/>
        <v>0</v>
      </c>
      <c r="AE1269">
        <f t="shared" si="201"/>
        <v>0</v>
      </c>
    </row>
    <row r="1270" spans="1:31" x14ac:dyDescent="0.3">
      <c r="A1270" s="1">
        <f>Data!A1269</f>
        <v>5039</v>
      </c>
      <c r="B1270" s="2">
        <f>Data!B1269</f>
        <v>43844</v>
      </c>
      <c r="C1270">
        <f>Data!C1269</f>
        <v>75.867813110351563</v>
      </c>
      <c r="D1270">
        <f>Data!D1269</f>
        <v>6.1566162109375</v>
      </c>
      <c r="E1270">
        <f>Data!E1269</f>
        <v>78.169998168945313</v>
      </c>
      <c r="F1270">
        <f>Data!F1269</f>
        <v>6.1820001602172852</v>
      </c>
      <c r="G1270">
        <f>Data!G1269</f>
        <v>79.392501831054688</v>
      </c>
      <c r="H1270">
        <f>Data!H1269</f>
        <v>6.2820000648498544</v>
      </c>
      <c r="I1270">
        <f>Data!I1269</f>
        <v>78.042503356933594</v>
      </c>
      <c r="J1270">
        <f>Data!J1269</f>
        <v>6.1687498092651367</v>
      </c>
      <c r="K1270">
        <f>Data!K1269</f>
        <v>79.175003051757813</v>
      </c>
      <c r="L1270">
        <f>Data!L1269</f>
        <v>6.2564997673034668</v>
      </c>
      <c r="M1270">
        <f>Data!M1269</f>
        <v>161954400</v>
      </c>
      <c r="N1270">
        <f>Data!N1269</f>
        <v>359088000</v>
      </c>
      <c r="O1270">
        <f>Data!O1269</f>
        <v>-1.882839372521666E-2</v>
      </c>
      <c r="P1270">
        <f>Data!P1269</f>
        <v>-1.3595276063127489E-2</v>
      </c>
      <c r="Q1270" s="17"/>
      <c r="T1270">
        <f t="shared" si="192"/>
        <v>0</v>
      </c>
      <c r="U1270" s="50">
        <f t="shared" si="193"/>
        <v>0</v>
      </c>
      <c r="V1270">
        <f t="shared" si="194"/>
        <v>0</v>
      </c>
      <c r="W1270" t="str">
        <f t="shared" si="195"/>
        <v>Tue</v>
      </c>
      <c r="X1270" s="50">
        <f>NETWORKDAYS(B1269,B1270,'Non trading days US (List)'!$C$13:$C$92)-1</f>
        <v>1</v>
      </c>
      <c r="Z1270">
        <f t="shared" si="196"/>
        <v>0</v>
      </c>
      <c r="AA1270">
        <f t="shared" si="197"/>
        <v>0</v>
      </c>
      <c r="AB1270">
        <f t="shared" si="198"/>
        <v>0</v>
      </c>
      <c r="AC1270">
        <f t="shared" si="199"/>
        <v>0</v>
      </c>
      <c r="AD1270">
        <f t="shared" si="200"/>
        <v>0</v>
      </c>
      <c r="AE1270">
        <f t="shared" si="201"/>
        <v>0</v>
      </c>
    </row>
    <row r="1271" spans="1:31" x14ac:dyDescent="0.3">
      <c r="A1271" s="1">
        <f>Data!A1270</f>
        <v>5040</v>
      </c>
      <c r="B1271" s="2">
        <f>Data!B1270</f>
        <v>43845</v>
      </c>
      <c r="C1271">
        <f>Data!C1270</f>
        <v>75.542686462402344</v>
      </c>
      <c r="D1271">
        <f>Data!D1270</f>
        <v>6.1140408515930176</v>
      </c>
      <c r="E1271">
        <f>Data!E1270</f>
        <v>77.834999084472656</v>
      </c>
      <c r="F1271">
        <f>Data!F1270</f>
        <v>6.1392498016357422</v>
      </c>
      <c r="G1271">
        <f>Data!G1270</f>
        <v>78.875</v>
      </c>
      <c r="H1271">
        <f>Data!H1270</f>
        <v>6.217249870300293</v>
      </c>
      <c r="I1271">
        <f>Data!I1270</f>
        <v>77.387496948242188</v>
      </c>
      <c r="J1271">
        <f>Data!J1270</f>
        <v>6.1132497787475586</v>
      </c>
      <c r="K1271">
        <f>Data!K1270</f>
        <v>77.962501525878906</v>
      </c>
      <c r="L1271">
        <f>Data!L1270</f>
        <v>6.1947498321533203</v>
      </c>
      <c r="M1271">
        <f>Data!M1270</f>
        <v>121923600</v>
      </c>
      <c r="N1271">
        <f>Data!N1270</f>
        <v>263104000</v>
      </c>
      <c r="O1271">
        <f>Data!O1270</f>
        <v>-6.9393170764750671E-3</v>
      </c>
      <c r="P1271">
        <f>Data!P1270</f>
        <v>-4.2947290828305356E-3</v>
      </c>
      <c r="Q1271" s="17"/>
      <c r="T1271">
        <f t="shared" si="192"/>
        <v>0</v>
      </c>
      <c r="U1271" s="50">
        <f t="shared" si="193"/>
        <v>0</v>
      </c>
      <c r="V1271">
        <f t="shared" si="194"/>
        <v>0</v>
      </c>
      <c r="W1271" t="str">
        <f t="shared" si="195"/>
        <v>Wed</v>
      </c>
      <c r="X1271" s="50">
        <f>NETWORKDAYS(B1270,B1271,'Non trading days US (List)'!$C$13:$C$92)-1</f>
        <v>1</v>
      </c>
      <c r="Z1271">
        <f t="shared" si="196"/>
        <v>0</v>
      </c>
      <c r="AA1271">
        <f t="shared" si="197"/>
        <v>0</v>
      </c>
      <c r="AB1271">
        <f t="shared" si="198"/>
        <v>0</v>
      </c>
      <c r="AC1271">
        <f t="shared" si="199"/>
        <v>0</v>
      </c>
      <c r="AD1271">
        <f t="shared" si="200"/>
        <v>0</v>
      </c>
      <c r="AE1271">
        <f t="shared" si="201"/>
        <v>0</v>
      </c>
    </row>
    <row r="1272" spans="1:31" x14ac:dyDescent="0.3">
      <c r="A1272" s="1">
        <f>Data!A1271</f>
        <v>5041</v>
      </c>
      <c r="B1272" s="2">
        <f>Data!B1271</f>
        <v>43846</v>
      </c>
      <c r="C1272">
        <f>Data!C1271</f>
        <v>76.488990783691406</v>
      </c>
      <c r="D1272">
        <f>Data!D1271</f>
        <v>6.1976966857910156</v>
      </c>
      <c r="E1272">
        <f>Data!E1271</f>
        <v>78.80999755859375</v>
      </c>
      <c r="F1272">
        <f>Data!F1271</f>
        <v>6.2232499122619629</v>
      </c>
      <c r="G1272">
        <f>Data!G1271</f>
        <v>78.925003051757813</v>
      </c>
      <c r="H1272">
        <f>Data!H1271</f>
        <v>6.2292499542236328</v>
      </c>
      <c r="I1272">
        <f>Data!I1271</f>
        <v>78.022499084472656</v>
      </c>
      <c r="J1272">
        <f>Data!J1271</f>
        <v>6.1694998741149902</v>
      </c>
      <c r="K1272">
        <f>Data!K1271</f>
        <v>78.397499084472656</v>
      </c>
      <c r="L1272">
        <f>Data!L1271</f>
        <v>6.1929998397827148</v>
      </c>
      <c r="M1272">
        <f>Data!M1271</f>
        <v>108829200</v>
      </c>
      <c r="N1272">
        <f>Data!N1271</f>
        <v>284192000</v>
      </c>
      <c r="O1272">
        <f>Data!O1271</f>
        <v>1.3589711681263959E-2</v>
      </c>
      <c r="P1272">
        <f>Data!P1271</f>
        <v>1.2448671661775559E-2</v>
      </c>
      <c r="Q1272" s="17"/>
      <c r="T1272">
        <f t="shared" si="192"/>
        <v>0</v>
      </c>
      <c r="U1272" s="50">
        <f t="shared" si="193"/>
        <v>0</v>
      </c>
      <c r="V1272">
        <f t="shared" si="194"/>
        <v>0</v>
      </c>
      <c r="W1272" t="str">
        <f t="shared" si="195"/>
        <v>Thu</v>
      </c>
      <c r="X1272" s="50">
        <f>NETWORKDAYS(B1271,B1272,'Non trading days US (List)'!$C$13:$C$92)-1</f>
        <v>1</v>
      </c>
      <c r="Z1272">
        <f t="shared" si="196"/>
        <v>0</v>
      </c>
      <c r="AA1272">
        <f t="shared" si="197"/>
        <v>0</v>
      </c>
      <c r="AB1272">
        <f t="shared" si="198"/>
        <v>0</v>
      </c>
      <c r="AC1272">
        <f t="shared" si="199"/>
        <v>0</v>
      </c>
      <c r="AD1272">
        <f t="shared" si="200"/>
        <v>0</v>
      </c>
      <c r="AE1272">
        <f t="shared" si="201"/>
        <v>0</v>
      </c>
    </row>
    <row r="1273" spans="1:31" x14ac:dyDescent="0.3">
      <c r="A1273" s="1">
        <f>Data!A1272</f>
        <v>5042</v>
      </c>
      <c r="B1273" s="2">
        <f>Data!B1272</f>
        <v>43847</v>
      </c>
      <c r="C1273">
        <f>Data!C1272</f>
        <v>77.335784912109375</v>
      </c>
      <c r="D1273">
        <f>Data!D1272</f>
        <v>6.2064108848571777</v>
      </c>
      <c r="E1273">
        <f>Data!E1272</f>
        <v>79.682502746582031</v>
      </c>
      <c r="F1273">
        <f>Data!F1272</f>
        <v>6.2319998741149902</v>
      </c>
      <c r="G1273">
        <f>Data!G1272</f>
        <v>79.68499755859375</v>
      </c>
      <c r="H1273">
        <f>Data!H1272</f>
        <v>6.25</v>
      </c>
      <c r="I1273">
        <f>Data!I1272</f>
        <v>78.75</v>
      </c>
      <c r="J1273">
        <f>Data!J1272</f>
        <v>6.1842498779296884</v>
      </c>
      <c r="K1273">
        <f>Data!K1272</f>
        <v>79.067497253417969</v>
      </c>
      <c r="L1273">
        <f>Data!L1272</f>
        <v>6.242499828338623</v>
      </c>
      <c r="M1273">
        <f>Data!M1272</f>
        <v>137816400</v>
      </c>
      <c r="N1273">
        <f>Data!N1272</f>
        <v>253792000</v>
      </c>
      <c r="O1273">
        <f>Data!O1272</f>
        <v>1.405024137217058E-3</v>
      </c>
      <c r="P1273">
        <f>Data!P1272</f>
        <v>1.10101613680479E-2</v>
      </c>
      <c r="Q1273" s="17"/>
      <c r="T1273">
        <f t="shared" si="192"/>
        <v>0</v>
      </c>
      <c r="U1273" s="50">
        <f t="shared" si="193"/>
        <v>0</v>
      </c>
      <c r="V1273">
        <f t="shared" si="194"/>
        <v>0</v>
      </c>
      <c r="W1273" t="str">
        <f t="shared" si="195"/>
        <v>Fri</v>
      </c>
      <c r="X1273" s="50">
        <f>NETWORKDAYS(B1272,B1273,'Non trading days US (List)'!$C$13:$C$92)-1</f>
        <v>1</v>
      </c>
      <c r="Z1273">
        <f t="shared" si="196"/>
        <v>0</v>
      </c>
      <c r="AA1273">
        <f t="shared" si="197"/>
        <v>0</v>
      </c>
      <c r="AB1273">
        <f t="shared" si="198"/>
        <v>0</v>
      </c>
      <c r="AC1273">
        <f t="shared" si="199"/>
        <v>0</v>
      </c>
      <c r="AD1273">
        <f t="shared" si="200"/>
        <v>0</v>
      </c>
      <c r="AE1273">
        <f t="shared" si="201"/>
        <v>0</v>
      </c>
    </row>
    <row r="1274" spans="1:31" x14ac:dyDescent="0.3">
      <c r="A1274" s="1">
        <f>Data!A1273</f>
        <v>5043</v>
      </c>
      <c r="B1274" s="2">
        <f>Data!B1273</f>
        <v>43851</v>
      </c>
      <c r="C1274">
        <f>Data!C1273</f>
        <v>76.811676025390625</v>
      </c>
      <c r="D1274">
        <f>Data!D1273</f>
        <v>6.1730480194091797</v>
      </c>
      <c r="E1274">
        <f>Data!E1273</f>
        <v>79.142501831054688</v>
      </c>
      <c r="F1274">
        <f>Data!F1273</f>
        <v>6.1985001564025879</v>
      </c>
      <c r="G1274">
        <f>Data!G1273</f>
        <v>79.754997253417969</v>
      </c>
      <c r="H1274">
        <f>Data!H1273</f>
        <v>6.2322502136230469</v>
      </c>
      <c r="I1274">
        <f>Data!I1273</f>
        <v>79</v>
      </c>
      <c r="J1274">
        <f>Data!J1273</f>
        <v>6.1642498970031738</v>
      </c>
      <c r="K1274">
        <f>Data!K1273</f>
        <v>79.297500610351563</v>
      </c>
      <c r="L1274">
        <f>Data!L1273</f>
        <v>6.1952500343322754</v>
      </c>
      <c r="M1274">
        <f>Data!M1273</f>
        <v>110843200</v>
      </c>
      <c r="N1274">
        <f>Data!N1273</f>
        <v>217916000</v>
      </c>
      <c r="O1274">
        <f>Data!O1273</f>
        <v>-5.3899358402774364E-3</v>
      </c>
      <c r="P1274">
        <f>Data!P1273</f>
        <v>-6.7999745726403677E-3</v>
      </c>
      <c r="Q1274" s="17"/>
      <c r="T1274">
        <f t="shared" si="192"/>
        <v>0</v>
      </c>
      <c r="U1274" s="50">
        <f t="shared" si="193"/>
        <v>0</v>
      </c>
      <c r="V1274">
        <f t="shared" si="194"/>
        <v>0</v>
      </c>
      <c r="W1274" t="str">
        <f t="shared" si="195"/>
        <v>Tue</v>
      </c>
      <c r="X1274" s="50">
        <f>NETWORKDAYS(B1273,B1274,'Non trading days US (List)'!$C$13:$C$92)-1</f>
        <v>1</v>
      </c>
      <c r="Z1274">
        <f t="shared" si="196"/>
        <v>0</v>
      </c>
      <c r="AA1274">
        <f t="shared" si="197"/>
        <v>0</v>
      </c>
      <c r="AB1274">
        <f t="shared" si="198"/>
        <v>0</v>
      </c>
      <c r="AC1274">
        <f t="shared" si="199"/>
        <v>0</v>
      </c>
      <c r="AD1274">
        <f t="shared" si="200"/>
        <v>0</v>
      </c>
      <c r="AE1274">
        <f t="shared" si="201"/>
        <v>0</v>
      </c>
    </row>
    <row r="1275" spans="1:31" x14ac:dyDescent="0.3">
      <c r="A1275" s="1">
        <f>Data!A1274</f>
        <v>5044</v>
      </c>
      <c r="B1275" s="2">
        <f>Data!B1274</f>
        <v>43852</v>
      </c>
      <c r="C1275">
        <f>Data!C1274</f>
        <v>77.085868835449219</v>
      </c>
      <c r="D1275">
        <f>Data!D1274</f>
        <v>6.2270750999450684</v>
      </c>
      <c r="E1275">
        <f>Data!E1274</f>
        <v>79.425003051757813</v>
      </c>
      <c r="F1275">
        <f>Data!F1274</f>
        <v>6.2527499198913574</v>
      </c>
      <c r="G1275">
        <f>Data!G1274</f>
        <v>79.99749755859375</v>
      </c>
      <c r="H1275">
        <f>Data!H1274</f>
        <v>6.339749813079834</v>
      </c>
      <c r="I1275">
        <f>Data!I1274</f>
        <v>79.327499389648438</v>
      </c>
      <c r="J1275">
        <f>Data!J1274</f>
        <v>6.2249999046325684</v>
      </c>
      <c r="K1275">
        <f>Data!K1274</f>
        <v>79.644996643066406</v>
      </c>
      <c r="L1275">
        <f>Data!L1274</f>
        <v>6.2439999580383301</v>
      </c>
      <c r="M1275">
        <f>Data!M1274</f>
        <v>101832400</v>
      </c>
      <c r="N1275">
        <f>Data!N1274</f>
        <v>239240000</v>
      </c>
      <c r="O1275">
        <f>Data!O1274</f>
        <v>8.7140016365570769E-3</v>
      </c>
      <c r="P1275">
        <f>Data!P1274</f>
        <v>3.5631703961344582E-3</v>
      </c>
      <c r="Q1275" s="17"/>
      <c r="T1275">
        <f t="shared" si="192"/>
        <v>0</v>
      </c>
      <c r="U1275" s="50">
        <f t="shared" si="193"/>
        <v>0</v>
      </c>
      <c r="V1275">
        <f t="shared" si="194"/>
        <v>0</v>
      </c>
      <c r="W1275" t="str">
        <f t="shared" si="195"/>
        <v>Wed</v>
      </c>
      <c r="X1275" s="50">
        <f>NETWORKDAYS(B1274,B1275,'Non trading days US (List)'!$C$13:$C$92)-1</f>
        <v>1</v>
      </c>
      <c r="Z1275">
        <f t="shared" si="196"/>
        <v>0</v>
      </c>
      <c r="AA1275">
        <f t="shared" si="197"/>
        <v>0</v>
      </c>
      <c r="AB1275">
        <f t="shared" si="198"/>
        <v>0</v>
      </c>
      <c r="AC1275">
        <f t="shared" si="199"/>
        <v>0</v>
      </c>
      <c r="AD1275">
        <f t="shared" si="200"/>
        <v>0</v>
      </c>
      <c r="AE1275">
        <f t="shared" si="201"/>
        <v>0</v>
      </c>
    </row>
    <row r="1276" spans="1:31" x14ac:dyDescent="0.3">
      <c r="A1276" s="1">
        <f>Data!A1275</f>
        <v>5045</v>
      </c>
      <c r="B1276" s="2">
        <f>Data!B1275</f>
        <v>43853</v>
      </c>
      <c r="C1276">
        <f>Data!C1275</f>
        <v>77.457099914550781</v>
      </c>
      <c r="D1276">
        <f>Data!D1275</f>
        <v>6.2955422401428223</v>
      </c>
      <c r="E1276">
        <f>Data!E1275</f>
        <v>79.807502746582031</v>
      </c>
      <c r="F1276">
        <f>Data!F1275</f>
        <v>6.3214998245239258</v>
      </c>
      <c r="G1276">
        <f>Data!G1275</f>
        <v>79.889999389648438</v>
      </c>
      <c r="H1276">
        <f>Data!H1275</f>
        <v>6.3299999237060547</v>
      </c>
      <c r="I1276">
        <f>Data!I1275</f>
        <v>78.912498474121094</v>
      </c>
      <c r="J1276">
        <f>Data!J1275</f>
        <v>6.2037501335144043</v>
      </c>
      <c r="K1276">
        <f>Data!K1275</f>
        <v>79.480003356933594</v>
      </c>
      <c r="L1276">
        <f>Data!L1275</f>
        <v>6.2930002212524414</v>
      </c>
      <c r="M1276">
        <f>Data!M1275</f>
        <v>104472000</v>
      </c>
      <c r="N1276">
        <f>Data!N1275</f>
        <v>244516000</v>
      </c>
      <c r="O1276">
        <f>Data!O1275</f>
        <v>1.093513984625194E-2</v>
      </c>
      <c r="P1276">
        <f>Data!P1275</f>
        <v>4.8043008382272524E-3</v>
      </c>
      <c r="Q1276" s="17"/>
      <c r="T1276">
        <f t="shared" si="192"/>
        <v>0</v>
      </c>
      <c r="U1276" s="50">
        <f t="shared" si="193"/>
        <v>0</v>
      </c>
      <c r="V1276">
        <f t="shared" si="194"/>
        <v>0</v>
      </c>
      <c r="W1276" t="str">
        <f t="shared" si="195"/>
        <v>Thu</v>
      </c>
      <c r="X1276" s="50">
        <f>NETWORKDAYS(B1275,B1276,'Non trading days US (List)'!$C$13:$C$92)-1</f>
        <v>1</v>
      </c>
      <c r="Z1276">
        <f t="shared" si="196"/>
        <v>0</v>
      </c>
      <c r="AA1276">
        <f t="shared" si="197"/>
        <v>0</v>
      </c>
      <c r="AB1276">
        <f t="shared" si="198"/>
        <v>0</v>
      </c>
      <c r="AC1276">
        <f t="shared" si="199"/>
        <v>0</v>
      </c>
      <c r="AD1276">
        <f t="shared" si="200"/>
        <v>0</v>
      </c>
      <c r="AE1276">
        <f t="shared" si="201"/>
        <v>0</v>
      </c>
    </row>
    <row r="1277" spans="1:31" x14ac:dyDescent="0.3">
      <c r="A1277" s="1">
        <f>Data!A1276</f>
        <v>5046</v>
      </c>
      <c r="B1277" s="2">
        <f>Data!B1276</f>
        <v>43854</v>
      </c>
      <c r="C1277">
        <f>Data!C1276</f>
        <v>77.233863830566406</v>
      </c>
      <c r="D1277">
        <f>Data!D1276</f>
        <v>6.2362875938415527</v>
      </c>
      <c r="E1277">
        <f>Data!E1276</f>
        <v>79.577499389648438</v>
      </c>
      <c r="F1277">
        <f>Data!F1276</f>
        <v>6.2620000839233398</v>
      </c>
      <c r="G1277">
        <f>Data!G1276</f>
        <v>80.832496643066406</v>
      </c>
      <c r="H1277">
        <f>Data!H1276</f>
        <v>6.4875001907348633</v>
      </c>
      <c r="I1277">
        <f>Data!I1276</f>
        <v>79.379997253417969</v>
      </c>
      <c r="J1277">
        <f>Data!J1276</f>
        <v>6.2074999809265137</v>
      </c>
      <c r="K1277">
        <f>Data!K1276</f>
        <v>80.0625</v>
      </c>
      <c r="L1277">
        <f>Data!L1276</f>
        <v>6.4375</v>
      </c>
      <c r="M1277">
        <f>Data!M1276</f>
        <v>146537600</v>
      </c>
      <c r="N1277">
        <f>Data!N1276</f>
        <v>373512000</v>
      </c>
      <c r="O1277">
        <f>Data!O1276</f>
        <v>-9.4568577049851717E-3</v>
      </c>
      <c r="P1277">
        <f>Data!P1276</f>
        <v>-2.886137509897144E-3</v>
      </c>
      <c r="Q1277" s="17"/>
      <c r="T1277">
        <f t="shared" si="192"/>
        <v>0</v>
      </c>
      <c r="U1277" s="50">
        <f t="shared" si="193"/>
        <v>0</v>
      </c>
      <c r="V1277">
        <f t="shared" si="194"/>
        <v>0</v>
      </c>
      <c r="W1277" t="str">
        <f t="shared" si="195"/>
        <v>Fri</v>
      </c>
      <c r="X1277" s="50">
        <f>NETWORKDAYS(B1276,B1277,'Non trading days US (List)'!$C$13:$C$92)-1</f>
        <v>1</v>
      </c>
      <c r="Z1277">
        <f t="shared" si="196"/>
        <v>0</v>
      </c>
      <c r="AA1277">
        <f t="shared" si="197"/>
        <v>0</v>
      </c>
      <c r="AB1277">
        <f t="shared" si="198"/>
        <v>0</v>
      </c>
      <c r="AC1277">
        <f t="shared" si="199"/>
        <v>0</v>
      </c>
      <c r="AD1277">
        <f t="shared" si="200"/>
        <v>0</v>
      </c>
      <c r="AE1277">
        <f t="shared" si="201"/>
        <v>0</v>
      </c>
    </row>
    <row r="1278" spans="1:31" x14ac:dyDescent="0.3">
      <c r="A1278" s="1">
        <f>Data!A1277</f>
        <v>5047</v>
      </c>
      <c r="B1278" s="2">
        <f>Data!B1277</f>
        <v>43857</v>
      </c>
      <c r="C1278">
        <f>Data!C1277</f>
        <v>74.962799072265625</v>
      </c>
      <c r="D1278">
        <f>Data!D1277</f>
        <v>5.9803414344787598</v>
      </c>
      <c r="E1278">
        <f>Data!E1277</f>
        <v>77.237503051757813</v>
      </c>
      <c r="F1278">
        <f>Data!F1277</f>
        <v>6.005000114440918</v>
      </c>
      <c r="G1278">
        <f>Data!G1277</f>
        <v>77.942497253417969</v>
      </c>
      <c r="H1278">
        <f>Data!H1277</f>
        <v>6.0562500953674316</v>
      </c>
      <c r="I1278">
        <f>Data!I1277</f>
        <v>76.220001220703125</v>
      </c>
      <c r="J1278">
        <f>Data!J1277</f>
        <v>5.8057498931884766</v>
      </c>
      <c r="K1278">
        <f>Data!K1277</f>
        <v>77.514999389648438</v>
      </c>
      <c r="L1278">
        <f>Data!L1277</f>
        <v>5.9559998512268066</v>
      </c>
      <c r="M1278">
        <f>Data!M1277</f>
        <v>161940000</v>
      </c>
      <c r="N1278">
        <f>Data!N1277</f>
        <v>470536000</v>
      </c>
      <c r="O1278">
        <f>Data!O1277</f>
        <v>-4.190716171666474E-2</v>
      </c>
      <c r="P1278">
        <f>Data!P1277</f>
        <v>-2.9846252008602119E-2</v>
      </c>
      <c r="Q1278" s="17"/>
      <c r="T1278">
        <f t="shared" si="192"/>
        <v>0</v>
      </c>
      <c r="U1278" s="50">
        <f t="shared" si="193"/>
        <v>0</v>
      </c>
      <c r="V1278">
        <f t="shared" si="194"/>
        <v>0</v>
      </c>
      <c r="W1278" t="str">
        <f t="shared" si="195"/>
        <v>Mon</v>
      </c>
      <c r="X1278" s="50">
        <f>NETWORKDAYS(B1277,B1278,'Non trading days US (List)'!$C$13:$C$92)-1</f>
        <v>1</v>
      </c>
      <c r="Z1278">
        <f t="shared" si="196"/>
        <v>0</v>
      </c>
      <c r="AA1278">
        <f t="shared" si="197"/>
        <v>0</v>
      </c>
      <c r="AB1278">
        <f t="shared" si="198"/>
        <v>0</v>
      </c>
      <c r="AC1278">
        <f t="shared" si="199"/>
        <v>0</v>
      </c>
      <c r="AD1278">
        <f t="shared" si="200"/>
        <v>0</v>
      </c>
      <c r="AE1278">
        <f t="shared" si="201"/>
        <v>0</v>
      </c>
    </row>
    <row r="1279" spans="1:31" x14ac:dyDescent="0.3">
      <c r="A1279" s="1">
        <f>Data!A1278</f>
        <v>5048</v>
      </c>
      <c r="B1279" s="2">
        <f>Data!B1278</f>
        <v>43858</v>
      </c>
      <c r="C1279">
        <f>Data!C1278</f>
        <v>77.08343505859375</v>
      </c>
      <c r="D1279">
        <f>Data!D1278</f>
        <v>6.173795223236084</v>
      </c>
      <c r="E1279">
        <f>Data!E1278</f>
        <v>79.422500610351563</v>
      </c>
      <c r="F1279">
        <f>Data!F1278</f>
        <v>6.1992502212524414</v>
      </c>
      <c r="G1279">
        <f>Data!G1278</f>
        <v>79.599998474121094</v>
      </c>
      <c r="H1279">
        <f>Data!H1278</f>
        <v>6.2317500114440918</v>
      </c>
      <c r="I1279">
        <f>Data!I1278</f>
        <v>78.047500610351563</v>
      </c>
      <c r="J1279">
        <f>Data!J1278</f>
        <v>6.0177497863769531</v>
      </c>
      <c r="K1279">
        <f>Data!K1278</f>
        <v>78.150001525878906</v>
      </c>
      <c r="L1279">
        <f>Data!L1278</f>
        <v>6.0712499618530273</v>
      </c>
      <c r="M1279">
        <f>Data!M1278</f>
        <v>162234000</v>
      </c>
      <c r="N1279">
        <f>Data!N1278</f>
        <v>310976000</v>
      </c>
      <c r="O1279">
        <f>Data!O1278</f>
        <v>3.1835878092565613E-2</v>
      </c>
      <c r="P1279">
        <f>Data!P1278</f>
        <v>2.789658121117404E-2</v>
      </c>
      <c r="Q1279" s="17"/>
      <c r="T1279">
        <f t="shared" si="192"/>
        <v>0</v>
      </c>
      <c r="U1279" s="50">
        <f t="shared" si="193"/>
        <v>0</v>
      </c>
      <c r="V1279">
        <f t="shared" si="194"/>
        <v>0</v>
      </c>
      <c r="W1279" t="str">
        <f t="shared" si="195"/>
        <v>Tue</v>
      </c>
      <c r="X1279" s="50">
        <f>NETWORKDAYS(B1278,B1279,'Non trading days US (List)'!$C$13:$C$92)-1</f>
        <v>1</v>
      </c>
      <c r="Z1279">
        <f t="shared" si="196"/>
        <v>0</v>
      </c>
      <c r="AA1279">
        <f t="shared" si="197"/>
        <v>0</v>
      </c>
      <c r="AB1279">
        <f t="shared" si="198"/>
        <v>0</v>
      </c>
      <c r="AC1279">
        <f t="shared" si="199"/>
        <v>0</v>
      </c>
      <c r="AD1279">
        <f t="shared" si="200"/>
        <v>0</v>
      </c>
      <c r="AE1279">
        <f t="shared" si="201"/>
        <v>0</v>
      </c>
    </row>
    <row r="1280" spans="1:31" x14ac:dyDescent="0.3">
      <c r="A1280" s="1">
        <f>Data!A1279</f>
        <v>5049</v>
      </c>
      <c r="B1280" s="2">
        <f>Data!B1279</f>
        <v>43859</v>
      </c>
      <c r="C1280">
        <f>Data!C1279</f>
        <v>78.696975708007813</v>
      </c>
      <c r="D1280">
        <f>Data!D1279</f>
        <v>6.1132946014404297</v>
      </c>
      <c r="E1280">
        <f>Data!E1279</f>
        <v>81.084999084472656</v>
      </c>
      <c r="F1280">
        <f>Data!F1279</f>
        <v>6.1385002136230469</v>
      </c>
      <c r="G1280">
        <f>Data!G1279</f>
        <v>81.962501525878906</v>
      </c>
      <c r="H1280">
        <f>Data!H1279</f>
        <v>6.2210001945495614</v>
      </c>
      <c r="I1280">
        <f>Data!I1279</f>
        <v>80.345001220703125</v>
      </c>
      <c r="J1280">
        <f>Data!J1279</f>
        <v>6.0984997749328613</v>
      </c>
      <c r="K1280">
        <f>Data!K1279</f>
        <v>81.112503051757813</v>
      </c>
      <c r="L1280">
        <f>Data!L1279</f>
        <v>6.1847500801086426</v>
      </c>
      <c r="M1280">
        <f>Data!M1279</f>
        <v>216229200</v>
      </c>
      <c r="N1280">
        <f>Data!N1279</f>
        <v>258848000</v>
      </c>
      <c r="O1280">
        <f>Data!O1279</f>
        <v>-9.8479052428315211E-3</v>
      </c>
      <c r="P1280">
        <f>Data!P1279</f>
        <v>2.0716264770759218E-2</v>
      </c>
      <c r="Q1280" s="17"/>
      <c r="T1280">
        <f t="shared" si="192"/>
        <v>0</v>
      </c>
      <c r="U1280" s="50">
        <f t="shared" si="193"/>
        <v>0</v>
      </c>
      <c r="V1280">
        <f t="shared" si="194"/>
        <v>0</v>
      </c>
      <c r="W1280" t="str">
        <f t="shared" si="195"/>
        <v>Wed</v>
      </c>
      <c r="X1280" s="50">
        <f>NETWORKDAYS(B1279,B1280,'Non trading days US (List)'!$C$13:$C$92)-1</f>
        <v>1</v>
      </c>
      <c r="Z1280">
        <f t="shared" si="196"/>
        <v>0</v>
      </c>
      <c r="AA1280">
        <f t="shared" si="197"/>
        <v>0</v>
      </c>
      <c r="AB1280">
        <f t="shared" si="198"/>
        <v>0</v>
      </c>
      <c r="AC1280">
        <f t="shared" si="199"/>
        <v>0</v>
      </c>
      <c r="AD1280">
        <f t="shared" si="200"/>
        <v>0</v>
      </c>
      <c r="AE1280">
        <f t="shared" si="201"/>
        <v>0</v>
      </c>
    </row>
    <row r="1281" spans="1:31" x14ac:dyDescent="0.3">
      <c r="A1281" s="1">
        <f>Data!A1280</f>
        <v>5050</v>
      </c>
      <c r="B1281" s="2">
        <f>Data!B1280</f>
        <v>43860</v>
      </c>
      <c r="C1281">
        <f>Data!C1280</f>
        <v>78.582939147949219</v>
      </c>
      <c r="D1281">
        <f>Data!D1280</f>
        <v>6.1200156211853027</v>
      </c>
      <c r="E1281">
        <f>Data!E1280</f>
        <v>80.967498779296875</v>
      </c>
      <c r="F1281">
        <f>Data!F1280</f>
        <v>6.1452498435974121</v>
      </c>
      <c r="G1281">
        <f>Data!G1280</f>
        <v>81.022499084472656</v>
      </c>
      <c r="H1281">
        <f>Data!H1280</f>
        <v>6.158750057220459</v>
      </c>
      <c r="I1281">
        <f>Data!I1280</f>
        <v>79.6875</v>
      </c>
      <c r="J1281">
        <f>Data!J1280</f>
        <v>5.9850001335144043</v>
      </c>
      <c r="K1281">
        <f>Data!K1280</f>
        <v>80.135002136230469</v>
      </c>
      <c r="L1281">
        <f>Data!L1280</f>
        <v>6.0402498245239258</v>
      </c>
      <c r="M1281">
        <f>Data!M1280</f>
        <v>126743200</v>
      </c>
      <c r="N1281">
        <f>Data!N1280</f>
        <v>290504000</v>
      </c>
      <c r="O1281">
        <f>Data!O1280</f>
        <v>1.098952782695345E-3</v>
      </c>
      <c r="P1281">
        <f>Data!P1280</f>
        <v>-1.4501513684274281E-3</v>
      </c>
      <c r="Q1281" s="17"/>
      <c r="T1281">
        <f t="shared" si="192"/>
        <v>0</v>
      </c>
      <c r="U1281" s="50">
        <f t="shared" si="193"/>
        <v>0</v>
      </c>
      <c r="V1281">
        <f t="shared" si="194"/>
        <v>0</v>
      </c>
      <c r="W1281" t="str">
        <f t="shared" si="195"/>
        <v>Thu</v>
      </c>
      <c r="X1281" s="50">
        <f>NETWORKDAYS(B1280,B1281,'Non trading days US (List)'!$C$13:$C$92)-1</f>
        <v>1</v>
      </c>
      <c r="Z1281">
        <f t="shared" si="196"/>
        <v>0</v>
      </c>
      <c r="AA1281">
        <f t="shared" si="197"/>
        <v>0</v>
      </c>
      <c r="AB1281">
        <f t="shared" si="198"/>
        <v>0</v>
      </c>
      <c r="AC1281">
        <f t="shared" si="199"/>
        <v>0</v>
      </c>
      <c r="AD1281">
        <f t="shared" si="200"/>
        <v>0</v>
      </c>
      <c r="AE1281">
        <f t="shared" si="201"/>
        <v>0</v>
      </c>
    </row>
    <row r="1282" spans="1:31" x14ac:dyDescent="0.3">
      <c r="A1282" s="1">
        <f>Data!A1281</f>
        <v>5051</v>
      </c>
      <c r="B1282" s="2">
        <f>Data!B1281</f>
        <v>43861</v>
      </c>
      <c r="C1282">
        <f>Data!C1281</f>
        <v>75.098655700683594</v>
      </c>
      <c r="D1282">
        <f>Data!D1281</f>
        <v>5.886479377746582</v>
      </c>
      <c r="E1282">
        <f>Data!E1281</f>
        <v>77.37750244140625</v>
      </c>
      <c r="F1282">
        <f>Data!F1281</f>
        <v>5.9107499122619629</v>
      </c>
      <c r="G1282">
        <f>Data!G1281</f>
        <v>80.669998168945313</v>
      </c>
      <c r="H1282">
        <f>Data!H1281</f>
        <v>6.1112499237060547</v>
      </c>
      <c r="I1282">
        <f>Data!I1281</f>
        <v>77.072502136230469</v>
      </c>
      <c r="J1282">
        <f>Data!J1281</f>
        <v>5.8687500953674316</v>
      </c>
      <c r="K1282">
        <f>Data!K1281</f>
        <v>80.232498168945313</v>
      </c>
      <c r="L1282">
        <f>Data!L1281</f>
        <v>6.0992498397827148</v>
      </c>
      <c r="M1282">
        <f>Data!M1281</f>
        <v>199588400</v>
      </c>
      <c r="N1282">
        <f>Data!N1281</f>
        <v>370420000</v>
      </c>
      <c r="O1282">
        <f>Data!O1281</f>
        <v>-3.8906688146057501E-2</v>
      </c>
      <c r="P1282">
        <f>Data!P1281</f>
        <v>-4.5351752299560469E-2</v>
      </c>
      <c r="Q1282" s="17"/>
      <c r="T1282">
        <f t="shared" si="192"/>
        <v>0</v>
      </c>
      <c r="U1282" s="50">
        <f t="shared" si="193"/>
        <v>0</v>
      </c>
      <c r="V1282">
        <f t="shared" si="194"/>
        <v>0</v>
      </c>
      <c r="W1282" t="str">
        <f t="shared" si="195"/>
        <v>Fri</v>
      </c>
      <c r="X1282" s="50">
        <f>NETWORKDAYS(B1281,B1282,'Non trading days US (List)'!$C$13:$C$92)-1</f>
        <v>1</v>
      </c>
      <c r="Z1282">
        <f t="shared" si="196"/>
        <v>0</v>
      </c>
      <c r="AA1282">
        <f t="shared" si="197"/>
        <v>0</v>
      </c>
      <c r="AB1282">
        <f t="shared" si="198"/>
        <v>0</v>
      </c>
      <c r="AC1282">
        <f t="shared" si="199"/>
        <v>0</v>
      </c>
      <c r="AD1282">
        <f t="shared" si="200"/>
        <v>0</v>
      </c>
      <c r="AE1282">
        <f t="shared" si="201"/>
        <v>0</v>
      </c>
    </row>
    <row r="1283" spans="1:31" x14ac:dyDescent="0.3">
      <c r="A1283" s="1">
        <f>Data!A1282</f>
        <v>5052</v>
      </c>
      <c r="B1283" s="2">
        <f>Data!B1282</f>
        <v>43864</v>
      </c>
      <c r="C1283">
        <f>Data!C1282</f>
        <v>74.892425537109375</v>
      </c>
      <c r="D1283">
        <f>Data!D1282</f>
        <v>5.983579158782959</v>
      </c>
      <c r="E1283">
        <f>Data!E1282</f>
        <v>77.165000915527344</v>
      </c>
      <c r="F1283">
        <f>Data!F1282</f>
        <v>6.0082502365112296</v>
      </c>
      <c r="G1283">
        <f>Data!G1282</f>
        <v>78.37249755859375</v>
      </c>
      <c r="H1283">
        <f>Data!H1282</f>
        <v>6.0277500152587891</v>
      </c>
      <c r="I1283">
        <f>Data!I1282</f>
        <v>75.555000305175781</v>
      </c>
      <c r="J1283">
        <f>Data!J1282</f>
        <v>5.8862500190734863</v>
      </c>
      <c r="K1283">
        <f>Data!K1282</f>
        <v>76.074996948242188</v>
      </c>
      <c r="L1283">
        <f>Data!L1282</f>
        <v>5.8924999237060547</v>
      </c>
      <c r="M1283">
        <f>Data!M1282</f>
        <v>173788400</v>
      </c>
      <c r="N1283">
        <f>Data!N1282</f>
        <v>255564000</v>
      </c>
      <c r="O1283">
        <f>Data!O1282</f>
        <v>1.6360852069686731E-2</v>
      </c>
      <c r="P1283">
        <f>Data!P1282</f>
        <v>-2.7500739950553649E-3</v>
      </c>
      <c r="Q1283" s="17"/>
      <c r="T1283">
        <f t="shared" si="192"/>
        <v>0</v>
      </c>
      <c r="U1283" s="50">
        <f t="shared" si="193"/>
        <v>0</v>
      </c>
      <c r="V1283">
        <f t="shared" si="194"/>
        <v>0</v>
      </c>
      <c r="W1283" t="str">
        <f t="shared" si="195"/>
        <v>Mon</v>
      </c>
      <c r="X1283" s="50">
        <f>NETWORKDAYS(B1282,B1283,'Non trading days US (List)'!$C$13:$C$92)-1</f>
        <v>1</v>
      </c>
      <c r="Z1283">
        <f t="shared" si="196"/>
        <v>0</v>
      </c>
      <c r="AA1283">
        <f t="shared" si="197"/>
        <v>0</v>
      </c>
      <c r="AB1283">
        <f t="shared" si="198"/>
        <v>0</v>
      </c>
      <c r="AC1283">
        <f t="shared" si="199"/>
        <v>0</v>
      </c>
      <c r="AD1283">
        <f t="shared" si="200"/>
        <v>0</v>
      </c>
      <c r="AE1283">
        <f t="shared" si="201"/>
        <v>0</v>
      </c>
    </row>
    <row r="1284" spans="1:31" x14ac:dyDescent="0.3">
      <c r="A1284" s="1">
        <f>Data!A1283</f>
        <v>5053</v>
      </c>
      <c r="B1284" s="2">
        <f>Data!B1283</f>
        <v>43865</v>
      </c>
      <c r="C1284">
        <f>Data!C1283</f>
        <v>77.364913940429688</v>
      </c>
      <c r="D1284">
        <f>Data!D1283</f>
        <v>6.1528806686401367</v>
      </c>
      <c r="E1284">
        <f>Data!E1283</f>
        <v>79.712501525878906</v>
      </c>
      <c r="F1284">
        <f>Data!F1283</f>
        <v>6.1782498359680176</v>
      </c>
      <c r="G1284">
        <f>Data!G1283</f>
        <v>79.910003662109375</v>
      </c>
      <c r="H1284">
        <f>Data!H1283</f>
        <v>6.1975002288818359</v>
      </c>
      <c r="I1284">
        <f>Data!I1283</f>
        <v>78.407501220703125</v>
      </c>
      <c r="J1284">
        <f>Data!J1283</f>
        <v>6.1005001068115234</v>
      </c>
      <c r="K1284">
        <f>Data!K1283</f>
        <v>78.827499389648438</v>
      </c>
      <c r="L1284">
        <f>Data!L1283</f>
        <v>6.1507501602172852</v>
      </c>
      <c r="M1284">
        <f>Data!M1283</f>
        <v>136616400</v>
      </c>
      <c r="N1284">
        <f>Data!N1283</f>
        <v>271544000</v>
      </c>
      <c r="O1284">
        <f>Data!O1283</f>
        <v>2.7901469152417421E-2</v>
      </c>
      <c r="P1284">
        <f>Data!P1283</f>
        <v>3.2480432566332491E-2</v>
      </c>
      <c r="Q1284" s="17"/>
      <c r="T1284">
        <f t="shared" si="192"/>
        <v>0</v>
      </c>
      <c r="U1284" s="50">
        <f t="shared" si="193"/>
        <v>0</v>
      </c>
      <c r="V1284">
        <f t="shared" si="194"/>
        <v>0</v>
      </c>
      <c r="W1284" t="str">
        <f t="shared" si="195"/>
        <v>Tue</v>
      </c>
      <c r="X1284" s="50">
        <f>NETWORKDAYS(B1283,B1284,'Non trading days US (List)'!$C$13:$C$92)-1</f>
        <v>1</v>
      </c>
      <c r="Z1284">
        <f t="shared" si="196"/>
        <v>0</v>
      </c>
      <c r="AA1284">
        <f t="shared" si="197"/>
        <v>0</v>
      </c>
      <c r="AB1284">
        <f t="shared" si="198"/>
        <v>0</v>
      </c>
      <c r="AC1284">
        <f t="shared" si="199"/>
        <v>0</v>
      </c>
      <c r="AD1284">
        <f t="shared" si="200"/>
        <v>0</v>
      </c>
      <c r="AE1284">
        <f t="shared" si="201"/>
        <v>0</v>
      </c>
    </row>
    <row r="1285" spans="1:31" x14ac:dyDescent="0.3">
      <c r="A1285" s="1">
        <f>Data!A1284</f>
        <v>5054</v>
      </c>
      <c r="B1285" s="2">
        <f>Data!B1284</f>
        <v>43866</v>
      </c>
      <c r="C1285">
        <f>Data!C1284</f>
        <v>77.995780944824219</v>
      </c>
      <c r="D1285">
        <f>Data!D1284</f>
        <v>6.2432594299316406</v>
      </c>
      <c r="E1285">
        <f>Data!E1284</f>
        <v>80.362503051757813</v>
      </c>
      <c r="F1285">
        <f>Data!F1284</f>
        <v>6.2690000534057617</v>
      </c>
      <c r="G1285">
        <f>Data!G1284</f>
        <v>81.19000244140625</v>
      </c>
      <c r="H1285">
        <f>Data!H1284</f>
        <v>6.309999942779541</v>
      </c>
      <c r="I1285">
        <f>Data!I1284</f>
        <v>79.737503051757813</v>
      </c>
      <c r="J1285">
        <f>Data!J1284</f>
        <v>6.1852498054504386</v>
      </c>
      <c r="K1285">
        <f>Data!K1284</f>
        <v>80.879997253417969</v>
      </c>
      <c r="L1285">
        <f>Data!L1284</f>
        <v>6.2997498512268066</v>
      </c>
      <c r="M1285">
        <f>Data!M1284</f>
        <v>118826800</v>
      </c>
      <c r="N1285">
        <f>Data!N1284</f>
        <v>208220000</v>
      </c>
      <c r="O1285">
        <f>Data!O1284</f>
        <v>1.4581827512827659E-2</v>
      </c>
      <c r="P1285">
        <f>Data!P1284</f>
        <v>8.1212566590345165E-3</v>
      </c>
      <c r="Q1285" s="17"/>
      <c r="T1285">
        <f t="shared" si="192"/>
        <v>0</v>
      </c>
      <c r="U1285" s="50">
        <f t="shared" si="193"/>
        <v>0</v>
      </c>
      <c r="V1285">
        <f t="shared" si="194"/>
        <v>0</v>
      </c>
      <c r="W1285" t="str">
        <f t="shared" si="195"/>
        <v>Wed</v>
      </c>
      <c r="X1285" s="50">
        <f>NETWORKDAYS(B1284,B1285,'Non trading days US (List)'!$C$13:$C$92)-1</f>
        <v>1</v>
      </c>
      <c r="Z1285">
        <f t="shared" si="196"/>
        <v>0</v>
      </c>
      <c r="AA1285">
        <f t="shared" si="197"/>
        <v>0</v>
      </c>
      <c r="AB1285">
        <f t="shared" si="198"/>
        <v>0</v>
      </c>
      <c r="AC1285">
        <f t="shared" si="199"/>
        <v>0</v>
      </c>
      <c r="AD1285">
        <f t="shared" si="200"/>
        <v>0</v>
      </c>
      <c r="AE1285">
        <f t="shared" si="201"/>
        <v>0</v>
      </c>
    </row>
    <row r="1286" spans="1:31" x14ac:dyDescent="0.3">
      <c r="A1286" s="1">
        <f>Data!A1285</f>
        <v>5055</v>
      </c>
      <c r="B1286" s="2">
        <f>Data!B1285</f>
        <v>43867</v>
      </c>
      <c r="C1286">
        <f>Data!C1285</f>
        <v>78.908073425292969</v>
      </c>
      <c r="D1286">
        <f>Data!D1285</f>
        <v>6.3301506042480469</v>
      </c>
      <c r="E1286">
        <f>Data!E1285</f>
        <v>81.302497863769531</v>
      </c>
      <c r="F1286">
        <f>Data!F1285</f>
        <v>6.3562498092651367</v>
      </c>
      <c r="G1286">
        <f>Data!G1285</f>
        <v>81.305000305175781</v>
      </c>
      <c r="H1286">
        <f>Data!H1285</f>
        <v>6.3562498092651367</v>
      </c>
      <c r="I1286">
        <f>Data!I1285</f>
        <v>80.06500244140625</v>
      </c>
      <c r="J1286">
        <f>Data!J1285</f>
        <v>6.2220001220703116</v>
      </c>
      <c r="K1286">
        <f>Data!K1285</f>
        <v>80.642501831054688</v>
      </c>
      <c r="L1286">
        <f>Data!L1285</f>
        <v>6.3035001754760742</v>
      </c>
      <c r="M1286">
        <f>Data!M1285</f>
        <v>105425600</v>
      </c>
      <c r="N1286">
        <f>Data!N1285</f>
        <v>218284000</v>
      </c>
      <c r="O1286">
        <f>Data!O1285</f>
        <v>1.382168999642572E-2</v>
      </c>
      <c r="P1286">
        <f>Data!P1285</f>
        <v>1.1629052670693699E-2</v>
      </c>
      <c r="Q1286" s="17"/>
      <c r="T1286">
        <f t="shared" ref="T1286:T1349" si="202">IF(ISNUMBER(B1286)=TRUE,0,1)</f>
        <v>0</v>
      </c>
      <c r="U1286" s="50">
        <f t="shared" ref="U1286:U1349" si="203">COUNTIF($B$5:$B$2464,B1286)-1</f>
        <v>0</v>
      </c>
      <c r="V1286">
        <f t="shared" ref="V1286:V1349" si="204">IF(ISBLANK(B1286)=TRUE,1,0)</f>
        <v>0</v>
      </c>
      <c r="W1286" t="str">
        <f t="shared" ref="W1286:W1349" si="205">TEXT(B1286,"ddd")</f>
        <v>Thu</v>
      </c>
      <c r="X1286" s="50">
        <f>NETWORKDAYS(B1285,B1286,'Non trading days US (List)'!$C$13:$C$92)-1</f>
        <v>1</v>
      </c>
      <c r="Z1286">
        <f t="shared" ref="Z1286:Z1349" si="206">IF(ISNUMBER(E1286)=TRUE,0,1)</f>
        <v>0</v>
      </c>
      <c r="AA1286">
        <f t="shared" ref="AA1286:AA1349" si="207">IF(ISNUMBER(F1286)=TRUE,0,1)</f>
        <v>0</v>
      </c>
      <c r="AB1286">
        <f t="shared" ref="AB1286:AB1349" si="208">IF(ISBLANK(E1286)=TRUE,1,0)</f>
        <v>0</v>
      </c>
      <c r="AC1286">
        <f t="shared" ref="AC1286:AC1349" si="209">IF(ISBLANK(F1286)=TRUE,1,0)</f>
        <v>0</v>
      </c>
      <c r="AD1286">
        <f t="shared" ref="AD1286:AD1349" si="210">IF((E1286)&lt;0,1,0)</f>
        <v>0</v>
      </c>
      <c r="AE1286">
        <f t="shared" ref="AE1286:AE1349" si="211">IF((F1286)&lt;0,1,0)</f>
        <v>0</v>
      </c>
    </row>
    <row r="1287" spans="1:31" x14ac:dyDescent="0.3">
      <c r="A1287" s="1">
        <f>Data!A1286</f>
        <v>5056</v>
      </c>
      <c r="B1287" s="2">
        <f>Data!B1286</f>
        <v>43868</v>
      </c>
      <c r="C1287">
        <f>Data!C1286</f>
        <v>77.835494995117188</v>
      </c>
      <c r="D1287">
        <f>Data!D1286</f>
        <v>6.263923168182373</v>
      </c>
      <c r="E1287">
        <f>Data!E1286</f>
        <v>80.007499694824219</v>
      </c>
      <c r="F1287">
        <f>Data!F1286</f>
        <v>6.2897500991821289</v>
      </c>
      <c r="G1287">
        <f>Data!G1286</f>
        <v>80.849998474121094</v>
      </c>
      <c r="H1287">
        <f>Data!H1286</f>
        <v>6.3382501602172852</v>
      </c>
      <c r="I1287">
        <f>Data!I1286</f>
        <v>79.5</v>
      </c>
      <c r="J1287">
        <f>Data!J1286</f>
        <v>6.2642498016357422</v>
      </c>
      <c r="K1287">
        <f>Data!K1286</f>
        <v>80.592498779296875</v>
      </c>
      <c r="L1287">
        <f>Data!L1286</f>
        <v>6.3159999847412109</v>
      </c>
      <c r="M1287">
        <f>Data!M1286</f>
        <v>117684000</v>
      </c>
      <c r="N1287">
        <f>Data!N1286</f>
        <v>189752000</v>
      </c>
      <c r="O1287">
        <f>Data!O1286</f>
        <v>-1.0517210743940721E-2</v>
      </c>
      <c r="P1287">
        <f>Data!P1286</f>
        <v>-1.605636364811177E-2</v>
      </c>
      <c r="Q1287" s="17"/>
      <c r="T1287">
        <f t="shared" si="202"/>
        <v>0</v>
      </c>
      <c r="U1287" s="50">
        <f t="shared" si="203"/>
        <v>0</v>
      </c>
      <c r="V1287">
        <f t="shared" si="204"/>
        <v>0</v>
      </c>
      <c r="W1287" t="str">
        <f t="shared" si="205"/>
        <v>Fri</v>
      </c>
      <c r="X1287" s="50">
        <f>NETWORKDAYS(B1286,B1287,'Non trading days US (List)'!$C$13:$C$92)-1</f>
        <v>1</v>
      </c>
      <c r="Z1287">
        <f t="shared" si="206"/>
        <v>0</v>
      </c>
      <c r="AA1287">
        <f t="shared" si="207"/>
        <v>0</v>
      </c>
      <c r="AB1287">
        <f t="shared" si="208"/>
        <v>0</v>
      </c>
      <c r="AC1287">
        <f t="shared" si="209"/>
        <v>0</v>
      </c>
      <c r="AD1287">
        <f t="shared" si="210"/>
        <v>0</v>
      </c>
      <c r="AE1287">
        <f t="shared" si="211"/>
        <v>0</v>
      </c>
    </row>
    <row r="1288" spans="1:31" x14ac:dyDescent="0.3">
      <c r="A1288" s="1">
        <f>Data!A1287</f>
        <v>5057</v>
      </c>
      <c r="B1288" s="2">
        <f>Data!B1287</f>
        <v>43871</v>
      </c>
      <c r="C1288">
        <f>Data!C1287</f>
        <v>78.2052001953125</v>
      </c>
      <c r="D1288">
        <f>Data!D1287</f>
        <v>6.5472545623779297</v>
      </c>
      <c r="E1288">
        <f>Data!E1287</f>
        <v>80.387496948242188</v>
      </c>
      <c r="F1288">
        <f>Data!F1287</f>
        <v>6.5742502212524414</v>
      </c>
      <c r="G1288">
        <f>Data!G1287</f>
        <v>80.387496948242188</v>
      </c>
      <c r="H1288">
        <f>Data!H1287</f>
        <v>6.5749998092651367</v>
      </c>
      <c r="I1288">
        <f>Data!I1287</f>
        <v>78.462501525878906</v>
      </c>
      <c r="J1288">
        <f>Data!J1287</f>
        <v>6.307499885559082</v>
      </c>
      <c r="K1288">
        <f>Data!K1287</f>
        <v>78.544998168945313</v>
      </c>
      <c r="L1288">
        <f>Data!L1287</f>
        <v>6.3125</v>
      </c>
      <c r="M1288">
        <f>Data!M1287</f>
        <v>109348800</v>
      </c>
      <c r="N1288">
        <f>Data!N1287</f>
        <v>529608000</v>
      </c>
      <c r="O1288">
        <f>Data!O1287</f>
        <v>4.4239196707523451E-2</v>
      </c>
      <c r="P1288">
        <f>Data!P1287</f>
        <v>4.7382770326066291E-3</v>
      </c>
      <c r="Q1288" s="17"/>
      <c r="T1288">
        <f t="shared" si="202"/>
        <v>0</v>
      </c>
      <c r="U1288" s="50">
        <f t="shared" si="203"/>
        <v>0</v>
      </c>
      <c r="V1288">
        <f t="shared" si="204"/>
        <v>0</v>
      </c>
      <c r="W1288" t="str">
        <f t="shared" si="205"/>
        <v>Mon</v>
      </c>
      <c r="X1288" s="50">
        <f>NETWORKDAYS(B1287,B1288,'Non trading days US (List)'!$C$13:$C$92)-1</f>
        <v>1</v>
      </c>
      <c r="Z1288">
        <f t="shared" si="206"/>
        <v>0</v>
      </c>
      <c r="AA1288">
        <f t="shared" si="207"/>
        <v>0</v>
      </c>
      <c r="AB1288">
        <f t="shared" si="208"/>
        <v>0</v>
      </c>
      <c r="AC1288">
        <f t="shared" si="209"/>
        <v>0</v>
      </c>
      <c r="AD1288">
        <f t="shared" si="210"/>
        <v>0</v>
      </c>
      <c r="AE1288">
        <f t="shared" si="211"/>
        <v>0</v>
      </c>
    </row>
    <row r="1289" spans="1:31" x14ac:dyDescent="0.3">
      <c r="A1289" s="1">
        <f>Data!A1288</f>
        <v>5058</v>
      </c>
      <c r="B1289" s="2">
        <f>Data!B1288</f>
        <v>43872</v>
      </c>
      <c r="C1289">
        <f>Data!C1288</f>
        <v>77.733352661132813</v>
      </c>
      <c r="D1289">
        <f>Data!D1288</f>
        <v>6.6697497367858887</v>
      </c>
      <c r="E1289">
        <f>Data!E1288</f>
        <v>79.902496337890625</v>
      </c>
      <c r="F1289">
        <f>Data!F1288</f>
        <v>6.6972498893737793</v>
      </c>
      <c r="G1289">
        <f>Data!G1288</f>
        <v>80.974998474121094</v>
      </c>
      <c r="H1289">
        <f>Data!H1288</f>
        <v>6.8125</v>
      </c>
      <c r="I1289">
        <f>Data!I1288</f>
        <v>79.677497863769531</v>
      </c>
      <c r="J1289">
        <f>Data!J1288</f>
        <v>6.6207499504089364</v>
      </c>
      <c r="K1289">
        <f>Data!K1288</f>
        <v>80.900001525878906</v>
      </c>
      <c r="L1289">
        <f>Data!L1288</f>
        <v>6.6830000877380371</v>
      </c>
      <c r="M1289">
        <f>Data!M1288</f>
        <v>94323200</v>
      </c>
      <c r="N1289">
        <f>Data!N1288</f>
        <v>638556000</v>
      </c>
      <c r="O1289">
        <f>Data!O1288</f>
        <v>1.8536441089967819E-2</v>
      </c>
      <c r="P1289">
        <f>Data!P1288</f>
        <v>-6.0515579359939082E-3</v>
      </c>
      <c r="Q1289" s="17"/>
      <c r="T1289">
        <f t="shared" si="202"/>
        <v>0</v>
      </c>
      <c r="U1289" s="50">
        <f t="shared" si="203"/>
        <v>0</v>
      </c>
      <c r="V1289">
        <f t="shared" si="204"/>
        <v>0</v>
      </c>
      <c r="W1289" t="str">
        <f t="shared" si="205"/>
        <v>Tue</v>
      </c>
      <c r="X1289" s="50">
        <f>NETWORKDAYS(B1288,B1289,'Non trading days US (List)'!$C$13:$C$92)-1</f>
        <v>1</v>
      </c>
      <c r="Z1289">
        <f t="shared" si="206"/>
        <v>0</v>
      </c>
      <c r="AA1289">
        <f t="shared" si="207"/>
        <v>0</v>
      </c>
      <c r="AB1289">
        <f t="shared" si="208"/>
        <v>0</v>
      </c>
      <c r="AC1289">
        <f t="shared" si="209"/>
        <v>0</v>
      </c>
      <c r="AD1289">
        <f t="shared" si="210"/>
        <v>0</v>
      </c>
      <c r="AE1289">
        <f t="shared" si="211"/>
        <v>0</v>
      </c>
    </row>
    <row r="1290" spans="1:31" x14ac:dyDescent="0.3">
      <c r="A1290" s="1">
        <f>Data!A1289</f>
        <v>5059</v>
      </c>
      <c r="B1290" s="2">
        <f>Data!B1289</f>
        <v>43873</v>
      </c>
      <c r="C1290">
        <f>Data!C1289</f>
        <v>79.579345703125</v>
      </c>
      <c r="D1290">
        <f>Data!D1289</f>
        <v>6.7855224609375</v>
      </c>
      <c r="E1290">
        <f>Data!E1289</f>
        <v>81.800003051757813</v>
      </c>
      <c r="F1290">
        <f>Data!F1289</f>
        <v>6.813499927520752</v>
      </c>
      <c r="G1290">
        <f>Data!G1289</f>
        <v>81.805000305175781</v>
      </c>
      <c r="H1290">
        <f>Data!H1289</f>
        <v>6.820000171661377</v>
      </c>
      <c r="I1290">
        <f>Data!I1289</f>
        <v>80.367500305175781</v>
      </c>
      <c r="J1290">
        <f>Data!J1289</f>
        <v>6.711249828338623</v>
      </c>
      <c r="K1290">
        <f>Data!K1289</f>
        <v>80.367500305175781</v>
      </c>
      <c r="L1290">
        <f>Data!L1289</f>
        <v>6.7502498626708984</v>
      </c>
      <c r="M1290">
        <f>Data!M1289</f>
        <v>113730400</v>
      </c>
      <c r="N1290">
        <f>Data!N1289</f>
        <v>374644000</v>
      </c>
      <c r="O1290">
        <f>Data!O1289</f>
        <v>1.7208949709312481E-2</v>
      </c>
      <c r="P1290">
        <f>Data!P1289</f>
        <v>2.347018535435549E-2</v>
      </c>
      <c r="Q1290" s="17"/>
      <c r="T1290">
        <f t="shared" si="202"/>
        <v>0</v>
      </c>
      <c r="U1290" s="50">
        <f t="shared" si="203"/>
        <v>0</v>
      </c>
      <c r="V1290">
        <f t="shared" si="204"/>
        <v>0</v>
      </c>
      <c r="W1290" t="str">
        <f t="shared" si="205"/>
        <v>Wed</v>
      </c>
      <c r="X1290" s="50">
        <f>NETWORKDAYS(B1289,B1290,'Non trading days US (List)'!$C$13:$C$92)-1</f>
        <v>1</v>
      </c>
      <c r="Z1290">
        <f t="shared" si="206"/>
        <v>0</v>
      </c>
      <c r="AA1290">
        <f t="shared" si="207"/>
        <v>0</v>
      </c>
      <c r="AB1290">
        <f t="shared" si="208"/>
        <v>0</v>
      </c>
      <c r="AC1290">
        <f t="shared" si="209"/>
        <v>0</v>
      </c>
      <c r="AD1290">
        <f t="shared" si="210"/>
        <v>0</v>
      </c>
      <c r="AE1290">
        <f t="shared" si="211"/>
        <v>0</v>
      </c>
    </row>
    <row r="1291" spans="1:31" x14ac:dyDescent="0.3">
      <c r="A1291" s="1">
        <f>Data!A1290</f>
        <v>5060</v>
      </c>
      <c r="B1291" s="2">
        <f>Data!B1290</f>
        <v>43874</v>
      </c>
      <c r="C1291">
        <f>Data!C1290</f>
        <v>79.01263427734375</v>
      </c>
      <c r="D1291">
        <f>Data!D1290</f>
        <v>6.7417025566101074</v>
      </c>
      <c r="E1291">
        <f>Data!E1290</f>
        <v>81.217498779296875</v>
      </c>
      <c r="F1291">
        <f>Data!F1290</f>
        <v>6.7694997787475586</v>
      </c>
      <c r="G1291">
        <f>Data!G1290</f>
        <v>81.555000305175781</v>
      </c>
      <c r="H1291">
        <f>Data!H1290</f>
        <v>6.8369998931884766</v>
      </c>
      <c r="I1291">
        <f>Data!I1290</f>
        <v>80.837501525878906</v>
      </c>
      <c r="J1291">
        <f>Data!J1290</f>
        <v>6.7277498245239258</v>
      </c>
      <c r="K1291">
        <f>Data!K1290</f>
        <v>81.047500610351563</v>
      </c>
      <c r="L1291">
        <f>Data!L1290</f>
        <v>6.7552499771118164</v>
      </c>
      <c r="M1291">
        <f>Data!M1290</f>
        <v>94747600</v>
      </c>
      <c r="N1291">
        <f>Data!N1290</f>
        <v>528016000</v>
      </c>
      <c r="O1291">
        <f>Data!O1290</f>
        <v>-6.4787313008359566E-3</v>
      </c>
      <c r="P1291">
        <f>Data!P1290</f>
        <v>-7.1465547577968646E-3</v>
      </c>
      <c r="Q1291" s="17"/>
      <c r="T1291">
        <f t="shared" si="202"/>
        <v>0</v>
      </c>
      <c r="U1291" s="50">
        <f t="shared" si="203"/>
        <v>0</v>
      </c>
      <c r="V1291">
        <f t="shared" si="204"/>
        <v>0</v>
      </c>
      <c r="W1291" t="str">
        <f t="shared" si="205"/>
        <v>Thu</v>
      </c>
      <c r="X1291" s="50">
        <f>NETWORKDAYS(B1290,B1291,'Non trading days US (List)'!$C$13:$C$92)-1</f>
        <v>1</v>
      </c>
      <c r="Z1291">
        <f t="shared" si="206"/>
        <v>0</v>
      </c>
      <c r="AA1291">
        <f t="shared" si="207"/>
        <v>0</v>
      </c>
      <c r="AB1291">
        <f t="shared" si="208"/>
        <v>0</v>
      </c>
      <c r="AC1291">
        <f t="shared" si="209"/>
        <v>0</v>
      </c>
      <c r="AD1291">
        <f t="shared" si="210"/>
        <v>0</v>
      </c>
      <c r="AE1291">
        <f t="shared" si="211"/>
        <v>0</v>
      </c>
    </row>
    <row r="1292" spans="1:31" x14ac:dyDescent="0.3">
      <c r="A1292" s="1">
        <f>Data!A1291</f>
        <v>5061</v>
      </c>
      <c r="B1292" s="2">
        <f>Data!B1291</f>
        <v>43875</v>
      </c>
      <c r="C1292">
        <f>Data!C1291</f>
        <v>79.032119750976563</v>
      </c>
      <c r="D1292">
        <f>Data!D1291</f>
        <v>7.2150015830993652</v>
      </c>
      <c r="E1292">
        <f>Data!E1291</f>
        <v>81.237503051757813</v>
      </c>
      <c r="F1292">
        <f>Data!F1291</f>
        <v>7.2447500228881836</v>
      </c>
      <c r="G1292">
        <f>Data!G1291</f>
        <v>81.495002746582031</v>
      </c>
      <c r="H1292">
        <f>Data!H1291</f>
        <v>7.3742499351501456</v>
      </c>
      <c r="I1292">
        <f>Data!I1291</f>
        <v>80.712501525878906</v>
      </c>
      <c r="J1292">
        <f>Data!J1291</f>
        <v>7.1500000953674316</v>
      </c>
      <c r="K1292">
        <f>Data!K1291</f>
        <v>81.18499755859375</v>
      </c>
      <c r="L1292">
        <f>Data!L1291</f>
        <v>7.1814999580383301</v>
      </c>
      <c r="M1292">
        <f>Data!M1291</f>
        <v>80113600</v>
      </c>
      <c r="N1292">
        <f>Data!N1291</f>
        <v>1041924000</v>
      </c>
      <c r="O1292">
        <f>Data!O1291</f>
        <v>6.7849875511005547E-2</v>
      </c>
      <c r="P1292">
        <f>Data!P1291</f>
        <v>2.462746278855343E-4</v>
      </c>
      <c r="Q1292" s="17"/>
      <c r="T1292">
        <f t="shared" si="202"/>
        <v>0</v>
      </c>
      <c r="U1292" s="50">
        <f t="shared" si="203"/>
        <v>0</v>
      </c>
      <c r="V1292">
        <f t="shared" si="204"/>
        <v>0</v>
      </c>
      <c r="W1292" t="str">
        <f t="shared" si="205"/>
        <v>Fri</v>
      </c>
      <c r="X1292" s="50">
        <f>NETWORKDAYS(B1291,B1292,'Non trading days US (List)'!$C$13:$C$92)-1</f>
        <v>1</v>
      </c>
      <c r="Z1292">
        <f t="shared" si="206"/>
        <v>0</v>
      </c>
      <c r="AA1292">
        <f t="shared" si="207"/>
        <v>0</v>
      </c>
      <c r="AB1292">
        <f t="shared" si="208"/>
        <v>0</v>
      </c>
      <c r="AC1292">
        <f t="shared" si="209"/>
        <v>0</v>
      </c>
      <c r="AD1292">
        <f t="shared" si="210"/>
        <v>0</v>
      </c>
      <c r="AE1292">
        <f t="shared" si="211"/>
        <v>0</v>
      </c>
    </row>
    <row r="1293" spans="1:31" x14ac:dyDescent="0.3">
      <c r="A1293" s="1">
        <f>Data!A1292</f>
        <v>5062</v>
      </c>
      <c r="B1293" s="2">
        <f>Data!B1292</f>
        <v>43879</v>
      </c>
      <c r="C1293">
        <f>Data!C1292</f>
        <v>77.584999084472656</v>
      </c>
      <c r="D1293">
        <f>Data!D1292</f>
        <v>7.3838052749633789</v>
      </c>
      <c r="E1293">
        <f>Data!E1292</f>
        <v>79.75</v>
      </c>
      <c r="F1293">
        <f>Data!F1292</f>
        <v>7.4142498970031738</v>
      </c>
      <c r="G1293">
        <f>Data!G1292</f>
        <v>79.9375</v>
      </c>
      <c r="H1293">
        <f>Data!H1292</f>
        <v>7.4327502250671387</v>
      </c>
      <c r="I1293">
        <f>Data!I1292</f>
        <v>78.652496337890625</v>
      </c>
      <c r="J1293">
        <f>Data!J1292</f>
        <v>7.1215000152587891</v>
      </c>
      <c r="K1293">
        <f>Data!K1292</f>
        <v>78.839996337890625</v>
      </c>
      <c r="L1293">
        <f>Data!L1292</f>
        <v>7.1409997940063477</v>
      </c>
      <c r="M1293">
        <f>Data!M1292</f>
        <v>152531200</v>
      </c>
      <c r="N1293">
        <f>Data!N1292</f>
        <v>620164000</v>
      </c>
      <c r="O1293">
        <f>Data!O1292</f>
        <v>2.3126738477191319E-2</v>
      </c>
      <c r="P1293">
        <f>Data!P1292</f>
        <v>-1.8480259121388169E-2</v>
      </c>
      <c r="Q1293" s="17"/>
      <c r="T1293">
        <f t="shared" si="202"/>
        <v>0</v>
      </c>
      <c r="U1293" s="50">
        <f t="shared" si="203"/>
        <v>0</v>
      </c>
      <c r="V1293">
        <f t="shared" si="204"/>
        <v>0</v>
      </c>
      <c r="W1293" t="str">
        <f t="shared" si="205"/>
        <v>Tue</v>
      </c>
      <c r="X1293" s="50">
        <f>NETWORKDAYS(B1292,B1293,'Non trading days US (List)'!$C$13:$C$92)-1</f>
        <v>1</v>
      </c>
      <c r="Z1293">
        <f t="shared" si="206"/>
        <v>0</v>
      </c>
      <c r="AA1293">
        <f t="shared" si="207"/>
        <v>0</v>
      </c>
      <c r="AB1293">
        <f t="shared" si="208"/>
        <v>0</v>
      </c>
      <c r="AC1293">
        <f t="shared" si="209"/>
        <v>0</v>
      </c>
      <c r="AD1293">
        <f t="shared" si="210"/>
        <v>0</v>
      </c>
      <c r="AE1293">
        <f t="shared" si="211"/>
        <v>0</v>
      </c>
    </row>
    <row r="1294" spans="1:31" x14ac:dyDescent="0.3">
      <c r="A1294" s="1">
        <f>Data!A1293</f>
        <v>5063</v>
      </c>
      <c r="B1294" s="2">
        <f>Data!B1293</f>
        <v>43880</v>
      </c>
      <c r="C1294">
        <f>Data!C1293</f>
        <v>78.708633422851563</v>
      </c>
      <c r="D1294">
        <f>Data!D1293</f>
        <v>7.8351950645446777</v>
      </c>
      <c r="E1294">
        <f>Data!E1293</f>
        <v>80.904998779296875</v>
      </c>
      <c r="F1294">
        <f>Data!F1293</f>
        <v>7.867499828338623</v>
      </c>
      <c r="G1294">
        <f>Data!G1293</f>
        <v>81.142501831054688</v>
      </c>
      <c r="H1294">
        <f>Data!H1293</f>
        <v>7.8852500915527344</v>
      </c>
      <c r="I1294">
        <f>Data!I1293</f>
        <v>80</v>
      </c>
      <c r="J1294">
        <f>Data!J1293</f>
        <v>7.5372500419616699</v>
      </c>
      <c r="K1294">
        <f>Data!K1293</f>
        <v>80</v>
      </c>
      <c r="L1294">
        <f>Data!L1293</f>
        <v>7.5372500419616699</v>
      </c>
      <c r="M1294">
        <f>Data!M1293</f>
        <v>93984000</v>
      </c>
      <c r="N1294">
        <f>Data!N1293</f>
        <v>694332000</v>
      </c>
      <c r="O1294">
        <f>Data!O1293</f>
        <v>5.9336517879869523E-2</v>
      </c>
      <c r="P1294">
        <f>Data!P1293</f>
        <v>1.4378870098712341E-2</v>
      </c>
      <c r="Q1294" s="17"/>
      <c r="T1294">
        <f t="shared" si="202"/>
        <v>0</v>
      </c>
      <c r="U1294" s="50">
        <f t="shared" si="203"/>
        <v>0</v>
      </c>
      <c r="V1294">
        <f t="shared" si="204"/>
        <v>0</v>
      </c>
      <c r="W1294" t="str">
        <f t="shared" si="205"/>
        <v>Wed</v>
      </c>
      <c r="X1294" s="50">
        <f>NETWORKDAYS(B1293,B1294,'Non trading days US (List)'!$C$13:$C$92)-1</f>
        <v>1</v>
      </c>
      <c r="Z1294">
        <f t="shared" si="206"/>
        <v>0</v>
      </c>
      <c r="AA1294">
        <f t="shared" si="207"/>
        <v>0</v>
      </c>
      <c r="AB1294">
        <f t="shared" si="208"/>
        <v>0</v>
      </c>
      <c r="AC1294">
        <f t="shared" si="209"/>
        <v>0</v>
      </c>
      <c r="AD1294">
        <f t="shared" si="210"/>
        <v>0</v>
      </c>
      <c r="AE1294">
        <f t="shared" si="211"/>
        <v>0</v>
      </c>
    </row>
    <row r="1295" spans="1:31" x14ac:dyDescent="0.3">
      <c r="A1295" s="1">
        <f>Data!A1294</f>
        <v>5064</v>
      </c>
      <c r="B1295" s="2">
        <f>Data!B1294</f>
        <v>43881</v>
      </c>
      <c r="C1295">
        <f>Data!C1294</f>
        <v>77.901161193847656</v>
      </c>
      <c r="D1295">
        <f>Data!D1294</f>
        <v>7.6858115196228027</v>
      </c>
      <c r="E1295">
        <f>Data!E1294</f>
        <v>80.074996948242188</v>
      </c>
      <c r="F1295">
        <f>Data!F1294</f>
        <v>7.7175002098083496</v>
      </c>
      <c r="G1295">
        <f>Data!G1294</f>
        <v>81.162498474121094</v>
      </c>
      <c r="H1295">
        <f>Data!H1294</f>
        <v>7.9079999923706046</v>
      </c>
      <c r="I1295">
        <f>Data!I1294</f>
        <v>79.552497863769531</v>
      </c>
      <c r="J1295">
        <f>Data!J1294</f>
        <v>7.408750057220459</v>
      </c>
      <c r="K1295">
        <f>Data!K1294</f>
        <v>80.657501220703125</v>
      </c>
      <c r="L1295">
        <f>Data!L1294</f>
        <v>7.8192501068115234</v>
      </c>
      <c r="M1295">
        <f>Data!M1294</f>
        <v>100566000</v>
      </c>
      <c r="N1295">
        <f>Data!N1294</f>
        <v>810052000</v>
      </c>
      <c r="O1295">
        <f>Data!O1294</f>
        <v>-1.924982355714638E-2</v>
      </c>
      <c r="P1295">
        <f>Data!P1294</f>
        <v>-1.0311954379688661E-2</v>
      </c>
      <c r="Q1295" s="17"/>
      <c r="T1295">
        <f t="shared" si="202"/>
        <v>0</v>
      </c>
      <c r="U1295" s="50">
        <f t="shared" si="203"/>
        <v>0</v>
      </c>
      <c r="V1295">
        <f t="shared" si="204"/>
        <v>0</v>
      </c>
      <c r="W1295" t="str">
        <f t="shared" si="205"/>
        <v>Thu</v>
      </c>
      <c r="X1295" s="50">
        <f>NETWORKDAYS(B1294,B1295,'Non trading days US (List)'!$C$13:$C$92)-1</f>
        <v>1</v>
      </c>
      <c r="Z1295">
        <f t="shared" si="206"/>
        <v>0</v>
      </c>
      <c r="AA1295">
        <f t="shared" si="207"/>
        <v>0</v>
      </c>
      <c r="AB1295">
        <f t="shared" si="208"/>
        <v>0</v>
      </c>
      <c r="AC1295">
        <f t="shared" si="209"/>
        <v>0</v>
      </c>
      <c r="AD1295">
        <f t="shared" si="210"/>
        <v>0</v>
      </c>
      <c r="AE1295">
        <f t="shared" si="211"/>
        <v>0</v>
      </c>
    </row>
    <row r="1296" spans="1:31" x14ac:dyDescent="0.3">
      <c r="A1296" s="1">
        <f>Data!A1295</f>
        <v>5065</v>
      </c>
      <c r="B1296" s="2">
        <f>Data!B1295</f>
        <v>43882</v>
      </c>
      <c r="C1296">
        <f>Data!C1295</f>
        <v>76.13787841796875</v>
      </c>
      <c r="D1296">
        <f>Data!D1295</f>
        <v>7.3215632438659668</v>
      </c>
      <c r="E1296">
        <f>Data!E1295</f>
        <v>78.262496948242188</v>
      </c>
      <c r="F1296">
        <f>Data!F1295</f>
        <v>7.3517498970031738</v>
      </c>
      <c r="G1296">
        <f>Data!G1295</f>
        <v>80.112503051757813</v>
      </c>
      <c r="H1296">
        <f>Data!H1295</f>
        <v>7.630000114440918</v>
      </c>
      <c r="I1296">
        <f>Data!I1295</f>
        <v>77.625</v>
      </c>
      <c r="J1296">
        <f>Data!J1295</f>
        <v>7.2664999961853027</v>
      </c>
      <c r="K1296">
        <f>Data!K1295</f>
        <v>79.654998779296875</v>
      </c>
      <c r="L1296">
        <f>Data!L1295</f>
        <v>7.6047501564025879</v>
      </c>
      <c r="M1296">
        <f>Data!M1295</f>
        <v>129554000</v>
      </c>
      <c r="N1296">
        <f>Data!N1295</f>
        <v>768180000</v>
      </c>
      <c r="O1296">
        <f>Data!O1295</f>
        <v>-4.8552138467398413E-2</v>
      </c>
      <c r="P1296">
        <f>Data!P1295</f>
        <v>-2.2895135306420449E-2</v>
      </c>
      <c r="Q1296" s="17"/>
      <c r="T1296">
        <f t="shared" si="202"/>
        <v>0</v>
      </c>
      <c r="U1296" s="50">
        <f t="shared" si="203"/>
        <v>0</v>
      </c>
      <c r="V1296">
        <f t="shared" si="204"/>
        <v>0</v>
      </c>
      <c r="W1296" t="str">
        <f t="shared" si="205"/>
        <v>Fri</v>
      </c>
      <c r="X1296" s="50">
        <f>NETWORKDAYS(B1295,B1296,'Non trading days US (List)'!$C$13:$C$92)-1</f>
        <v>1</v>
      </c>
      <c r="Z1296">
        <f t="shared" si="206"/>
        <v>0</v>
      </c>
      <c r="AA1296">
        <f t="shared" si="207"/>
        <v>0</v>
      </c>
      <c r="AB1296">
        <f t="shared" si="208"/>
        <v>0</v>
      </c>
      <c r="AC1296">
        <f t="shared" si="209"/>
        <v>0</v>
      </c>
      <c r="AD1296">
        <f t="shared" si="210"/>
        <v>0</v>
      </c>
      <c r="AE1296">
        <f t="shared" si="211"/>
        <v>0</v>
      </c>
    </row>
    <row r="1297" spans="1:31" x14ac:dyDescent="0.3">
      <c r="A1297" s="1">
        <f>Data!A1296</f>
        <v>5066</v>
      </c>
      <c r="B1297" s="2">
        <f>Data!B1296</f>
        <v>43885</v>
      </c>
      <c r="C1297">
        <f>Data!C1296</f>
        <v>72.521293640136719</v>
      </c>
      <c r="D1297">
        <f>Data!D1296</f>
        <v>6.8039464950561523</v>
      </c>
      <c r="E1297">
        <f>Data!E1296</f>
        <v>74.544998168945313</v>
      </c>
      <c r="F1297">
        <f>Data!F1296</f>
        <v>6.8319997787475586</v>
      </c>
      <c r="G1297">
        <f>Data!G1296</f>
        <v>76.044998168945313</v>
      </c>
      <c r="H1297">
        <f>Data!H1296</f>
        <v>7.0467500686645508</v>
      </c>
      <c r="I1297">
        <f>Data!I1296</f>
        <v>72.307502746582031</v>
      </c>
      <c r="J1297">
        <f>Data!J1296</f>
        <v>6.6999998092651367</v>
      </c>
      <c r="K1297">
        <f>Data!K1296</f>
        <v>74.31500244140625</v>
      </c>
      <c r="L1297">
        <f>Data!L1296</f>
        <v>6.7547497749328613</v>
      </c>
      <c r="M1297">
        <f>Data!M1296</f>
        <v>222195200</v>
      </c>
      <c r="N1297">
        <f>Data!N1296</f>
        <v>856916000</v>
      </c>
      <c r="O1297">
        <f>Data!O1296</f>
        <v>-7.3320942011286486E-2</v>
      </c>
      <c r="P1297">
        <f>Data!P1296</f>
        <v>-4.86655767602737E-2</v>
      </c>
      <c r="Q1297" s="17"/>
      <c r="T1297">
        <f t="shared" si="202"/>
        <v>0</v>
      </c>
      <c r="U1297" s="50">
        <f t="shared" si="203"/>
        <v>0</v>
      </c>
      <c r="V1297">
        <f t="shared" si="204"/>
        <v>0</v>
      </c>
      <c r="W1297" t="str">
        <f t="shared" si="205"/>
        <v>Mon</v>
      </c>
      <c r="X1297" s="50">
        <f>NETWORKDAYS(B1296,B1297,'Non trading days US (List)'!$C$13:$C$92)-1</f>
        <v>1</v>
      </c>
      <c r="Z1297">
        <f t="shared" si="206"/>
        <v>0</v>
      </c>
      <c r="AA1297">
        <f t="shared" si="207"/>
        <v>0</v>
      </c>
      <c r="AB1297">
        <f t="shared" si="208"/>
        <v>0</v>
      </c>
      <c r="AC1297">
        <f t="shared" si="209"/>
        <v>0</v>
      </c>
      <c r="AD1297">
        <f t="shared" si="210"/>
        <v>0</v>
      </c>
      <c r="AE1297">
        <f t="shared" si="211"/>
        <v>0</v>
      </c>
    </row>
    <row r="1298" spans="1:31" x14ac:dyDescent="0.3">
      <c r="A1298" s="1">
        <f>Data!A1297</f>
        <v>5067</v>
      </c>
      <c r="B1298" s="2">
        <f>Data!B1297</f>
        <v>43886</v>
      </c>
      <c r="C1298">
        <f>Data!C1297</f>
        <v>70.064842224121094</v>
      </c>
      <c r="D1298">
        <f>Data!D1297</f>
        <v>6.5243501663208008</v>
      </c>
      <c r="E1298">
        <f>Data!E1297</f>
        <v>72.019996643066406</v>
      </c>
      <c r="F1298">
        <f>Data!F1297</f>
        <v>6.5512499809265137</v>
      </c>
      <c r="G1298">
        <f>Data!G1297</f>
        <v>75.632499694824219</v>
      </c>
      <c r="H1298">
        <f>Data!H1297</f>
        <v>6.969749927520752</v>
      </c>
      <c r="I1298">
        <f>Data!I1297</f>
        <v>71.532501220703125</v>
      </c>
      <c r="J1298">
        <f>Data!J1297</f>
        <v>6.4489998817443848</v>
      </c>
      <c r="K1298">
        <f>Data!K1297</f>
        <v>75.237503051757813</v>
      </c>
      <c r="L1298">
        <f>Data!L1297</f>
        <v>6.9074997901916504</v>
      </c>
      <c r="M1298">
        <f>Data!M1297</f>
        <v>230673600</v>
      </c>
      <c r="N1298">
        <f>Data!N1297</f>
        <v>1055496000</v>
      </c>
      <c r="O1298">
        <f>Data!O1297</f>
        <v>-4.196155587873121E-2</v>
      </c>
      <c r="P1298">
        <f>Data!P1297</f>
        <v>-3.4459133707685649E-2</v>
      </c>
      <c r="Q1298" s="17"/>
      <c r="T1298">
        <f t="shared" si="202"/>
        <v>0</v>
      </c>
      <c r="U1298" s="50">
        <f t="shared" si="203"/>
        <v>0</v>
      </c>
      <c r="V1298">
        <f t="shared" si="204"/>
        <v>0</v>
      </c>
      <c r="W1298" t="str">
        <f t="shared" si="205"/>
        <v>Tue</v>
      </c>
      <c r="X1298" s="50">
        <f>NETWORKDAYS(B1297,B1298,'Non trading days US (List)'!$C$13:$C$92)-1</f>
        <v>1</v>
      </c>
      <c r="Z1298">
        <f t="shared" si="206"/>
        <v>0</v>
      </c>
      <c r="AA1298">
        <f t="shared" si="207"/>
        <v>0</v>
      </c>
      <c r="AB1298">
        <f t="shared" si="208"/>
        <v>0</v>
      </c>
      <c r="AC1298">
        <f t="shared" si="209"/>
        <v>0</v>
      </c>
      <c r="AD1298">
        <f t="shared" si="210"/>
        <v>0</v>
      </c>
      <c r="AE1298">
        <f t="shared" si="211"/>
        <v>0</v>
      </c>
    </row>
    <row r="1299" spans="1:31" x14ac:dyDescent="0.3">
      <c r="A1299" s="1">
        <f>Data!A1298</f>
        <v>5068</v>
      </c>
      <c r="B1299" s="2">
        <f>Data!B1298</f>
        <v>43887</v>
      </c>
      <c r="C1299">
        <f>Data!C1298</f>
        <v>71.176315307617188</v>
      </c>
      <c r="D1299">
        <f>Data!D1298</f>
        <v>6.6637749671936044</v>
      </c>
      <c r="E1299">
        <f>Data!E1298</f>
        <v>73.162498474121094</v>
      </c>
      <c r="F1299">
        <f>Data!F1298</f>
        <v>6.6912498474121094</v>
      </c>
      <c r="G1299">
        <f>Data!G1298</f>
        <v>74.470001220703125</v>
      </c>
      <c r="H1299">
        <f>Data!H1298</f>
        <v>6.8862500190734863</v>
      </c>
      <c r="I1299">
        <f>Data!I1298</f>
        <v>71.625</v>
      </c>
      <c r="J1299">
        <f>Data!J1298</f>
        <v>6.5500001907348633</v>
      </c>
      <c r="K1299">
        <f>Data!K1298</f>
        <v>71.632499694824219</v>
      </c>
      <c r="L1299">
        <f>Data!L1298</f>
        <v>6.5514998435974121</v>
      </c>
      <c r="M1299">
        <f>Data!M1298</f>
        <v>198054800</v>
      </c>
      <c r="N1299">
        <f>Data!N1298</f>
        <v>747732000</v>
      </c>
      <c r="O1299">
        <f>Data!O1298</f>
        <v>2.114481169854825E-2</v>
      </c>
      <c r="P1299">
        <f>Data!P1298</f>
        <v>1.5739162151716508E-2</v>
      </c>
      <c r="Q1299" s="17"/>
      <c r="T1299">
        <f t="shared" si="202"/>
        <v>0</v>
      </c>
      <c r="U1299" s="50">
        <f t="shared" si="203"/>
        <v>0</v>
      </c>
      <c r="V1299">
        <f t="shared" si="204"/>
        <v>0</v>
      </c>
      <c r="W1299" t="str">
        <f t="shared" si="205"/>
        <v>Wed</v>
      </c>
      <c r="X1299" s="50">
        <f>NETWORKDAYS(B1298,B1299,'Non trading days US (List)'!$C$13:$C$92)-1</f>
        <v>1</v>
      </c>
      <c r="Z1299">
        <f t="shared" si="206"/>
        <v>0</v>
      </c>
      <c r="AA1299">
        <f t="shared" si="207"/>
        <v>0</v>
      </c>
      <c r="AB1299">
        <f t="shared" si="208"/>
        <v>0</v>
      </c>
      <c r="AC1299">
        <f t="shared" si="209"/>
        <v>0</v>
      </c>
      <c r="AD1299">
        <f t="shared" si="210"/>
        <v>0</v>
      </c>
      <c r="AE1299">
        <f t="shared" si="211"/>
        <v>0</v>
      </c>
    </row>
    <row r="1300" spans="1:31" x14ac:dyDescent="0.3">
      <c r="A1300" s="1">
        <f>Data!A1299</f>
        <v>5069</v>
      </c>
      <c r="B1300" s="2">
        <f>Data!B1299</f>
        <v>43888</v>
      </c>
      <c r="C1300">
        <f>Data!C1299</f>
        <v>66.523658752441406</v>
      </c>
      <c r="D1300">
        <f>Data!D1299</f>
        <v>6.2928314208984384</v>
      </c>
      <c r="E1300">
        <f>Data!E1299</f>
        <v>68.379997253417969</v>
      </c>
      <c r="F1300">
        <f>Data!F1299</f>
        <v>6.315000057220459</v>
      </c>
      <c r="G1300">
        <f>Data!G1299</f>
        <v>71.5</v>
      </c>
      <c r="H1300">
        <f>Data!H1299</f>
        <v>6.6750001907348633</v>
      </c>
      <c r="I1300">
        <f>Data!I1299</f>
        <v>68.239997863769531</v>
      </c>
      <c r="J1300">
        <f>Data!J1299</f>
        <v>6.2222499847412109</v>
      </c>
      <c r="K1300">
        <f>Data!K1299</f>
        <v>70.275001525878906</v>
      </c>
      <c r="L1300">
        <f>Data!L1299</f>
        <v>6.372499942779541</v>
      </c>
      <c r="M1300">
        <f>Data!M1299</f>
        <v>320605600</v>
      </c>
      <c r="N1300">
        <f>Data!N1299</f>
        <v>906416000</v>
      </c>
      <c r="O1300">
        <f>Data!O1299</f>
        <v>-5.7872915057867208E-2</v>
      </c>
      <c r="P1300">
        <f>Data!P1299</f>
        <v>-6.7602629716612544E-2</v>
      </c>
      <c r="Q1300" s="17"/>
      <c r="T1300">
        <f t="shared" si="202"/>
        <v>0</v>
      </c>
      <c r="U1300" s="50">
        <f t="shared" si="203"/>
        <v>0</v>
      </c>
      <c r="V1300">
        <f t="shared" si="204"/>
        <v>0</v>
      </c>
      <c r="W1300" t="str">
        <f t="shared" si="205"/>
        <v>Thu</v>
      </c>
      <c r="X1300" s="50">
        <f>NETWORKDAYS(B1299,B1300,'Non trading days US (List)'!$C$13:$C$92)-1</f>
        <v>1</v>
      </c>
      <c r="Z1300">
        <f t="shared" si="206"/>
        <v>0</v>
      </c>
      <c r="AA1300">
        <f t="shared" si="207"/>
        <v>0</v>
      </c>
      <c r="AB1300">
        <f t="shared" si="208"/>
        <v>0</v>
      </c>
      <c r="AC1300">
        <f t="shared" si="209"/>
        <v>0</v>
      </c>
      <c r="AD1300">
        <f t="shared" si="210"/>
        <v>0</v>
      </c>
      <c r="AE1300">
        <f t="shared" si="211"/>
        <v>0</v>
      </c>
    </row>
    <row r="1301" spans="1:31" x14ac:dyDescent="0.3">
      <c r="A1301" s="1">
        <f>Data!A1300</f>
        <v>5070</v>
      </c>
      <c r="B1301" s="2">
        <f>Data!B1300</f>
        <v>43889</v>
      </c>
      <c r="C1301">
        <f>Data!C1300</f>
        <v>66.484725952148438</v>
      </c>
      <c r="D1301">
        <f>Data!D1300</f>
        <v>6.7280478477478027</v>
      </c>
      <c r="E1301">
        <f>Data!E1300</f>
        <v>68.339996337890625</v>
      </c>
      <c r="F1301">
        <f>Data!F1300</f>
        <v>6.7517499923706046</v>
      </c>
      <c r="G1301">
        <f>Data!G1300</f>
        <v>69.602500915527344</v>
      </c>
      <c r="H1301">
        <f>Data!H1300</f>
        <v>6.811500072479248</v>
      </c>
      <c r="I1301">
        <f>Data!I1300</f>
        <v>64.092498779296875</v>
      </c>
      <c r="J1301">
        <f>Data!J1300</f>
        <v>6.0447502136230469</v>
      </c>
      <c r="K1301">
        <f>Data!K1300</f>
        <v>64.31500244140625</v>
      </c>
      <c r="L1301">
        <f>Data!L1300</f>
        <v>6.061500072479248</v>
      </c>
      <c r="M1301">
        <f>Data!M1300</f>
        <v>426510000</v>
      </c>
      <c r="N1301">
        <f>Data!N1300</f>
        <v>1133252000</v>
      </c>
      <c r="O1301">
        <f>Data!O1300</f>
        <v>6.6873964548342851E-2</v>
      </c>
      <c r="P1301">
        <f>Data!P1300</f>
        <v>-5.8515094417405241E-4</v>
      </c>
      <c r="Q1301" s="17"/>
      <c r="T1301">
        <f t="shared" si="202"/>
        <v>0</v>
      </c>
      <c r="U1301" s="50">
        <f t="shared" si="203"/>
        <v>0</v>
      </c>
      <c r="V1301">
        <f t="shared" si="204"/>
        <v>0</v>
      </c>
      <c r="W1301" t="str">
        <f t="shared" si="205"/>
        <v>Fri</v>
      </c>
      <c r="X1301" s="50">
        <f>NETWORKDAYS(B1300,B1301,'Non trading days US (List)'!$C$13:$C$92)-1</f>
        <v>1</v>
      </c>
      <c r="Z1301">
        <f t="shared" si="206"/>
        <v>0</v>
      </c>
      <c r="AA1301">
        <f t="shared" si="207"/>
        <v>0</v>
      </c>
      <c r="AB1301">
        <f t="shared" si="208"/>
        <v>0</v>
      </c>
      <c r="AC1301">
        <f t="shared" si="209"/>
        <v>0</v>
      </c>
      <c r="AD1301">
        <f t="shared" si="210"/>
        <v>0</v>
      </c>
      <c r="AE1301">
        <f t="shared" si="211"/>
        <v>0</v>
      </c>
    </row>
    <row r="1302" spans="1:31" x14ac:dyDescent="0.3">
      <c r="A1302" s="1">
        <f>Data!A1301</f>
        <v>5071</v>
      </c>
      <c r="B1302" s="2">
        <f>Data!B1301</f>
        <v>43892</v>
      </c>
      <c r="C1302">
        <f>Data!C1301</f>
        <v>72.674507141113281</v>
      </c>
      <c r="D1302">
        <f>Data!D1301</f>
        <v>6.8864903450012207</v>
      </c>
      <c r="E1302">
        <f>Data!E1301</f>
        <v>74.702499389648438</v>
      </c>
      <c r="F1302">
        <f>Data!F1301</f>
        <v>6.9107499122619629</v>
      </c>
      <c r="G1302">
        <f>Data!G1301</f>
        <v>75.360000610351563</v>
      </c>
      <c r="H1302">
        <f>Data!H1301</f>
        <v>6.9397501945495614</v>
      </c>
      <c r="I1302">
        <f>Data!I1301</f>
        <v>69.430000305175781</v>
      </c>
      <c r="J1302">
        <f>Data!J1301</f>
        <v>6.5250000953674316</v>
      </c>
      <c r="K1302">
        <f>Data!K1301</f>
        <v>70.569999694824219</v>
      </c>
      <c r="L1302">
        <f>Data!L1301</f>
        <v>6.9225001335144043</v>
      </c>
      <c r="M1302">
        <f>Data!M1301</f>
        <v>341397200</v>
      </c>
      <c r="N1302">
        <f>Data!N1301</f>
        <v>890744000</v>
      </c>
      <c r="O1302">
        <f>Data!O1301</f>
        <v>2.3276428132221479E-2</v>
      </c>
      <c r="P1302">
        <f>Data!P1301</f>
        <v>8.9018357509941248E-2</v>
      </c>
      <c r="Q1302" s="17"/>
      <c r="T1302">
        <f t="shared" si="202"/>
        <v>0</v>
      </c>
      <c r="U1302" s="50">
        <f t="shared" si="203"/>
        <v>0</v>
      </c>
      <c r="V1302">
        <f t="shared" si="204"/>
        <v>0</v>
      </c>
      <c r="W1302" t="str">
        <f t="shared" si="205"/>
        <v>Mon</v>
      </c>
      <c r="X1302" s="50">
        <f>NETWORKDAYS(B1301,B1302,'Non trading days US (List)'!$C$13:$C$92)-1</f>
        <v>1</v>
      </c>
      <c r="Z1302">
        <f t="shared" si="206"/>
        <v>0</v>
      </c>
      <c r="AA1302">
        <f t="shared" si="207"/>
        <v>0</v>
      </c>
      <c r="AB1302">
        <f t="shared" si="208"/>
        <v>0</v>
      </c>
      <c r="AC1302">
        <f t="shared" si="209"/>
        <v>0</v>
      </c>
      <c r="AD1302">
        <f t="shared" si="210"/>
        <v>0</v>
      </c>
      <c r="AE1302">
        <f t="shared" si="211"/>
        <v>0</v>
      </c>
    </row>
    <row r="1303" spans="1:31" x14ac:dyDescent="0.3">
      <c r="A1303" s="1">
        <f>Data!A1302</f>
        <v>5072</v>
      </c>
      <c r="B1303" s="2">
        <f>Data!B1302</f>
        <v>43893</v>
      </c>
      <c r="C1303">
        <f>Data!C1302</f>
        <v>70.366424560546875</v>
      </c>
      <c r="D1303">
        <f>Data!D1302</f>
        <v>6.6239156723022461</v>
      </c>
      <c r="E1303">
        <f>Data!E1302</f>
        <v>72.330001831054688</v>
      </c>
      <c r="F1303">
        <f>Data!F1302</f>
        <v>6.6472501754760742</v>
      </c>
      <c r="G1303">
        <f>Data!G1302</f>
        <v>76</v>
      </c>
      <c r="H1303">
        <f>Data!H1302</f>
        <v>7.0267500877380371</v>
      </c>
      <c r="I1303">
        <f>Data!I1302</f>
        <v>71.449996948242188</v>
      </c>
      <c r="J1303">
        <f>Data!J1302</f>
        <v>6.561500072479248</v>
      </c>
      <c r="K1303">
        <f>Data!K1302</f>
        <v>75.917503356933594</v>
      </c>
      <c r="L1303">
        <f>Data!L1302</f>
        <v>6.9667501449584961</v>
      </c>
      <c r="M1303">
        <f>Data!M1302</f>
        <v>319475600</v>
      </c>
      <c r="N1303">
        <f>Data!N1302</f>
        <v>652792000</v>
      </c>
      <c r="O1303">
        <f>Data!O1302</f>
        <v>-3.8874895841281468E-2</v>
      </c>
      <c r="P1303">
        <f>Data!P1302</f>
        <v>-3.2274544433993267E-2</v>
      </c>
      <c r="Q1303" s="17"/>
      <c r="T1303">
        <f t="shared" si="202"/>
        <v>0</v>
      </c>
      <c r="U1303" s="50">
        <f t="shared" si="203"/>
        <v>0</v>
      </c>
      <c r="V1303">
        <f t="shared" si="204"/>
        <v>0</v>
      </c>
      <c r="W1303" t="str">
        <f t="shared" si="205"/>
        <v>Tue</v>
      </c>
      <c r="X1303" s="50">
        <f>NETWORKDAYS(B1302,B1303,'Non trading days US (List)'!$C$13:$C$92)-1</f>
        <v>1</v>
      </c>
      <c r="Z1303">
        <f t="shared" si="206"/>
        <v>0</v>
      </c>
      <c r="AA1303">
        <f t="shared" si="207"/>
        <v>0</v>
      </c>
      <c r="AB1303">
        <f t="shared" si="208"/>
        <v>0</v>
      </c>
      <c r="AC1303">
        <f t="shared" si="209"/>
        <v>0</v>
      </c>
      <c r="AD1303">
        <f t="shared" si="210"/>
        <v>0</v>
      </c>
      <c r="AE1303">
        <f t="shared" si="211"/>
        <v>0</v>
      </c>
    </row>
    <row r="1304" spans="1:31" x14ac:dyDescent="0.3">
      <c r="A1304" s="1">
        <f>Data!A1303</f>
        <v>5073</v>
      </c>
      <c r="B1304" s="2">
        <f>Data!B1303</f>
        <v>43894</v>
      </c>
      <c r="C1304">
        <f>Data!C1303</f>
        <v>73.630355834960938</v>
      </c>
      <c r="D1304">
        <f>Data!D1303</f>
        <v>7.0877814292907706</v>
      </c>
      <c r="E1304">
        <f>Data!E1303</f>
        <v>75.68499755859375</v>
      </c>
      <c r="F1304">
        <f>Data!F1303</f>
        <v>7.1127500534057617</v>
      </c>
      <c r="G1304">
        <f>Data!G1303</f>
        <v>75.849998474121094</v>
      </c>
      <c r="H1304">
        <f>Data!H1303</f>
        <v>7.1222500801086426</v>
      </c>
      <c r="I1304">
        <f>Data!I1303</f>
        <v>73.282501220703125</v>
      </c>
      <c r="J1304">
        <f>Data!J1303</f>
        <v>6.679999828338623</v>
      </c>
      <c r="K1304">
        <f>Data!K1303</f>
        <v>74.110000610351563</v>
      </c>
      <c r="L1304">
        <f>Data!L1303</f>
        <v>6.755000114440918</v>
      </c>
      <c r="M1304">
        <f>Data!M1303</f>
        <v>219178400</v>
      </c>
      <c r="N1304">
        <f>Data!N1303</f>
        <v>597408000</v>
      </c>
      <c r="O1304">
        <f>Data!O1303</f>
        <v>6.7685694025288845E-2</v>
      </c>
      <c r="P1304">
        <f>Data!P1303</f>
        <v>4.5340951780587009E-2</v>
      </c>
      <c r="Q1304" s="17"/>
      <c r="T1304">
        <f t="shared" si="202"/>
        <v>0</v>
      </c>
      <c r="U1304" s="50">
        <f t="shared" si="203"/>
        <v>0</v>
      </c>
      <c r="V1304">
        <f t="shared" si="204"/>
        <v>0</v>
      </c>
      <c r="W1304" t="str">
        <f t="shared" si="205"/>
        <v>Wed</v>
      </c>
      <c r="X1304" s="50">
        <f>NETWORKDAYS(B1303,B1304,'Non trading days US (List)'!$C$13:$C$92)-1</f>
        <v>1</v>
      </c>
      <c r="Z1304">
        <f t="shared" si="206"/>
        <v>0</v>
      </c>
      <c r="AA1304">
        <f t="shared" si="207"/>
        <v>0</v>
      </c>
      <c r="AB1304">
        <f t="shared" si="208"/>
        <v>0</v>
      </c>
      <c r="AC1304">
        <f t="shared" si="209"/>
        <v>0</v>
      </c>
      <c r="AD1304">
        <f t="shared" si="210"/>
        <v>0</v>
      </c>
      <c r="AE1304">
        <f t="shared" si="211"/>
        <v>0</v>
      </c>
    </row>
    <row r="1305" spans="1:31" x14ac:dyDescent="0.3">
      <c r="A1305" s="1">
        <f>Data!A1304</f>
        <v>5074</v>
      </c>
      <c r="B1305" s="2">
        <f>Data!B1304</f>
        <v>43895</v>
      </c>
      <c r="C1305">
        <f>Data!C1304</f>
        <v>71.241981506347656</v>
      </c>
      <c r="D1305">
        <f>Data!D1304</f>
        <v>6.8082661628723136</v>
      </c>
      <c r="E1305">
        <f>Data!E1304</f>
        <v>73.230003356933594</v>
      </c>
      <c r="F1305">
        <f>Data!F1304</f>
        <v>6.8322501182556152</v>
      </c>
      <c r="G1305">
        <f>Data!G1304</f>
        <v>74.887496948242188</v>
      </c>
      <c r="H1305">
        <f>Data!H1304</f>
        <v>7.0799999237060547</v>
      </c>
      <c r="I1305">
        <f>Data!I1304</f>
        <v>72.852500915527344</v>
      </c>
      <c r="J1305">
        <f>Data!J1304</f>
        <v>6.7874999046325684</v>
      </c>
      <c r="K1305">
        <f>Data!K1304</f>
        <v>73.879997253417969</v>
      </c>
      <c r="L1305">
        <f>Data!L1304</f>
        <v>6.9124999046325684</v>
      </c>
      <c r="M1305">
        <f>Data!M1304</f>
        <v>187572800</v>
      </c>
      <c r="N1305">
        <f>Data!N1304</f>
        <v>540328000</v>
      </c>
      <c r="O1305">
        <f>Data!O1304</f>
        <v>-4.0234890096986838E-2</v>
      </c>
      <c r="P1305">
        <f>Data!P1304</f>
        <v>-3.2974739043124181E-2</v>
      </c>
      <c r="Q1305" s="17"/>
      <c r="T1305">
        <f t="shared" si="202"/>
        <v>0</v>
      </c>
      <c r="U1305" s="50">
        <f t="shared" si="203"/>
        <v>0</v>
      </c>
      <c r="V1305">
        <f t="shared" si="204"/>
        <v>0</v>
      </c>
      <c r="W1305" t="str">
        <f t="shared" si="205"/>
        <v>Thu</v>
      </c>
      <c r="X1305" s="50">
        <f>NETWORKDAYS(B1304,B1305,'Non trading days US (List)'!$C$13:$C$92)-1</f>
        <v>1</v>
      </c>
      <c r="Z1305">
        <f t="shared" si="206"/>
        <v>0</v>
      </c>
      <c r="AA1305">
        <f t="shared" si="207"/>
        <v>0</v>
      </c>
      <c r="AB1305">
        <f t="shared" si="208"/>
        <v>0</v>
      </c>
      <c r="AC1305">
        <f t="shared" si="209"/>
        <v>0</v>
      </c>
      <c r="AD1305">
        <f t="shared" si="210"/>
        <v>0</v>
      </c>
      <c r="AE1305">
        <f t="shared" si="211"/>
        <v>0</v>
      </c>
    </row>
    <row r="1306" spans="1:31" x14ac:dyDescent="0.3">
      <c r="A1306" s="1">
        <f>Data!A1305</f>
        <v>5075</v>
      </c>
      <c r="B1306" s="2">
        <f>Data!B1305</f>
        <v>43896</v>
      </c>
      <c r="C1306">
        <f>Data!C1305</f>
        <v>70.295906066894531</v>
      </c>
      <c r="D1306">
        <f>Data!D1305</f>
        <v>6.6276521682739258</v>
      </c>
      <c r="E1306">
        <f>Data!E1305</f>
        <v>72.257499694824219</v>
      </c>
      <c r="F1306">
        <f>Data!F1305</f>
        <v>6.6510000228881836</v>
      </c>
      <c r="G1306">
        <f>Data!G1305</f>
        <v>72.705001831054688</v>
      </c>
      <c r="H1306">
        <f>Data!H1305</f>
        <v>6.7097501754760742</v>
      </c>
      <c r="I1306">
        <f>Data!I1305</f>
        <v>70.307502746582031</v>
      </c>
      <c r="J1306">
        <f>Data!J1305</f>
        <v>6.4499998092651367</v>
      </c>
      <c r="K1306">
        <f>Data!K1305</f>
        <v>70.5</v>
      </c>
      <c r="L1306">
        <f>Data!L1305</f>
        <v>6.6519999504089364</v>
      </c>
      <c r="M1306">
        <f>Data!M1305</f>
        <v>226176800</v>
      </c>
      <c r="N1306">
        <f>Data!N1305</f>
        <v>515412000</v>
      </c>
      <c r="O1306">
        <f>Data!O1305</f>
        <v>-2.6886842887479102E-2</v>
      </c>
      <c r="P1306">
        <f>Data!P1305</f>
        <v>-1.336909530396492E-2</v>
      </c>
      <c r="Q1306" s="17"/>
      <c r="T1306">
        <f t="shared" si="202"/>
        <v>0</v>
      </c>
      <c r="U1306" s="50">
        <f t="shared" si="203"/>
        <v>0</v>
      </c>
      <c r="V1306">
        <f t="shared" si="204"/>
        <v>0</v>
      </c>
      <c r="W1306" t="str">
        <f t="shared" si="205"/>
        <v>Fri</v>
      </c>
      <c r="X1306" s="50">
        <f>NETWORKDAYS(B1305,B1306,'Non trading days US (List)'!$C$13:$C$92)-1</f>
        <v>1</v>
      </c>
      <c r="Z1306">
        <f t="shared" si="206"/>
        <v>0</v>
      </c>
      <c r="AA1306">
        <f t="shared" si="207"/>
        <v>0</v>
      </c>
      <c r="AB1306">
        <f t="shared" si="208"/>
        <v>0</v>
      </c>
      <c r="AC1306">
        <f t="shared" si="209"/>
        <v>0</v>
      </c>
      <c r="AD1306">
        <f t="shared" si="210"/>
        <v>0</v>
      </c>
      <c r="AE1306">
        <f t="shared" si="211"/>
        <v>0</v>
      </c>
    </row>
    <row r="1307" spans="1:31" x14ac:dyDescent="0.3">
      <c r="A1307" s="1">
        <f>Data!A1306</f>
        <v>5076</v>
      </c>
      <c r="B1307" s="2">
        <f>Data!B1306</f>
        <v>43899</v>
      </c>
      <c r="C1307">
        <f>Data!C1306</f>
        <v>64.736053466796875</v>
      </c>
      <c r="D1307">
        <f>Data!D1306</f>
        <v>6.1144595146179199</v>
      </c>
      <c r="E1307">
        <f>Data!E1306</f>
        <v>66.542503356933594</v>
      </c>
      <c r="F1307">
        <f>Data!F1306</f>
        <v>6.1360001564025879</v>
      </c>
      <c r="G1307">
        <f>Data!G1306</f>
        <v>69.522499084472656</v>
      </c>
      <c r="H1307">
        <f>Data!H1306</f>
        <v>6.4850001335144043</v>
      </c>
      <c r="I1307">
        <f>Data!I1306</f>
        <v>65.75</v>
      </c>
      <c r="J1307">
        <f>Data!J1306</f>
        <v>5.9545001983642578</v>
      </c>
      <c r="K1307">
        <f>Data!K1306</f>
        <v>65.9375</v>
      </c>
      <c r="L1307">
        <f>Data!L1306</f>
        <v>5.997499942779541</v>
      </c>
      <c r="M1307">
        <f>Data!M1306</f>
        <v>286744800</v>
      </c>
      <c r="N1307">
        <f>Data!N1306</f>
        <v>614160000</v>
      </c>
      <c r="O1307">
        <f>Data!O1306</f>
        <v>-8.0594133189304404E-2</v>
      </c>
      <c r="P1307">
        <f>Data!P1306</f>
        <v>-8.2395231891835174E-2</v>
      </c>
      <c r="Q1307" s="17"/>
      <c r="T1307">
        <f t="shared" si="202"/>
        <v>0</v>
      </c>
      <c r="U1307" s="50">
        <f t="shared" si="203"/>
        <v>0</v>
      </c>
      <c r="V1307">
        <f t="shared" si="204"/>
        <v>0</v>
      </c>
      <c r="W1307" t="str">
        <f t="shared" si="205"/>
        <v>Mon</v>
      </c>
      <c r="X1307" s="50">
        <f>NETWORKDAYS(B1306,B1307,'Non trading days US (List)'!$C$13:$C$92)-1</f>
        <v>1</v>
      </c>
      <c r="Z1307">
        <f t="shared" si="206"/>
        <v>0</v>
      </c>
      <c r="AA1307">
        <f t="shared" si="207"/>
        <v>0</v>
      </c>
      <c r="AB1307">
        <f t="shared" si="208"/>
        <v>0</v>
      </c>
      <c r="AC1307">
        <f t="shared" si="209"/>
        <v>0</v>
      </c>
      <c r="AD1307">
        <f t="shared" si="210"/>
        <v>0</v>
      </c>
      <c r="AE1307">
        <f t="shared" si="211"/>
        <v>0</v>
      </c>
    </row>
    <row r="1308" spans="1:31" x14ac:dyDescent="0.3">
      <c r="A1308" s="1">
        <f>Data!A1307</f>
        <v>5077</v>
      </c>
      <c r="B1308" s="2">
        <f>Data!B1307</f>
        <v>43900</v>
      </c>
      <c r="C1308">
        <f>Data!C1307</f>
        <v>69.3984375</v>
      </c>
      <c r="D1308">
        <f>Data!D1307</f>
        <v>6.5040860176086426</v>
      </c>
      <c r="E1308">
        <f>Data!E1307</f>
        <v>71.334999084472656</v>
      </c>
      <c r="F1308">
        <f>Data!F1307</f>
        <v>6.5269999504089364</v>
      </c>
      <c r="G1308">
        <f>Data!G1307</f>
        <v>71.610000610351563</v>
      </c>
      <c r="H1308">
        <f>Data!H1307</f>
        <v>6.5269999504089364</v>
      </c>
      <c r="I1308">
        <f>Data!I1307</f>
        <v>67.342498779296875</v>
      </c>
      <c r="J1308">
        <f>Data!J1307</f>
        <v>6.1497502326965332</v>
      </c>
      <c r="K1308">
        <f>Data!K1307</f>
        <v>69.285003662109375</v>
      </c>
      <c r="L1308">
        <f>Data!L1307</f>
        <v>6.4134998321533203</v>
      </c>
      <c r="M1308">
        <f>Data!M1307</f>
        <v>285290000</v>
      </c>
      <c r="N1308">
        <f>Data!N1307</f>
        <v>580648000</v>
      </c>
      <c r="O1308">
        <f>Data!O1307</f>
        <v>6.1774322500951703E-2</v>
      </c>
      <c r="P1308">
        <f>Data!P1307</f>
        <v>6.9546186014443456E-2</v>
      </c>
      <c r="Q1308" s="17"/>
      <c r="T1308">
        <f t="shared" si="202"/>
        <v>0</v>
      </c>
      <c r="U1308" s="50">
        <f t="shared" si="203"/>
        <v>0</v>
      </c>
      <c r="V1308">
        <f t="shared" si="204"/>
        <v>0</v>
      </c>
      <c r="W1308" t="str">
        <f t="shared" si="205"/>
        <v>Tue</v>
      </c>
      <c r="X1308" s="50">
        <f>NETWORKDAYS(B1307,B1308,'Non trading days US (List)'!$C$13:$C$92)-1</f>
        <v>1</v>
      </c>
      <c r="Z1308">
        <f t="shared" si="206"/>
        <v>0</v>
      </c>
      <c r="AA1308">
        <f t="shared" si="207"/>
        <v>0</v>
      </c>
      <c r="AB1308">
        <f t="shared" si="208"/>
        <v>0</v>
      </c>
      <c r="AC1308">
        <f t="shared" si="209"/>
        <v>0</v>
      </c>
      <c r="AD1308">
        <f t="shared" si="210"/>
        <v>0</v>
      </c>
      <c r="AE1308">
        <f t="shared" si="211"/>
        <v>0</v>
      </c>
    </row>
    <row r="1309" spans="1:31" x14ac:dyDescent="0.3">
      <c r="A1309" s="1">
        <f>Data!A1308</f>
        <v>5078</v>
      </c>
      <c r="B1309" s="2">
        <f>Data!B1308</f>
        <v>43901</v>
      </c>
      <c r="C1309">
        <f>Data!C1308</f>
        <v>66.988189697265625</v>
      </c>
      <c r="D1309">
        <f>Data!D1308</f>
        <v>6.1401190757751456</v>
      </c>
      <c r="E1309">
        <f>Data!E1308</f>
        <v>68.857498168945313</v>
      </c>
      <c r="F1309">
        <f>Data!F1308</f>
        <v>6.1617498397827148</v>
      </c>
      <c r="G1309">
        <f>Data!G1308</f>
        <v>70.305000305175781</v>
      </c>
      <c r="H1309">
        <f>Data!H1308</f>
        <v>6.4149999618530273</v>
      </c>
      <c r="I1309">
        <f>Data!I1308</f>
        <v>67.964996337890625</v>
      </c>
      <c r="J1309">
        <f>Data!J1308</f>
        <v>6.0642499923706046</v>
      </c>
      <c r="K1309">
        <f>Data!K1308</f>
        <v>69.347503662109375</v>
      </c>
      <c r="L1309">
        <f>Data!L1308</f>
        <v>6.3864998817443848</v>
      </c>
      <c r="M1309">
        <f>Data!M1308</f>
        <v>255598800</v>
      </c>
      <c r="N1309">
        <f>Data!N1308</f>
        <v>499964000</v>
      </c>
      <c r="O1309">
        <f>Data!O1308</f>
        <v>-5.758660994882088E-2</v>
      </c>
      <c r="P1309">
        <f>Data!P1308</f>
        <v>-3.5347952620697252E-2</v>
      </c>
      <c r="Q1309" s="17"/>
      <c r="T1309">
        <f t="shared" si="202"/>
        <v>0</v>
      </c>
      <c r="U1309" s="50">
        <f t="shared" si="203"/>
        <v>0</v>
      </c>
      <c r="V1309">
        <f t="shared" si="204"/>
        <v>0</v>
      </c>
      <c r="W1309" t="str">
        <f t="shared" si="205"/>
        <v>Wed</v>
      </c>
      <c r="X1309" s="50">
        <f>NETWORKDAYS(B1308,B1309,'Non trading days US (List)'!$C$13:$C$92)-1</f>
        <v>1</v>
      </c>
      <c r="Z1309">
        <f t="shared" si="206"/>
        <v>0</v>
      </c>
      <c r="AA1309">
        <f t="shared" si="207"/>
        <v>0</v>
      </c>
      <c r="AB1309">
        <f t="shared" si="208"/>
        <v>0</v>
      </c>
      <c r="AC1309">
        <f t="shared" si="209"/>
        <v>0</v>
      </c>
      <c r="AD1309">
        <f t="shared" si="210"/>
        <v>0</v>
      </c>
      <c r="AE1309">
        <f t="shared" si="211"/>
        <v>0</v>
      </c>
    </row>
    <row r="1310" spans="1:31" x14ac:dyDescent="0.3">
      <c r="A1310" s="1">
        <f>Data!A1309</f>
        <v>5079</v>
      </c>
      <c r="B1310" s="2">
        <f>Data!B1309</f>
        <v>43902</v>
      </c>
      <c r="C1310">
        <f>Data!C1309</f>
        <v>60.372791290283203</v>
      </c>
      <c r="D1310">
        <f>Data!D1309</f>
        <v>5.3887662887573242</v>
      </c>
      <c r="E1310">
        <f>Data!E1309</f>
        <v>62.057498931884773</v>
      </c>
      <c r="F1310">
        <f>Data!F1309</f>
        <v>5.407750129699707</v>
      </c>
      <c r="G1310">
        <f>Data!G1309</f>
        <v>67.5</v>
      </c>
      <c r="H1310">
        <f>Data!H1309</f>
        <v>5.9029998779296884</v>
      </c>
      <c r="I1310">
        <f>Data!I1309</f>
        <v>62</v>
      </c>
      <c r="J1310">
        <f>Data!J1309</f>
        <v>5.3949999809265137</v>
      </c>
      <c r="K1310">
        <f>Data!K1309</f>
        <v>63.985000610351563</v>
      </c>
      <c r="L1310">
        <f>Data!L1309</f>
        <v>5.6364998817443848</v>
      </c>
      <c r="M1310">
        <f>Data!M1309</f>
        <v>418474000</v>
      </c>
      <c r="N1310">
        <f>Data!N1309</f>
        <v>816540000</v>
      </c>
      <c r="O1310">
        <f>Data!O1309</f>
        <v>-0.13052766826090881</v>
      </c>
      <c r="P1310">
        <f>Data!P1309</f>
        <v>-0.1039777677112788</v>
      </c>
      <c r="Q1310" s="17"/>
      <c r="T1310">
        <f t="shared" si="202"/>
        <v>0</v>
      </c>
      <c r="U1310" s="50">
        <f t="shared" si="203"/>
        <v>0</v>
      </c>
      <c r="V1310">
        <f t="shared" si="204"/>
        <v>0</v>
      </c>
      <c r="W1310" t="str">
        <f t="shared" si="205"/>
        <v>Thu</v>
      </c>
      <c r="X1310" s="50">
        <f>NETWORKDAYS(B1309,B1310,'Non trading days US (List)'!$C$13:$C$92)-1</f>
        <v>1</v>
      </c>
      <c r="Z1310">
        <f t="shared" si="206"/>
        <v>0</v>
      </c>
      <c r="AA1310">
        <f t="shared" si="207"/>
        <v>0</v>
      </c>
      <c r="AB1310">
        <f t="shared" si="208"/>
        <v>0</v>
      </c>
      <c r="AC1310">
        <f t="shared" si="209"/>
        <v>0</v>
      </c>
      <c r="AD1310">
        <f t="shared" si="210"/>
        <v>0</v>
      </c>
      <c r="AE1310">
        <f t="shared" si="211"/>
        <v>0</v>
      </c>
    </row>
    <row r="1311" spans="1:31" x14ac:dyDescent="0.3">
      <c r="A1311" s="1">
        <f>Data!A1310</f>
        <v>5080</v>
      </c>
      <c r="B1311" s="2">
        <f>Data!B1310</f>
        <v>43903</v>
      </c>
      <c r="C1311">
        <f>Data!C1310</f>
        <v>67.60595703125</v>
      </c>
      <c r="D1311">
        <f>Data!D1310</f>
        <v>5.9998631477355957</v>
      </c>
      <c r="E1311">
        <f>Data!E1310</f>
        <v>69.492500305175781</v>
      </c>
      <c r="F1311">
        <f>Data!F1310</f>
        <v>6.0209999084472656</v>
      </c>
      <c r="G1311">
        <f>Data!G1310</f>
        <v>69.980003356933594</v>
      </c>
      <c r="H1311">
        <f>Data!H1310</f>
        <v>6.0254998207092294</v>
      </c>
      <c r="I1311">
        <f>Data!I1310</f>
        <v>63.237499237060547</v>
      </c>
      <c r="J1311">
        <f>Data!J1310</f>
        <v>5.4902501106262207</v>
      </c>
      <c r="K1311">
        <f>Data!K1310</f>
        <v>66.222503662109375</v>
      </c>
      <c r="L1311">
        <f>Data!L1310</f>
        <v>5.7624998092651367</v>
      </c>
      <c r="M1311">
        <f>Data!M1310</f>
        <v>370732000</v>
      </c>
      <c r="N1311">
        <f>Data!N1310</f>
        <v>634836000</v>
      </c>
      <c r="O1311">
        <f>Data!O1310</f>
        <v>0.1074202094312247</v>
      </c>
      <c r="P1311">
        <f>Data!P1310</f>
        <v>0.1131574800694692</v>
      </c>
      <c r="Q1311" s="17"/>
      <c r="T1311">
        <f t="shared" si="202"/>
        <v>0</v>
      </c>
      <c r="U1311" s="50">
        <f t="shared" si="203"/>
        <v>0</v>
      </c>
      <c r="V1311">
        <f t="shared" si="204"/>
        <v>0</v>
      </c>
      <c r="W1311" t="str">
        <f t="shared" si="205"/>
        <v>Fri</v>
      </c>
      <c r="X1311" s="50">
        <f>NETWORKDAYS(B1310,B1311,'Non trading days US (List)'!$C$13:$C$92)-1</f>
        <v>1</v>
      </c>
      <c r="Z1311">
        <f t="shared" si="206"/>
        <v>0</v>
      </c>
      <c r="AA1311">
        <f t="shared" si="207"/>
        <v>0</v>
      </c>
      <c r="AB1311">
        <f t="shared" si="208"/>
        <v>0</v>
      </c>
      <c r="AC1311">
        <f t="shared" si="209"/>
        <v>0</v>
      </c>
      <c r="AD1311">
        <f t="shared" si="210"/>
        <v>0</v>
      </c>
      <c r="AE1311">
        <f t="shared" si="211"/>
        <v>0</v>
      </c>
    </row>
    <row r="1312" spans="1:31" x14ac:dyDescent="0.3">
      <c r="A1312" s="1">
        <f>Data!A1311</f>
        <v>5081</v>
      </c>
      <c r="B1312" s="2">
        <f>Data!B1311</f>
        <v>43906</v>
      </c>
      <c r="C1312">
        <f>Data!C1311</f>
        <v>58.908657073974609</v>
      </c>
      <c r="D1312">
        <f>Data!D1311</f>
        <v>4.892763614654541</v>
      </c>
      <c r="E1312">
        <f>Data!E1311</f>
        <v>60.552501678466797</v>
      </c>
      <c r="F1312">
        <f>Data!F1311</f>
        <v>4.9099998474121094</v>
      </c>
      <c r="G1312">
        <f>Data!G1311</f>
        <v>64.769996643066406</v>
      </c>
      <c r="H1312">
        <f>Data!H1311</f>
        <v>5.6525001525878906</v>
      </c>
      <c r="I1312">
        <f>Data!I1311</f>
        <v>60</v>
      </c>
      <c r="J1312">
        <f>Data!J1311</f>
        <v>4.8499999046325684</v>
      </c>
      <c r="K1312">
        <f>Data!K1311</f>
        <v>60.487499237060547</v>
      </c>
      <c r="L1312">
        <f>Data!L1311</f>
        <v>5.3102498054504386</v>
      </c>
      <c r="M1312">
        <f>Data!M1311</f>
        <v>322423600</v>
      </c>
      <c r="N1312">
        <f>Data!N1311</f>
        <v>726972000</v>
      </c>
      <c r="O1312">
        <f>Data!O1311</f>
        <v>-0.2039794325472758</v>
      </c>
      <c r="P1312">
        <f>Data!P1311</f>
        <v>-0.13770805241253201</v>
      </c>
      <c r="Q1312" s="17"/>
      <c r="T1312">
        <f t="shared" si="202"/>
        <v>0</v>
      </c>
      <c r="U1312" s="50">
        <f t="shared" si="203"/>
        <v>0</v>
      </c>
      <c r="V1312">
        <f t="shared" si="204"/>
        <v>0</v>
      </c>
      <c r="W1312" t="str">
        <f t="shared" si="205"/>
        <v>Mon</v>
      </c>
      <c r="X1312" s="50">
        <f>NETWORKDAYS(B1311,B1312,'Non trading days US (List)'!$C$13:$C$92)-1</f>
        <v>1</v>
      </c>
      <c r="Z1312">
        <f t="shared" si="206"/>
        <v>0</v>
      </c>
      <c r="AA1312">
        <f t="shared" si="207"/>
        <v>0</v>
      </c>
      <c r="AB1312">
        <f t="shared" si="208"/>
        <v>0</v>
      </c>
      <c r="AC1312">
        <f t="shared" si="209"/>
        <v>0</v>
      </c>
      <c r="AD1312">
        <f t="shared" si="210"/>
        <v>0</v>
      </c>
      <c r="AE1312">
        <f t="shared" si="211"/>
        <v>0</v>
      </c>
    </row>
    <row r="1313" spans="1:31" x14ac:dyDescent="0.3">
      <c r="A1313" s="1">
        <f>Data!A1312</f>
        <v>5082</v>
      </c>
      <c r="B1313" s="2">
        <f>Data!B1312</f>
        <v>43907</v>
      </c>
      <c r="C1313">
        <f>Data!C1312</f>
        <v>61.498874664306641</v>
      </c>
      <c r="D1313">
        <f>Data!D1312</f>
        <v>5.412682056427002</v>
      </c>
      <c r="E1313">
        <f>Data!E1312</f>
        <v>63.215000152587891</v>
      </c>
      <c r="F1313">
        <f>Data!F1312</f>
        <v>5.4317498207092294</v>
      </c>
      <c r="G1313">
        <f>Data!G1312</f>
        <v>64.402496337890625</v>
      </c>
      <c r="H1313">
        <f>Data!H1312</f>
        <v>5.5215001106262207</v>
      </c>
      <c r="I1313">
        <f>Data!I1312</f>
        <v>59.599998474121087</v>
      </c>
      <c r="J1313">
        <f>Data!J1312</f>
        <v>4.7750000953674316</v>
      </c>
      <c r="K1313">
        <f>Data!K1312</f>
        <v>61.877498626708977</v>
      </c>
      <c r="L1313">
        <f>Data!L1312</f>
        <v>5.0227499008178711</v>
      </c>
      <c r="M1313">
        <f>Data!M1312</f>
        <v>324056000</v>
      </c>
      <c r="N1313">
        <f>Data!N1312</f>
        <v>833632000</v>
      </c>
      <c r="O1313">
        <f>Data!O1312</f>
        <v>0.1009874218958273</v>
      </c>
      <c r="P1313">
        <f>Data!P1312</f>
        <v>4.3030832120110413E-2</v>
      </c>
      <c r="Q1313" s="17"/>
      <c r="T1313">
        <f t="shared" si="202"/>
        <v>0</v>
      </c>
      <c r="U1313" s="50">
        <f t="shared" si="203"/>
        <v>0</v>
      </c>
      <c r="V1313">
        <f t="shared" si="204"/>
        <v>0</v>
      </c>
      <c r="W1313" t="str">
        <f t="shared" si="205"/>
        <v>Tue</v>
      </c>
      <c r="X1313" s="50">
        <f>NETWORKDAYS(B1312,B1313,'Non trading days US (List)'!$C$13:$C$92)-1</f>
        <v>1</v>
      </c>
      <c r="Z1313">
        <f t="shared" si="206"/>
        <v>0</v>
      </c>
      <c r="AA1313">
        <f t="shared" si="207"/>
        <v>0</v>
      </c>
      <c r="AB1313">
        <f t="shared" si="208"/>
        <v>0</v>
      </c>
      <c r="AC1313">
        <f t="shared" si="209"/>
        <v>0</v>
      </c>
      <c r="AD1313">
        <f t="shared" si="210"/>
        <v>0</v>
      </c>
      <c r="AE1313">
        <f t="shared" si="211"/>
        <v>0</v>
      </c>
    </row>
    <row r="1314" spans="1:31" x14ac:dyDescent="0.3">
      <c r="A1314" s="1">
        <f>Data!A1313</f>
        <v>5083</v>
      </c>
      <c r="B1314" s="2">
        <f>Data!B1313</f>
        <v>43908</v>
      </c>
      <c r="C1314">
        <f>Data!C1313</f>
        <v>59.993385314941413</v>
      </c>
      <c r="D1314">
        <f>Data!D1313</f>
        <v>5.052699089050293</v>
      </c>
      <c r="E1314">
        <f>Data!E1313</f>
        <v>61.667499542236328</v>
      </c>
      <c r="F1314">
        <f>Data!F1313</f>
        <v>5.0704998970031738</v>
      </c>
      <c r="G1314">
        <f>Data!G1313</f>
        <v>62.5</v>
      </c>
      <c r="H1314">
        <f>Data!H1313</f>
        <v>5.248499870300293</v>
      </c>
      <c r="I1314">
        <f>Data!I1313</f>
        <v>59.279998779296882</v>
      </c>
      <c r="J1314">
        <f>Data!J1313</f>
        <v>4.5170001983642578</v>
      </c>
      <c r="K1314">
        <f>Data!K1313</f>
        <v>59.942501068115227</v>
      </c>
      <c r="L1314">
        <f>Data!L1313</f>
        <v>5.002500057220459</v>
      </c>
      <c r="M1314">
        <f>Data!M1313</f>
        <v>300233600</v>
      </c>
      <c r="N1314">
        <f>Data!N1313</f>
        <v>874268000</v>
      </c>
      <c r="O1314">
        <f>Data!O1313</f>
        <v>-6.8821920868331429E-2</v>
      </c>
      <c r="P1314">
        <f>Data!P1313</f>
        <v>-2.4784574768325959E-2</v>
      </c>
      <c r="Q1314" s="17"/>
      <c r="T1314">
        <f t="shared" si="202"/>
        <v>0</v>
      </c>
      <c r="U1314" s="50">
        <f t="shared" si="203"/>
        <v>0</v>
      </c>
      <c r="V1314">
        <f t="shared" si="204"/>
        <v>0</v>
      </c>
      <c r="W1314" t="str">
        <f t="shared" si="205"/>
        <v>Wed</v>
      </c>
      <c r="X1314" s="50">
        <f>NETWORKDAYS(B1313,B1314,'Non trading days US (List)'!$C$13:$C$92)-1</f>
        <v>1</v>
      </c>
      <c r="Z1314">
        <f t="shared" si="206"/>
        <v>0</v>
      </c>
      <c r="AA1314">
        <f t="shared" si="207"/>
        <v>0</v>
      </c>
      <c r="AB1314">
        <f t="shared" si="208"/>
        <v>0</v>
      </c>
      <c r="AC1314">
        <f t="shared" si="209"/>
        <v>0</v>
      </c>
      <c r="AD1314">
        <f t="shared" si="210"/>
        <v>0</v>
      </c>
      <c r="AE1314">
        <f t="shared" si="211"/>
        <v>0</v>
      </c>
    </row>
    <row r="1315" spans="1:31" x14ac:dyDescent="0.3">
      <c r="A1315" s="1">
        <f>Data!A1314</f>
        <v>5084</v>
      </c>
      <c r="B1315" s="2">
        <f>Data!B1314</f>
        <v>43909</v>
      </c>
      <c r="C1315">
        <f>Data!C1314</f>
        <v>59.533710479736328</v>
      </c>
      <c r="D1315">
        <f>Data!D1314</f>
        <v>5.3055596351623544</v>
      </c>
      <c r="E1315">
        <f>Data!E1314</f>
        <v>61.194999694824219</v>
      </c>
      <c r="F1315">
        <f>Data!F1314</f>
        <v>5.3242502212524414</v>
      </c>
      <c r="G1315">
        <f>Data!G1314</f>
        <v>63.209999084472663</v>
      </c>
      <c r="H1315">
        <f>Data!H1314</f>
        <v>5.4182500839233398</v>
      </c>
      <c r="I1315">
        <f>Data!I1314</f>
        <v>60.652500152587891</v>
      </c>
      <c r="J1315">
        <f>Data!J1314</f>
        <v>4.8347501754760742</v>
      </c>
      <c r="K1315">
        <f>Data!K1314</f>
        <v>61.847499847412109</v>
      </c>
      <c r="L1315">
        <f>Data!L1314</f>
        <v>5.0489997863769531</v>
      </c>
      <c r="M1315">
        <f>Data!M1314</f>
        <v>271857200</v>
      </c>
      <c r="N1315">
        <f>Data!N1314</f>
        <v>765512000</v>
      </c>
      <c r="O1315">
        <f>Data!O1314</f>
        <v>4.8832486404112987E-2</v>
      </c>
      <c r="P1315">
        <f>Data!P1314</f>
        <v>-7.6915605619655696E-3</v>
      </c>
      <c r="Q1315" s="17"/>
      <c r="T1315">
        <f t="shared" si="202"/>
        <v>0</v>
      </c>
      <c r="U1315" s="50">
        <f t="shared" si="203"/>
        <v>0</v>
      </c>
      <c r="V1315">
        <f t="shared" si="204"/>
        <v>0</v>
      </c>
      <c r="W1315" t="str">
        <f t="shared" si="205"/>
        <v>Thu</v>
      </c>
      <c r="X1315" s="50">
        <f>NETWORKDAYS(B1314,B1315,'Non trading days US (List)'!$C$13:$C$92)-1</f>
        <v>1</v>
      </c>
      <c r="Z1315">
        <f t="shared" si="206"/>
        <v>0</v>
      </c>
      <c r="AA1315">
        <f t="shared" si="207"/>
        <v>0</v>
      </c>
      <c r="AB1315">
        <f t="shared" si="208"/>
        <v>0</v>
      </c>
      <c r="AC1315">
        <f t="shared" si="209"/>
        <v>0</v>
      </c>
      <c r="AD1315">
        <f t="shared" si="210"/>
        <v>0</v>
      </c>
      <c r="AE1315">
        <f t="shared" si="211"/>
        <v>0</v>
      </c>
    </row>
    <row r="1316" spans="1:31" x14ac:dyDescent="0.3">
      <c r="A1316" s="1">
        <f>Data!A1315</f>
        <v>5085</v>
      </c>
      <c r="B1316" s="2">
        <f>Data!B1315</f>
        <v>43910</v>
      </c>
      <c r="C1316">
        <f>Data!C1315</f>
        <v>55.754180908203118</v>
      </c>
      <c r="D1316">
        <f>Data!D1315</f>
        <v>5.1256933212280273</v>
      </c>
      <c r="E1316">
        <f>Data!E1315</f>
        <v>57.310001373291023</v>
      </c>
      <c r="F1316">
        <f>Data!F1315</f>
        <v>5.1437501907348633</v>
      </c>
      <c r="G1316">
        <f>Data!G1315</f>
        <v>62.957500457763672</v>
      </c>
      <c r="H1316">
        <f>Data!H1315</f>
        <v>5.7579998970031738</v>
      </c>
      <c r="I1316">
        <f>Data!I1315</f>
        <v>57</v>
      </c>
      <c r="J1316">
        <f>Data!J1315</f>
        <v>5.1282501220703116</v>
      </c>
      <c r="K1316">
        <f>Data!K1315</f>
        <v>61.794998168945313</v>
      </c>
      <c r="L1316">
        <f>Data!L1315</f>
        <v>5.4749999046325684</v>
      </c>
      <c r="M1316">
        <f>Data!M1315</f>
        <v>401693200</v>
      </c>
      <c r="N1316">
        <f>Data!N1315</f>
        <v>804636000</v>
      </c>
      <c r="O1316">
        <f>Data!O1315</f>
        <v>-3.448947563693508E-2</v>
      </c>
      <c r="P1316">
        <f>Data!P1315</f>
        <v>-6.5590329321213683E-2</v>
      </c>
      <c r="Q1316" s="17"/>
      <c r="T1316">
        <f t="shared" si="202"/>
        <v>0</v>
      </c>
      <c r="U1316" s="50">
        <f t="shared" si="203"/>
        <v>0</v>
      </c>
      <c r="V1316">
        <f t="shared" si="204"/>
        <v>0</v>
      </c>
      <c r="W1316" t="str">
        <f t="shared" si="205"/>
        <v>Fri</v>
      </c>
      <c r="X1316" s="50">
        <f>NETWORKDAYS(B1315,B1316,'Non trading days US (List)'!$C$13:$C$92)-1</f>
        <v>1</v>
      </c>
      <c r="Z1316">
        <f t="shared" si="206"/>
        <v>0</v>
      </c>
      <c r="AA1316">
        <f t="shared" si="207"/>
        <v>0</v>
      </c>
      <c r="AB1316">
        <f t="shared" si="208"/>
        <v>0</v>
      </c>
      <c r="AC1316">
        <f t="shared" si="209"/>
        <v>0</v>
      </c>
      <c r="AD1316">
        <f t="shared" si="210"/>
        <v>0</v>
      </c>
      <c r="AE1316">
        <f t="shared" si="211"/>
        <v>0</v>
      </c>
    </row>
    <row r="1317" spans="1:31" x14ac:dyDescent="0.3">
      <c r="A1317" s="1">
        <f>Data!A1316</f>
        <v>5086</v>
      </c>
      <c r="B1317" s="2">
        <f>Data!B1316</f>
        <v>43913</v>
      </c>
      <c r="C1317">
        <f>Data!C1316</f>
        <v>54.569732666015618</v>
      </c>
      <c r="D1317">
        <f>Data!D1316</f>
        <v>5.2985835075378418</v>
      </c>
      <c r="E1317">
        <f>Data!E1316</f>
        <v>56.092498779296882</v>
      </c>
      <c r="F1317">
        <f>Data!F1316</f>
        <v>5.3172497749328613</v>
      </c>
      <c r="G1317">
        <f>Data!G1316</f>
        <v>57.125</v>
      </c>
      <c r="H1317">
        <f>Data!H1316</f>
        <v>5.4120001792907706</v>
      </c>
      <c r="I1317">
        <f>Data!I1316</f>
        <v>53.152500152587891</v>
      </c>
      <c r="J1317">
        <f>Data!J1316</f>
        <v>4.9629998207092294</v>
      </c>
      <c r="K1317">
        <f>Data!K1316</f>
        <v>57.020000457763672</v>
      </c>
      <c r="L1317">
        <f>Data!L1316</f>
        <v>5.1427497863769531</v>
      </c>
      <c r="M1317">
        <f>Data!M1316</f>
        <v>336752800</v>
      </c>
      <c r="N1317">
        <f>Data!N1316</f>
        <v>643876000</v>
      </c>
      <c r="O1317">
        <f>Data!O1316</f>
        <v>3.3173787560644249E-2</v>
      </c>
      <c r="P1317">
        <f>Data!P1316</f>
        <v>-2.147306053667657E-2</v>
      </c>
      <c r="Q1317" s="17"/>
      <c r="T1317">
        <f t="shared" si="202"/>
        <v>0</v>
      </c>
      <c r="U1317" s="50">
        <f t="shared" si="203"/>
        <v>0</v>
      </c>
      <c r="V1317">
        <f t="shared" si="204"/>
        <v>0</v>
      </c>
      <c r="W1317" t="str">
        <f t="shared" si="205"/>
        <v>Mon</v>
      </c>
      <c r="X1317" s="50">
        <f>NETWORKDAYS(B1316,B1317,'Non trading days US (List)'!$C$13:$C$92)-1</f>
        <v>1</v>
      </c>
      <c r="Z1317">
        <f t="shared" si="206"/>
        <v>0</v>
      </c>
      <c r="AA1317">
        <f t="shared" si="207"/>
        <v>0</v>
      </c>
      <c r="AB1317">
        <f t="shared" si="208"/>
        <v>0</v>
      </c>
      <c r="AC1317">
        <f t="shared" si="209"/>
        <v>0</v>
      </c>
      <c r="AD1317">
        <f t="shared" si="210"/>
        <v>0</v>
      </c>
      <c r="AE1317">
        <f t="shared" si="211"/>
        <v>0</v>
      </c>
    </row>
    <row r="1318" spans="1:31" x14ac:dyDescent="0.3">
      <c r="A1318" s="1">
        <f>Data!A1317</f>
        <v>5087</v>
      </c>
      <c r="B1318" s="2">
        <f>Data!B1317</f>
        <v>43914</v>
      </c>
      <c r="C1318">
        <f>Data!C1317</f>
        <v>60.044464111328118</v>
      </c>
      <c r="D1318">
        <f>Data!D1317</f>
        <v>6.2076311111450204</v>
      </c>
      <c r="E1318">
        <f>Data!E1317</f>
        <v>61.720001220703118</v>
      </c>
      <c r="F1318">
        <f>Data!F1317</f>
        <v>6.2294998168945313</v>
      </c>
      <c r="G1318">
        <f>Data!G1317</f>
        <v>61.922500610351563</v>
      </c>
      <c r="H1318">
        <f>Data!H1317</f>
        <v>6.316500186920166</v>
      </c>
      <c r="I1318">
        <f>Data!I1317</f>
        <v>58.575000762939453</v>
      </c>
      <c r="J1318">
        <f>Data!J1317</f>
        <v>5.7012500762939453</v>
      </c>
      <c r="K1318">
        <f>Data!K1317</f>
        <v>59.090000152587891</v>
      </c>
      <c r="L1318">
        <f>Data!L1317</f>
        <v>5.7249999046325684</v>
      </c>
      <c r="M1318">
        <f>Data!M1317</f>
        <v>287531200</v>
      </c>
      <c r="N1318">
        <f>Data!N1317</f>
        <v>1101644000</v>
      </c>
      <c r="O1318">
        <f>Data!O1317</f>
        <v>0.15833983327871201</v>
      </c>
      <c r="P1318">
        <f>Data!P1317</f>
        <v>9.5605955283568758E-2</v>
      </c>
      <c r="Q1318" s="17"/>
      <c r="T1318">
        <f t="shared" si="202"/>
        <v>0</v>
      </c>
      <c r="U1318" s="50">
        <f t="shared" si="203"/>
        <v>0</v>
      </c>
      <c r="V1318">
        <f t="shared" si="204"/>
        <v>0</v>
      </c>
      <c r="W1318" t="str">
        <f t="shared" si="205"/>
        <v>Tue</v>
      </c>
      <c r="X1318" s="50">
        <f>NETWORKDAYS(B1317,B1318,'Non trading days US (List)'!$C$13:$C$92)-1</f>
        <v>1</v>
      </c>
      <c r="Z1318">
        <f t="shared" si="206"/>
        <v>0</v>
      </c>
      <c r="AA1318">
        <f t="shared" si="207"/>
        <v>0</v>
      </c>
      <c r="AB1318">
        <f t="shared" si="208"/>
        <v>0</v>
      </c>
      <c r="AC1318">
        <f t="shared" si="209"/>
        <v>0</v>
      </c>
      <c r="AD1318">
        <f t="shared" si="210"/>
        <v>0</v>
      </c>
      <c r="AE1318">
        <f t="shared" si="211"/>
        <v>0</v>
      </c>
    </row>
    <row r="1319" spans="1:31" x14ac:dyDescent="0.3">
      <c r="A1319" s="1">
        <f>Data!A1318</f>
        <v>5088</v>
      </c>
      <c r="B1319" s="2">
        <f>Data!B1318</f>
        <v>43915</v>
      </c>
      <c r="C1319">
        <f>Data!C1318</f>
        <v>59.713691711425781</v>
      </c>
      <c r="D1319">
        <f>Data!D1318</f>
        <v>6.1189446449279794</v>
      </c>
      <c r="E1319">
        <f>Data!E1318</f>
        <v>61.380001068115227</v>
      </c>
      <c r="F1319">
        <f>Data!F1318</f>
        <v>6.1405000686645508</v>
      </c>
      <c r="G1319">
        <f>Data!G1318</f>
        <v>64.5625</v>
      </c>
      <c r="H1319">
        <f>Data!H1318</f>
        <v>6.5454998016357422</v>
      </c>
      <c r="I1319">
        <f>Data!I1318</f>
        <v>61.075000762939453</v>
      </c>
      <c r="J1319">
        <f>Data!J1318</f>
        <v>6.0914998054504386</v>
      </c>
      <c r="K1319">
        <f>Data!K1318</f>
        <v>62.6875</v>
      </c>
      <c r="L1319">
        <f>Data!L1318</f>
        <v>6.3449997901916504</v>
      </c>
      <c r="M1319">
        <f>Data!M1318</f>
        <v>303602000</v>
      </c>
      <c r="N1319">
        <f>Data!N1318</f>
        <v>793432000</v>
      </c>
      <c r="O1319">
        <f>Data!O1318</f>
        <v>-1.438986011295279E-2</v>
      </c>
      <c r="P1319">
        <f>Data!P1318</f>
        <v>-5.5239806797684364E-3</v>
      </c>
      <c r="Q1319" s="17"/>
      <c r="T1319">
        <f t="shared" si="202"/>
        <v>0</v>
      </c>
      <c r="U1319" s="50">
        <f t="shared" si="203"/>
        <v>0</v>
      </c>
      <c r="V1319">
        <f t="shared" si="204"/>
        <v>0</v>
      </c>
      <c r="W1319" t="str">
        <f t="shared" si="205"/>
        <v>Wed</v>
      </c>
      <c r="X1319" s="50">
        <f>NETWORKDAYS(B1318,B1319,'Non trading days US (List)'!$C$13:$C$92)-1</f>
        <v>1</v>
      </c>
      <c r="Z1319">
        <f t="shared" si="206"/>
        <v>0</v>
      </c>
      <c r="AA1319">
        <f t="shared" si="207"/>
        <v>0</v>
      </c>
      <c r="AB1319">
        <f t="shared" si="208"/>
        <v>0</v>
      </c>
      <c r="AC1319">
        <f t="shared" si="209"/>
        <v>0</v>
      </c>
      <c r="AD1319">
        <f t="shared" si="210"/>
        <v>0</v>
      </c>
      <c r="AE1319">
        <f t="shared" si="211"/>
        <v>0</v>
      </c>
    </row>
    <row r="1320" spans="1:31" x14ac:dyDescent="0.3">
      <c r="A1320" s="1">
        <f>Data!A1319</f>
        <v>5089</v>
      </c>
      <c r="B1320" s="2">
        <f>Data!B1319</f>
        <v>43916</v>
      </c>
      <c r="C1320">
        <f>Data!C1319</f>
        <v>62.856006622314453</v>
      </c>
      <c r="D1320">
        <f>Data!D1319</f>
        <v>6.4084243774414063</v>
      </c>
      <c r="E1320">
        <f>Data!E1319</f>
        <v>64.610000610351563</v>
      </c>
      <c r="F1320">
        <f>Data!F1319</f>
        <v>6.4310002326965332</v>
      </c>
      <c r="G1320">
        <f>Data!G1319</f>
        <v>64.669998168945313</v>
      </c>
      <c r="H1320">
        <f>Data!H1319</f>
        <v>6.5555000305175781</v>
      </c>
      <c r="I1320">
        <f>Data!I1319</f>
        <v>61.590000152587891</v>
      </c>
      <c r="J1320">
        <f>Data!J1319</f>
        <v>6.25</v>
      </c>
      <c r="K1320">
        <f>Data!K1319</f>
        <v>61.630001068115227</v>
      </c>
      <c r="L1320">
        <f>Data!L1319</f>
        <v>6.3484997749328613</v>
      </c>
      <c r="M1320">
        <f>Data!M1319</f>
        <v>252087200</v>
      </c>
      <c r="N1320">
        <f>Data!N1319</f>
        <v>696108000</v>
      </c>
      <c r="O1320">
        <f>Data!O1319</f>
        <v>4.6223900085751987E-2</v>
      </c>
      <c r="P1320">
        <f>Data!P1319</f>
        <v>5.1285140423506521E-2</v>
      </c>
      <c r="Q1320" s="17"/>
      <c r="T1320">
        <f t="shared" si="202"/>
        <v>0</v>
      </c>
      <c r="U1320" s="50">
        <f t="shared" si="203"/>
        <v>0</v>
      </c>
      <c r="V1320">
        <f t="shared" si="204"/>
        <v>0</v>
      </c>
      <c r="W1320" t="str">
        <f t="shared" si="205"/>
        <v>Thu</v>
      </c>
      <c r="X1320" s="50">
        <f>NETWORKDAYS(B1319,B1320,'Non trading days US (List)'!$C$13:$C$92)-1</f>
        <v>1</v>
      </c>
      <c r="Z1320">
        <f t="shared" si="206"/>
        <v>0</v>
      </c>
      <c r="AA1320">
        <f t="shared" si="207"/>
        <v>0</v>
      </c>
      <c r="AB1320">
        <f t="shared" si="208"/>
        <v>0</v>
      </c>
      <c r="AC1320">
        <f t="shared" si="209"/>
        <v>0</v>
      </c>
      <c r="AD1320">
        <f t="shared" si="210"/>
        <v>0</v>
      </c>
      <c r="AE1320">
        <f t="shared" si="211"/>
        <v>0</v>
      </c>
    </row>
    <row r="1321" spans="1:31" x14ac:dyDescent="0.3">
      <c r="A1321" s="1">
        <f>Data!A1320</f>
        <v>5090</v>
      </c>
      <c r="B1321" s="2">
        <f>Data!B1320</f>
        <v>43917</v>
      </c>
      <c r="C1321">
        <f>Data!C1320</f>
        <v>60.253623962402337</v>
      </c>
      <c r="D1321">
        <f>Data!D1320</f>
        <v>6.2960691452026367</v>
      </c>
      <c r="E1321">
        <f>Data!E1320</f>
        <v>61.935001373291023</v>
      </c>
      <c r="F1321">
        <f>Data!F1320</f>
        <v>6.3182501792907706</v>
      </c>
      <c r="G1321">
        <f>Data!G1320</f>
        <v>63.967498779296882</v>
      </c>
      <c r="H1321">
        <f>Data!H1320</f>
        <v>6.5780000686645508</v>
      </c>
      <c r="I1321">
        <f>Data!I1320</f>
        <v>61.762500762939453</v>
      </c>
      <c r="J1321">
        <f>Data!J1320</f>
        <v>6.2170000076293954</v>
      </c>
      <c r="K1321">
        <f>Data!K1320</f>
        <v>63.1875</v>
      </c>
      <c r="L1321">
        <f>Data!L1320</f>
        <v>6.25</v>
      </c>
      <c r="M1321">
        <f>Data!M1320</f>
        <v>204216800</v>
      </c>
      <c r="N1321">
        <f>Data!N1320</f>
        <v>638828000</v>
      </c>
      <c r="O1321">
        <f>Data!O1320</f>
        <v>-1.7687783878588631E-2</v>
      </c>
      <c r="P1321">
        <f>Data!P1320</f>
        <v>-4.2283736837514262E-2</v>
      </c>
      <c r="Q1321" s="17"/>
      <c r="T1321">
        <f t="shared" si="202"/>
        <v>0</v>
      </c>
      <c r="U1321" s="50">
        <f t="shared" si="203"/>
        <v>0</v>
      </c>
      <c r="V1321">
        <f t="shared" si="204"/>
        <v>0</v>
      </c>
      <c r="W1321" t="str">
        <f t="shared" si="205"/>
        <v>Fri</v>
      </c>
      <c r="X1321" s="50">
        <f>NETWORKDAYS(B1320,B1321,'Non trading days US (List)'!$C$13:$C$92)-1</f>
        <v>1</v>
      </c>
      <c r="Z1321">
        <f t="shared" si="206"/>
        <v>0</v>
      </c>
      <c r="AA1321">
        <f t="shared" si="207"/>
        <v>0</v>
      </c>
      <c r="AB1321">
        <f t="shared" si="208"/>
        <v>0</v>
      </c>
      <c r="AC1321">
        <f t="shared" si="209"/>
        <v>0</v>
      </c>
      <c r="AD1321">
        <f t="shared" si="210"/>
        <v>0</v>
      </c>
      <c r="AE1321">
        <f t="shared" si="211"/>
        <v>0</v>
      </c>
    </row>
    <row r="1322" spans="1:31" x14ac:dyDescent="0.3">
      <c r="A1322" s="1">
        <f>Data!A1321</f>
        <v>5091</v>
      </c>
      <c r="B1322" s="2">
        <f>Data!B1321</f>
        <v>43920</v>
      </c>
      <c r="C1322">
        <f>Data!C1321</f>
        <v>61.973140716552727</v>
      </c>
      <c r="D1322">
        <f>Data!D1321</f>
        <v>6.6164417266845703</v>
      </c>
      <c r="E1322">
        <f>Data!E1321</f>
        <v>63.702499389648438</v>
      </c>
      <c r="F1322">
        <f>Data!F1321</f>
        <v>6.6397500038146973</v>
      </c>
      <c r="G1322">
        <f>Data!G1321</f>
        <v>63.880001068115227</v>
      </c>
      <c r="H1322">
        <f>Data!H1321</f>
        <v>6.6490001678466797</v>
      </c>
      <c r="I1322">
        <f>Data!I1321</f>
        <v>62.349998474121087</v>
      </c>
      <c r="J1322">
        <f>Data!J1321</f>
        <v>6.339749813079834</v>
      </c>
      <c r="K1322">
        <f>Data!K1321</f>
        <v>62.685001373291023</v>
      </c>
      <c r="L1322">
        <f>Data!L1321</f>
        <v>6.3839998245239258</v>
      </c>
      <c r="M1322">
        <f>Data!M1321</f>
        <v>167976400</v>
      </c>
      <c r="N1322">
        <f>Data!N1321</f>
        <v>602252000</v>
      </c>
      <c r="O1322">
        <f>Data!O1321</f>
        <v>4.963201329394934E-2</v>
      </c>
      <c r="P1322">
        <f>Data!P1321</f>
        <v>2.813832851526777E-2</v>
      </c>
      <c r="Q1322" s="17"/>
      <c r="T1322">
        <f t="shared" si="202"/>
        <v>0</v>
      </c>
      <c r="U1322" s="50">
        <f t="shared" si="203"/>
        <v>0</v>
      </c>
      <c r="V1322">
        <f t="shared" si="204"/>
        <v>0</v>
      </c>
      <c r="W1322" t="str">
        <f t="shared" si="205"/>
        <v>Mon</v>
      </c>
      <c r="X1322" s="50">
        <f>NETWORKDAYS(B1321,B1322,'Non trading days US (List)'!$C$13:$C$92)-1</f>
        <v>1</v>
      </c>
      <c r="Z1322">
        <f t="shared" si="206"/>
        <v>0</v>
      </c>
      <c r="AA1322">
        <f t="shared" si="207"/>
        <v>0</v>
      </c>
      <c r="AB1322">
        <f t="shared" si="208"/>
        <v>0</v>
      </c>
      <c r="AC1322">
        <f t="shared" si="209"/>
        <v>0</v>
      </c>
      <c r="AD1322">
        <f t="shared" si="210"/>
        <v>0</v>
      </c>
      <c r="AE1322">
        <f t="shared" si="211"/>
        <v>0</v>
      </c>
    </row>
    <row r="1323" spans="1:31" x14ac:dyDescent="0.3">
      <c r="A1323" s="1">
        <f>Data!A1322</f>
        <v>5092</v>
      </c>
      <c r="B1323" s="2">
        <f>Data!B1322</f>
        <v>43921</v>
      </c>
      <c r="C1323">
        <f>Data!C1322</f>
        <v>61.846664428710938</v>
      </c>
      <c r="D1323">
        <f>Data!D1322</f>
        <v>6.5668654441833496</v>
      </c>
      <c r="E1323">
        <f>Data!E1322</f>
        <v>63.572498321533203</v>
      </c>
      <c r="F1323">
        <f>Data!F1322</f>
        <v>6.5900001525878906</v>
      </c>
      <c r="G1323">
        <f>Data!G1322</f>
        <v>65.62249755859375</v>
      </c>
      <c r="H1323">
        <f>Data!H1322</f>
        <v>6.8850002288818359</v>
      </c>
      <c r="I1323">
        <f>Data!I1322</f>
        <v>63</v>
      </c>
      <c r="J1323">
        <f>Data!J1322</f>
        <v>6.4437499046325684</v>
      </c>
      <c r="K1323">
        <f>Data!K1322</f>
        <v>63.900001525878913</v>
      </c>
      <c r="L1323">
        <f>Data!L1322</f>
        <v>6.679999828338623</v>
      </c>
      <c r="M1323">
        <f>Data!M1322</f>
        <v>197002000</v>
      </c>
      <c r="N1323">
        <f>Data!N1322</f>
        <v>949960000</v>
      </c>
      <c r="O1323">
        <f>Data!O1322</f>
        <v>-7.5209410827798756E-3</v>
      </c>
      <c r="P1323">
        <f>Data!P1322</f>
        <v>-2.0428381954504509E-3</v>
      </c>
      <c r="Q1323" s="17"/>
      <c r="T1323">
        <f t="shared" si="202"/>
        <v>0</v>
      </c>
      <c r="U1323" s="50">
        <f t="shared" si="203"/>
        <v>0</v>
      </c>
      <c r="V1323">
        <f t="shared" si="204"/>
        <v>0</v>
      </c>
      <c r="W1323" t="str">
        <f t="shared" si="205"/>
        <v>Tue</v>
      </c>
      <c r="X1323" s="50">
        <f>NETWORKDAYS(B1322,B1323,'Non trading days US (List)'!$C$13:$C$92)-1</f>
        <v>1</v>
      </c>
      <c r="Z1323">
        <f t="shared" si="206"/>
        <v>0</v>
      </c>
      <c r="AA1323">
        <f t="shared" si="207"/>
        <v>0</v>
      </c>
      <c r="AB1323">
        <f t="shared" si="208"/>
        <v>0</v>
      </c>
      <c r="AC1323">
        <f t="shared" si="209"/>
        <v>0</v>
      </c>
      <c r="AD1323">
        <f t="shared" si="210"/>
        <v>0</v>
      </c>
      <c r="AE1323">
        <f t="shared" si="211"/>
        <v>0</v>
      </c>
    </row>
    <row r="1324" spans="1:31" x14ac:dyDescent="0.3">
      <c r="A1324" s="1">
        <f>Data!A1323</f>
        <v>5093</v>
      </c>
      <c r="B1324" s="2">
        <f>Data!B1323</f>
        <v>43922</v>
      </c>
      <c r="C1324">
        <f>Data!C1323</f>
        <v>58.592483520507813</v>
      </c>
      <c r="D1324">
        <f>Data!D1323</f>
        <v>6.055417537689209</v>
      </c>
      <c r="E1324">
        <f>Data!E1323</f>
        <v>60.227500915527337</v>
      </c>
      <c r="F1324">
        <f>Data!F1323</f>
        <v>6.0767498016357422</v>
      </c>
      <c r="G1324">
        <f>Data!G1323</f>
        <v>62.180000305175781</v>
      </c>
      <c r="H1324">
        <f>Data!H1323</f>
        <v>6.5382499694824219</v>
      </c>
      <c r="I1324">
        <f>Data!I1323</f>
        <v>59.782501220703118</v>
      </c>
      <c r="J1324">
        <f>Data!J1323</f>
        <v>6.0320000648498544</v>
      </c>
      <c r="K1324">
        <f>Data!K1323</f>
        <v>61.625</v>
      </c>
      <c r="L1324">
        <f>Data!L1323</f>
        <v>6.3912501335144043</v>
      </c>
      <c r="M1324">
        <f>Data!M1323</f>
        <v>176218400</v>
      </c>
      <c r="N1324">
        <f>Data!N1323</f>
        <v>656912000</v>
      </c>
      <c r="O1324">
        <f>Data!O1323</f>
        <v>-8.1083390724790538E-2</v>
      </c>
      <c r="P1324">
        <f>Data!P1323</f>
        <v>-5.4051886658137753E-2</v>
      </c>
      <c r="Q1324" s="17"/>
      <c r="T1324">
        <f t="shared" si="202"/>
        <v>0</v>
      </c>
      <c r="U1324" s="50">
        <f t="shared" si="203"/>
        <v>0</v>
      </c>
      <c r="V1324">
        <f t="shared" si="204"/>
        <v>0</v>
      </c>
      <c r="W1324" t="str">
        <f t="shared" si="205"/>
        <v>Wed</v>
      </c>
      <c r="X1324" s="50">
        <f>NETWORKDAYS(B1323,B1324,'Non trading days US (List)'!$C$13:$C$92)-1</f>
        <v>1</v>
      </c>
      <c r="Z1324">
        <f t="shared" si="206"/>
        <v>0</v>
      </c>
      <c r="AA1324">
        <f t="shared" si="207"/>
        <v>0</v>
      </c>
      <c r="AB1324">
        <f t="shared" si="208"/>
        <v>0</v>
      </c>
      <c r="AC1324">
        <f t="shared" si="209"/>
        <v>0</v>
      </c>
      <c r="AD1324">
        <f t="shared" si="210"/>
        <v>0</v>
      </c>
      <c r="AE1324">
        <f t="shared" si="211"/>
        <v>0</v>
      </c>
    </row>
    <row r="1325" spans="1:31" x14ac:dyDescent="0.3">
      <c r="A1325" s="1">
        <f>Data!A1324</f>
        <v>5094</v>
      </c>
      <c r="B1325" s="2">
        <f>Data!B1324</f>
        <v>43923</v>
      </c>
      <c r="C1325">
        <f>Data!C1324</f>
        <v>59.570198059082031</v>
      </c>
      <c r="D1325">
        <f>Data!D1324</f>
        <v>6.3643302917480469</v>
      </c>
      <c r="E1325">
        <f>Data!E1324</f>
        <v>61.232498168945313</v>
      </c>
      <c r="F1325">
        <f>Data!F1324</f>
        <v>6.3867502212524414</v>
      </c>
      <c r="G1325">
        <f>Data!G1324</f>
        <v>61.287498474121087</v>
      </c>
      <c r="H1325">
        <f>Data!H1324</f>
        <v>6.4000000953674316</v>
      </c>
      <c r="I1325">
        <f>Data!I1324</f>
        <v>59.224998474121087</v>
      </c>
      <c r="J1325">
        <f>Data!J1324</f>
        <v>6.0577502250671387</v>
      </c>
      <c r="K1325">
        <f>Data!K1324</f>
        <v>60.084999084472663</v>
      </c>
      <c r="L1325">
        <f>Data!L1324</f>
        <v>6.1059999465942383</v>
      </c>
      <c r="M1325">
        <f>Data!M1324</f>
        <v>165934000</v>
      </c>
      <c r="N1325">
        <f>Data!N1324</f>
        <v>675764000</v>
      </c>
      <c r="O1325">
        <f>Data!O1324</f>
        <v>4.9755585504510758E-2</v>
      </c>
      <c r="P1325">
        <f>Data!P1324</f>
        <v>1.6548990570761039E-2</v>
      </c>
      <c r="Q1325" s="17"/>
      <c r="T1325">
        <f t="shared" si="202"/>
        <v>0</v>
      </c>
      <c r="U1325" s="50">
        <f t="shared" si="203"/>
        <v>0</v>
      </c>
      <c r="V1325">
        <f t="shared" si="204"/>
        <v>0</v>
      </c>
      <c r="W1325" t="str">
        <f t="shared" si="205"/>
        <v>Thu</v>
      </c>
      <c r="X1325" s="50">
        <f>NETWORKDAYS(B1324,B1325,'Non trading days US (List)'!$C$13:$C$92)-1</f>
        <v>1</v>
      </c>
      <c r="Z1325">
        <f t="shared" si="206"/>
        <v>0</v>
      </c>
      <c r="AA1325">
        <f t="shared" si="207"/>
        <v>0</v>
      </c>
      <c r="AB1325">
        <f t="shared" si="208"/>
        <v>0</v>
      </c>
      <c r="AC1325">
        <f t="shared" si="209"/>
        <v>0</v>
      </c>
      <c r="AD1325">
        <f t="shared" si="210"/>
        <v>0</v>
      </c>
      <c r="AE1325">
        <f t="shared" si="211"/>
        <v>0</v>
      </c>
    </row>
    <row r="1326" spans="1:31" x14ac:dyDescent="0.3">
      <c r="A1326" s="1">
        <f>Data!A1325</f>
        <v>5095</v>
      </c>
      <c r="B1326" s="2">
        <f>Data!B1325</f>
        <v>43924</v>
      </c>
      <c r="C1326">
        <f>Data!C1325</f>
        <v>58.714084625244141</v>
      </c>
      <c r="D1326">
        <f>Data!D1325</f>
        <v>6.0763435363769531</v>
      </c>
      <c r="E1326">
        <f>Data!E1325</f>
        <v>60.352500915527337</v>
      </c>
      <c r="F1326">
        <f>Data!F1325</f>
        <v>6.097750186920166</v>
      </c>
      <c r="G1326">
        <f>Data!G1325</f>
        <v>61.424999237060547</v>
      </c>
      <c r="H1326">
        <f>Data!H1325</f>
        <v>6.3907499313354492</v>
      </c>
      <c r="I1326">
        <f>Data!I1325</f>
        <v>59.742500305175781</v>
      </c>
      <c r="J1326">
        <f>Data!J1325</f>
        <v>5.9597501754760742</v>
      </c>
      <c r="K1326">
        <f>Data!K1325</f>
        <v>60.700000762939453</v>
      </c>
      <c r="L1326">
        <f>Data!L1325</f>
        <v>6.3489999771118164</v>
      </c>
      <c r="M1326">
        <f>Data!M1325</f>
        <v>129880000</v>
      </c>
      <c r="N1326">
        <f>Data!N1325</f>
        <v>663212000</v>
      </c>
      <c r="O1326">
        <f>Data!O1325</f>
        <v>-4.6305685117190611E-2</v>
      </c>
      <c r="P1326">
        <f>Data!P1325</f>
        <v>-1.4475677535777E-2</v>
      </c>
      <c r="Q1326" s="17"/>
      <c r="T1326">
        <f t="shared" si="202"/>
        <v>0</v>
      </c>
      <c r="U1326" s="50">
        <f t="shared" si="203"/>
        <v>0</v>
      </c>
      <c r="V1326">
        <f t="shared" si="204"/>
        <v>0</v>
      </c>
      <c r="W1326" t="str">
        <f t="shared" si="205"/>
        <v>Fri</v>
      </c>
      <c r="X1326" s="50">
        <f>NETWORKDAYS(B1325,B1326,'Non trading days US (List)'!$C$13:$C$92)-1</f>
        <v>1</v>
      </c>
      <c r="Z1326">
        <f t="shared" si="206"/>
        <v>0</v>
      </c>
      <c r="AA1326">
        <f t="shared" si="207"/>
        <v>0</v>
      </c>
      <c r="AB1326">
        <f t="shared" si="208"/>
        <v>0</v>
      </c>
      <c r="AC1326">
        <f t="shared" si="209"/>
        <v>0</v>
      </c>
      <c r="AD1326">
        <f t="shared" si="210"/>
        <v>0</v>
      </c>
      <c r="AE1326">
        <f t="shared" si="211"/>
        <v>0</v>
      </c>
    </row>
    <row r="1327" spans="1:31" x14ac:dyDescent="0.3">
      <c r="A1327" s="1">
        <f>Data!A1326</f>
        <v>5096</v>
      </c>
      <c r="B1327" s="2">
        <f>Data!B1326</f>
        <v>43927</v>
      </c>
      <c r="C1327">
        <f>Data!C1326</f>
        <v>63.836147308349609</v>
      </c>
      <c r="D1327">
        <f>Data!D1326</f>
        <v>6.6864452362060547</v>
      </c>
      <c r="E1327">
        <f>Data!E1326</f>
        <v>65.617500305175781</v>
      </c>
      <c r="F1327">
        <f>Data!F1326</f>
        <v>6.7100000381469727</v>
      </c>
      <c r="G1327">
        <f>Data!G1326</f>
        <v>65.777496337890625</v>
      </c>
      <c r="H1327">
        <f>Data!H1326</f>
        <v>6.7470002174377441</v>
      </c>
      <c r="I1327">
        <f>Data!I1326</f>
        <v>62.345001220703118</v>
      </c>
      <c r="J1327">
        <f>Data!J1326</f>
        <v>6.3232498168945313</v>
      </c>
      <c r="K1327">
        <f>Data!K1326</f>
        <v>62.724998474121087</v>
      </c>
      <c r="L1327">
        <f>Data!L1326</f>
        <v>6.3810000419616699</v>
      </c>
      <c r="M1327">
        <f>Data!M1326</f>
        <v>201820400</v>
      </c>
      <c r="N1327">
        <f>Data!N1326</f>
        <v>727884000</v>
      </c>
      <c r="O1327">
        <f>Data!O1326</f>
        <v>9.5679075337278166E-2</v>
      </c>
      <c r="P1327">
        <f>Data!P1326</f>
        <v>8.3640046441293581E-2</v>
      </c>
      <c r="Q1327" s="17"/>
      <c r="T1327">
        <f t="shared" si="202"/>
        <v>0</v>
      </c>
      <c r="U1327" s="50">
        <f t="shared" si="203"/>
        <v>0</v>
      </c>
      <c r="V1327">
        <f t="shared" si="204"/>
        <v>0</v>
      </c>
      <c r="W1327" t="str">
        <f t="shared" si="205"/>
        <v>Mon</v>
      </c>
      <c r="X1327" s="50">
        <f>NETWORKDAYS(B1326,B1327,'Non trading days US (List)'!$C$13:$C$92)-1</f>
        <v>1</v>
      </c>
      <c r="Z1327">
        <f t="shared" si="206"/>
        <v>0</v>
      </c>
      <c r="AA1327">
        <f t="shared" si="207"/>
        <v>0</v>
      </c>
      <c r="AB1327">
        <f t="shared" si="208"/>
        <v>0</v>
      </c>
      <c r="AC1327">
        <f t="shared" si="209"/>
        <v>0</v>
      </c>
      <c r="AD1327">
        <f t="shared" si="210"/>
        <v>0</v>
      </c>
      <c r="AE1327">
        <f t="shared" si="211"/>
        <v>0</v>
      </c>
    </row>
    <row r="1328" spans="1:31" x14ac:dyDescent="0.3">
      <c r="A1328" s="1">
        <f>Data!A1327</f>
        <v>5097</v>
      </c>
      <c r="B1328" s="2">
        <f>Data!B1327</f>
        <v>43928</v>
      </c>
      <c r="C1328">
        <f>Data!C1327</f>
        <v>63.096797943115227</v>
      </c>
      <c r="D1328">
        <f>Data!D1327</f>
        <v>6.4530167579650879</v>
      </c>
      <c r="E1328">
        <f>Data!E1327</f>
        <v>64.857498168945313</v>
      </c>
      <c r="F1328">
        <f>Data!F1327</f>
        <v>6.4757499694824219</v>
      </c>
      <c r="G1328">
        <f>Data!G1327</f>
        <v>67.925003051757813</v>
      </c>
      <c r="H1328">
        <f>Data!H1327</f>
        <v>6.9562501907348633</v>
      </c>
      <c r="I1328">
        <f>Data!I1327</f>
        <v>64.75</v>
      </c>
      <c r="J1328">
        <f>Data!J1327</f>
        <v>6.432499885559082</v>
      </c>
      <c r="K1328">
        <f>Data!K1327</f>
        <v>67.699996948242188</v>
      </c>
      <c r="L1328">
        <f>Data!L1327</f>
        <v>6.932499885559082</v>
      </c>
      <c r="M1328">
        <f>Data!M1327</f>
        <v>202887200</v>
      </c>
      <c r="N1328">
        <f>Data!N1327</f>
        <v>784520000</v>
      </c>
      <c r="O1328">
        <f>Data!O1327</f>
        <v>-3.553453038763512E-2</v>
      </c>
      <c r="P1328">
        <f>Data!P1327</f>
        <v>-1.1649905970384161E-2</v>
      </c>
      <c r="Q1328" s="17"/>
      <c r="T1328">
        <f t="shared" si="202"/>
        <v>0</v>
      </c>
      <c r="U1328" s="50">
        <f t="shared" si="203"/>
        <v>0</v>
      </c>
      <c r="V1328">
        <f t="shared" si="204"/>
        <v>0</v>
      </c>
      <c r="W1328" t="str">
        <f t="shared" si="205"/>
        <v>Tue</v>
      </c>
      <c r="X1328" s="50">
        <f>NETWORKDAYS(B1327,B1328,'Non trading days US (List)'!$C$13:$C$92)-1</f>
        <v>1</v>
      </c>
      <c r="Z1328">
        <f t="shared" si="206"/>
        <v>0</v>
      </c>
      <c r="AA1328">
        <f t="shared" si="207"/>
        <v>0</v>
      </c>
      <c r="AB1328">
        <f t="shared" si="208"/>
        <v>0</v>
      </c>
      <c r="AC1328">
        <f t="shared" si="209"/>
        <v>0</v>
      </c>
      <c r="AD1328">
        <f t="shared" si="210"/>
        <v>0</v>
      </c>
      <c r="AE1328">
        <f t="shared" si="211"/>
        <v>0</v>
      </c>
    </row>
    <row r="1329" spans="1:31" x14ac:dyDescent="0.3">
      <c r="A1329" s="1">
        <f>Data!A1328</f>
        <v>5098</v>
      </c>
      <c r="B1329" s="2">
        <f>Data!B1328</f>
        <v>43929</v>
      </c>
      <c r="C1329">
        <f>Data!C1328</f>
        <v>64.711723327636719</v>
      </c>
      <c r="D1329">
        <f>Data!D1328</f>
        <v>6.6503214836120614</v>
      </c>
      <c r="E1329">
        <f>Data!E1328</f>
        <v>66.517501831054688</v>
      </c>
      <c r="F1329">
        <f>Data!F1328</f>
        <v>6.6737499237060547</v>
      </c>
      <c r="G1329">
        <f>Data!G1328</f>
        <v>66.842498779296875</v>
      </c>
      <c r="H1329">
        <f>Data!H1328</f>
        <v>6.6987500190734863</v>
      </c>
      <c r="I1329">
        <f>Data!I1328</f>
        <v>65.307502746582031</v>
      </c>
      <c r="J1329">
        <f>Data!J1328</f>
        <v>6.5149998664855957</v>
      </c>
      <c r="K1329">
        <f>Data!K1328</f>
        <v>65.68499755859375</v>
      </c>
      <c r="L1329">
        <f>Data!L1328</f>
        <v>6.5852499008178711</v>
      </c>
      <c r="M1329">
        <f>Data!M1328</f>
        <v>168895200</v>
      </c>
      <c r="N1329">
        <f>Data!N1328</f>
        <v>542444000</v>
      </c>
      <c r="O1329">
        <f>Data!O1328</f>
        <v>3.0117483119265431E-2</v>
      </c>
      <c r="P1329">
        <f>Data!P1328</f>
        <v>2.5272571117155349E-2</v>
      </c>
      <c r="Q1329" s="17"/>
      <c r="T1329">
        <f t="shared" si="202"/>
        <v>0</v>
      </c>
      <c r="U1329" s="50">
        <f t="shared" si="203"/>
        <v>0</v>
      </c>
      <c r="V1329">
        <f t="shared" si="204"/>
        <v>0</v>
      </c>
      <c r="W1329" t="str">
        <f t="shared" si="205"/>
        <v>Wed</v>
      </c>
      <c r="X1329" s="50">
        <f>NETWORKDAYS(B1328,B1329,'Non trading days US (List)'!$C$13:$C$92)-1</f>
        <v>1</v>
      </c>
      <c r="Z1329">
        <f t="shared" si="206"/>
        <v>0</v>
      </c>
      <c r="AA1329">
        <f t="shared" si="207"/>
        <v>0</v>
      </c>
      <c r="AB1329">
        <f t="shared" si="208"/>
        <v>0</v>
      </c>
      <c r="AC1329">
        <f t="shared" si="209"/>
        <v>0</v>
      </c>
      <c r="AD1329">
        <f t="shared" si="210"/>
        <v>0</v>
      </c>
      <c r="AE1329">
        <f t="shared" si="211"/>
        <v>0</v>
      </c>
    </row>
    <row r="1330" spans="1:31" x14ac:dyDescent="0.3">
      <c r="A1330" s="1">
        <f>Data!A1329</f>
        <v>5099</v>
      </c>
      <c r="B1330" s="2">
        <f>Data!B1329</f>
        <v>43930</v>
      </c>
      <c r="C1330">
        <f>Data!C1329</f>
        <v>65.178703308105469</v>
      </c>
      <c r="D1330">
        <f>Data!D1329</f>
        <v>6.5506730079650879</v>
      </c>
      <c r="E1330">
        <f>Data!E1329</f>
        <v>66.99749755859375</v>
      </c>
      <c r="F1330">
        <f>Data!F1329</f>
        <v>6.5737500190734863</v>
      </c>
      <c r="G1330">
        <f>Data!G1329</f>
        <v>67.517501831054688</v>
      </c>
      <c r="H1330">
        <f>Data!H1329</f>
        <v>6.8229999542236328</v>
      </c>
      <c r="I1330">
        <f>Data!I1329</f>
        <v>66.175003051757813</v>
      </c>
      <c r="J1330">
        <f>Data!J1329</f>
        <v>6.5104999542236328</v>
      </c>
      <c r="K1330">
        <f>Data!K1329</f>
        <v>67.175003051757813</v>
      </c>
      <c r="L1330">
        <f>Data!L1329</f>
        <v>6.8000001907348633</v>
      </c>
      <c r="M1330">
        <f>Data!M1329</f>
        <v>161834800</v>
      </c>
      <c r="N1330">
        <f>Data!N1329</f>
        <v>525564000</v>
      </c>
      <c r="O1330">
        <f>Data!O1329</f>
        <v>-1.5097460577434579E-2</v>
      </c>
      <c r="P1330">
        <f>Data!P1329</f>
        <v>7.1901703577146097E-3</v>
      </c>
      <c r="Q1330" s="17"/>
      <c r="T1330">
        <f t="shared" si="202"/>
        <v>0</v>
      </c>
      <c r="U1330" s="50">
        <f t="shared" si="203"/>
        <v>0</v>
      </c>
      <c r="V1330">
        <f t="shared" si="204"/>
        <v>0</v>
      </c>
      <c r="W1330" t="str">
        <f t="shared" si="205"/>
        <v>Thu</v>
      </c>
      <c r="X1330" s="50">
        <f>NETWORKDAYS(B1329,B1330,'Non trading days US (List)'!$C$13:$C$92)-1</f>
        <v>1</v>
      </c>
      <c r="Z1330">
        <f t="shared" si="206"/>
        <v>0</v>
      </c>
      <c r="AA1330">
        <f t="shared" si="207"/>
        <v>0</v>
      </c>
      <c r="AB1330">
        <f t="shared" si="208"/>
        <v>0</v>
      </c>
      <c r="AC1330">
        <f t="shared" si="209"/>
        <v>0</v>
      </c>
      <c r="AD1330">
        <f t="shared" si="210"/>
        <v>0</v>
      </c>
      <c r="AE1330">
        <f t="shared" si="211"/>
        <v>0</v>
      </c>
    </row>
    <row r="1331" spans="1:31" x14ac:dyDescent="0.3">
      <c r="A1331" s="1">
        <f>Data!A1330</f>
        <v>5100</v>
      </c>
      <c r="B1331" s="2">
        <f>Data!B1330</f>
        <v>43934</v>
      </c>
      <c r="C1331">
        <f>Data!C1330</f>
        <v>66.457992553710938</v>
      </c>
      <c r="D1331">
        <f>Data!D1330</f>
        <v>6.7225666046142578</v>
      </c>
      <c r="E1331">
        <f>Data!E1330</f>
        <v>68.3125</v>
      </c>
      <c r="F1331">
        <f>Data!F1330</f>
        <v>6.7462501525878906</v>
      </c>
      <c r="G1331">
        <f>Data!G1330</f>
        <v>68.425003051757813</v>
      </c>
      <c r="H1331">
        <f>Data!H1330</f>
        <v>6.755000114440918</v>
      </c>
      <c r="I1331">
        <f>Data!I1330</f>
        <v>66.457496643066406</v>
      </c>
      <c r="J1331">
        <f>Data!J1330</f>
        <v>6.4250001907348633</v>
      </c>
      <c r="K1331">
        <f>Data!K1330</f>
        <v>67.077499389648438</v>
      </c>
      <c r="L1331">
        <f>Data!L1330</f>
        <v>6.5137500762939453</v>
      </c>
      <c r="M1331">
        <f>Data!M1330</f>
        <v>131022800</v>
      </c>
      <c r="N1331">
        <f>Data!N1330</f>
        <v>398408000</v>
      </c>
      <c r="O1331">
        <f>Data!O1330</f>
        <v>2.5902368746015311E-2</v>
      </c>
      <c r="P1331">
        <f>Data!P1330</f>
        <v>1.943749711505021E-2</v>
      </c>
      <c r="Q1331" s="17"/>
      <c r="T1331">
        <f t="shared" si="202"/>
        <v>0</v>
      </c>
      <c r="U1331" s="50">
        <f t="shared" si="203"/>
        <v>0</v>
      </c>
      <c r="V1331">
        <f t="shared" si="204"/>
        <v>0</v>
      </c>
      <c r="W1331" t="str">
        <f t="shared" si="205"/>
        <v>Mon</v>
      </c>
      <c r="X1331" s="50">
        <f>NETWORKDAYS(B1330,B1331,'Non trading days US (List)'!$C$13:$C$92)-1</f>
        <v>2</v>
      </c>
      <c r="Z1331">
        <f t="shared" si="206"/>
        <v>0</v>
      </c>
      <c r="AA1331">
        <f t="shared" si="207"/>
        <v>0</v>
      </c>
      <c r="AB1331">
        <f t="shared" si="208"/>
        <v>0</v>
      </c>
      <c r="AC1331">
        <f t="shared" si="209"/>
        <v>0</v>
      </c>
      <c r="AD1331">
        <f t="shared" si="210"/>
        <v>0</v>
      </c>
      <c r="AE1331">
        <f t="shared" si="211"/>
        <v>0</v>
      </c>
    </row>
    <row r="1332" spans="1:31" x14ac:dyDescent="0.3">
      <c r="A1332" s="1">
        <f>Data!A1331</f>
        <v>5101</v>
      </c>
      <c r="B1332" s="2">
        <f>Data!B1331</f>
        <v>43935</v>
      </c>
      <c r="C1332">
        <f>Data!C1331</f>
        <v>69.8143310546875</v>
      </c>
      <c r="D1332">
        <f>Data!D1331</f>
        <v>7.0738296508789063</v>
      </c>
      <c r="E1332">
        <f>Data!E1331</f>
        <v>71.762496948242188</v>
      </c>
      <c r="F1332">
        <f>Data!F1331</f>
        <v>7.098750114440918</v>
      </c>
      <c r="G1332">
        <f>Data!G1331</f>
        <v>72.0625</v>
      </c>
      <c r="H1332">
        <f>Data!H1331</f>
        <v>7.1329998970031738</v>
      </c>
      <c r="I1332">
        <f>Data!I1331</f>
        <v>69.512496948242188</v>
      </c>
      <c r="J1332">
        <f>Data!J1331</f>
        <v>6.8472499847412109</v>
      </c>
      <c r="K1332">
        <f>Data!K1331</f>
        <v>70</v>
      </c>
      <c r="L1332">
        <f>Data!L1331</f>
        <v>6.875</v>
      </c>
      <c r="M1332">
        <f>Data!M1331</f>
        <v>194994800</v>
      </c>
      <c r="N1332">
        <f>Data!N1331</f>
        <v>530948000</v>
      </c>
      <c r="O1332">
        <f>Data!O1331</f>
        <v>5.0931910761888188E-2</v>
      </c>
      <c r="P1332">
        <f>Data!P1331</f>
        <v>4.9269247031195659E-2</v>
      </c>
      <c r="Q1332" s="17"/>
      <c r="T1332">
        <f t="shared" si="202"/>
        <v>0</v>
      </c>
      <c r="U1332" s="50">
        <f t="shared" si="203"/>
        <v>0</v>
      </c>
      <c r="V1332">
        <f t="shared" si="204"/>
        <v>0</v>
      </c>
      <c r="W1332" t="str">
        <f t="shared" si="205"/>
        <v>Tue</v>
      </c>
      <c r="X1332" s="50">
        <f>NETWORKDAYS(B1331,B1332,'Non trading days US (List)'!$C$13:$C$92)-1</f>
        <v>1</v>
      </c>
      <c r="Z1332">
        <f t="shared" si="206"/>
        <v>0</v>
      </c>
      <c r="AA1332">
        <f t="shared" si="207"/>
        <v>0</v>
      </c>
      <c r="AB1332">
        <f t="shared" si="208"/>
        <v>0</v>
      </c>
      <c r="AC1332">
        <f t="shared" si="209"/>
        <v>0</v>
      </c>
      <c r="AD1332">
        <f t="shared" si="210"/>
        <v>0</v>
      </c>
      <c r="AE1332">
        <f t="shared" si="211"/>
        <v>0</v>
      </c>
    </row>
    <row r="1333" spans="1:31" x14ac:dyDescent="0.3">
      <c r="A1333" s="1">
        <f>Data!A1332</f>
        <v>5102</v>
      </c>
      <c r="B1333" s="2">
        <f>Data!B1332</f>
        <v>43936</v>
      </c>
      <c r="C1333">
        <f>Data!C1332</f>
        <v>69.177108764648438</v>
      </c>
      <c r="D1333">
        <f>Data!D1332</f>
        <v>6.9963536262512207</v>
      </c>
      <c r="E1333">
        <f>Data!E1332</f>
        <v>71.107498168945313</v>
      </c>
      <c r="F1333">
        <f>Data!F1332</f>
        <v>7.0209999084472656</v>
      </c>
      <c r="G1333">
        <f>Data!G1332</f>
        <v>71.582496643066406</v>
      </c>
      <c r="H1333">
        <f>Data!H1332</f>
        <v>7.1042499542236328</v>
      </c>
      <c r="I1333">
        <f>Data!I1332</f>
        <v>70.157501220703125</v>
      </c>
      <c r="J1333">
        <f>Data!J1332</f>
        <v>6.8845000267028809</v>
      </c>
      <c r="K1333">
        <f>Data!K1332</f>
        <v>70.599998474121094</v>
      </c>
      <c r="L1333">
        <f>Data!L1332</f>
        <v>6.929999828338623</v>
      </c>
      <c r="M1333">
        <f>Data!M1332</f>
        <v>131154400</v>
      </c>
      <c r="N1333">
        <f>Data!N1332</f>
        <v>366148000</v>
      </c>
      <c r="O1333">
        <f>Data!O1332</f>
        <v>-1.101308333551339E-2</v>
      </c>
      <c r="P1333">
        <f>Data!P1332</f>
        <v>-9.1692222403807738E-3</v>
      </c>
      <c r="Q1333" s="17"/>
      <c r="T1333">
        <f t="shared" si="202"/>
        <v>0</v>
      </c>
      <c r="U1333" s="50">
        <f t="shared" si="203"/>
        <v>0</v>
      </c>
      <c r="V1333">
        <f t="shared" si="204"/>
        <v>0</v>
      </c>
      <c r="W1333" t="str">
        <f t="shared" si="205"/>
        <v>Wed</v>
      </c>
      <c r="X1333" s="50">
        <f>NETWORKDAYS(B1332,B1333,'Non trading days US (List)'!$C$13:$C$92)-1</f>
        <v>1</v>
      </c>
      <c r="Z1333">
        <f t="shared" si="206"/>
        <v>0</v>
      </c>
      <c r="AA1333">
        <f t="shared" si="207"/>
        <v>0</v>
      </c>
      <c r="AB1333">
        <f t="shared" si="208"/>
        <v>0</v>
      </c>
      <c r="AC1333">
        <f t="shared" si="209"/>
        <v>0</v>
      </c>
      <c r="AD1333">
        <f t="shared" si="210"/>
        <v>0</v>
      </c>
      <c r="AE1333">
        <f t="shared" si="211"/>
        <v>0</v>
      </c>
    </row>
    <row r="1334" spans="1:31" x14ac:dyDescent="0.3">
      <c r="A1334" s="1">
        <f>Data!A1333</f>
        <v>5103</v>
      </c>
      <c r="B1334" s="2">
        <f>Data!B1333</f>
        <v>43937</v>
      </c>
      <c r="C1334">
        <f>Data!C1333</f>
        <v>69.726776123046875</v>
      </c>
      <c r="D1334">
        <f>Data!D1333</f>
        <v>7.3416366577148438</v>
      </c>
      <c r="E1334">
        <f>Data!E1333</f>
        <v>71.672500610351563</v>
      </c>
      <c r="F1334">
        <f>Data!F1333</f>
        <v>7.367499828338623</v>
      </c>
      <c r="G1334">
        <f>Data!G1333</f>
        <v>72.050003051757813</v>
      </c>
      <c r="H1334">
        <f>Data!H1333</f>
        <v>7.4749999046325684</v>
      </c>
      <c r="I1334">
        <f>Data!I1333</f>
        <v>70.587501525878906</v>
      </c>
      <c r="J1334">
        <f>Data!J1333</f>
        <v>7.163750171661377</v>
      </c>
      <c r="K1334">
        <f>Data!K1333</f>
        <v>71.845001220703125</v>
      </c>
      <c r="L1334">
        <f>Data!L1333</f>
        <v>7.1770000457763672</v>
      </c>
      <c r="M1334">
        <f>Data!M1333</f>
        <v>157125200</v>
      </c>
      <c r="N1334">
        <f>Data!N1333</f>
        <v>745620000</v>
      </c>
      <c r="O1334">
        <f>Data!O1333</f>
        <v>4.8172767334629628E-2</v>
      </c>
      <c r="P1334">
        <f>Data!P1333</f>
        <v>7.9143492842366232E-3</v>
      </c>
      <c r="Q1334" s="17"/>
      <c r="T1334">
        <f t="shared" si="202"/>
        <v>0</v>
      </c>
      <c r="U1334" s="50">
        <f t="shared" si="203"/>
        <v>0</v>
      </c>
      <c r="V1334">
        <f t="shared" si="204"/>
        <v>0</v>
      </c>
      <c r="W1334" t="str">
        <f t="shared" si="205"/>
        <v>Thu</v>
      </c>
      <c r="X1334" s="50">
        <f>NETWORKDAYS(B1333,B1334,'Non trading days US (List)'!$C$13:$C$92)-1</f>
        <v>1</v>
      </c>
      <c r="Z1334">
        <f t="shared" si="206"/>
        <v>0</v>
      </c>
      <c r="AA1334">
        <f t="shared" si="207"/>
        <v>0</v>
      </c>
      <c r="AB1334">
        <f t="shared" si="208"/>
        <v>0</v>
      </c>
      <c r="AC1334">
        <f t="shared" si="209"/>
        <v>0</v>
      </c>
      <c r="AD1334">
        <f t="shared" si="210"/>
        <v>0</v>
      </c>
      <c r="AE1334">
        <f t="shared" si="211"/>
        <v>0</v>
      </c>
    </row>
    <row r="1335" spans="1:31" x14ac:dyDescent="0.3">
      <c r="A1335" s="1">
        <f>Data!A1334</f>
        <v>5104</v>
      </c>
      <c r="B1335" s="2">
        <f>Data!B1334</f>
        <v>43938</v>
      </c>
      <c r="C1335">
        <f>Data!C1334</f>
        <v>68.780670166015625</v>
      </c>
      <c r="D1335">
        <f>Data!D1334</f>
        <v>7.2823452949523926</v>
      </c>
      <c r="E1335">
        <f>Data!E1334</f>
        <v>70.699996948242188</v>
      </c>
      <c r="F1335">
        <f>Data!F1334</f>
        <v>7.3080000877380371</v>
      </c>
      <c r="G1335">
        <f>Data!G1334</f>
        <v>71.737503051757813</v>
      </c>
      <c r="H1335">
        <f>Data!H1334</f>
        <v>7.4714999198913574</v>
      </c>
      <c r="I1335">
        <f>Data!I1334</f>
        <v>69.214996337890625</v>
      </c>
      <c r="J1335">
        <f>Data!J1334</f>
        <v>7.1735000610351563</v>
      </c>
      <c r="K1335">
        <f>Data!K1334</f>
        <v>71.172500610351563</v>
      </c>
      <c r="L1335">
        <f>Data!L1334</f>
        <v>7.4499998092651367</v>
      </c>
      <c r="M1335">
        <f>Data!M1334</f>
        <v>215250000</v>
      </c>
      <c r="N1335">
        <f>Data!N1334</f>
        <v>539120000</v>
      </c>
      <c r="O1335">
        <f>Data!O1334</f>
        <v>-8.1087618083863743E-3</v>
      </c>
      <c r="P1335">
        <f>Data!P1334</f>
        <v>-1.366161027417399E-2</v>
      </c>
      <c r="Q1335" s="17"/>
      <c r="T1335">
        <f t="shared" si="202"/>
        <v>0</v>
      </c>
      <c r="U1335" s="50">
        <f t="shared" si="203"/>
        <v>0</v>
      </c>
      <c r="V1335">
        <f t="shared" si="204"/>
        <v>0</v>
      </c>
      <c r="W1335" t="str">
        <f t="shared" si="205"/>
        <v>Fri</v>
      </c>
      <c r="X1335" s="50">
        <f>NETWORKDAYS(B1334,B1335,'Non trading days US (List)'!$C$13:$C$92)-1</f>
        <v>1</v>
      </c>
      <c r="Z1335">
        <f t="shared" si="206"/>
        <v>0</v>
      </c>
      <c r="AA1335">
        <f t="shared" si="207"/>
        <v>0</v>
      </c>
      <c r="AB1335">
        <f t="shared" si="208"/>
        <v>0</v>
      </c>
      <c r="AC1335">
        <f t="shared" si="209"/>
        <v>0</v>
      </c>
      <c r="AD1335">
        <f t="shared" si="210"/>
        <v>0</v>
      </c>
      <c r="AE1335">
        <f t="shared" si="211"/>
        <v>0</v>
      </c>
    </row>
    <row r="1336" spans="1:31" x14ac:dyDescent="0.3">
      <c r="A1336" s="1">
        <f>Data!A1335</f>
        <v>5105</v>
      </c>
      <c r="B1336" s="2">
        <f>Data!B1335</f>
        <v>43941</v>
      </c>
      <c r="C1336">
        <f>Data!C1335</f>
        <v>67.352996826171875</v>
      </c>
      <c r="D1336">
        <f>Data!D1335</f>
        <v>7.1510581970214844</v>
      </c>
      <c r="E1336">
        <f>Data!E1335</f>
        <v>69.232498168945313</v>
      </c>
      <c r="F1336">
        <f>Data!F1335</f>
        <v>7.1762499809265137</v>
      </c>
      <c r="G1336">
        <f>Data!G1335</f>
        <v>70.419998168945313</v>
      </c>
      <c r="H1336">
        <f>Data!H1335</f>
        <v>7.3375000953674316</v>
      </c>
      <c r="I1336">
        <f>Data!I1335</f>
        <v>69.212501525878906</v>
      </c>
      <c r="J1336">
        <f>Data!J1335</f>
        <v>7.1317501068115234</v>
      </c>
      <c r="K1336">
        <f>Data!K1335</f>
        <v>69.487503051757813</v>
      </c>
      <c r="L1336">
        <f>Data!L1335</f>
        <v>7.1810002326965332</v>
      </c>
      <c r="M1336">
        <f>Data!M1335</f>
        <v>130015200</v>
      </c>
      <c r="N1336">
        <f>Data!N1335</f>
        <v>449388000</v>
      </c>
      <c r="O1336">
        <f>Data!O1335</f>
        <v>-1.8192690679665498E-2</v>
      </c>
      <c r="P1336">
        <f>Data!P1335</f>
        <v>-2.0975150635262521E-2</v>
      </c>
      <c r="Q1336" s="17"/>
      <c r="T1336">
        <f t="shared" si="202"/>
        <v>0</v>
      </c>
      <c r="U1336" s="50">
        <f t="shared" si="203"/>
        <v>0</v>
      </c>
      <c r="V1336">
        <f t="shared" si="204"/>
        <v>0</v>
      </c>
      <c r="W1336" t="str">
        <f t="shared" si="205"/>
        <v>Mon</v>
      </c>
      <c r="X1336" s="50">
        <f>NETWORKDAYS(B1335,B1336,'Non trading days US (List)'!$C$13:$C$92)-1</f>
        <v>1</v>
      </c>
      <c r="Z1336">
        <f t="shared" si="206"/>
        <v>0</v>
      </c>
      <c r="AA1336">
        <f t="shared" si="207"/>
        <v>0</v>
      </c>
      <c r="AB1336">
        <f t="shared" si="208"/>
        <v>0</v>
      </c>
      <c r="AC1336">
        <f t="shared" si="209"/>
        <v>0</v>
      </c>
      <c r="AD1336">
        <f t="shared" si="210"/>
        <v>0</v>
      </c>
      <c r="AE1336">
        <f t="shared" si="211"/>
        <v>0</v>
      </c>
    </row>
    <row r="1337" spans="1:31" x14ac:dyDescent="0.3">
      <c r="A1337" s="1">
        <f>Data!A1336</f>
        <v>5106</v>
      </c>
      <c r="B1337" s="2">
        <f>Data!B1336</f>
        <v>43942</v>
      </c>
      <c r="C1337">
        <f>Data!C1336</f>
        <v>65.271110534667969</v>
      </c>
      <c r="D1337">
        <f>Data!D1336</f>
        <v>6.7140974998474121</v>
      </c>
      <c r="E1337">
        <f>Data!E1336</f>
        <v>67.092498779296875</v>
      </c>
      <c r="F1337">
        <f>Data!F1336</f>
        <v>6.7377500534057617</v>
      </c>
      <c r="G1337">
        <f>Data!G1336</f>
        <v>69.3125</v>
      </c>
      <c r="H1337">
        <f>Data!H1336</f>
        <v>7.1192498207092294</v>
      </c>
      <c r="I1337">
        <f>Data!I1336</f>
        <v>66.357498168945313</v>
      </c>
      <c r="J1337">
        <f>Data!J1336</f>
        <v>6.6777501106262207</v>
      </c>
      <c r="K1337">
        <f>Data!K1336</f>
        <v>69.069999694824219</v>
      </c>
      <c r="L1337">
        <f>Data!L1336</f>
        <v>7.0577502250671387</v>
      </c>
      <c r="M1337">
        <f>Data!M1336</f>
        <v>180991600</v>
      </c>
      <c r="N1337">
        <f>Data!N1336</f>
        <v>735160000</v>
      </c>
      <c r="O1337">
        <f>Data!O1336</f>
        <v>-6.3050910617391764E-2</v>
      </c>
      <c r="P1337">
        <f>Data!P1336</f>
        <v>-3.1398133038616313E-2</v>
      </c>
      <c r="Q1337" s="17"/>
      <c r="T1337">
        <f t="shared" si="202"/>
        <v>0</v>
      </c>
      <c r="U1337" s="50">
        <f t="shared" si="203"/>
        <v>0</v>
      </c>
      <c r="V1337">
        <f t="shared" si="204"/>
        <v>0</v>
      </c>
      <c r="W1337" t="str">
        <f t="shared" si="205"/>
        <v>Tue</v>
      </c>
      <c r="X1337" s="50">
        <f>NETWORKDAYS(B1336,B1337,'Non trading days US (List)'!$C$13:$C$92)-1</f>
        <v>1</v>
      </c>
      <c r="Z1337">
        <f t="shared" si="206"/>
        <v>0</v>
      </c>
      <c r="AA1337">
        <f t="shared" si="207"/>
        <v>0</v>
      </c>
      <c r="AB1337">
        <f t="shared" si="208"/>
        <v>0</v>
      </c>
      <c r="AC1337">
        <f t="shared" si="209"/>
        <v>0</v>
      </c>
      <c r="AD1337">
        <f t="shared" si="210"/>
        <v>0</v>
      </c>
      <c r="AE1337">
        <f t="shared" si="211"/>
        <v>0</v>
      </c>
    </row>
    <row r="1338" spans="1:31" x14ac:dyDescent="0.3">
      <c r="A1338" s="1">
        <f>Data!A1337</f>
        <v>5107</v>
      </c>
      <c r="B1338" s="2">
        <f>Data!B1337</f>
        <v>43943</v>
      </c>
      <c r="C1338">
        <f>Data!C1337</f>
        <v>67.151153564453125</v>
      </c>
      <c r="D1338">
        <f>Data!D1337</f>
        <v>7.1286377906799316</v>
      </c>
      <c r="E1338">
        <f>Data!E1337</f>
        <v>69.025001525878906</v>
      </c>
      <c r="F1338">
        <f>Data!F1337</f>
        <v>7.153749942779541</v>
      </c>
      <c r="G1338">
        <f>Data!G1337</f>
        <v>69.474998474121094</v>
      </c>
      <c r="H1338">
        <f>Data!H1337</f>
        <v>7.1967501640319824</v>
      </c>
      <c r="I1338">
        <f>Data!I1337</f>
        <v>68.050003051757813</v>
      </c>
      <c r="J1338">
        <f>Data!J1337</f>
        <v>6.8850002288818359</v>
      </c>
      <c r="K1338">
        <f>Data!K1337</f>
        <v>68.402496337890625</v>
      </c>
      <c r="L1338">
        <f>Data!L1337</f>
        <v>6.9307498931884766</v>
      </c>
      <c r="M1338">
        <f>Data!M1337</f>
        <v>116862400</v>
      </c>
      <c r="N1338">
        <f>Data!N1337</f>
        <v>483356000</v>
      </c>
      <c r="O1338">
        <f>Data!O1337</f>
        <v>5.9910637518053408E-2</v>
      </c>
      <c r="P1338">
        <f>Data!P1337</f>
        <v>2.8396533858639321E-2</v>
      </c>
      <c r="Q1338" s="17"/>
      <c r="T1338">
        <f t="shared" si="202"/>
        <v>0</v>
      </c>
      <c r="U1338" s="50">
        <f t="shared" si="203"/>
        <v>0</v>
      </c>
      <c r="V1338">
        <f t="shared" si="204"/>
        <v>0</v>
      </c>
      <c r="W1338" t="str">
        <f t="shared" si="205"/>
        <v>Wed</v>
      </c>
      <c r="X1338" s="50">
        <f>NETWORKDAYS(B1337,B1338,'Non trading days US (List)'!$C$13:$C$92)-1</f>
        <v>1</v>
      </c>
      <c r="Z1338">
        <f t="shared" si="206"/>
        <v>0</v>
      </c>
      <c r="AA1338">
        <f t="shared" si="207"/>
        <v>0</v>
      </c>
      <c r="AB1338">
        <f t="shared" si="208"/>
        <v>0</v>
      </c>
      <c r="AC1338">
        <f t="shared" si="209"/>
        <v>0</v>
      </c>
      <c r="AD1338">
        <f t="shared" si="210"/>
        <v>0</v>
      </c>
      <c r="AE1338">
        <f t="shared" si="211"/>
        <v>0</v>
      </c>
    </row>
    <row r="1339" spans="1:31" x14ac:dyDescent="0.3">
      <c r="A1339" s="1">
        <f>Data!A1338</f>
        <v>5108</v>
      </c>
      <c r="B1339" s="2">
        <f>Data!B1338</f>
        <v>43944</v>
      </c>
      <c r="C1339">
        <f>Data!C1338</f>
        <v>66.890922546386719</v>
      </c>
      <c r="D1339">
        <f>Data!D1338</f>
        <v>7.0753254890441886</v>
      </c>
      <c r="E1339">
        <f>Data!E1338</f>
        <v>68.757499694824219</v>
      </c>
      <c r="F1339">
        <f>Data!F1338</f>
        <v>7.1002497673034668</v>
      </c>
      <c r="G1339">
        <f>Data!G1338</f>
        <v>70.4375</v>
      </c>
      <c r="H1339">
        <f>Data!H1338</f>
        <v>7.3284997940063477</v>
      </c>
      <c r="I1339">
        <f>Data!I1338</f>
        <v>68.717498779296875</v>
      </c>
      <c r="J1339">
        <f>Data!J1338</f>
        <v>7.0749998092651367</v>
      </c>
      <c r="K1339">
        <f>Data!K1338</f>
        <v>68.967498779296875</v>
      </c>
      <c r="L1339">
        <f>Data!L1338</f>
        <v>7.1960000991821289</v>
      </c>
      <c r="M1339">
        <f>Data!M1338</f>
        <v>124814400</v>
      </c>
      <c r="N1339">
        <f>Data!N1338</f>
        <v>424160000</v>
      </c>
      <c r="O1339">
        <f>Data!O1338</f>
        <v>-7.5067248205415984E-3</v>
      </c>
      <c r="P1339">
        <f>Data!P1338</f>
        <v>-3.8829628550406271E-3</v>
      </c>
      <c r="Q1339" s="17"/>
      <c r="T1339">
        <f t="shared" si="202"/>
        <v>0</v>
      </c>
      <c r="U1339" s="50">
        <f t="shared" si="203"/>
        <v>0</v>
      </c>
      <c r="V1339">
        <f t="shared" si="204"/>
        <v>0</v>
      </c>
      <c r="W1339" t="str">
        <f t="shared" si="205"/>
        <v>Thu</v>
      </c>
      <c r="X1339" s="50">
        <f>NETWORKDAYS(B1338,B1339,'Non trading days US (List)'!$C$13:$C$92)-1</f>
        <v>1</v>
      </c>
      <c r="Z1339">
        <f t="shared" si="206"/>
        <v>0</v>
      </c>
      <c r="AA1339">
        <f t="shared" si="207"/>
        <v>0</v>
      </c>
      <c r="AB1339">
        <f t="shared" si="208"/>
        <v>0</v>
      </c>
      <c r="AC1339">
        <f t="shared" si="209"/>
        <v>0</v>
      </c>
      <c r="AD1339">
        <f t="shared" si="210"/>
        <v>0</v>
      </c>
      <c r="AE1339">
        <f t="shared" si="211"/>
        <v>0</v>
      </c>
    </row>
    <row r="1340" spans="1:31" x14ac:dyDescent="0.3">
      <c r="A1340" s="1">
        <f>Data!A1339</f>
        <v>5109</v>
      </c>
      <c r="B1340" s="2">
        <f>Data!B1339</f>
        <v>43945</v>
      </c>
      <c r="C1340">
        <f>Data!C1339</f>
        <v>68.822036743164063</v>
      </c>
      <c r="D1340">
        <f>Data!D1339</f>
        <v>7.2143354415893546</v>
      </c>
      <c r="E1340">
        <f>Data!E1339</f>
        <v>70.742500305175781</v>
      </c>
      <c r="F1340">
        <f>Data!F1339</f>
        <v>7.2397499084472656</v>
      </c>
      <c r="G1340">
        <f>Data!G1339</f>
        <v>70.75250244140625</v>
      </c>
      <c r="H1340">
        <f>Data!H1339</f>
        <v>7.2417497634887704</v>
      </c>
      <c r="I1340">
        <f>Data!I1339</f>
        <v>69.25</v>
      </c>
      <c r="J1340">
        <f>Data!J1339</f>
        <v>7.0149998664855957</v>
      </c>
      <c r="K1340">
        <f>Data!K1339</f>
        <v>69.300003051757813</v>
      </c>
      <c r="L1340">
        <f>Data!L1339</f>
        <v>7.0900001525878906</v>
      </c>
      <c r="M1340">
        <f>Data!M1339</f>
        <v>126161200</v>
      </c>
      <c r="N1340">
        <f>Data!N1339</f>
        <v>352328000</v>
      </c>
      <c r="O1340">
        <f>Data!O1339</f>
        <v>1.9456700846888091E-2</v>
      </c>
      <c r="P1340">
        <f>Data!P1339</f>
        <v>2.8460711083603929E-2</v>
      </c>
      <c r="Q1340" s="17"/>
      <c r="T1340">
        <f t="shared" si="202"/>
        <v>0</v>
      </c>
      <c r="U1340" s="50">
        <f t="shared" si="203"/>
        <v>0</v>
      </c>
      <c r="V1340">
        <f t="shared" si="204"/>
        <v>0</v>
      </c>
      <c r="W1340" t="str">
        <f t="shared" si="205"/>
        <v>Fri</v>
      </c>
      <c r="X1340" s="50">
        <f>NETWORKDAYS(B1339,B1340,'Non trading days US (List)'!$C$13:$C$92)-1</f>
        <v>1</v>
      </c>
      <c r="Z1340">
        <f t="shared" si="206"/>
        <v>0</v>
      </c>
      <c r="AA1340">
        <f t="shared" si="207"/>
        <v>0</v>
      </c>
      <c r="AB1340">
        <f t="shared" si="208"/>
        <v>0</v>
      </c>
      <c r="AC1340">
        <f t="shared" si="209"/>
        <v>0</v>
      </c>
      <c r="AD1340">
        <f t="shared" si="210"/>
        <v>0</v>
      </c>
      <c r="AE1340">
        <f t="shared" si="211"/>
        <v>0</v>
      </c>
    </row>
    <row r="1341" spans="1:31" x14ac:dyDescent="0.3">
      <c r="A1341" s="1">
        <f>Data!A1340</f>
        <v>5110</v>
      </c>
      <c r="B1341" s="2">
        <f>Data!B1340</f>
        <v>43948</v>
      </c>
      <c r="C1341">
        <f>Data!C1340</f>
        <v>68.870689392089844</v>
      </c>
      <c r="D1341">
        <f>Data!D1340</f>
        <v>7.4009265899658203</v>
      </c>
      <c r="E1341">
        <f>Data!E1340</f>
        <v>70.792503356933594</v>
      </c>
      <c r="F1341">
        <f>Data!F1340</f>
        <v>7.4270000457763672</v>
      </c>
      <c r="G1341">
        <f>Data!G1340</f>
        <v>71.135002136230469</v>
      </c>
      <c r="H1341">
        <f>Data!H1340</f>
        <v>7.5875000953674316</v>
      </c>
      <c r="I1341">
        <f>Data!I1340</f>
        <v>69.987503051757813</v>
      </c>
      <c r="J1341">
        <f>Data!J1340</f>
        <v>7.3499999046325684</v>
      </c>
      <c r="K1341">
        <f>Data!K1340</f>
        <v>70.449996948242188</v>
      </c>
      <c r="L1341">
        <f>Data!L1340</f>
        <v>7.3747501373291016</v>
      </c>
      <c r="M1341">
        <f>Data!M1340</f>
        <v>117087600</v>
      </c>
      <c r="N1341">
        <f>Data!N1340</f>
        <v>479388000</v>
      </c>
      <c r="O1341">
        <f>Data!O1340</f>
        <v>2.5535352081811419E-2</v>
      </c>
      <c r="P1341">
        <f>Data!P1340</f>
        <v>7.0658215345160004E-4</v>
      </c>
      <c r="Q1341" s="17"/>
      <c r="T1341">
        <f t="shared" si="202"/>
        <v>0</v>
      </c>
      <c r="U1341" s="50">
        <f t="shared" si="203"/>
        <v>0</v>
      </c>
      <c r="V1341">
        <f t="shared" si="204"/>
        <v>0</v>
      </c>
      <c r="W1341" t="str">
        <f t="shared" si="205"/>
        <v>Mon</v>
      </c>
      <c r="X1341" s="50">
        <f>NETWORKDAYS(B1340,B1341,'Non trading days US (List)'!$C$13:$C$92)-1</f>
        <v>1</v>
      </c>
      <c r="Z1341">
        <f t="shared" si="206"/>
        <v>0</v>
      </c>
      <c r="AA1341">
        <f t="shared" si="207"/>
        <v>0</v>
      </c>
      <c r="AB1341">
        <f t="shared" si="208"/>
        <v>0</v>
      </c>
      <c r="AC1341">
        <f t="shared" si="209"/>
        <v>0</v>
      </c>
      <c r="AD1341">
        <f t="shared" si="210"/>
        <v>0</v>
      </c>
      <c r="AE1341">
        <f t="shared" si="211"/>
        <v>0</v>
      </c>
    </row>
    <row r="1342" spans="1:31" x14ac:dyDescent="0.3">
      <c r="A1342" s="1">
        <f>Data!A1341</f>
        <v>5111</v>
      </c>
      <c r="B1342" s="2">
        <f>Data!B1341</f>
        <v>43949</v>
      </c>
      <c r="C1342">
        <f>Data!C1341</f>
        <v>67.754295349121094</v>
      </c>
      <c r="D1342">
        <f>Data!D1341</f>
        <v>7.258430004119873</v>
      </c>
      <c r="E1342">
        <f>Data!E1341</f>
        <v>69.644996643066406</v>
      </c>
      <c r="F1342">
        <f>Data!F1341</f>
        <v>7.2839999198913574</v>
      </c>
      <c r="G1342">
        <f>Data!G1341</f>
        <v>71.457496643066406</v>
      </c>
      <c r="H1342">
        <f>Data!H1341</f>
        <v>7.6050000190734863</v>
      </c>
      <c r="I1342">
        <f>Data!I1341</f>
        <v>69.550003051757813</v>
      </c>
      <c r="J1342">
        <f>Data!J1341</f>
        <v>7.2785000801086426</v>
      </c>
      <c r="K1342">
        <f>Data!K1341</f>
        <v>71.269996643066406</v>
      </c>
      <c r="L1342">
        <f>Data!L1341</f>
        <v>7.5749998092651367</v>
      </c>
      <c r="M1342">
        <f>Data!M1341</f>
        <v>112004800</v>
      </c>
      <c r="N1342">
        <f>Data!N1341</f>
        <v>442904000</v>
      </c>
      <c r="O1342">
        <f>Data!O1341</f>
        <v>-1.9441863983196681E-2</v>
      </c>
      <c r="P1342">
        <f>Data!P1341</f>
        <v>-1.634224836505721E-2</v>
      </c>
      <c r="Q1342" s="17"/>
      <c r="T1342">
        <f t="shared" si="202"/>
        <v>0</v>
      </c>
      <c r="U1342" s="50">
        <f t="shared" si="203"/>
        <v>0</v>
      </c>
      <c r="V1342">
        <f t="shared" si="204"/>
        <v>0</v>
      </c>
      <c r="W1342" t="str">
        <f t="shared" si="205"/>
        <v>Tue</v>
      </c>
      <c r="X1342" s="50">
        <f>NETWORKDAYS(B1341,B1342,'Non trading days US (List)'!$C$13:$C$92)-1</f>
        <v>1</v>
      </c>
      <c r="Z1342">
        <f t="shared" si="206"/>
        <v>0</v>
      </c>
      <c r="AA1342">
        <f t="shared" si="207"/>
        <v>0</v>
      </c>
      <c r="AB1342">
        <f t="shared" si="208"/>
        <v>0</v>
      </c>
      <c r="AC1342">
        <f t="shared" si="209"/>
        <v>0</v>
      </c>
      <c r="AD1342">
        <f t="shared" si="210"/>
        <v>0</v>
      </c>
      <c r="AE1342">
        <f t="shared" si="211"/>
        <v>0</v>
      </c>
    </row>
    <row r="1343" spans="1:31" x14ac:dyDescent="0.3">
      <c r="A1343" s="1">
        <f>Data!A1342</f>
        <v>5112</v>
      </c>
      <c r="B1343" s="2">
        <f>Data!B1342</f>
        <v>43950</v>
      </c>
      <c r="C1343">
        <f>Data!C1342</f>
        <v>69.979705810546875</v>
      </c>
      <c r="D1343">
        <f>Data!D1342</f>
        <v>7.4353070259094238</v>
      </c>
      <c r="E1343">
        <f>Data!E1342</f>
        <v>71.932502746582031</v>
      </c>
      <c r="F1343">
        <f>Data!F1342</f>
        <v>7.4615001678466797</v>
      </c>
      <c r="G1343">
        <f>Data!G1342</f>
        <v>72.417503356933594</v>
      </c>
      <c r="H1343">
        <f>Data!H1342</f>
        <v>7.5145001411437988</v>
      </c>
      <c r="I1343">
        <f>Data!I1342</f>
        <v>70.972503662109375</v>
      </c>
      <c r="J1343">
        <f>Data!J1342</f>
        <v>7.34375</v>
      </c>
      <c r="K1343">
        <f>Data!K1342</f>
        <v>71.182502746582031</v>
      </c>
      <c r="L1343">
        <f>Data!L1342</f>
        <v>7.4192500114440918</v>
      </c>
      <c r="M1343">
        <f>Data!M1342</f>
        <v>137280800</v>
      </c>
      <c r="N1343">
        <f>Data!N1342</f>
        <v>379160000</v>
      </c>
      <c r="O1343">
        <f>Data!O1342</f>
        <v>2.4076338016947321E-2</v>
      </c>
      <c r="P1343">
        <f>Data!P1342</f>
        <v>3.2317355531493931E-2</v>
      </c>
      <c r="Q1343" s="17"/>
      <c r="T1343">
        <f t="shared" si="202"/>
        <v>0</v>
      </c>
      <c r="U1343" s="50">
        <f t="shared" si="203"/>
        <v>0</v>
      </c>
      <c r="V1343">
        <f t="shared" si="204"/>
        <v>0</v>
      </c>
      <c r="W1343" t="str">
        <f t="shared" si="205"/>
        <v>Wed</v>
      </c>
      <c r="X1343" s="50">
        <f>NETWORKDAYS(B1342,B1343,'Non trading days US (List)'!$C$13:$C$92)-1</f>
        <v>1</v>
      </c>
      <c r="Z1343">
        <f t="shared" si="206"/>
        <v>0</v>
      </c>
      <c r="AA1343">
        <f t="shared" si="207"/>
        <v>0</v>
      </c>
      <c r="AB1343">
        <f t="shared" si="208"/>
        <v>0</v>
      </c>
      <c r="AC1343">
        <f t="shared" si="209"/>
        <v>0</v>
      </c>
      <c r="AD1343">
        <f t="shared" si="210"/>
        <v>0</v>
      </c>
      <c r="AE1343">
        <f t="shared" si="211"/>
        <v>0</v>
      </c>
    </row>
    <row r="1344" spans="1:31" x14ac:dyDescent="0.3">
      <c r="A1344" s="1">
        <f>Data!A1343</f>
        <v>5113</v>
      </c>
      <c r="B1344" s="2">
        <f>Data!B1343</f>
        <v>43951</v>
      </c>
      <c r="C1344">
        <f>Data!C1343</f>
        <v>71.456024169921875</v>
      </c>
      <c r="D1344">
        <f>Data!D1343</f>
        <v>7.2813496589660636</v>
      </c>
      <c r="E1344">
        <f>Data!E1343</f>
        <v>73.449996948242188</v>
      </c>
      <c r="F1344">
        <f>Data!F1343</f>
        <v>7.3070001602172852</v>
      </c>
      <c r="G1344">
        <f>Data!G1343</f>
        <v>73.632499694824219</v>
      </c>
      <c r="H1344">
        <f>Data!H1343</f>
        <v>7.4615001678466797</v>
      </c>
      <c r="I1344">
        <f>Data!I1343</f>
        <v>72.087501525878906</v>
      </c>
      <c r="J1344">
        <f>Data!J1343</f>
        <v>7.2930002212524414</v>
      </c>
      <c r="K1344">
        <f>Data!K1343</f>
        <v>72.489997863769531</v>
      </c>
      <c r="L1344">
        <f>Data!L1343</f>
        <v>7.407249927520752</v>
      </c>
      <c r="M1344">
        <f>Data!M1343</f>
        <v>183064000</v>
      </c>
      <c r="N1344">
        <f>Data!N1343</f>
        <v>375916000</v>
      </c>
      <c r="O1344">
        <f>Data!O1343</f>
        <v>-2.092367414878878E-2</v>
      </c>
      <c r="P1344">
        <f>Data!P1343</f>
        <v>2.0876643600259499E-2</v>
      </c>
      <c r="Q1344" s="17"/>
      <c r="T1344">
        <f t="shared" si="202"/>
        <v>0</v>
      </c>
      <c r="U1344" s="50">
        <f t="shared" si="203"/>
        <v>0</v>
      </c>
      <c r="V1344">
        <f t="shared" si="204"/>
        <v>0</v>
      </c>
      <c r="W1344" t="str">
        <f t="shared" si="205"/>
        <v>Thu</v>
      </c>
      <c r="X1344" s="50">
        <f>NETWORKDAYS(B1343,B1344,'Non trading days US (List)'!$C$13:$C$92)-1</f>
        <v>1</v>
      </c>
      <c r="Z1344">
        <f t="shared" si="206"/>
        <v>0</v>
      </c>
      <c r="AA1344">
        <f t="shared" si="207"/>
        <v>0</v>
      </c>
      <c r="AB1344">
        <f t="shared" si="208"/>
        <v>0</v>
      </c>
      <c r="AC1344">
        <f t="shared" si="209"/>
        <v>0</v>
      </c>
      <c r="AD1344">
        <f t="shared" si="210"/>
        <v>0</v>
      </c>
      <c r="AE1344">
        <f t="shared" si="211"/>
        <v>0</v>
      </c>
    </row>
    <row r="1345" spans="1:31" x14ac:dyDescent="0.3">
      <c r="A1345" s="1">
        <f>Data!A1344</f>
        <v>5114</v>
      </c>
      <c r="B1345" s="2">
        <f>Data!B1344</f>
        <v>43952</v>
      </c>
      <c r="C1345">
        <f>Data!C1344</f>
        <v>70.305625915527344</v>
      </c>
      <c r="D1345">
        <f>Data!D1344</f>
        <v>7.0446829795837402</v>
      </c>
      <c r="E1345">
        <f>Data!E1344</f>
        <v>72.267501831054688</v>
      </c>
      <c r="F1345">
        <f>Data!F1344</f>
        <v>7.0694999694824219</v>
      </c>
      <c r="G1345">
        <f>Data!G1344</f>
        <v>74.75</v>
      </c>
      <c r="H1345">
        <f>Data!H1344</f>
        <v>7.2224998474121094</v>
      </c>
      <c r="I1345">
        <f>Data!I1344</f>
        <v>71.462501525878906</v>
      </c>
      <c r="J1345">
        <f>Data!J1344</f>
        <v>7.0209999084472656</v>
      </c>
      <c r="K1345">
        <f>Data!K1344</f>
        <v>71.5625</v>
      </c>
      <c r="L1345">
        <f>Data!L1344</f>
        <v>7.1087498664855957</v>
      </c>
      <c r="M1345">
        <f>Data!M1344</f>
        <v>240616800</v>
      </c>
      <c r="N1345">
        <f>Data!N1344</f>
        <v>342096000</v>
      </c>
      <c r="O1345">
        <f>Data!O1344</f>
        <v>-3.3043063002664602E-2</v>
      </c>
      <c r="P1345">
        <f>Data!P1344</f>
        <v>-1.623032353771697E-2</v>
      </c>
      <c r="Q1345" s="17"/>
      <c r="T1345">
        <f t="shared" si="202"/>
        <v>0</v>
      </c>
      <c r="U1345" s="50">
        <f t="shared" si="203"/>
        <v>0</v>
      </c>
      <c r="V1345">
        <f t="shared" si="204"/>
        <v>0</v>
      </c>
      <c r="W1345" t="str">
        <f t="shared" si="205"/>
        <v>Fri</v>
      </c>
      <c r="X1345" s="50">
        <f>NETWORKDAYS(B1344,B1345,'Non trading days US (List)'!$C$13:$C$92)-1</f>
        <v>1</v>
      </c>
      <c r="Z1345">
        <f t="shared" si="206"/>
        <v>0</v>
      </c>
      <c r="AA1345">
        <f t="shared" si="207"/>
        <v>0</v>
      </c>
      <c r="AB1345">
        <f t="shared" si="208"/>
        <v>0</v>
      </c>
      <c r="AC1345">
        <f t="shared" si="209"/>
        <v>0</v>
      </c>
      <c r="AD1345">
        <f t="shared" si="210"/>
        <v>0</v>
      </c>
      <c r="AE1345">
        <f t="shared" si="211"/>
        <v>0</v>
      </c>
    </row>
    <row r="1346" spans="1:31" x14ac:dyDescent="0.3">
      <c r="A1346" s="1">
        <f>Data!A1345</f>
        <v>5115</v>
      </c>
      <c r="B1346" s="2">
        <f>Data!B1345</f>
        <v>43955</v>
      </c>
      <c r="C1346">
        <f>Data!C1345</f>
        <v>71.300376892089844</v>
      </c>
      <c r="D1346">
        <f>Data!D1345</f>
        <v>7.256685733795166</v>
      </c>
      <c r="E1346">
        <f>Data!E1345</f>
        <v>73.290000915527344</v>
      </c>
      <c r="F1346">
        <f>Data!F1345</f>
        <v>7.282249927520752</v>
      </c>
      <c r="G1346">
        <f>Data!G1345</f>
        <v>73.422500610351563</v>
      </c>
      <c r="H1346">
        <f>Data!H1345</f>
        <v>7.2960000038146973</v>
      </c>
      <c r="I1346">
        <f>Data!I1345</f>
        <v>71.580001831054688</v>
      </c>
      <c r="J1346">
        <f>Data!J1345</f>
        <v>7.0219998359680176</v>
      </c>
      <c r="K1346">
        <f>Data!K1345</f>
        <v>72.292503356933594</v>
      </c>
      <c r="L1346">
        <f>Data!L1345</f>
        <v>7.0219998359680176</v>
      </c>
      <c r="M1346">
        <f>Data!M1345</f>
        <v>133568000</v>
      </c>
      <c r="N1346">
        <f>Data!N1345</f>
        <v>317556000</v>
      </c>
      <c r="O1346">
        <f>Data!O1345</f>
        <v>2.9650118705794929E-2</v>
      </c>
      <c r="P1346">
        <f>Data!P1345</f>
        <v>1.4049648896214481E-2</v>
      </c>
      <c r="Q1346" s="17"/>
      <c r="T1346">
        <f t="shared" si="202"/>
        <v>0</v>
      </c>
      <c r="U1346" s="50">
        <f t="shared" si="203"/>
        <v>0</v>
      </c>
      <c r="V1346">
        <f t="shared" si="204"/>
        <v>0</v>
      </c>
      <c r="W1346" t="str">
        <f t="shared" si="205"/>
        <v>Mon</v>
      </c>
      <c r="X1346" s="50">
        <f>NETWORKDAYS(B1345,B1346,'Non trading days US (List)'!$C$13:$C$92)-1</f>
        <v>1</v>
      </c>
      <c r="Z1346">
        <f t="shared" si="206"/>
        <v>0</v>
      </c>
      <c r="AA1346">
        <f t="shared" si="207"/>
        <v>0</v>
      </c>
      <c r="AB1346">
        <f t="shared" si="208"/>
        <v>0</v>
      </c>
      <c r="AC1346">
        <f t="shared" si="209"/>
        <v>0</v>
      </c>
      <c r="AD1346">
        <f t="shared" si="210"/>
        <v>0</v>
      </c>
      <c r="AE1346">
        <f t="shared" si="211"/>
        <v>0</v>
      </c>
    </row>
    <row r="1347" spans="1:31" x14ac:dyDescent="0.3">
      <c r="A1347" s="1">
        <f>Data!A1346</f>
        <v>5116</v>
      </c>
      <c r="B1347" s="2">
        <f>Data!B1346</f>
        <v>43956</v>
      </c>
      <c r="C1347">
        <f>Data!C1346</f>
        <v>72.370521545410156</v>
      </c>
      <c r="D1347">
        <f>Data!D1346</f>
        <v>7.3177204132080078</v>
      </c>
      <c r="E1347">
        <f>Data!E1346</f>
        <v>74.389999389648438</v>
      </c>
      <c r="F1347">
        <f>Data!F1346</f>
        <v>7.3435001373291016</v>
      </c>
      <c r="G1347">
        <f>Data!G1346</f>
        <v>75.25</v>
      </c>
      <c r="H1347">
        <f>Data!H1346</f>
        <v>7.5067501068115234</v>
      </c>
      <c r="I1347">
        <f>Data!I1346</f>
        <v>73.614997863769531</v>
      </c>
      <c r="J1347">
        <f>Data!J1346</f>
        <v>7.282249927520752</v>
      </c>
      <c r="K1347">
        <f>Data!K1346</f>
        <v>73.764999389648438</v>
      </c>
      <c r="L1347">
        <f>Data!L1346</f>
        <v>7.3867502212524414</v>
      </c>
      <c r="M1347">
        <f>Data!M1346</f>
        <v>147751200</v>
      </c>
      <c r="N1347">
        <f>Data!N1346</f>
        <v>368896000</v>
      </c>
      <c r="O1347">
        <f>Data!O1346</f>
        <v>8.3757164737908452E-3</v>
      </c>
      <c r="P1347">
        <f>Data!P1346</f>
        <v>1.4897329568893161E-2</v>
      </c>
      <c r="Q1347" s="17"/>
      <c r="T1347">
        <f t="shared" si="202"/>
        <v>0</v>
      </c>
      <c r="U1347" s="50">
        <f t="shared" si="203"/>
        <v>0</v>
      </c>
      <c r="V1347">
        <f t="shared" si="204"/>
        <v>0</v>
      </c>
      <c r="W1347" t="str">
        <f t="shared" si="205"/>
        <v>Tue</v>
      </c>
      <c r="X1347" s="50">
        <f>NETWORKDAYS(B1346,B1347,'Non trading days US (List)'!$C$13:$C$92)-1</f>
        <v>1</v>
      </c>
      <c r="Z1347">
        <f t="shared" si="206"/>
        <v>0</v>
      </c>
      <c r="AA1347">
        <f t="shared" si="207"/>
        <v>0</v>
      </c>
      <c r="AB1347">
        <f t="shared" si="208"/>
        <v>0</v>
      </c>
      <c r="AC1347">
        <f t="shared" si="209"/>
        <v>0</v>
      </c>
      <c r="AD1347">
        <f t="shared" si="210"/>
        <v>0</v>
      </c>
      <c r="AE1347">
        <f t="shared" si="211"/>
        <v>0</v>
      </c>
    </row>
    <row r="1348" spans="1:31" x14ac:dyDescent="0.3">
      <c r="A1348" s="1">
        <f>Data!A1347</f>
        <v>5117</v>
      </c>
      <c r="B1348" s="2">
        <f>Data!B1347</f>
        <v>43957</v>
      </c>
      <c r="C1348">
        <f>Data!C1347</f>
        <v>73.117149353027344</v>
      </c>
      <c r="D1348">
        <f>Data!D1347</f>
        <v>7.4186153411865234</v>
      </c>
      <c r="E1348">
        <f>Data!E1347</f>
        <v>75.157501220703125</v>
      </c>
      <c r="F1348">
        <f>Data!F1347</f>
        <v>7.4447498321533203</v>
      </c>
      <c r="G1348">
        <f>Data!G1347</f>
        <v>75.80999755859375</v>
      </c>
      <c r="H1348">
        <f>Data!H1347</f>
        <v>7.5500001907348633</v>
      </c>
      <c r="I1348">
        <f>Data!I1347</f>
        <v>74.717498779296875</v>
      </c>
      <c r="J1348">
        <f>Data!J1347</f>
        <v>7.3852500915527344</v>
      </c>
      <c r="K1348">
        <f>Data!K1347</f>
        <v>75.114997863769531</v>
      </c>
      <c r="L1348">
        <f>Data!L1347</f>
        <v>7.4232501983642578</v>
      </c>
      <c r="M1348">
        <f>Data!M1347</f>
        <v>142333600</v>
      </c>
      <c r="N1348">
        <f>Data!N1347</f>
        <v>323464000</v>
      </c>
      <c r="O1348">
        <f>Data!O1347</f>
        <v>1.36934765303591E-2</v>
      </c>
      <c r="P1348">
        <f>Data!P1347</f>
        <v>1.02644118618928E-2</v>
      </c>
      <c r="Q1348" s="17"/>
      <c r="T1348">
        <f t="shared" si="202"/>
        <v>0</v>
      </c>
      <c r="U1348" s="50">
        <f t="shared" si="203"/>
        <v>0</v>
      </c>
      <c r="V1348">
        <f t="shared" si="204"/>
        <v>0</v>
      </c>
      <c r="W1348" t="str">
        <f t="shared" si="205"/>
        <v>Wed</v>
      </c>
      <c r="X1348" s="50">
        <f>NETWORKDAYS(B1347,B1348,'Non trading days US (List)'!$C$13:$C$92)-1</f>
        <v>1</v>
      </c>
      <c r="Z1348">
        <f t="shared" si="206"/>
        <v>0</v>
      </c>
      <c r="AA1348">
        <f t="shared" si="207"/>
        <v>0</v>
      </c>
      <c r="AB1348">
        <f t="shared" si="208"/>
        <v>0</v>
      </c>
      <c r="AC1348">
        <f t="shared" si="209"/>
        <v>0</v>
      </c>
      <c r="AD1348">
        <f t="shared" si="210"/>
        <v>0</v>
      </c>
      <c r="AE1348">
        <f t="shared" si="211"/>
        <v>0</v>
      </c>
    </row>
    <row r="1349" spans="1:31" x14ac:dyDescent="0.3">
      <c r="A1349" s="1">
        <f>Data!A1348</f>
        <v>5118</v>
      </c>
      <c r="B1349" s="2">
        <f>Data!B1348</f>
        <v>43958</v>
      </c>
      <c r="C1349">
        <f>Data!C1348</f>
        <v>73.873558044433594</v>
      </c>
      <c r="D1349">
        <f>Data!D1348</f>
        <v>7.5949945449829102</v>
      </c>
      <c r="E1349">
        <f>Data!E1348</f>
        <v>75.93499755859375</v>
      </c>
      <c r="F1349">
        <f>Data!F1348</f>
        <v>7.6217498779296884</v>
      </c>
      <c r="G1349">
        <f>Data!G1348</f>
        <v>76.292503356933594</v>
      </c>
      <c r="H1349">
        <f>Data!H1348</f>
        <v>7.6852498054504386</v>
      </c>
      <c r="I1349">
        <f>Data!I1348</f>
        <v>75.492500305175781</v>
      </c>
      <c r="J1349">
        <f>Data!J1348</f>
        <v>7.5329999923706046</v>
      </c>
      <c r="K1349">
        <f>Data!K1348</f>
        <v>75.805000305175781</v>
      </c>
      <c r="L1349">
        <f>Data!L1348</f>
        <v>7.5844998359680176</v>
      </c>
      <c r="M1349">
        <f>Data!M1348</f>
        <v>115215200</v>
      </c>
      <c r="N1349">
        <f>Data!N1348</f>
        <v>373732000</v>
      </c>
      <c r="O1349">
        <f>Data!O1348</f>
        <v>2.3496922664705721E-2</v>
      </c>
      <c r="P1349">
        <f>Data!P1348</f>
        <v>1.0291751170578451E-2</v>
      </c>
      <c r="Q1349" s="17"/>
      <c r="T1349">
        <f t="shared" si="202"/>
        <v>0</v>
      </c>
      <c r="U1349" s="50">
        <f t="shared" si="203"/>
        <v>0</v>
      </c>
      <c r="V1349">
        <f t="shared" si="204"/>
        <v>0</v>
      </c>
      <c r="W1349" t="str">
        <f t="shared" si="205"/>
        <v>Thu</v>
      </c>
      <c r="X1349" s="50">
        <f>NETWORKDAYS(B1348,B1349,'Non trading days US (List)'!$C$13:$C$92)-1</f>
        <v>1</v>
      </c>
      <c r="Z1349">
        <f t="shared" si="206"/>
        <v>0</v>
      </c>
      <c r="AA1349">
        <f t="shared" si="207"/>
        <v>0</v>
      </c>
      <c r="AB1349">
        <f t="shared" si="208"/>
        <v>0</v>
      </c>
      <c r="AC1349">
        <f t="shared" si="209"/>
        <v>0</v>
      </c>
      <c r="AD1349">
        <f t="shared" si="210"/>
        <v>0</v>
      </c>
      <c r="AE1349">
        <f t="shared" si="211"/>
        <v>0</v>
      </c>
    </row>
    <row r="1350" spans="1:31" x14ac:dyDescent="0.3">
      <c r="A1350" s="1">
        <f>Data!A1349</f>
        <v>5119</v>
      </c>
      <c r="B1350" s="2">
        <f>Data!B1349</f>
        <v>43959</v>
      </c>
      <c r="C1350">
        <f>Data!C1349</f>
        <v>75.631866455078125</v>
      </c>
      <c r="D1350">
        <f>Data!D1349</f>
        <v>7.7850742340087891</v>
      </c>
      <c r="E1350">
        <f>Data!E1349</f>
        <v>77.532501220703125</v>
      </c>
      <c r="F1350">
        <f>Data!F1349</f>
        <v>7.8125</v>
      </c>
      <c r="G1350">
        <f>Data!G1349</f>
        <v>77.587501525878906</v>
      </c>
      <c r="H1350">
        <f>Data!H1349</f>
        <v>7.8187499046325684</v>
      </c>
      <c r="I1350">
        <f>Data!I1349</f>
        <v>76.072502136230469</v>
      </c>
      <c r="J1350">
        <f>Data!J1349</f>
        <v>7.6597499847412109</v>
      </c>
      <c r="K1350">
        <f>Data!K1349</f>
        <v>76.410003662109375</v>
      </c>
      <c r="L1350">
        <f>Data!L1349</f>
        <v>7.6937499046325684</v>
      </c>
      <c r="M1350">
        <f>Data!M1349</f>
        <v>133838400</v>
      </c>
      <c r="N1350">
        <f>Data!N1349</f>
        <v>339216000</v>
      </c>
      <c r="O1350">
        <f>Data!O1349</f>
        <v>2.471902895490553E-2</v>
      </c>
      <c r="P1350">
        <f>Data!P1349</f>
        <v>2.081954000678209E-2</v>
      </c>
      <c r="Q1350" s="17"/>
      <c r="T1350">
        <f t="shared" ref="T1350:T1413" si="212">IF(ISNUMBER(B1350)=TRUE,0,1)</f>
        <v>0</v>
      </c>
      <c r="U1350" s="50">
        <f t="shared" ref="U1350:U1413" si="213">COUNTIF($B$5:$B$2464,B1350)-1</f>
        <v>0</v>
      </c>
      <c r="V1350">
        <f t="shared" ref="V1350:V1413" si="214">IF(ISBLANK(B1350)=TRUE,1,0)</f>
        <v>0</v>
      </c>
      <c r="W1350" t="str">
        <f t="shared" ref="W1350:W1413" si="215">TEXT(B1350,"ddd")</f>
        <v>Fri</v>
      </c>
      <c r="X1350" s="50">
        <f>NETWORKDAYS(B1349,B1350,'Non trading days US (List)'!$C$13:$C$92)-1</f>
        <v>1</v>
      </c>
      <c r="Z1350">
        <f t="shared" ref="Z1350:Z1413" si="216">IF(ISNUMBER(E1350)=TRUE,0,1)</f>
        <v>0</v>
      </c>
      <c r="AA1350">
        <f t="shared" ref="AA1350:AA1413" si="217">IF(ISNUMBER(F1350)=TRUE,0,1)</f>
        <v>0</v>
      </c>
      <c r="AB1350">
        <f t="shared" ref="AB1350:AB1413" si="218">IF(ISBLANK(E1350)=TRUE,1,0)</f>
        <v>0</v>
      </c>
      <c r="AC1350">
        <f t="shared" ref="AC1350:AC1413" si="219">IF(ISBLANK(F1350)=TRUE,1,0)</f>
        <v>0</v>
      </c>
      <c r="AD1350">
        <f t="shared" ref="AD1350:AD1413" si="220">IF((E1350)&lt;0,1,0)</f>
        <v>0</v>
      </c>
      <c r="AE1350">
        <f t="shared" ref="AE1350:AE1413" si="221">IF((F1350)&lt;0,1,0)</f>
        <v>0</v>
      </c>
    </row>
    <row r="1351" spans="1:31" x14ac:dyDescent="0.3">
      <c r="A1351" s="1">
        <f>Data!A1350</f>
        <v>5120</v>
      </c>
      <c r="B1351" s="2">
        <f>Data!B1350</f>
        <v>43962</v>
      </c>
      <c r="C1351">
        <f>Data!C1350</f>
        <v>76.82196044921875</v>
      </c>
      <c r="D1351">
        <f>Data!D1350</f>
        <v>8.0371847152709961</v>
      </c>
      <c r="E1351">
        <f>Data!E1350</f>
        <v>78.75250244140625</v>
      </c>
      <c r="F1351">
        <f>Data!F1350</f>
        <v>8.0655002593994141</v>
      </c>
      <c r="G1351">
        <f>Data!G1350</f>
        <v>79.262496948242188</v>
      </c>
      <c r="H1351">
        <f>Data!H1350</f>
        <v>8.1125001907348633</v>
      </c>
      <c r="I1351">
        <f>Data!I1350</f>
        <v>76.80999755859375</v>
      </c>
      <c r="J1351">
        <f>Data!J1350</f>
        <v>7.778749942779541</v>
      </c>
      <c r="K1351">
        <f>Data!K1350</f>
        <v>77.025001525878906</v>
      </c>
      <c r="L1351">
        <f>Data!L1350</f>
        <v>7.807499885559082</v>
      </c>
      <c r="M1351">
        <f>Data!M1350</f>
        <v>145946400</v>
      </c>
      <c r="N1351">
        <f>Data!N1350</f>
        <v>469060000</v>
      </c>
      <c r="O1351">
        <f>Data!O1350</f>
        <v>3.1870723034788738E-2</v>
      </c>
      <c r="P1351">
        <f>Data!P1350</f>
        <v>1.5612835196842669E-2</v>
      </c>
      <c r="Q1351" s="17"/>
      <c r="T1351">
        <f t="shared" si="212"/>
        <v>0</v>
      </c>
      <c r="U1351" s="50">
        <f t="shared" si="213"/>
        <v>0</v>
      </c>
      <c r="V1351">
        <f t="shared" si="214"/>
        <v>0</v>
      </c>
      <c r="W1351" t="str">
        <f t="shared" si="215"/>
        <v>Mon</v>
      </c>
      <c r="X1351" s="50">
        <f>NETWORKDAYS(B1350,B1351,'Non trading days US (List)'!$C$13:$C$92)-1</f>
        <v>1</v>
      </c>
      <c r="Z1351">
        <f t="shared" si="216"/>
        <v>0</v>
      </c>
      <c r="AA1351">
        <f t="shared" si="217"/>
        <v>0</v>
      </c>
      <c r="AB1351">
        <f t="shared" si="218"/>
        <v>0</v>
      </c>
      <c r="AC1351">
        <f t="shared" si="219"/>
        <v>0</v>
      </c>
      <c r="AD1351">
        <f t="shared" si="220"/>
        <v>0</v>
      </c>
      <c r="AE1351">
        <f t="shared" si="221"/>
        <v>0</v>
      </c>
    </row>
    <row r="1352" spans="1:31" x14ac:dyDescent="0.3">
      <c r="A1352" s="1">
        <f>Data!A1351</f>
        <v>5121</v>
      </c>
      <c r="B1352" s="2">
        <f>Data!B1351</f>
        <v>43963</v>
      </c>
      <c r="C1352">
        <f>Data!C1351</f>
        <v>75.944023132324219</v>
      </c>
      <c r="D1352">
        <f>Data!D1351</f>
        <v>7.775108814239502</v>
      </c>
      <c r="E1352">
        <f>Data!E1351</f>
        <v>77.852500915527344</v>
      </c>
      <c r="F1352">
        <f>Data!F1351</f>
        <v>7.8024997711181641</v>
      </c>
      <c r="G1352">
        <f>Data!G1351</f>
        <v>79.922500610351563</v>
      </c>
      <c r="H1352">
        <f>Data!H1351</f>
        <v>8.1724996566772461</v>
      </c>
      <c r="I1352">
        <f>Data!I1351</f>
        <v>77.727500915527344</v>
      </c>
      <c r="J1352">
        <f>Data!J1351</f>
        <v>7.7927498817443848</v>
      </c>
      <c r="K1352">
        <f>Data!K1351</f>
        <v>79.457496643066406</v>
      </c>
      <c r="L1352">
        <f>Data!L1351</f>
        <v>8.123499870300293</v>
      </c>
      <c r="M1352">
        <f>Data!M1351</f>
        <v>162301200</v>
      </c>
      <c r="N1352">
        <f>Data!N1351</f>
        <v>493060000</v>
      </c>
      <c r="O1352">
        <f>Data!O1351</f>
        <v>-3.3151572268934587E-2</v>
      </c>
      <c r="P1352">
        <f>Data!P1351</f>
        <v>-1.149403167253722E-2</v>
      </c>
      <c r="Q1352" s="17"/>
      <c r="T1352">
        <f t="shared" si="212"/>
        <v>0</v>
      </c>
      <c r="U1352" s="50">
        <f t="shared" si="213"/>
        <v>0</v>
      </c>
      <c r="V1352">
        <f t="shared" si="214"/>
        <v>0</v>
      </c>
      <c r="W1352" t="str">
        <f t="shared" si="215"/>
        <v>Tue</v>
      </c>
      <c r="X1352" s="50">
        <f>NETWORKDAYS(B1351,B1352,'Non trading days US (List)'!$C$13:$C$92)-1</f>
        <v>1</v>
      </c>
      <c r="Z1352">
        <f t="shared" si="216"/>
        <v>0</v>
      </c>
      <c r="AA1352">
        <f t="shared" si="217"/>
        <v>0</v>
      </c>
      <c r="AB1352">
        <f t="shared" si="218"/>
        <v>0</v>
      </c>
      <c r="AC1352">
        <f t="shared" si="219"/>
        <v>0</v>
      </c>
      <c r="AD1352">
        <f t="shared" si="220"/>
        <v>0</v>
      </c>
      <c r="AE1352">
        <f t="shared" si="221"/>
        <v>0</v>
      </c>
    </row>
    <row r="1353" spans="1:31" x14ac:dyDescent="0.3">
      <c r="A1353" s="1">
        <f>Data!A1352</f>
        <v>5122</v>
      </c>
      <c r="B1353" s="2">
        <f>Data!B1352</f>
        <v>43964</v>
      </c>
      <c r="C1353">
        <f>Data!C1352</f>
        <v>75.027053833007813</v>
      </c>
      <c r="D1353">
        <f>Data!D1352</f>
        <v>7.7526888847351074</v>
      </c>
      <c r="E1353">
        <f>Data!E1352</f>
        <v>76.912498474121094</v>
      </c>
      <c r="F1353">
        <f>Data!F1352</f>
        <v>7.7800002098083496</v>
      </c>
      <c r="G1353">
        <f>Data!G1352</f>
        <v>78.987503051757813</v>
      </c>
      <c r="H1353">
        <f>Data!H1352</f>
        <v>8.0784997940063477</v>
      </c>
      <c r="I1353">
        <f>Data!I1352</f>
        <v>75.802497863769531</v>
      </c>
      <c r="J1353">
        <f>Data!J1352</f>
        <v>7.594749927520752</v>
      </c>
      <c r="K1353">
        <f>Data!K1352</f>
        <v>78.037498474121094</v>
      </c>
      <c r="L1353">
        <f>Data!L1352</f>
        <v>7.9175000190734863</v>
      </c>
      <c r="M1353">
        <f>Data!M1352</f>
        <v>200622400</v>
      </c>
      <c r="N1353">
        <f>Data!N1352</f>
        <v>625852000</v>
      </c>
      <c r="O1353">
        <f>Data!O1352</f>
        <v>-2.8878006704198432E-3</v>
      </c>
      <c r="P1353">
        <f>Data!P1352</f>
        <v>-1.2147630334601299E-2</v>
      </c>
      <c r="Q1353" s="17"/>
      <c r="T1353">
        <f t="shared" si="212"/>
        <v>0</v>
      </c>
      <c r="U1353" s="50">
        <f t="shared" si="213"/>
        <v>0</v>
      </c>
      <c r="V1353">
        <f t="shared" si="214"/>
        <v>0</v>
      </c>
      <c r="W1353" t="str">
        <f t="shared" si="215"/>
        <v>Wed</v>
      </c>
      <c r="X1353" s="50">
        <f>NETWORKDAYS(B1352,B1353,'Non trading days US (List)'!$C$13:$C$92)-1</f>
        <v>1</v>
      </c>
      <c r="Z1353">
        <f t="shared" si="216"/>
        <v>0</v>
      </c>
      <c r="AA1353">
        <f t="shared" si="217"/>
        <v>0</v>
      </c>
      <c r="AB1353">
        <f t="shared" si="218"/>
        <v>0</v>
      </c>
      <c r="AC1353">
        <f t="shared" si="219"/>
        <v>0</v>
      </c>
      <c r="AD1353">
        <f t="shared" si="220"/>
        <v>0</v>
      </c>
      <c r="AE1353">
        <f t="shared" si="221"/>
        <v>0</v>
      </c>
    </row>
    <row r="1354" spans="1:31" x14ac:dyDescent="0.3">
      <c r="A1354" s="1">
        <f>Data!A1353</f>
        <v>5123</v>
      </c>
      <c r="B1354" s="2">
        <f>Data!B1353</f>
        <v>43965</v>
      </c>
      <c r="C1354">
        <f>Data!C1353</f>
        <v>75.48797607421875</v>
      </c>
      <c r="D1354">
        <f>Data!D1353</f>
        <v>8.0023088455200195</v>
      </c>
      <c r="E1354">
        <f>Data!E1353</f>
        <v>77.385002136230469</v>
      </c>
      <c r="F1354">
        <f>Data!F1353</f>
        <v>8.0305004119873047</v>
      </c>
      <c r="G1354">
        <f>Data!G1353</f>
        <v>77.447502136230469</v>
      </c>
      <c r="H1354">
        <f>Data!H1353</f>
        <v>8.0360002517700195</v>
      </c>
      <c r="I1354">
        <f>Data!I1353</f>
        <v>75.382499694824219</v>
      </c>
      <c r="J1354">
        <f>Data!J1353</f>
        <v>7.6875</v>
      </c>
      <c r="K1354">
        <f>Data!K1353</f>
        <v>76.12750244140625</v>
      </c>
      <c r="L1354">
        <f>Data!L1353</f>
        <v>7.8417501449584961</v>
      </c>
      <c r="M1354">
        <f>Data!M1353</f>
        <v>158929200</v>
      </c>
      <c r="N1354">
        <f>Data!N1353</f>
        <v>602312000</v>
      </c>
      <c r="O1354">
        <f>Data!O1353</f>
        <v>3.1690478665680567E-2</v>
      </c>
      <c r="P1354">
        <f>Data!P1353</f>
        <v>6.1245987424944394E-3</v>
      </c>
      <c r="Q1354" s="17"/>
      <c r="T1354">
        <f t="shared" si="212"/>
        <v>0</v>
      </c>
      <c r="U1354" s="50">
        <f t="shared" si="213"/>
        <v>0</v>
      </c>
      <c r="V1354">
        <f t="shared" si="214"/>
        <v>0</v>
      </c>
      <c r="W1354" t="str">
        <f t="shared" si="215"/>
        <v>Thu</v>
      </c>
      <c r="X1354" s="50">
        <f>NETWORKDAYS(B1353,B1354,'Non trading days US (List)'!$C$13:$C$92)-1</f>
        <v>1</v>
      </c>
      <c r="Z1354">
        <f t="shared" si="216"/>
        <v>0</v>
      </c>
      <c r="AA1354">
        <f t="shared" si="217"/>
        <v>0</v>
      </c>
      <c r="AB1354">
        <f t="shared" si="218"/>
        <v>0</v>
      </c>
      <c r="AC1354">
        <f t="shared" si="219"/>
        <v>0</v>
      </c>
      <c r="AD1354">
        <f t="shared" si="220"/>
        <v>0</v>
      </c>
      <c r="AE1354">
        <f t="shared" si="221"/>
        <v>0</v>
      </c>
    </row>
    <row r="1355" spans="1:31" x14ac:dyDescent="0.3">
      <c r="A1355" s="1">
        <f>Data!A1354</f>
        <v>5124</v>
      </c>
      <c r="B1355" s="2">
        <f>Data!B1354</f>
        <v>43966</v>
      </c>
      <c r="C1355">
        <f>Data!C1354</f>
        <v>75.04168701171875</v>
      </c>
      <c r="D1355">
        <f>Data!D1354</f>
        <v>8.4609441757202148</v>
      </c>
      <c r="E1355">
        <f>Data!E1354</f>
        <v>76.927497863769531</v>
      </c>
      <c r="F1355">
        <f>Data!F1354</f>
        <v>8.4907503128051758</v>
      </c>
      <c r="G1355">
        <f>Data!G1354</f>
        <v>76.974998474121094</v>
      </c>
      <c r="H1355">
        <f>Data!H1354</f>
        <v>8.5004997253417969</v>
      </c>
      <c r="I1355">
        <f>Data!I1354</f>
        <v>75.052497863769531</v>
      </c>
      <c r="J1355">
        <f>Data!J1354</f>
        <v>7.874000072479248</v>
      </c>
      <c r="K1355">
        <f>Data!K1354</f>
        <v>75.087501525878906</v>
      </c>
      <c r="L1355">
        <f>Data!L1354</f>
        <v>7.8897500038146973</v>
      </c>
      <c r="M1355">
        <f>Data!M1354</f>
        <v>166348400</v>
      </c>
      <c r="N1355">
        <f>Data!N1354</f>
        <v>987660000</v>
      </c>
      <c r="O1355">
        <f>Data!O1354</f>
        <v>5.573052866125635E-2</v>
      </c>
      <c r="P1355">
        <f>Data!P1354</f>
        <v>-5.9295988718103499E-3</v>
      </c>
      <c r="Q1355" s="17"/>
      <c r="T1355">
        <f t="shared" si="212"/>
        <v>0</v>
      </c>
      <c r="U1355" s="50">
        <f t="shared" si="213"/>
        <v>0</v>
      </c>
      <c r="V1355">
        <f t="shared" si="214"/>
        <v>0</v>
      </c>
      <c r="W1355" t="str">
        <f t="shared" si="215"/>
        <v>Fri</v>
      </c>
      <c r="X1355" s="50">
        <f>NETWORKDAYS(B1354,B1355,'Non trading days US (List)'!$C$13:$C$92)-1</f>
        <v>1</v>
      </c>
      <c r="Z1355">
        <f t="shared" si="216"/>
        <v>0</v>
      </c>
      <c r="AA1355">
        <f t="shared" si="217"/>
        <v>0</v>
      </c>
      <c r="AB1355">
        <f t="shared" si="218"/>
        <v>0</v>
      </c>
      <c r="AC1355">
        <f t="shared" si="219"/>
        <v>0</v>
      </c>
      <c r="AD1355">
        <f t="shared" si="220"/>
        <v>0</v>
      </c>
      <c r="AE1355">
        <f t="shared" si="221"/>
        <v>0</v>
      </c>
    </row>
    <row r="1356" spans="1:31" x14ac:dyDescent="0.3">
      <c r="A1356" s="1">
        <f>Data!A1355</f>
        <v>5125</v>
      </c>
      <c r="B1356" s="2">
        <f>Data!B1355</f>
        <v>43969</v>
      </c>
      <c r="C1356">
        <f>Data!C1355</f>
        <v>76.809768676757813</v>
      </c>
      <c r="D1356">
        <f>Data!D1355</f>
        <v>8.7195329666137695</v>
      </c>
      <c r="E1356">
        <f>Data!E1355</f>
        <v>78.739997863769531</v>
      </c>
      <c r="F1356">
        <f>Data!F1355</f>
        <v>8.7502498626708984</v>
      </c>
      <c r="G1356">
        <f>Data!G1355</f>
        <v>79.125</v>
      </c>
      <c r="H1356">
        <f>Data!H1355</f>
        <v>8.9165000915527344</v>
      </c>
      <c r="I1356">
        <f>Data!I1355</f>
        <v>77.580001831054688</v>
      </c>
      <c r="J1356">
        <f>Data!J1355</f>
        <v>8.6805000305175781</v>
      </c>
      <c r="K1356">
        <f>Data!K1355</f>
        <v>78.292503356933594</v>
      </c>
      <c r="L1356">
        <f>Data!L1355</f>
        <v>8.7604999542236328</v>
      </c>
      <c r="M1356">
        <f>Data!M1355</f>
        <v>135178400</v>
      </c>
      <c r="N1356">
        <f>Data!N1355</f>
        <v>774460000</v>
      </c>
      <c r="O1356">
        <f>Data!O1355</f>
        <v>3.0104883210741739E-2</v>
      </c>
      <c r="P1356">
        <f>Data!P1355</f>
        <v>2.3287866287270979E-2</v>
      </c>
      <c r="Q1356" s="17"/>
      <c r="T1356">
        <f t="shared" si="212"/>
        <v>0</v>
      </c>
      <c r="U1356" s="50">
        <f t="shared" si="213"/>
        <v>0</v>
      </c>
      <c r="V1356">
        <f t="shared" si="214"/>
        <v>0</v>
      </c>
      <c r="W1356" t="str">
        <f t="shared" si="215"/>
        <v>Mon</v>
      </c>
      <c r="X1356" s="50">
        <f>NETWORKDAYS(B1355,B1356,'Non trading days US (List)'!$C$13:$C$92)-1</f>
        <v>1</v>
      </c>
      <c r="Z1356">
        <f t="shared" si="216"/>
        <v>0</v>
      </c>
      <c r="AA1356">
        <f t="shared" si="217"/>
        <v>0</v>
      </c>
      <c r="AB1356">
        <f t="shared" si="218"/>
        <v>0</v>
      </c>
      <c r="AC1356">
        <f t="shared" si="219"/>
        <v>0</v>
      </c>
      <c r="AD1356">
        <f t="shared" si="220"/>
        <v>0</v>
      </c>
      <c r="AE1356">
        <f t="shared" si="221"/>
        <v>0</v>
      </c>
    </row>
    <row r="1357" spans="1:31" x14ac:dyDescent="0.3">
      <c r="A1357" s="1">
        <f>Data!A1356</f>
        <v>5126</v>
      </c>
      <c r="B1357" s="2">
        <f>Data!B1356</f>
        <v>43970</v>
      </c>
      <c r="C1357">
        <f>Data!C1356</f>
        <v>76.365936279296875</v>
      </c>
      <c r="D1357">
        <f>Data!D1356</f>
        <v>8.7745885848999023</v>
      </c>
      <c r="E1357">
        <f>Data!E1356</f>
        <v>78.285003662109375</v>
      </c>
      <c r="F1357">
        <f>Data!F1356</f>
        <v>8.8055000305175781</v>
      </c>
      <c r="G1357">
        <f>Data!G1356</f>
        <v>79.629997253417969</v>
      </c>
      <c r="H1357">
        <f>Data!H1356</f>
        <v>9.0874996185302734</v>
      </c>
      <c r="I1357">
        <f>Data!I1356</f>
        <v>78.25250244140625</v>
      </c>
      <c r="J1357">
        <f>Data!J1356</f>
        <v>8.7627496719360352</v>
      </c>
      <c r="K1357">
        <f>Data!K1356</f>
        <v>78.757499694824219</v>
      </c>
      <c r="L1357">
        <f>Data!L1356</f>
        <v>8.7902498245239258</v>
      </c>
      <c r="M1357">
        <f>Data!M1356</f>
        <v>101729600</v>
      </c>
      <c r="N1357">
        <f>Data!N1356</f>
        <v>717320000</v>
      </c>
      <c r="O1357">
        <f>Data!O1356</f>
        <v>6.2942740231104969E-3</v>
      </c>
      <c r="P1357">
        <f>Data!P1356</f>
        <v>-5.7951978427285122E-3</v>
      </c>
      <c r="Q1357" s="17"/>
      <c r="T1357">
        <f t="shared" si="212"/>
        <v>0</v>
      </c>
      <c r="U1357" s="50">
        <f t="shared" si="213"/>
        <v>0</v>
      </c>
      <c r="V1357">
        <f t="shared" si="214"/>
        <v>0</v>
      </c>
      <c r="W1357" t="str">
        <f t="shared" si="215"/>
        <v>Tue</v>
      </c>
      <c r="X1357" s="50">
        <f>NETWORKDAYS(B1356,B1357,'Non trading days US (List)'!$C$13:$C$92)-1</f>
        <v>1</v>
      </c>
      <c r="Z1357">
        <f t="shared" si="216"/>
        <v>0</v>
      </c>
      <c r="AA1357">
        <f t="shared" si="217"/>
        <v>0</v>
      </c>
      <c r="AB1357">
        <f t="shared" si="218"/>
        <v>0</v>
      </c>
      <c r="AC1357">
        <f t="shared" si="219"/>
        <v>0</v>
      </c>
      <c r="AD1357">
        <f t="shared" si="220"/>
        <v>0</v>
      </c>
      <c r="AE1357">
        <f t="shared" si="221"/>
        <v>0</v>
      </c>
    </row>
    <row r="1358" spans="1:31" x14ac:dyDescent="0.3">
      <c r="A1358" s="1">
        <f>Data!A1357</f>
        <v>5127</v>
      </c>
      <c r="B1358" s="2">
        <f>Data!B1357</f>
        <v>43971</v>
      </c>
      <c r="C1358">
        <f>Data!C1357</f>
        <v>77.851104736328125</v>
      </c>
      <c r="D1358">
        <f>Data!D1357</f>
        <v>8.9385108947753906</v>
      </c>
      <c r="E1358">
        <f>Data!E1357</f>
        <v>79.807502746582031</v>
      </c>
      <c r="F1358">
        <f>Data!F1357</f>
        <v>8.9700002670288086</v>
      </c>
      <c r="G1358">
        <f>Data!G1357</f>
        <v>79.879997253417969</v>
      </c>
      <c r="H1358">
        <f>Data!H1357</f>
        <v>9.0430002212524414</v>
      </c>
      <c r="I1358">
        <f>Data!I1357</f>
        <v>79.129997253417969</v>
      </c>
      <c r="J1358">
        <f>Data!J1357</f>
        <v>8.8887500762939453</v>
      </c>
      <c r="K1358">
        <f>Data!K1357</f>
        <v>79.169998168945313</v>
      </c>
      <c r="L1358">
        <f>Data!L1357</f>
        <v>8.9910001754760742</v>
      </c>
      <c r="M1358">
        <f>Data!M1357</f>
        <v>111504800</v>
      </c>
      <c r="N1358">
        <f>Data!N1357</f>
        <v>587536000</v>
      </c>
      <c r="O1358">
        <f>Data!O1357</f>
        <v>1.850917612105895E-2</v>
      </c>
      <c r="P1358">
        <f>Data!P1357</f>
        <v>1.9261458874264038E-2</v>
      </c>
      <c r="Q1358" s="17"/>
      <c r="T1358">
        <f t="shared" si="212"/>
        <v>0</v>
      </c>
      <c r="U1358" s="50">
        <f t="shared" si="213"/>
        <v>0</v>
      </c>
      <c r="V1358">
        <f t="shared" si="214"/>
        <v>0</v>
      </c>
      <c r="W1358" t="str">
        <f t="shared" si="215"/>
        <v>Wed</v>
      </c>
      <c r="X1358" s="50">
        <f>NETWORKDAYS(B1357,B1358,'Non trading days US (List)'!$C$13:$C$92)-1</f>
        <v>1</v>
      </c>
      <c r="Z1358">
        <f t="shared" si="216"/>
        <v>0</v>
      </c>
      <c r="AA1358">
        <f t="shared" si="217"/>
        <v>0</v>
      </c>
      <c r="AB1358">
        <f t="shared" si="218"/>
        <v>0</v>
      </c>
      <c r="AC1358">
        <f t="shared" si="219"/>
        <v>0</v>
      </c>
      <c r="AD1358">
        <f t="shared" si="220"/>
        <v>0</v>
      </c>
      <c r="AE1358">
        <f t="shared" si="221"/>
        <v>0</v>
      </c>
    </row>
    <row r="1359" spans="1:31" x14ac:dyDescent="0.3">
      <c r="A1359" s="1">
        <f>Data!A1358</f>
        <v>5128</v>
      </c>
      <c r="B1359" s="2">
        <f>Data!B1358</f>
        <v>43972</v>
      </c>
      <c r="C1359">
        <f>Data!C1358</f>
        <v>77.270698547363281</v>
      </c>
      <c r="D1359">
        <f>Data!D1358</f>
        <v>8.7444477081298828</v>
      </c>
      <c r="E1359">
        <f>Data!E1358</f>
        <v>79.212501525878906</v>
      </c>
      <c r="F1359">
        <f>Data!F1358</f>
        <v>8.7752504348754883</v>
      </c>
      <c r="G1359">
        <f>Data!G1358</f>
        <v>80.222503662109375</v>
      </c>
      <c r="H1359">
        <f>Data!H1358</f>
        <v>9.0524997711181641</v>
      </c>
      <c r="I1359">
        <f>Data!I1358</f>
        <v>78.967498779296875</v>
      </c>
      <c r="J1359">
        <f>Data!J1358</f>
        <v>8.7375001907348633</v>
      </c>
      <c r="K1359">
        <f>Data!K1358</f>
        <v>79.665000915527344</v>
      </c>
      <c r="L1359">
        <f>Data!L1358</f>
        <v>9.0515003204345703</v>
      </c>
      <c r="M1359">
        <f>Data!M1358</f>
        <v>102688800</v>
      </c>
      <c r="N1359">
        <f>Data!N1358</f>
        <v>761068000</v>
      </c>
      <c r="O1359">
        <f>Data!O1358</f>
        <v>-2.195039730816882E-2</v>
      </c>
      <c r="P1359">
        <f>Data!P1358</f>
        <v>-7.4833855042026019E-3</v>
      </c>
      <c r="Q1359" s="17"/>
      <c r="T1359">
        <f t="shared" si="212"/>
        <v>0</v>
      </c>
      <c r="U1359" s="50">
        <f t="shared" si="213"/>
        <v>0</v>
      </c>
      <c r="V1359">
        <f t="shared" si="214"/>
        <v>0</v>
      </c>
      <c r="W1359" t="str">
        <f t="shared" si="215"/>
        <v>Thu</v>
      </c>
      <c r="X1359" s="50">
        <f>NETWORKDAYS(B1358,B1359,'Non trading days US (List)'!$C$13:$C$92)-1</f>
        <v>1</v>
      </c>
      <c r="Z1359">
        <f t="shared" si="216"/>
        <v>0</v>
      </c>
      <c r="AA1359">
        <f t="shared" si="217"/>
        <v>0</v>
      </c>
      <c r="AB1359">
        <f t="shared" si="218"/>
        <v>0</v>
      </c>
      <c r="AC1359">
        <f t="shared" si="219"/>
        <v>0</v>
      </c>
      <c r="AD1359">
        <f t="shared" si="220"/>
        <v>0</v>
      </c>
      <c r="AE1359">
        <f t="shared" si="221"/>
        <v>0</v>
      </c>
    </row>
    <row r="1360" spans="1:31" x14ac:dyDescent="0.3">
      <c r="A1360" s="1">
        <f>Data!A1359</f>
        <v>5129</v>
      </c>
      <c r="B1360" s="2">
        <f>Data!B1359</f>
        <v>43973</v>
      </c>
      <c r="C1360">
        <f>Data!C1359</f>
        <v>77.7681884765625</v>
      </c>
      <c r="D1360">
        <f>Data!D1359</f>
        <v>8.994563102722168</v>
      </c>
      <c r="E1360">
        <f>Data!E1359</f>
        <v>79.722503662109375</v>
      </c>
      <c r="F1360">
        <f>Data!F1359</f>
        <v>9.026249885559082</v>
      </c>
      <c r="G1360">
        <f>Data!G1359</f>
        <v>79.807502746582031</v>
      </c>
      <c r="H1360">
        <f>Data!H1359</f>
        <v>9.0930004119873047</v>
      </c>
      <c r="I1360">
        <f>Data!I1359</f>
        <v>78.837501525878906</v>
      </c>
      <c r="J1360">
        <f>Data!J1359</f>
        <v>8.7132501602172852</v>
      </c>
      <c r="K1360">
        <f>Data!K1359</f>
        <v>78.942497253417969</v>
      </c>
      <c r="L1360">
        <f>Data!L1359</f>
        <v>8.8252496719360352</v>
      </c>
      <c r="M1360">
        <f>Data!M1359</f>
        <v>81803200</v>
      </c>
      <c r="N1360">
        <f>Data!N1359</f>
        <v>1038764000</v>
      </c>
      <c r="O1360">
        <f>Data!O1359</f>
        <v>2.8201677572942691E-2</v>
      </c>
      <c r="P1360">
        <f>Data!P1359</f>
        <v>6.4177666350069577E-3</v>
      </c>
      <c r="Q1360" s="17"/>
      <c r="T1360">
        <f t="shared" si="212"/>
        <v>0</v>
      </c>
      <c r="U1360" s="50">
        <f t="shared" si="213"/>
        <v>0</v>
      </c>
      <c r="V1360">
        <f t="shared" si="214"/>
        <v>0</v>
      </c>
      <c r="W1360" t="str">
        <f t="shared" si="215"/>
        <v>Fri</v>
      </c>
      <c r="X1360" s="50">
        <f>NETWORKDAYS(B1359,B1360,'Non trading days US (List)'!$C$13:$C$92)-1</f>
        <v>1</v>
      </c>
      <c r="Z1360">
        <f t="shared" si="216"/>
        <v>0</v>
      </c>
      <c r="AA1360">
        <f t="shared" si="217"/>
        <v>0</v>
      </c>
      <c r="AB1360">
        <f t="shared" si="218"/>
        <v>0</v>
      </c>
      <c r="AC1360">
        <f t="shared" si="219"/>
        <v>0</v>
      </c>
      <c r="AD1360">
        <f t="shared" si="220"/>
        <v>0</v>
      </c>
      <c r="AE1360">
        <f t="shared" si="221"/>
        <v>0</v>
      </c>
    </row>
    <row r="1361" spans="1:31" x14ac:dyDescent="0.3">
      <c r="A1361" s="1">
        <f>Data!A1360</f>
        <v>5130</v>
      </c>
      <c r="B1361" s="2">
        <f>Data!B1360</f>
        <v>43977</v>
      </c>
      <c r="C1361">
        <f>Data!C1360</f>
        <v>77.241424560546875</v>
      </c>
      <c r="D1361">
        <f>Data!D1360</f>
        <v>8.6871471405029297</v>
      </c>
      <c r="E1361">
        <f>Data!E1360</f>
        <v>79.182502746582031</v>
      </c>
      <c r="F1361">
        <f>Data!F1360</f>
        <v>8.7177495956420898</v>
      </c>
      <c r="G1361">
        <f>Data!G1360</f>
        <v>81.05999755859375</v>
      </c>
      <c r="H1361">
        <f>Data!H1360</f>
        <v>9.1817502975463867</v>
      </c>
      <c r="I1361">
        <f>Data!I1360</f>
        <v>79.125</v>
      </c>
      <c r="J1361">
        <f>Data!J1360</f>
        <v>8.6719999313354492</v>
      </c>
      <c r="K1361">
        <f>Data!K1360</f>
        <v>80.875</v>
      </c>
      <c r="L1361">
        <f>Data!L1360</f>
        <v>9.1567497253417969</v>
      </c>
      <c r="M1361">
        <f>Data!M1360</f>
        <v>125522000</v>
      </c>
      <c r="N1361">
        <f>Data!N1360</f>
        <v>770780000</v>
      </c>
      <c r="O1361">
        <f>Data!O1360</f>
        <v>-3.4775855384741643E-2</v>
      </c>
      <c r="P1361">
        <f>Data!P1360</f>
        <v>-6.7965510517674311E-3</v>
      </c>
      <c r="Q1361" s="17"/>
      <c r="T1361">
        <f t="shared" si="212"/>
        <v>0</v>
      </c>
      <c r="U1361" s="50">
        <f t="shared" si="213"/>
        <v>0</v>
      </c>
      <c r="V1361">
        <f t="shared" si="214"/>
        <v>0</v>
      </c>
      <c r="W1361" t="str">
        <f t="shared" si="215"/>
        <v>Tue</v>
      </c>
      <c r="X1361" s="50">
        <f>NETWORKDAYS(B1360,B1361,'Non trading days US (List)'!$C$13:$C$92)-1</f>
        <v>1</v>
      </c>
      <c r="Z1361">
        <f t="shared" si="216"/>
        <v>0</v>
      </c>
      <c r="AA1361">
        <f t="shared" si="217"/>
        <v>0</v>
      </c>
      <c r="AB1361">
        <f t="shared" si="218"/>
        <v>0</v>
      </c>
      <c r="AC1361">
        <f t="shared" si="219"/>
        <v>0</v>
      </c>
      <c r="AD1361">
        <f t="shared" si="220"/>
        <v>0</v>
      </c>
      <c r="AE1361">
        <f t="shared" si="221"/>
        <v>0</v>
      </c>
    </row>
    <row r="1362" spans="1:31" x14ac:dyDescent="0.3">
      <c r="A1362" s="1">
        <f>Data!A1361</f>
        <v>5131</v>
      </c>
      <c r="B1362" s="2">
        <f>Data!B1361</f>
        <v>43978</v>
      </c>
      <c r="C1362">
        <f>Data!C1361</f>
        <v>77.577964782714844</v>
      </c>
      <c r="D1362">
        <f>Data!D1361</f>
        <v>8.4953212738037109</v>
      </c>
      <c r="E1362">
        <f>Data!E1361</f>
        <v>79.527496337890625</v>
      </c>
      <c r="F1362">
        <f>Data!F1361</f>
        <v>8.5252504348754883</v>
      </c>
      <c r="G1362">
        <f>Data!G1361</f>
        <v>79.677497863769531</v>
      </c>
      <c r="H1362">
        <f>Data!H1361</f>
        <v>8.6327495574951172</v>
      </c>
      <c r="I1362">
        <f>Data!I1361</f>
        <v>78.272499084472656</v>
      </c>
      <c r="J1362">
        <f>Data!J1361</f>
        <v>7.9967498779296884</v>
      </c>
      <c r="K1362">
        <f>Data!K1361</f>
        <v>79.035003662109375</v>
      </c>
      <c r="L1362">
        <f>Data!L1361</f>
        <v>8.625</v>
      </c>
      <c r="M1362">
        <f>Data!M1361</f>
        <v>112945200</v>
      </c>
      <c r="N1362">
        <f>Data!N1361</f>
        <v>1175892000</v>
      </c>
      <c r="O1362">
        <f>Data!O1361</f>
        <v>-2.2328731456751749E-2</v>
      </c>
      <c r="P1362">
        <f>Data!P1361</f>
        <v>4.3474782519029127E-3</v>
      </c>
      <c r="Q1362" s="17"/>
      <c r="T1362">
        <f t="shared" si="212"/>
        <v>0</v>
      </c>
      <c r="U1362" s="50">
        <f t="shared" si="213"/>
        <v>0</v>
      </c>
      <c r="V1362">
        <f t="shared" si="214"/>
        <v>0</v>
      </c>
      <c r="W1362" t="str">
        <f t="shared" si="215"/>
        <v>Wed</v>
      </c>
      <c r="X1362" s="50">
        <f>NETWORKDAYS(B1361,B1362,'Non trading days US (List)'!$C$13:$C$92)-1</f>
        <v>1</v>
      </c>
      <c r="Z1362">
        <f t="shared" si="216"/>
        <v>0</v>
      </c>
      <c r="AA1362">
        <f t="shared" si="217"/>
        <v>0</v>
      </c>
      <c r="AB1362">
        <f t="shared" si="218"/>
        <v>0</v>
      </c>
      <c r="AC1362">
        <f t="shared" si="219"/>
        <v>0</v>
      </c>
      <c r="AD1362">
        <f t="shared" si="220"/>
        <v>0</v>
      </c>
      <c r="AE1362">
        <f t="shared" si="221"/>
        <v>0</v>
      </c>
    </row>
    <row r="1363" spans="1:31" x14ac:dyDescent="0.3">
      <c r="A1363" s="1">
        <f>Data!A1362</f>
        <v>5132</v>
      </c>
      <c r="B1363" s="2">
        <f>Data!B1362</f>
        <v>43979</v>
      </c>
      <c r="C1363">
        <f>Data!C1362</f>
        <v>77.612106323242188</v>
      </c>
      <c r="D1363">
        <f>Data!D1362</f>
        <v>8.4572076797485352</v>
      </c>
      <c r="E1363">
        <f>Data!E1362</f>
        <v>79.5625</v>
      </c>
      <c r="F1363">
        <f>Data!F1362</f>
        <v>8.4870004653930664</v>
      </c>
      <c r="G1363">
        <f>Data!G1362</f>
        <v>80.860000610351563</v>
      </c>
      <c r="H1363">
        <f>Data!H1362</f>
        <v>8.7604999542236328</v>
      </c>
      <c r="I1363">
        <f>Data!I1362</f>
        <v>78.907501220703125</v>
      </c>
      <c r="J1363">
        <f>Data!J1362</f>
        <v>8.3792495727539063</v>
      </c>
      <c r="K1363">
        <f>Data!K1362</f>
        <v>79.192497253417969</v>
      </c>
      <c r="L1363">
        <f>Data!L1362</f>
        <v>8.4122495651245117</v>
      </c>
      <c r="M1363">
        <f>Data!M1362</f>
        <v>133560800</v>
      </c>
      <c r="N1363">
        <f>Data!N1362</f>
        <v>734896000</v>
      </c>
      <c r="O1363">
        <f>Data!O1362</f>
        <v>-4.4967634395521767E-3</v>
      </c>
      <c r="P1363">
        <f>Data!P1362</f>
        <v>4.400485697400987E-4</v>
      </c>
      <c r="Q1363" s="17"/>
      <c r="T1363">
        <f t="shared" si="212"/>
        <v>0</v>
      </c>
      <c r="U1363" s="50">
        <f t="shared" si="213"/>
        <v>0</v>
      </c>
      <c r="V1363">
        <f t="shared" si="214"/>
        <v>0</v>
      </c>
      <c r="W1363" t="str">
        <f t="shared" si="215"/>
        <v>Thu</v>
      </c>
      <c r="X1363" s="50">
        <f>NETWORKDAYS(B1362,B1363,'Non trading days US (List)'!$C$13:$C$92)-1</f>
        <v>1</v>
      </c>
      <c r="Z1363">
        <f t="shared" si="216"/>
        <v>0</v>
      </c>
      <c r="AA1363">
        <f t="shared" si="217"/>
        <v>0</v>
      </c>
      <c r="AB1363">
        <f t="shared" si="218"/>
        <v>0</v>
      </c>
      <c r="AC1363">
        <f t="shared" si="219"/>
        <v>0</v>
      </c>
      <c r="AD1363">
        <f t="shared" si="220"/>
        <v>0</v>
      </c>
      <c r="AE1363">
        <f t="shared" si="221"/>
        <v>0</v>
      </c>
    </row>
    <row r="1364" spans="1:31" x14ac:dyDescent="0.3">
      <c r="A1364" s="1">
        <f>Data!A1363</f>
        <v>5133</v>
      </c>
      <c r="B1364" s="2">
        <f>Data!B1363</f>
        <v>43980</v>
      </c>
      <c r="C1364">
        <f>Data!C1363</f>
        <v>77.536506652832031</v>
      </c>
      <c r="D1364">
        <f>Data!D1363</f>
        <v>8.8443441390991211</v>
      </c>
      <c r="E1364">
        <f>Data!E1363</f>
        <v>79.485000610351563</v>
      </c>
      <c r="F1364">
        <f>Data!F1363</f>
        <v>8.8754997253417969</v>
      </c>
      <c r="G1364">
        <f>Data!G1363</f>
        <v>80.287498474121094</v>
      </c>
      <c r="H1364">
        <f>Data!H1363</f>
        <v>8.8754997253417969</v>
      </c>
      <c r="I1364">
        <f>Data!I1363</f>
        <v>79.117500305175781</v>
      </c>
      <c r="J1364">
        <f>Data!J1363</f>
        <v>8.4849996566772461</v>
      </c>
      <c r="K1364">
        <f>Data!K1363</f>
        <v>79.8125</v>
      </c>
      <c r="L1364">
        <f>Data!L1363</f>
        <v>8.554499626159668</v>
      </c>
      <c r="M1364">
        <f>Data!M1363</f>
        <v>153532400</v>
      </c>
      <c r="N1364">
        <f>Data!N1363</f>
        <v>745256000</v>
      </c>
      <c r="O1364">
        <f>Data!O1363</f>
        <v>4.4759005033530662E-2</v>
      </c>
      <c r="P1364">
        <f>Data!P1363</f>
        <v>-9.745440259632908E-4</v>
      </c>
      <c r="Q1364" s="17"/>
      <c r="T1364">
        <f t="shared" si="212"/>
        <v>0</v>
      </c>
      <c r="U1364" s="50">
        <f t="shared" si="213"/>
        <v>0</v>
      </c>
      <c r="V1364">
        <f t="shared" si="214"/>
        <v>0</v>
      </c>
      <c r="W1364" t="str">
        <f t="shared" si="215"/>
        <v>Fri</v>
      </c>
      <c r="X1364" s="50">
        <f>NETWORKDAYS(B1363,B1364,'Non trading days US (List)'!$C$13:$C$92)-1</f>
        <v>1</v>
      </c>
      <c r="Z1364">
        <f t="shared" si="216"/>
        <v>0</v>
      </c>
      <c r="AA1364">
        <f t="shared" si="217"/>
        <v>0</v>
      </c>
      <c r="AB1364">
        <f t="shared" si="218"/>
        <v>0</v>
      </c>
      <c r="AC1364">
        <f t="shared" si="219"/>
        <v>0</v>
      </c>
      <c r="AD1364">
        <f t="shared" si="220"/>
        <v>0</v>
      </c>
      <c r="AE1364">
        <f t="shared" si="221"/>
        <v>0</v>
      </c>
    </row>
    <row r="1365" spans="1:31" x14ac:dyDescent="0.3">
      <c r="A1365" s="1">
        <f>Data!A1364</f>
        <v>5134</v>
      </c>
      <c r="B1365" s="2">
        <f>Data!B1364</f>
        <v>43983</v>
      </c>
      <c r="C1365">
        <f>Data!C1364</f>
        <v>78.490058898925781</v>
      </c>
      <c r="D1365">
        <f>Data!D1364</f>
        <v>8.7753372192382813</v>
      </c>
      <c r="E1365">
        <f>Data!E1364</f>
        <v>80.462501525878906</v>
      </c>
      <c r="F1365">
        <f>Data!F1364</f>
        <v>8.8062496185302734</v>
      </c>
      <c r="G1365">
        <f>Data!G1364</f>
        <v>80.587501525878906</v>
      </c>
      <c r="H1365">
        <f>Data!H1364</f>
        <v>8.8407497406005859</v>
      </c>
      <c r="I1365">
        <f>Data!I1364</f>
        <v>79.302497863769531</v>
      </c>
      <c r="J1365">
        <f>Data!J1364</f>
        <v>8.6894998550415039</v>
      </c>
      <c r="K1365">
        <f>Data!K1364</f>
        <v>79.4375</v>
      </c>
      <c r="L1365">
        <f>Data!L1364</f>
        <v>8.8332500457763672</v>
      </c>
      <c r="M1365">
        <f>Data!M1364</f>
        <v>80791200</v>
      </c>
      <c r="N1365">
        <f>Data!N1364</f>
        <v>389876000</v>
      </c>
      <c r="O1365">
        <f>Data!O1364</f>
        <v>-7.8329875102757414E-3</v>
      </c>
      <c r="P1365">
        <f>Data!P1364</f>
        <v>1.222292405092352E-2</v>
      </c>
      <c r="Q1365" s="17"/>
      <c r="T1365">
        <f t="shared" si="212"/>
        <v>0</v>
      </c>
      <c r="U1365" s="50">
        <f t="shared" si="213"/>
        <v>0</v>
      </c>
      <c r="V1365">
        <f t="shared" si="214"/>
        <v>0</v>
      </c>
      <c r="W1365" t="str">
        <f t="shared" si="215"/>
        <v>Mon</v>
      </c>
      <c r="X1365" s="50">
        <f>NETWORKDAYS(B1364,B1365,'Non trading days US (List)'!$C$13:$C$92)-1</f>
        <v>1</v>
      </c>
      <c r="Z1365">
        <f t="shared" si="216"/>
        <v>0</v>
      </c>
      <c r="AA1365">
        <f t="shared" si="217"/>
        <v>0</v>
      </c>
      <c r="AB1365">
        <f t="shared" si="218"/>
        <v>0</v>
      </c>
      <c r="AC1365">
        <f t="shared" si="219"/>
        <v>0</v>
      </c>
      <c r="AD1365">
        <f t="shared" si="220"/>
        <v>0</v>
      </c>
      <c r="AE1365">
        <f t="shared" si="221"/>
        <v>0</v>
      </c>
    </row>
    <row r="1366" spans="1:31" x14ac:dyDescent="0.3">
      <c r="A1366" s="1">
        <f>Data!A1365</f>
        <v>5135</v>
      </c>
      <c r="B1366" s="2">
        <f>Data!B1365</f>
        <v>43984</v>
      </c>
      <c r="C1366">
        <f>Data!C1365</f>
        <v>78.853416442871094</v>
      </c>
      <c r="D1366">
        <f>Data!D1365</f>
        <v>8.7942686080932617</v>
      </c>
      <c r="E1366">
        <f>Data!E1365</f>
        <v>80.834999084472656</v>
      </c>
      <c r="F1366">
        <f>Data!F1365</f>
        <v>8.8252496719360352</v>
      </c>
      <c r="G1366">
        <f>Data!G1365</f>
        <v>80.860000610351563</v>
      </c>
      <c r="H1366">
        <f>Data!H1365</f>
        <v>8.837249755859375</v>
      </c>
      <c r="I1366">
        <f>Data!I1365</f>
        <v>79.732498168945313</v>
      </c>
      <c r="J1366">
        <f>Data!J1365</f>
        <v>8.6579999923706055</v>
      </c>
      <c r="K1366">
        <f>Data!K1365</f>
        <v>80.1875</v>
      </c>
      <c r="L1366">
        <f>Data!L1365</f>
        <v>8.7962503433227539</v>
      </c>
      <c r="M1366">
        <f>Data!M1365</f>
        <v>87642800</v>
      </c>
      <c r="N1366">
        <f>Data!N1365</f>
        <v>391320000</v>
      </c>
      <c r="O1366">
        <f>Data!O1365</f>
        <v>2.1552405098908319E-3</v>
      </c>
      <c r="P1366">
        <f>Data!P1365</f>
        <v>4.6187723851061338E-3</v>
      </c>
      <c r="Q1366" s="17"/>
      <c r="T1366">
        <f t="shared" si="212"/>
        <v>0</v>
      </c>
      <c r="U1366" s="50">
        <f t="shared" si="213"/>
        <v>0</v>
      </c>
      <c r="V1366">
        <f t="shared" si="214"/>
        <v>0</v>
      </c>
      <c r="W1366" t="str">
        <f t="shared" si="215"/>
        <v>Tue</v>
      </c>
      <c r="X1366" s="50">
        <f>NETWORKDAYS(B1365,B1366,'Non trading days US (List)'!$C$13:$C$92)-1</f>
        <v>1</v>
      </c>
      <c r="Z1366">
        <f t="shared" si="216"/>
        <v>0</v>
      </c>
      <c r="AA1366">
        <f t="shared" si="217"/>
        <v>0</v>
      </c>
      <c r="AB1366">
        <f t="shared" si="218"/>
        <v>0</v>
      </c>
      <c r="AC1366">
        <f t="shared" si="219"/>
        <v>0</v>
      </c>
      <c r="AD1366">
        <f t="shared" si="220"/>
        <v>0</v>
      </c>
      <c r="AE1366">
        <f t="shared" si="221"/>
        <v>0</v>
      </c>
    </row>
    <row r="1367" spans="1:31" x14ac:dyDescent="0.3">
      <c r="A1367" s="1">
        <f>Data!A1366</f>
        <v>5136</v>
      </c>
      <c r="B1367" s="2">
        <f>Data!B1366</f>
        <v>43985</v>
      </c>
      <c r="C1367">
        <f>Data!C1366</f>
        <v>79.287498474121094</v>
      </c>
      <c r="D1367">
        <f>Data!D1366</f>
        <v>8.738713264465332</v>
      </c>
      <c r="E1367">
        <f>Data!E1366</f>
        <v>81.279998779296875</v>
      </c>
      <c r="F1367">
        <f>Data!F1366</f>
        <v>8.7694997787475586</v>
      </c>
      <c r="G1367">
        <f>Data!G1366</f>
        <v>81.550003051757813</v>
      </c>
      <c r="H1367">
        <f>Data!H1366</f>
        <v>8.8662500381469727</v>
      </c>
      <c r="I1367">
        <f>Data!I1366</f>
        <v>80.574996948242188</v>
      </c>
      <c r="J1367">
        <f>Data!J1366</f>
        <v>8.6999998092651367</v>
      </c>
      <c r="K1367">
        <f>Data!K1366</f>
        <v>81.165000915527344</v>
      </c>
      <c r="L1367">
        <f>Data!L1366</f>
        <v>8.8222503662109375</v>
      </c>
      <c r="M1367">
        <f>Data!M1366</f>
        <v>104491200</v>
      </c>
      <c r="N1367">
        <f>Data!N1366</f>
        <v>365440000</v>
      </c>
      <c r="O1367">
        <f>Data!O1366</f>
        <v>-6.3371268703881186E-3</v>
      </c>
      <c r="P1367">
        <f>Data!P1366</f>
        <v>5.4899400839867642E-3</v>
      </c>
      <c r="Q1367" s="17"/>
      <c r="T1367">
        <f t="shared" si="212"/>
        <v>0</v>
      </c>
      <c r="U1367" s="50">
        <f t="shared" si="213"/>
        <v>0</v>
      </c>
      <c r="V1367">
        <f t="shared" si="214"/>
        <v>0</v>
      </c>
      <c r="W1367" t="str">
        <f t="shared" si="215"/>
        <v>Wed</v>
      </c>
      <c r="X1367" s="50">
        <f>NETWORKDAYS(B1366,B1367,'Non trading days US (List)'!$C$13:$C$92)-1</f>
        <v>1</v>
      </c>
      <c r="Z1367">
        <f t="shared" si="216"/>
        <v>0</v>
      </c>
      <c r="AA1367">
        <f t="shared" si="217"/>
        <v>0</v>
      </c>
      <c r="AB1367">
        <f t="shared" si="218"/>
        <v>0</v>
      </c>
      <c r="AC1367">
        <f t="shared" si="219"/>
        <v>0</v>
      </c>
      <c r="AD1367">
        <f t="shared" si="220"/>
        <v>0</v>
      </c>
      <c r="AE1367">
        <f t="shared" si="221"/>
        <v>0</v>
      </c>
    </row>
    <row r="1368" spans="1:31" x14ac:dyDescent="0.3">
      <c r="A1368" s="1">
        <f>Data!A1367</f>
        <v>5137</v>
      </c>
      <c r="B1368" s="2">
        <f>Data!B1367</f>
        <v>43986</v>
      </c>
      <c r="C1368">
        <f>Data!C1367</f>
        <v>78.60467529296875</v>
      </c>
      <c r="D1368">
        <f>Data!D1367</f>
        <v>8.7397117614746094</v>
      </c>
      <c r="E1368">
        <f>Data!E1367</f>
        <v>80.580001831054688</v>
      </c>
      <c r="F1368">
        <f>Data!F1367</f>
        <v>8.7665004730224609</v>
      </c>
      <c r="G1368">
        <f>Data!G1367</f>
        <v>81.404998779296875</v>
      </c>
      <c r="H1368">
        <f>Data!H1367</f>
        <v>8.9432497024536133</v>
      </c>
      <c r="I1368">
        <f>Data!I1367</f>
        <v>80.194999694824219</v>
      </c>
      <c r="J1368">
        <f>Data!J1367</f>
        <v>8.6774997711181641</v>
      </c>
      <c r="K1368">
        <f>Data!K1367</f>
        <v>81.097503662109375</v>
      </c>
      <c r="L1368">
        <f>Data!L1367</f>
        <v>8.7279996871948242</v>
      </c>
      <c r="M1368">
        <f>Data!M1367</f>
        <v>87560400</v>
      </c>
      <c r="N1368">
        <f>Data!N1367</f>
        <v>424280000</v>
      </c>
      <c r="O1368">
        <f>Data!O1367</f>
        <v>-3.4207410028311058E-4</v>
      </c>
      <c r="P1368">
        <f>Data!P1367</f>
        <v>-8.6494663250389174E-3</v>
      </c>
      <c r="Q1368" s="17"/>
      <c r="T1368">
        <f t="shared" si="212"/>
        <v>0</v>
      </c>
      <c r="U1368" s="50">
        <f t="shared" si="213"/>
        <v>0</v>
      </c>
      <c r="V1368">
        <f t="shared" si="214"/>
        <v>0</v>
      </c>
      <c r="W1368" t="str">
        <f t="shared" si="215"/>
        <v>Thu</v>
      </c>
      <c r="X1368" s="50">
        <f>NETWORKDAYS(B1367,B1368,'Non trading days US (List)'!$C$13:$C$92)-1</f>
        <v>1</v>
      </c>
      <c r="Z1368">
        <f t="shared" si="216"/>
        <v>0</v>
      </c>
      <c r="AA1368">
        <f t="shared" si="217"/>
        <v>0</v>
      </c>
      <c r="AB1368">
        <f t="shared" si="218"/>
        <v>0</v>
      </c>
      <c r="AC1368">
        <f t="shared" si="219"/>
        <v>0</v>
      </c>
      <c r="AD1368">
        <f t="shared" si="220"/>
        <v>0</v>
      </c>
      <c r="AE1368">
        <f t="shared" si="221"/>
        <v>0</v>
      </c>
    </row>
    <row r="1369" spans="1:31" x14ac:dyDescent="0.3">
      <c r="A1369" s="1">
        <f>Data!A1368</f>
        <v>5138</v>
      </c>
      <c r="B1369" s="2">
        <f>Data!B1368</f>
        <v>43987</v>
      </c>
      <c r="C1369">
        <f>Data!C1368</f>
        <v>80.843406677246094</v>
      </c>
      <c r="D1369">
        <f>Data!D1368</f>
        <v>8.8927431106567383</v>
      </c>
      <c r="E1369">
        <f>Data!E1368</f>
        <v>82.875</v>
      </c>
      <c r="F1369">
        <f>Data!F1368</f>
        <v>8.9200000762939453</v>
      </c>
      <c r="G1369">
        <f>Data!G1368</f>
        <v>82.9375</v>
      </c>
      <c r="H1369">
        <f>Data!H1368</f>
        <v>8.9969997406005859</v>
      </c>
      <c r="I1369">
        <f>Data!I1368</f>
        <v>80.807502746582031</v>
      </c>
      <c r="J1369">
        <f>Data!J1368</f>
        <v>8.7080001831054688</v>
      </c>
      <c r="K1369">
        <f>Data!K1368</f>
        <v>80.837501525878906</v>
      </c>
      <c r="L1369">
        <f>Data!L1368</f>
        <v>8.7945003509521484</v>
      </c>
      <c r="M1369">
        <f>Data!M1368</f>
        <v>137250400</v>
      </c>
      <c r="N1369">
        <f>Data!N1368</f>
        <v>481748000</v>
      </c>
      <c r="O1369">
        <f>Data!O1368</f>
        <v>1.7358262259045871E-2</v>
      </c>
      <c r="P1369">
        <f>Data!P1368</f>
        <v>2.8082946019387021E-2</v>
      </c>
      <c r="Q1369" s="17"/>
      <c r="T1369">
        <f t="shared" si="212"/>
        <v>0</v>
      </c>
      <c r="U1369" s="50">
        <f t="shared" si="213"/>
        <v>0</v>
      </c>
      <c r="V1369">
        <f t="shared" si="214"/>
        <v>0</v>
      </c>
      <c r="W1369" t="str">
        <f t="shared" si="215"/>
        <v>Fri</v>
      </c>
      <c r="X1369" s="50">
        <f>NETWORKDAYS(B1368,B1369,'Non trading days US (List)'!$C$13:$C$92)-1</f>
        <v>1</v>
      </c>
      <c r="Z1369">
        <f t="shared" si="216"/>
        <v>0</v>
      </c>
      <c r="AA1369">
        <f t="shared" si="217"/>
        <v>0</v>
      </c>
      <c r="AB1369">
        <f t="shared" si="218"/>
        <v>0</v>
      </c>
      <c r="AC1369">
        <f t="shared" si="219"/>
        <v>0</v>
      </c>
      <c r="AD1369">
        <f t="shared" si="220"/>
        <v>0</v>
      </c>
      <c r="AE1369">
        <f t="shared" si="221"/>
        <v>0</v>
      </c>
    </row>
    <row r="1370" spans="1:31" x14ac:dyDescent="0.3">
      <c r="A1370" s="1">
        <f>Data!A1369</f>
        <v>5139</v>
      </c>
      <c r="B1370" s="2">
        <f>Data!B1369</f>
        <v>43990</v>
      </c>
      <c r="C1370">
        <f>Data!C1369</f>
        <v>81.321388244628906</v>
      </c>
      <c r="D1370">
        <f>Data!D1369</f>
        <v>8.7780952453613281</v>
      </c>
      <c r="E1370">
        <f>Data!E1369</f>
        <v>83.364997863769531</v>
      </c>
      <c r="F1370">
        <f>Data!F1369</f>
        <v>8.8050003051757813</v>
      </c>
      <c r="G1370">
        <f>Data!G1369</f>
        <v>83.400001525878906</v>
      </c>
      <c r="H1370">
        <f>Data!H1369</f>
        <v>8.8897495269775391</v>
      </c>
      <c r="I1370">
        <f>Data!I1369</f>
        <v>81.830001831054688</v>
      </c>
      <c r="J1370">
        <f>Data!J1369</f>
        <v>8.6857500076293945</v>
      </c>
      <c r="K1370">
        <f>Data!K1369</f>
        <v>82.5625</v>
      </c>
      <c r="L1370">
        <f>Data!L1369</f>
        <v>8.8772497177124023</v>
      </c>
      <c r="M1370">
        <f>Data!M1369</f>
        <v>95654400</v>
      </c>
      <c r="N1370">
        <f>Data!N1369</f>
        <v>387736000</v>
      </c>
      <c r="O1370">
        <f>Data!O1369</f>
        <v>-1.2976178537508799E-2</v>
      </c>
      <c r="P1370">
        <f>Data!P1369</f>
        <v>5.8950828813672251E-3</v>
      </c>
      <c r="Q1370" s="17"/>
      <c r="T1370">
        <f t="shared" si="212"/>
        <v>0</v>
      </c>
      <c r="U1370" s="50">
        <f t="shared" si="213"/>
        <v>0</v>
      </c>
      <c r="V1370">
        <f t="shared" si="214"/>
        <v>0</v>
      </c>
      <c r="W1370" t="str">
        <f t="shared" si="215"/>
        <v>Mon</v>
      </c>
      <c r="X1370" s="50">
        <f>NETWORKDAYS(B1369,B1370,'Non trading days US (List)'!$C$13:$C$92)-1</f>
        <v>1</v>
      </c>
      <c r="Z1370">
        <f t="shared" si="216"/>
        <v>0</v>
      </c>
      <c r="AA1370">
        <f t="shared" si="217"/>
        <v>0</v>
      </c>
      <c r="AB1370">
        <f t="shared" si="218"/>
        <v>0</v>
      </c>
      <c r="AC1370">
        <f t="shared" si="219"/>
        <v>0</v>
      </c>
      <c r="AD1370">
        <f t="shared" si="220"/>
        <v>0</v>
      </c>
      <c r="AE1370">
        <f t="shared" si="221"/>
        <v>0</v>
      </c>
    </row>
    <row r="1371" spans="1:31" x14ac:dyDescent="0.3">
      <c r="A1371" s="1">
        <f>Data!A1370</f>
        <v>5140</v>
      </c>
      <c r="B1371" s="2">
        <f>Data!B1370</f>
        <v>43991</v>
      </c>
      <c r="C1371">
        <f>Data!C1370</f>
        <v>83.889358520507813</v>
      </c>
      <c r="D1371">
        <f>Data!D1370</f>
        <v>9.0183572769165039</v>
      </c>
      <c r="E1371">
        <f>Data!E1370</f>
        <v>85.99749755859375</v>
      </c>
      <c r="F1371">
        <f>Data!F1370</f>
        <v>9.0459995269775391</v>
      </c>
      <c r="G1371">
        <f>Data!G1370</f>
        <v>86.402496337890625</v>
      </c>
      <c r="H1371">
        <f>Data!H1370</f>
        <v>9.1097497940063477</v>
      </c>
      <c r="I1371">
        <f>Data!I1370</f>
        <v>83.00250244140625</v>
      </c>
      <c r="J1371">
        <f>Data!J1370</f>
        <v>8.7512502670288086</v>
      </c>
      <c r="K1371">
        <f>Data!K1370</f>
        <v>83.035003662109375</v>
      </c>
      <c r="L1371">
        <f>Data!L1370</f>
        <v>8.8000001907348633</v>
      </c>
      <c r="M1371">
        <f>Data!M1370</f>
        <v>147712400</v>
      </c>
      <c r="N1371">
        <f>Data!N1370</f>
        <v>468488000</v>
      </c>
      <c r="O1371">
        <f>Data!O1370</f>
        <v>2.7002842157320829E-2</v>
      </c>
      <c r="P1371">
        <f>Data!P1370</f>
        <v>3.1089666286867899E-2</v>
      </c>
      <c r="Q1371" s="17"/>
      <c r="T1371">
        <f t="shared" si="212"/>
        <v>0</v>
      </c>
      <c r="U1371" s="50">
        <f t="shared" si="213"/>
        <v>0</v>
      </c>
      <c r="V1371">
        <f t="shared" si="214"/>
        <v>0</v>
      </c>
      <c r="W1371" t="str">
        <f t="shared" si="215"/>
        <v>Tue</v>
      </c>
      <c r="X1371" s="50">
        <f>NETWORKDAYS(B1370,B1371,'Non trading days US (List)'!$C$13:$C$92)-1</f>
        <v>1</v>
      </c>
      <c r="Z1371">
        <f t="shared" si="216"/>
        <v>0</v>
      </c>
      <c r="AA1371">
        <f t="shared" si="217"/>
        <v>0</v>
      </c>
      <c r="AB1371">
        <f t="shared" si="218"/>
        <v>0</v>
      </c>
      <c r="AC1371">
        <f t="shared" si="219"/>
        <v>0</v>
      </c>
      <c r="AD1371">
        <f t="shared" si="220"/>
        <v>0</v>
      </c>
      <c r="AE1371">
        <f t="shared" si="221"/>
        <v>0</v>
      </c>
    </row>
    <row r="1372" spans="1:31" x14ac:dyDescent="0.3">
      <c r="A1372" s="1">
        <f>Data!A1371</f>
        <v>5141</v>
      </c>
      <c r="B1372" s="2">
        <f>Data!B1371</f>
        <v>43992</v>
      </c>
      <c r="C1372">
        <f>Data!C1371</f>
        <v>86.047622680664063</v>
      </c>
      <c r="D1372">
        <f>Data!D1371</f>
        <v>9.3381271362304688</v>
      </c>
      <c r="E1372">
        <f>Data!E1371</f>
        <v>88.209999084472656</v>
      </c>
      <c r="F1372">
        <f>Data!F1371</f>
        <v>9.3667497634887695</v>
      </c>
      <c r="G1372">
        <f>Data!G1371</f>
        <v>88.692497253417969</v>
      </c>
      <c r="H1372">
        <f>Data!H1371</f>
        <v>9.5</v>
      </c>
      <c r="I1372">
        <f>Data!I1371</f>
        <v>86.522499084472656</v>
      </c>
      <c r="J1372">
        <f>Data!J1371</f>
        <v>9.1534996032714844</v>
      </c>
      <c r="K1372">
        <f>Data!K1371</f>
        <v>86.974998474121094</v>
      </c>
      <c r="L1372">
        <f>Data!L1371</f>
        <v>9.167750358581543</v>
      </c>
      <c r="M1372">
        <f>Data!M1371</f>
        <v>166651600</v>
      </c>
      <c r="N1372">
        <f>Data!N1371</f>
        <v>632180000</v>
      </c>
      <c r="O1372">
        <f>Data!O1371</f>
        <v>3.4843540414219373E-2</v>
      </c>
      <c r="P1372">
        <f>Data!P1371</f>
        <v>2.5402127217462E-2</v>
      </c>
      <c r="Q1372" s="17"/>
      <c r="T1372">
        <f t="shared" si="212"/>
        <v>0</v>
      </c>
      <c r="U1372" s="50">
        <f t="shared" si="213"/>
        <v>0</v>
      </c>
      <c r="V1372">
        <f t="shared" si="214"/>
        <v>0</v>
      </c>
      <c r="W1372" t="str">
        <f t="shared" si="215"/>
        <v>Wed</v>
      </c>
      <c r="X1372" s="50">
        <f>NETWORKDAYS(B1371,B1372,'Non trading days US (List)'!$C$13:$C$92)-1</f>
        <v>1</v>
      </c>
      <c r="Z1372">
        <f t="shared" si="216"/>
        <v>0</v>
      </c>
      <c r="AA1372">
        <f t="shared" si="217"/>
        <v>0</v>
      </c>
      <c r="AB1372">
        <f t="shared" si="218"/>
        <v>0</v>
      </c>
      <c r="AC1372">
        <f t="shared" si="219"/>
        <v>0</v>
      </c>
      <c r="AD1372">
        <f t="shared" si="220"/>
        <v>0</v>
      </c>
      <c r="AE1372">
        <f t="shared" si="221"/>
        <v>0</v>
      </c>
    </row>
    <row r="1373" spans="1:31" x14ac:dyDescent="0.3">
      <c r="A1373" s="1">
        <f>Data!A1372</f>
        <v>5142</v>
      </c>
      <c r="B1373" s="2">
        <f>Data!B1372</f>
        <v>43993</v>
      </c>
      <c r="C1373">
        <f>Data!C1372</f>
        <v>81.916450500488281</v>
      </c>
      <c r="D1373">
        <f>Data!D1372</f>
        <v>8.7693719863891602</v>
      </c>
      <c r="E1373">
        <f>Data!E1372</f>
        <v>83.974998474121094</v>
      </c>
      <c r="F1373">
        <f>Data!F1372</f>
        <v>8.7962503433227539</v>
      </c>
      <c r="G1373">
        <f>Data!G1372</f>
        <v>87.764999389648438</v>
      </c>
      <c r="H1373">
        <f>Data!H1372</f>
        <v>9.2612495422363281</v>
      </c>
      <c r="I1373">
        <f>Data!I1372</f>
        <v>83.870002746582031</v>
      </c>
      <c r="J1373">
        <f>Data!J1372</f>
        <v>8.7860002517700195</v>
      </c>
      <c r="K1373">
        <f>Data!K1372</f>
        <v>87.327499389648438</v>
      </c>
      <c r="L1373">
        <f>Data!L1372</f>
        <v>9.1499996185302734</v>
      </c>
      <c r="M1373">
        <f>Data!M1372</f>
        <v>201662400</v>
      </c>
      <c r="N1373">
        <f>Data!N1372</f>
        <v>583652000</v>
      </c>
      <c r="O1373">
        <f>Data!O1372</f>
        <v>-6.2840625849879608E-2</v>
      </c>
      <c r="P1373">
        <f>Data!P1372</f>
        <v>-4.9201207564000378E-2</v>
      </c>
      <c r="Q1373" s="17"/>
      <c r="T1373">
        <f t="shared" si="212"/>
        <v>0</v>
      </c>
      <c r="U1373" s="50">
        <f t="shared" si="213"/>
        <v>0</v>
      </c>
      <c r="V1373">
        <f t="shared" si="214"/>
        <v>0</v>
      </c>
      <c r="W1373" t="str">
        <f t="shared" si="215"/>
        <v>Thu</v>
      </c>
      <c r="X1373" s="50">
        <f>NETWORKDAYS(B1372,B1373,'Non trading days US (List)'!$C$13:$C$92)-1</f>
        <v>1</v>
      </c>
      <c r="Z1373">
        <f t="shared" si="216"/>
        <v>0</v>
      </c>
      <c r="AA1373">
        <f t="shared" si="217"/>
        <v>0</v>
      </c>
      <c r="AB1373">
        <f t="shared" si="218"/>
        <v>0</v>
      </c>
      <c r="AC1373">
        <f t="shared" si="219"/>
        <v>0</v>
      </c>
      <c r="AD1373">
        <f t="shared" si="220"/>
        <v>0</v>
      </c>
      <c r="AE1373">
        <f t="shared" si="221"/>
        <v>0</v>
      </c>
    </row>
    <row r="1374" spans="1:31" x14ac:dyDescent="0.3">
      <c r="A1374" s="1">
        <f>Data!A1373</f>
        <v>5143</v>
      </c>
      <c r="B1374" s="2">
        <f>Data!B1373</f>
        <v>43994</v>
      </c>
      <c r="C1374">
        <f>Data!C1373</f>
        <v>82.6236572265625</v>
      </c>
      <c r="D1374">
        <f>Data!D1373</f>
        <v>8.9052038192749023</v>
      </c>
      <c r="E1374">
        <f>Data!E1373</f>
        <v>84.699996948242188</v>
      </c>
      <c r="F1374">
        <f>Data!F1373</f>
        <v>8.932499885559082</v>
      </c>
      <c r="G1374">
        <f>Data!G1373</f>
        <v>86.949996948242188</v>
      </c>
      <c r="H1374">
        <f>Data!H1373</f>
        <v>9.1872501373291016</v>
      </c>
      <c r="I1374">
        <f>Data!I1373</f>
        <v>83.555000305175781</v>
      </c>
      <c r="J1374">
        <f>Data!J1373</f>
        <v>8.7032499313354492</v>
      </c>
      <c r="K1374">
        <f>Data!K1373</f>
        <v>86.180000305175781</v>
      </c>
      <c r="L1374">
        <f>Data!L1373</f>
        <v>9.1625003814697266</v>
      </c>
      <c r="M1374">
        <f>Data!M1373</f>
        <v>200146000</v>
      </c>
      <c r="N1374">
        <f>Data!N1373</f>
        <v>570908000</v>
      </c>
      <c r="O1374">
        <f>Data!O1373</f>
        <v>1.5370764774479521E-2</v>
      </c>
      <c r="P1374">
        <f>Data!P1373</f>
        <v>8.5964483000863356E-3</v>
      </c>
      <c r="Q1374" s="17"/>
      <c r="T1374">
        <f t="shared" si="212"/>
        <v>0</v>
      </c>
      <c r="U1374" s="50">
        <f t="shared" si="213"/>
        <v>0</v>
      </c>
      <c r="V1374">
        <f t="shared" si="214"/>
        <v>0</v>
      </c>
      <c r="W1374" t="str">
        <f t="shared" si="215"/>
        <v>Fri</v>
      </c>
      <c r="X1374" s="50">
        <f>NETWORKDAYS(B1373,B1374,'Non trading days US (List)'!$C$13:$C$92)-1</f>
        <v>1</v>
      </c>
      <c r="Z1374">
        <f t="shared" si="216"/>
        <v>0</v>
      </c>
      <c r="AA1374">
        <f t="shared" si="217"/>
        <v>0</v>
      </c>
      <c r="AB1374">
        <f t="shared" si="218"/>
        <v>0</v>
      </c>
      <c r="AC1374">
        <f t="shared" si="219"/>
        <v>0</v>
      </c>
      <c r="AD1374">
        <f t="shared" si="220"/>
        <v>0</v>
      </c>
      <c r="AE1374">
        <f t="shared" si="221"/>
        <v>0</v>
      </c>
    </row>
    <row r="1375" spans="1:31" x14ac:dyDescent="0.3">
      <c r="A1375" s="1">
        <f>Data!A1374</f>
        <v>5144</v>
      </c>
      <c r="B1375" s="2">
        <f>Data!B1374</f>
        <v>43997</v>
      </c>
      <c r="C1375">
        <f>Data!C1374</f>
        <v>83.645492553710938</v>
      </c>
      <c r="D1375">
        <f>Data!D1374</f>
        <v>9.145716667175293</v>
      </c>
      <c r="E1375">
        <f>Data!E1374</f>
        <v>85.74749755859375</v>
      </c>
      <c r="F1375">
        <f>Data!F1374</f>
        <v>9.1737499237060547</v>
      </c>
      <c r="G1375">
        <f>Data!G1374</f>
        <v>86.419998168945313</v>
      </c>
      <c r="H1375">
        <f>Data!H1374</f>
        <v>9.1822500228881836</v>
      </c>
      <c r="I1375">
        <f>Data!I1374</f>
        <v>83.144996643066406</v>
      </c>
      <c r="J1375">
        <f>Data!J1374</f>
        <v>8.7437496185302734</v>
      </c>
      <c r="K1375">
        <f>Data!K1374</f>
        <v>83.3125</v>
      </c>
      <c r="L1375">
        <f>Data!L1374</f>
        <v>8.8152503967285156</v>
      </c>
      <c r="M1375">
        <f>Data!M1374</f>
        <v>138808800</v>
      </c>
      <c r="N1375">
        <f>Data!N1374</f>
        <v>400004000</v>
      </c>
      <c r="O1375">
        <f>Data!O1374</f>
        <v>2.6649838456903871E-2</v>
      </c>
      <c r="P1375">
        <f>Data!P1374</f>
        <v>1.2291337002247681E-2</v>
      </c>
      <c r="Q1375" s="17"/>
      <c r="T1375">
        <f t="shared" si="212"/>
        <v>0</v>
      </c>
      <c r="U1375" s="50">
        <f t="shared" si="213"/>
        <v>0</v>
      </c>
      <c r="V1375">
        <f t="shared" si="214"/>
        <v>0</v>
      </c>
      <c r="W1375" t="str">
        <f t="shared" si="215"/>
        <v>Mon</v>
      </c>
      <c r="X1375" s="50">
        <f>NETWORKDAYS(B1374,B1375,'Non trading days US (List)'!$C$13:$C$92)-1</f>
        <v>1</v>
      </c>
      <c r="Z1375">
        <f t="shared" si="216"/>
        <v>0</v>
      </c>
      <c r="AA1375">
        <f t="shared" si="217"/>
        <v>0</v>
      </c>
      <c r="AB1375">
        <f t="shared" si="218"/>
        <v>0</v>
      </c>
      <c r="AC1375">
        <f t="shared" si="219"/>
        <v>0</v>
      </c>
      <c r="AD1375">
        <f t="shared" si="220"/>
        <v>0</v>
      </c>
      <c r="AE1375">
        <f t="shared" si="221"/>
        <v>0</v>
      </c>
    </row>
    <row r="1376" spans="1:31" x14ac:dyDescent="0.3">
      <c r="A1376" s="1">
        <f>Data!A1375</f>
        <v>5145</v>
      </c>
      <c r="B1376" s="2">
        <f>Data!B1375</f>
        <v>43998</v>
      </c>
      <c r="C1376">
        <f>Data!C1375</f>
        <v>85.862281799316406</v>
      </c>
      <c r="D1376">
        <f>Data!D1375</f>
        <v>9.0407886505126953</v>
      </c>
      <c r="E1376">
        <f>Data!E1375</f>
        <v>88.019996643066406</v>
      </c>
      <c r="F1376">
        <f>Data!F1375</f>
        <v>9.0684995651245117</v>
      </c>
      <c r="G1376">
        <f>Data!G1375</f>
        <v>88.300003051757813</v>
      </c>
      <c r="H1376">
        <f>Data!H1375</f>
        <v>9.2667503356933594</v>
      </c>
      <c r="I1376">
        <f>Data!I1375</f>
        <v>86.180000305175781</v>
      </c>
      <c r="J1376">
        <f>Data!J1375</f>
        <v>8.838749885559082</v>
      </c>
      <c r="K1376">
        <f>Data!K1375</f>
        <v>87.864997863769531</v>
      </c>
      <c r="L1376">
        <f>Data!L1375</f>
        <v>9.2250003814697266</v>
      </c>
      <c r="M1376">
        <f>Data!M1375</f>
        <v>165428800</v>
      </c>
      <c r="N1376">
        <f>Data!N1375</f>
        <v>535716000</v>
      </c>
      <c r="O1376">
        <f>Data!O1375</f>
        <v>-1.153931443975789E-2</v>
      </c>
      <c r="P1376">
        <f>Data!P1375</f>
        <v>2.6157120614582509E-2</v>
      </c>
      <c r="Q1376" s="17"/>
      <c r="T1376">
        <f t="shared" si="212"/>
        <v>0</v>
      </c>
      <c r="U1376" s="50">
        <f t="shared" si="213"/>
        <v>0</v>
      </c>
      <c r="V1376">
        <f t="shared" si="214"/>
        <v>0</v>
      </c>
      <c r="W1376" t="str">
        <f t="shared" si="215"/>
        <v>Tue</v>
      </c>
      <c r="X1376" s="50">
        <f>NETWORKDAYS(B1375,B1376,'Non trading days US (List)'!$C$13:$C$92)-1</f>
        <v>1</v>
      </c>
      <c r="Z1376">
        <f t="shared" si="216"/>
        <v>0</v>
      </c>
      <c r="AA1376">
        <f t="shared" si="217"/>
        <v>0</v>
      </c>
      <c r="AB1376">
        <f t="shared" si="218"/>
        <v>0</v>
      </c>
      <c r="AC1376">
        <f t="shared" si="219"/>
        <v>0</v>
      </c>
      <c r="AD1376">
        <f t="shared" si="220"/>
        <v>0</v>
      </c>
      <c r="AE1376">
        <f t="shared" si="221"/>
        <v>0</v>
      </c>
    </row>
    <row r="1377" spans="1:31" x14ac:dyDescent="0.3">
      <c r="A1377" s="1">
        <f>Data!A1376</f>
        <v>5146</v>
      </c>
      <c r="B1377" s="2">
        <f>Data!B1376</f>
        <v>43999</v>
      </c>
      <c r="C1377">
        <f>Data!C1376</f>
        <v>85.742790222167969</v>
      </c>
      <c r="D1377">
        <f>Data!D1376</f>
        <v>9.2077770233154297</v>
      </c>
      <c r="E1377">
        <f>Data!E1376</f>
        <v>87.897499084472656</v>
      </c>
      <c r="F1377">
        <f>Data!F1376</f>
        <v>9.2360000610351563</v>
      </c>
      <c r="G1377">
        <f>Data!G1376</f>
        <v>88.849998474121094</v>
      </c>
      <c r="H1377">
        <f>Data!H1376</f>
        <v>9.2989997863769531</v>
      </c>
      <c r="I1377">
        <f>Data!I1376</f>
        <v>87.772499084472656</v>
      </c>
      <c r="J1377">
        <f>Data!J1376</f>
        <v>9.0702495574951172</v>
      </c>
      <c r="K1377">
        <f>Data!K1376</f>
        <v>88.787498474121094</v>
      </c>
      <c r="L1377">
        <f>Data!L1376</f>
        <v>9.1137504577636719</v>
      </c>
      <c r="M1377">
        <f>Data!M1376</f>
        <v>114406400</v>
      </c>
      <c r="N1377">
        <f>Data!N1376</f>
        <v>408304000</v>
      </c>
      <c r="O1377">
        <f>Data!O1376</f>
        <v>1.8302075979817929E-2</v>
      </c>
      <c r="P1377">
        <f>Data!P1376</f>
        <v>-1.39267078451895E-3</v>
      </c>
      <c r="Q1377" s="17"/>
      <c r="T1377">
        <f t="shared" si="212"/>
        <v>0</v>
      </c>
      <c r="U1377" s="50">
        <f t="shared" si="213"/>
        <v>0</v>
      </c>
      <c r="V1377">
        <f t="shared" si="214"/>
        <v>0</v>
      </c>
      <c r="W1377" t="str">
        <f t="shared" si="215"/>
        <v>Wed</v>
      </c>
      <c r="X1377" s="50">
        <f>NETWORKDAYS(B1376,B1377,'Non trading days US (List)'!$C$13:$C$92)-1</f>
        <v>1</v>
      </c>
      <c r="Z1377">
        <f t="shared" si="216"/>
        <v>0</v>
      </c>
      <c r="AA1377">
        <f t="shared" si="217"/>
        <v>0</v>
      </c>
      <c r="AB1377">
        <f t="shared" si="218"/>
        <v>0</v>
      </c>
      <c r="AC1377">
        <f t="shared" si="219"/>
        <v>0</v>
      </c>
      <c r="AD1377">
        <f t="shared" si="220"/>
        <v>0</v>
      </c>
      <c r="AE1377">
        <f t="shared" si="221"/>
        <v>0</v>
      </c>
    </row>
    <row r="1378" spans="1:31" x14ac:dyDescent="0.3">
      <c r="A1378" s="1">
        <f>Data!A1377</f>
        <v>5147</v>
      </c>
      <c r="B1378" s="2">
        <f>Data!B1377</f>
        <v>44000</v>
      </c>
      <c r="C1378">
        <f>Data!C1377</f>
        <v>85.776939392089844</v>
      </c>
      <c r="D1378">
        <f>Data!D1377</f>
        <v>9.1898307800292969</v>
      </c>
      <c r="E1378">
        <f>Data!E1377</f>
        <v>87.932502746582031</v>
      </c>
      <c r="F1378">
        <f>Data!F1377</f>
        <v>9.2180004119873047</v>
      </c>
      <c r="G1378">
        <f>Data!G1377</f>
        <v>88.362503051757813</v>
      </c>
      <c r="H1378">
        <f>Data!H1377</f>
        <v>9.2825002670288086</v>
      </c>
      <c r="I1378">
        <f>Data!I1377</f>
        <v>87.305000305175781</v>
      </c>
      <c r="J1378">
        <f>Data!J1377</f>
        <v>9.1145000457763672</v>
      </c>
      <c r="K1378">
        <f>Data!K1377</f>
        <v>87.852500915527344</v>
      </c>
      <c r="L1378">
        <f>Data!L1377</f>
        <v>9.2270002365112305</v>
      </c>
      <c r="M1378">
        <f>Data!M1377</f>
        <v>96820400</v>
      </c>
      <c r="N1378">
        <f>Data!N1377</f>
        <v>254408000</v>
      </c>
      <c r="O1378">
        <f>Data!O1377</f>
        <v>-1.950759108546101E-3</v>
      </c>
      <c r="P1378">
        <f>Data!P1377</f>
        <v>3.9815346877401851E-4</v>
      </c>
      <c r="Q1378" s="17"/>
      <c r="T1378">
        <f t="shared" si="212"/>
        <v>0</v>
      </c>
      <c r="U1378" s="50">
        <f t="shared" si="213"/>
        <v>0</v>
      </c>
      <c r="V1378">
        <f t="shared" si="214"/>
        <v>0</v>
      </c>
      <c r="W1378" t="str">
        <f t="shared" si="215"/>
        <v>Thu</v>
      </c>
      <c r="X1378" s="50">
        <f>NETWORKDAYS(B1377,B1378,'Non trading days US (List)'!$C$13:$C$92)-1</f>
        <v>1</v>
      </c>
      <c r="Z1378">
        <f t="shared" si="216"/>
        <v>0</v>
      </c>
      <c r="AA1378">
        <f t="shared" si="217"/>
        <v>0</v>
      </c>
      <c r="AB1378">
        <f t="shared" si="218"/>
        <v>0</v>
      </c>
      <c r="AC1378">
        <f t="shared" si="219"/>
        <v>0</v>
      </c>
      <c r="AD1378">
        <f t="shared" si="220"/>
        <v>0</v>
      </c>
      <c r="AE1378">
        <f t="shared" si="221"/>
        <v>0</v>
      </c>
    </row>
    <row r="1379" spans="1:31" x14ac:dyDescent="0.3">
      <c r="A1379" s="1">
        <f>Data!A1378</f>
        <v>5148</v>
      </c>
      <c r="B1379" s="2">
        <f>Data!B1378</f>
        <v>44001</v>
      </c>
      <c r="C1379">
        <f>Data!C1378</f>
        <v>85.2867431640625</v>
      </c>
      <c r="D1379">
        <f>Data!D1378</f>
        <v>9.2329492568969727</v>
      </c>
      <c r="E1379">
        <f>Data!E1378</f>
        <v>87.430000305175781</v>
      </c>
      <c r="F1379">
        <f>Data!F1378</f>
        <v>9.2612495422363281</v>
      </c>
      <c r="G1379">
        <f>Data!G1378</f>
        <v>89.139999389648438</v>
      </c>
      <c r="H1379">
        <f>Data!H1378</f>
        <v>9.4449996948242188</v>
      </c>
      <c r="I1379">
        <f>Data!I1378</f>
        <v>86.287498474121094</v>
      </c>
      <c r="J1379">
        <f>Data!J1378</f>
        <v>9.2272500991821289</v>
      </c>
      <c r="K1379">
        <f>Data!K1378</f>
        <v>88.660003662109375</v>
      </c>
      <c r="L1379">
        <f>Data!L1378</f>
        <v>9.2425003051757813</v>
      </c>
      <c r="M1379">
        <f>Data!M1378</f>
        <v>264476000</v>
      </c>
      <c r="N1379">
        <f>Data!N1378</f>
        <v>524160000</v>
      </c>
      <c r="O1379">
        <f>Data!O1378</f>
        <v>4.680840328778948E-3</v>
      </c>
      <c r="P1379">
        <f>Data!P1378</f>
        <v>-5.7310292455795744E-3</v>
      </c>
      <c r="Q1379" s="17"/>
      <c r="T1379">
        <f t="shared" si="212"/>
        <v>0</v>
      </c>
      <c r="U1379" s="50">
        <f t="shared" si="213"/>
        <v>0</v>
      </c>
      <c r="V1379">
        <f t="shared" si="214"/>
        <v>0</v>
      </c>
      <c r="W1379" t="str">
        <f t="shared" si="215"/>
        <v>Fri</v>
      </c>
      <c r="X1379" s="50">
        <f>NETWORKDAYS(B1378,B1379,'Non trading days US (List)'!$C$13:$C$92)-1</f>
        <v>1</v>
      </c>
      <c r="Z1379">
        <f t="shared" si="216"/>
        <v>0</v>
      </c>
      <c r="AA1379">
        <f t="shared" si="217"/>
        <v>0</v>
      </c>
      <c r="AB1379">
        <f t="shared" si="218"/>
        <v>0</v>
      </c>
      <c r="AC1379">
        <f t="shared" si="219"/>
        <v>0</v>
      </c>
      <c r="AD1379">
        <f t="shared" si="220"/>
        <v>0</v>
      </c>
      <c r="AE1379">
        <f t="shared" si="221"/>
        <v>0</v>
      </c>
    </row>
    <row r="1380" spans="1:31" x14ac:dyDescent="0.3">
      <c r="A1380" s="1">
        <f>Data!A1379</f>
        <v>5149</v>
      </c>
      <c r="B1380" s="2">
        <f>Data!B1379</f>
        <v>44004</v>
      </c>
      <c r="C1380">
        <f>Data!C1379</f>
        <v>87.518150329589844</v>
      </c>
      <c r="D1380">
        <f>Data!D1379</f>
        <v>9.4976377487182617</v>
      </c>
      <c r="E1380">
        <f>Data!E1379</f>
        <v>89.717498779296875</v>
      </c>
      <c r="F1380">
        <f>Data!F1379</f>
        <v>9.5267496109008789</v>
      </c>
      <c r="G1380">
        <f>Data!G1379</f>
        <v>89.864997863769531</v>
      </c>
      <c r="H1380">
        <f>Data!H1379</f>
        <v>9.53125</v>
      </c>
      <c r="I1380">
        <f>Data!I1379</f>
        <v>87.787498474121094</v>
      </c>
      <c r="J1380">
        <f>Data!J1379</f>
        <v>9.273249626159668</v>
      </c>
      <c r="K1380">
        <f>Data!K1379</f>
        <v>87.834999084472656</v>
      </c>
      <c r="L1380">
        <f>Data!L1379</f>
        <v>9.3000001907348633</v>
      </c>
      <c r="M1380">
        <f>Data!M1379</f>
        <v>135445200</v>
      </c>
      <c r="N1380">
        <f>Data!N1379</f>
        <v>398468000</v>
      </c>
      <c r="O1380">
        <f>Data!O1379</f>
        <v>2.8264611007463612E-2</v>
      </c>
      <c r="P1380">
        <f>Data!P1379</f>
        <v>2.5827354507163291E-2</v>
      </c>
      <c r="Q1380" s="17"/>
      <c r="T1380">
        <f t="shared" si="212"/>
        <v>0</v>
      </c>
      <c r="U1380" s="50">
        <f t="shared" si="213"/>
        <v>0</v>
      </c>
      <c r="V1380">
        <f t="shared" si="214"/>
        <v>0</v>
      </c>
      <c r="W1380" t="str">
        <f t="shared" si="215"/>
        <v>Mon</v>
      </c>
      <c r="X1380" s="50">
        <f>NETWORKDAYS(B1379,B1380,'Non trading days US (List)'!$C$13:$C$92)-1</f>
        <v>1</v>
      </c>
      <c r="Z1380">
        <f t="shared" si="216"/>
        <v>0</v>
      </c>
      <c r="AA1380">
        <f t="shared" si="217"/>
        <v>0</v>
      </c>
      <c r="AB1380">
        <f t="shared" si="218"/>
        <v>0</v>
      </c>
      <c r="AC1380">
        <f t="shared" si="219"/>
        <v>0</v>
      </c>
      <c r="AD1380">
        <f t="shared" si="220"/>
        <v>0</v>
      </c>
      <c r="AE1380">
        <f t="shared" si="221"/>
        <v>0</v>
      </c>
    </row>
    <row r="1381" spans="1:31" x14ac:dyDescent="0.3">
      <c r="A1381" s="1">
        <f>Data!A1380</f>
        <v>5150</v>
      </c>
      <c r="B1381" s="2">
        <f>Data!B1380</f>
        <v>44005</v>
      </c>
      <c r="C1381">
        <f>Data!C1380</f>
        <v>89.386215209960938</v>
      </c>
      <c r="D1381">
        <f>Data!D1380</f>
        <v>9.4211235046386719</v>
      </c>
      <c r="E1381">
        <f>Data!E1380</f>
        <v>91.632499694824219</v>
      </c>
      <c r="F1381">
        <f>Data!F1380</f>
        <v>9.4499998092651367</v>
      </c>
      <c r="G1381">
        <f>Data!G1380</f>
        <v>93.095001220703125</v>
      </c>
      <c r="H1381">
        <f>Data!H1380</f>
        <v>9.6424999237060547</v>
      </c>
      <c r="I1381">
        <f>Data!I1380</f>
        <v>90.567497253417969</v>
      </c>
      <c r="J1381">
        <f>Data!J1380</f>
        <v>9.4075002670288086</v>
      </c>
      <c r="K1381">
        <f>Data!K1380</f>
        <v>91</v>
      </c>
      <c r="L1381">
        <f>Data!L1380</f>
        <v>9.550999641418457</v>
      </c>
      <c r="M1381">
        <f>Data!M1380</f>
        <v>212155600</v>
      </c>
      <c r="N1381">
        <f>Data!N1380</f>
        <v>375108000</v>
      </c>
      <c r="O1381">
        <f>Data!O1380</f>
        <v>-8.0888690062747241E-3</v>
      </c>
      <c r="P1381">
        <f>Data!P1380</f>
        <v>2.1120177724748761E-2</v>
      </c>
      <c r="Q1381" s="17"/>
      <c r="T1381">
        <f t="shared" si="212"/>
        <v>0</v>
      </c>
      <c r="U1381" s="50">
        <f t="shared" si="213"/>
        <v>0</v>
      </c>
      <c r="V1381">
        <f t="shared" si="214"/>
        <v>0</v>
      </c>
      <c r="W1381" t="str">
        <f t="shared" si="215"/>
        <v>Tue</v>
      </c>
      <c r="X1381" s="50">
        <f>NETWORKDAYS(B1380,B1381,'Non trading days US (List)'!$C$13:$C$92)-1</f>
        <v>1</v>
      </c>
      <c r="Z1381">
        <f t="shared" si="216"/>
        <v>0</v>
      </c>
      <c r="AA1381">
        <f t="shared" si="217"/>
        <v>0</v>
      </c>
      <c r="AB1381">
        <f t="shared" si="218"/>
        <v>0</v>
      </c>
      <c r="AC1381">
        <f t="shared" si="219"/>
        <v>0</v>
      </c>
      <c r="AD1381">
        <f t="shared" si="220"/>
        <v>0</v>
      </c>
      <c r="AE1381">
        <f t="shared" si="221"/>
        <v>0</v>
      </c>
    </row>
    <row r="1382" spans="1:31" x14ac:dyDescent="0.3">
      <c r="A1382" s="1">
        <f>Data!A1381</f>
        <v>5151</v>
      </c>
      <c r="B1382" s="2">
        <f>Data!B1381</f>
        <v>44006</v>
      </c>
      <c r="C1382">
        <f>Data!C1381</f>
        <v>87.808372497558594</v>
      </c>
      <c r="D1382">
        <f>Data!D1381</f>
        <v>9.2072772979736328</v>
      </c>
      <c r="E1382">
        <f>Data!E1381</f>
        <v>90.014999389648438</v>
      </c>
      <c r="F1382">
        <f>Data!F1381</f>
        <v>9.2355003356933594</v>
      </c>
      <c r="G1382">
        <f>Data!G1381</f>
        <v>92.197502136230469</v>
      </c>
      <c r="H1382">
        <f>Data!H1381</f>
        <v>9.5565004348754883</v>
      </c>
      <c r="I1382">
        <f>Data!I1381</f>
        <v>89.629997253417969</v>
      </c>
      <c r="J1382">
        <f>Data!J1381</f>
        <v>9.1444997787475586</v>
      </c>
      <c r="K1382">
        <f>Data!K1381</f>
        <v>91.25</v>
      </c>
      <c r="L1382">
        <f>Data!L1381</f>
        <v>9.4762496948242188</v>
      </c>
      <c r="M1382">
        <f>Data!M1381</f>
        <v>192623200</v>
      </c>
      <c r="N1382">
        <f>Data!N1381</f>
        <v>449372000</v>
      </c>
      <c r="O1382">
        <f>Data!O1381</f>
        <v>-2.2959930936678849E-2</v>
      </c>
      <c r="P1382">
        <f>Data!P1381</f>
        <v>-1.7809692586195549E-2</v>
      </c>
      <c r="Q1382" s="17"/>
      <c r="T1382">
        <f t="shared" si="212"/>
        <v>0</v>
      </c>
      <c r="U1382" s="50">
        <f t="shared" si="213"/>
        <v>0</v>
      </c>
      <c r="V1382">
        <f t="shared" si="214"/>
        <v>0</v>
      </c>
      <c r="W1382" t="str">
        <f t="shared" si="215"/>
        <v>Wed</v>
      </c>
      <c r="X1382" s="50">
        <f>NETWORKDAYS(B1381,B1382,'Non trading days US (List)'!$C$13:$C$92)-1</f>
        <v>1</v>
      </c>
      <c r="Z1382">
        <f t="shared" si="216"/>
        <v>0</v>
      </c>
      <c r="AA1382">
        <f t="shared" si="217"/>
        <v>0</v>
      </c>
      <c r="AB1382">
        <f t="shared" si="218"/>
        <v>0</v>
      </c>
      <c r="AC1382">
        <f t="shared" si="219"/>
        <v>0</v>
      </c>
      <c r="AD1382">
        <f t="shared" si="220"/>
        <v>0</v>
      </c>
      <c r="AE1382">
        <f t="shared" si="221"/>
        <v>0</v>
      </c>
    </row>
    <row r="1383" spans="1:31" x14ac:dyDescent="0.3">
      <c r="A1383" s="1">
        <f>Data!A1382</f>
        <v>5152</v>
      </c>
      <c r="B1383" s="2">
        <f>Data!B1382</f>
        <v>44007</v>
      </c>
      <c r="C1383">
        <f>Data!C1382</f>
        <v>88.974090576171875</v>
      </c>
      <c r="D1383">
        <f>Data!D1382</f>
        <v>9.4610004425048828</v>
      </c>
      <c r="E1383">
        <f>Data!E1382</f>
        <v>91.209999084472656</v>
      </c>
      <c r="F1383">
        <f>Data!F1382</f>
        <v>9.4899997711181641</v>
      </c>
      <c r="G1383">
        <f>Data!G1382</f>
        <v>91.25</v>
      </c>
      <c r="H1383">
        <f>Data!H1382</f>
        <v>9.505000114440918</v>
      </c>
      <c r="I1383">
        <f>Data!I1382</f>
        <v>89.392501831054688</v>
      </c>
      <c r="J1383">
        <f>Data!J1382</f>
        <v>9.1822500228881836</v>
      </c>
      <c r="K1383">
        <f>Data!K1382</f>
        <v>90.175003051757813</v>
      </c>
      <c r="L1383">
        <f>Data!L1382</f>
        <v>9.3557500839233398</v>
      </c>
      <c r="M1383">
        <f>Data!M1382</f>
        <v>137522400</v>
      </c>
      <c r="N1383">
        <f>Data!N1382</f>
        <v>376072000</v>
      </c>
      <c r="O1383">
        <f>Data!O1382</f>
        <v>2.71837981182349E-2</v>
      </c>
      <c r="P1383">
        <f>Data!P1382</f>
        <v>1.3188213825458621E-2</v>
      </c>
      <c r="Q1383" s="17"/>
      <c r="T1383">
        <f t="shared" si="212"/>
        <v>0</v>
      </c>
      <c r="U1383" s="50">
        <f t="shared" si="213"/>
        <v>0</v>
      </c>
      <c r="V1383">
        <f t="shared" si="214"/>
        <v>0</v>
      </c>
      <c r="W1383" t="str">
        <f t="shared" si="215"/>
        <v>Thu</v>
      </c>
      <c r="X1383" s="50">
        <f>NETWORKDAYS(B1382,B1383,'Non trading days US (List)'!$C$13:$C$92)-1</f>
        <v>1</v>
      </c>
      <c r="Z1383">
        <f t="shared" si="216"/>
        <v>0</v>
      </c>
      <c r="AA1383">
        <f t="shared" si="217"/>
        <v>0</v>
      </c>
      <c r="AB1383">
        <f t="shared" si="218"/>
        <v>0</v>
      </c>
      <c r="AC1383">
        <f t="shared" si="219"/>
        <v>0</v>
      </c>
      <c r="AD1383">
        <f t="shared" si="220"/>
        <v>0</v>
      </c>
      <c r="AE1383">
        <f t="shared" si="221"/>
        <v>0</v>
      </c>
    </row>
    <row r="1384" spans="1:31" x14ac:dyDescent="0.3">
      <c r="A1384" s="1">
        <f>Data!A1383</f>
        <v>5153</v>
      </c>
      <c r="B1384" s="2">
        <f>Data!B1383</f>
        <v>44008</v>
      </c>
      <c r="C1384">
        <f>Data!C1383</f>
        <v>86.240280151367188</v>
      </c>
      <c r="D1384">
        <f>Data!D1383</f>
        <v>9.1270246505737305</v>
      </c>
      <c r="E1384">
        <f>Data!E1383</f>
        <v>88.407501220703125</v>
      </c>
      <c r="F1384">
        <f>Data!F1383</f>
        <v>9.1549997329711914</v>
      </c>
      <c r="G1384">
        <f>Data!G1383</f>
        <v>91.330001831054688</v>
      </c>
      <c r="H1384">
        <f>Data!H1383</f>
        <v>9.5</v>
      </c>
      <c r="I1384">
        <f>Data!I1383</f>
        <v>88.254997253417969</v>
      </c>
      <c r="J1384">
        <f>Data!J1383</f>
        <v>9.125</v>
      </c>
      <c r="K1384">
        <f>Data!K1383</f>
        <v>91.102500915527344</v>
      </c>
      <c r="L1384">
        <f>Data!L1383</f>
        <v>9.5</v>
      </c>
      <c r="M1384">
        <f>Data!M1383</f>
        <v>205256800</v>
      </c>
      <c r="N1384">
        <f>Data!N1383</f>
        <v>592084000</v>
      </c>
      <c r="O1384">
        <f>Data!O1383</f>
        <v>-3.5938439544687922E-2</v>
      </c>
      <c r="P1384">
        <f>Data!P1383</f>
        <v>-3.1207708673093651E-2</v>
      </c>
      <c r="Q1384" s="17"/>
      <c r="T1384">
        <f t="shared" si="212"/>
        <v>0</v>
      </c>
      <c r="U1384" s="50">
        <f t="shared" si="213"/>
        <v>0</v>
      </c>
      <c r="V1384">
        <f t="shared" si="214"/>
        <v>0</v>
      </c>
      <c r="W1384" t="str">
        <f t="shared" si="215"/>
        <v>Fri</v>
      </c>
      <c r="X1384" s="50">
        <f>NETWORKDAYS(B1383,B1384,'Non trading days US (List)'!$C$13:$C$92)-1</f>
        <v>1</v>
      </c>
      <c r="Z1384">
        <f t="shared" si="216"/>
        <v>0</v>
      </c>
      <c r="AA1384">
        <f t="shared" si="217"/>
        <v>0</v>
      </c>
      <c r="AB1384">
        <f t="shared" si="218"/>
        <v>0</v>
      </c>
      <c r="AC1384">
        <f t="shared" si="219"/>
        <v>0</v>
      </c>
      <c r="AD1384">
        <f t="shared" si="220"/>
        <v>0</v>
      </c>
      <c r="AE1384">
        <f t="shared" si="221"/>
        <v>0</v>
      </c>
    </row>
    <row r="1385" spans="1:31" x14ac:dyDescent="0.3">
      <c r="A1385" s="1">
        <f>Data!A1384</f>
        <v>5154</v>
      </c>
      <c r="B1385" s="2">
        <f>Data!B1384</f>
        <v>44011</v>
      </c>
      <c r="C1385">
        <f>Data!C1384</f>
        <v>88.227836608886719</v>
      </c>
      <c r="D1385">
        <f>Data!D1384</f>
        <v>9.1718873977661133</v>
      </c>
      <c r="E1385">
        <f>Data!E1384</f>
        <v>90.444999694824219</v>
      </c>
      <c r="F1385">
        <f>Data!F1384</f>
        <v>9.1999998092651367</v>
      </c>
      <c r="G1385">
        <f>Data!G1384</f>
        <v>90.542503356933594</v>
      </c>
      <c r="H1385">
        <f>Data!H1384</f>
        <v>9.2045001983642578</v>
      </c>
      <c r="I1385">
        <f>Data!I1384</f>
        <v>87.819999694824219</v>
      </c>
      <c r="J1385">
        <f>Data!J1384</f>
        <v>8.8999996185302734</v>
      </c>
      <c r="K1385">
        <f>Data!K1384</f>
        <v>88.3125</v>
      </c>
      <c r="L1385">
        <f>Data!L1384</f>
        <v>9.1697502136230469</v>
      </c>
      <c r="M1385">
        <f>Data!M1384</f>
        <v>130646000</v>
      </c>
      <c r="N1385">
        <f>Data!N1384</f>
        <v>342248000</v>
      </c>
      <c r="O1385">
        <f>Data!O1384</f>
        <v>4.9033143640082513E-3</v>
      </c>
      <c r="P1385">
        <f>Data!P1384</f>
        <v>2.278510629804284E-2</v>
      </c>
      <c r="Q1385" s="17"/>
      <c r="T1385">
        <f t="shared" si="212"/>
        <v>0</v>
      </c>
      <c r="U1385" s="50">
        <f t="shared" si="213"/>
        <v>0</v>
      </c>
      <c r="V1385">
        <f t="shared" si="214"/>
        <v>0</v>
      </c>
      <c r="W1385" t="str">
        <f t="shared" si="215"/>
        <v>Mon</v>
      </c>
      <c r="X1385" s="50">
        <f>NETWORKDAYS(B1384,B1385,'Non trading days US (List)'!$C$13:$C$92)-1</f>
        <v>1</v>
      </c>
      <c r="Z1385">
        <f t="shared" si="216"/>
        <v>0</v>
      </c>
      <c r="AA1385">
        <f t="shared" si="217"/>
        <v>0</v>
      </c>
      <c r="AB1385">
        <f t="shared" si="218"/>
        <v>0</v>
      </c>
      <c r="AC1385">
        <f t="shared" si="219"/>
        <v>0</v>
      </c>
      <c r="AD1385">
        <f t="shared" si="220"/>
        <v>0</v>
      </c>
      <c r="AE1385">
        <f t="shared" si="221"/>
        <v>0</v>
      </c>
    </row>
    <row r="1386" spans="1:31" x14ac:dyDescent="0.3">
      <c r="A1386" s="1">
        <f>Data!A1385</f>
        <v>5155</v>
      </c>
      <c r="B1386" s="2">
        <f>Data!B1385</f>
        <v>44012</v>
      </c>
      <c r="C1386">
        <f>Data!C1385</f>
        <v>88.964317321777344</v>
      </c>
      <c r="D1386">
        <f>Data!D1385</f>
        <v>9.4687261581420898</v>
      </c>
      <c r="E1386">
        <f>Data!E1385</f>
        <v>91.199996948242188</v>
      </c>
      <c r="F1386">
        <f>Data!F1385</f>
        <v>9.4977502822875977</v>
      </c>
      <c r="G1386">
        <f>Data!G1385</f>
        <v>91.495002746582031</v>
      </c>
      <c r="H1386">
        <f>Data!H1385</f>
        <v>9.526249885559082</v>
      </c>
      <c r="I1386">
        <f>Data!I1385</f>
        <v>90</v>
      </c>
      <c r="J1386">
        <f>Data!J1385</f>
        <v>9.2665004730224609</v>
      </c>
      <c r="K1386">
        <f>Data!K1385</f>
        <v>90.019996643066406</v>
      </c>
      <c r="L1386">
        <f>Data!L1385</f>
        <v>9.314000129699707</v>
      </c>
      <c r="M1386">
        <f>Data!M1385</f>
        <v>140223200</v>
      </c>
      <c r="N1386">
        <f>Data!N1385</f>
        <v>367892000</v>
      </c>
      <c r="O1386">
        <f>Data!O1385</f>
        <v>3.1851494848290023E-2</v>
      </c>
      <c r="P1386">
        <f>Data!P1385</f>
        <v>8.3129358385887094E-3</v>
      </c>
      <c r="Q1386" s="17"/>
      <c r="T1386">
        <f t="shared" si="212"/>
        <v>0</v>
      </c>
      <c r="U1386" s="50">
        <f t="shared" si="213"/>
        <v>0</v>
      </c>
      <c r="V1386">
        <f t="shared" si="214"/>
        <v>0</v>
      </c>
      <c r="W1386" t="str">
        <f t="shared" si="215"/>
        <v>Tue</v>
      </c>
      <c r="X1386" s="50">
        <f>NETWORKDAYS(B1385,B1386,'Non trading days US (List)'!$C$13:$C$92)-1</f>
        <v>1</v>
      </c>
      <c r="Z1386">
        <f t="shared" si="216"/>
        <v>0</v>
      </c>
      <c r="AA1386">
        <f t="shared" si="217"/>
        <v>0</v>
      </c>
      <c r="AB1386">
        <f t="shared" si="218"/>
        <v>0</v>
      </c>
      <c r="AC1386">
        <f t="shared" si="219"/>
        <v>0</v>
      </c>
      <c r="AD1386">
        <f t="shared" si="220"/>
        <v>0</v>
      </c>
      <c r="AE1386">
        <f t="shared" si="221"/>
        <v>0</v>
      </c>
    </row>
    <row r="1387" spans="1:31" x14ac:dyDescent="0.3">
      <c r="A1387" s="1">
        <f>Data!A1386</f>
        <v>5156</v>
      </c>
      <c r="B1387" s="2">
        <f>Data!B1386</f>
        <v>44013</v>
      </c>
      <c r="C1387">
        <f>Data!C1386</f>
        <v>88.796043395996094</v>
      </c>
      <c r="D1387">
        <f>Data!D1386</f>
        <v>9.5008792877197266</v>
      </c>
      <c r="E1387">
        <f>Data!E1386</f>
        <v>91.027496337890625</v>
      </c>
      <c r="F1387">
        <f>Data!F1386</f>
        <v>9.5299997329711914</v>
      </c>
      <c r="G1387">
        <f>Data!G1386</f>
        <v>91.839996337890625</v>
      </c>
      <c r="H1387">
        <f>Data!H1386</f>
        <v>9.5757503509521484</v>
      </c>
      <c r="I1387">
        <f>Data!I1386</f>
        <v>90.977500915527344</v>
      </c>
      <c r="J1387">
        <f>Data!J1386</f>
        <v>9.4130001068115234</v>
      </c>
      <c r="K1387">
        <f>Data!K1386</f>
        <v>91.279998779296875</v>
      </c>
      <c r="L1387">
        <f>Data!L1386</f>
        <v>9.5207500457763672</v>
      </c>
      <c r="M1387">
        <f>Data!M1386</f>
        <v>110737200</v>
      </c>
      <c r="N1387">
        <f>Data!N1386</f>
        <v>326648000</v>
      </c>
      <c r="O1387">
        <f>Data!O1386</f>
        <v>3.389731475064247E-3</v>
      </c>
      <c r="P1387">
        <f>Data!P1386</f>
        <v>-1.89324518234253E-3</v>
      </c>
      <c r="Q1387" s="17"/>
      <c r="T1387">
        <f t="shared" si="212"/>
        <v>0</v>
      </c>
      <c r="U1387" s="50">
        <f t="shared" si="213"/>
        <v>0</v>
      </c>
      <c r="V1387">
        <f t="shared" si="214"/>
        <v>0</v>
      </c>
      <c r="W1387" t="str">
        <f t="shared" si="215"/>
        <v>Wed</v>
      </c>
      <c r="X1387" s="50">
        <f>NETWORKDAYS(B1386,B1387,'Non trading days US (List)'!$C$13:$C$92)-1</f>
        <v>1</v>
      </c>
      <c r="Z1387">
        <f t="shared" si="216"/>
        <v>0</v>
      </c>
      <c r="AA1387">
        <f t="shared" si="217"/>
        <v>0</v>
      </c>
      <c r="AB1387">
        <f t="shared" si="218"/>
        <v>0</v>
      </c>
      <c r="AC1387">
        <f t="shared" si="219"/>
        <v>0</v>
      </c>
      <c r="AD1387">
        <f t="shared" si="220"/>
        <v>0</v>
      </c>
      <c r="AE1387">
        <f t="shared" si="221"/>
        <v>0</v>
      </c>
    </row>
    <row r="1388" spans="1:31" x14ac:dyDescent="0.3">
      <c r="A1388" s="1">
        <f>Data!A1387</f>
        <v>5157</v>
      </c>
      <c r="B1388" s="2">
        <f>Data!B1387</f>
        <v>44014</v>
      </c>
      <c r="C1388">
        <f>Data!C1387</f>
        <v>88.796043395996094</v>
      </c>
      <c r="D1388">
        <f>Data!D1387</f>
        <v>9.5828771591186523</v>
      </c>
      <c r="E1388">
        <f>Data!E1387</f>
        <v>91.027496337890625</v>
      </c>
      <c r="F1388">
        <f>Data!F1387</f>
        <v>9.6122503280639648</v>
      </c>
      <c r="G1388">
        <f>Data!G1387</f>
        <v>92.617500305175781</v>
      </c>
      <c r="H1388">
        <f>Data!H1387</f>
        <v>9.7375001907348633</v>
      </c>
      <c r="I1388">
        <f>Data!I1387</f>
        <v>90.910003662109375</v>
      </c>
      <c r="J1388">
        <f>Data!J1387</f>
        <v>9.5782499313354492</v>
      </c>
      <c r="K1388">
        <f>Data!K1387</f>
        <v>91.962501525878906</v>
      </c>
      <c r="L1388">
        <f>Data!L1387</f>
        <v>9.6389999389648438</v>
      </c>
      <c r="M1388">
        <f>Data!M1387</f>
        <v>114041600</v>
      </c>
      <c r="N1388">
        <f>Data!N1387</f>
        <v>364056000</v>
      </c>
      <c r="O1388">
        <f>Data!O1387</f>
        <v>8.5936711746926412E-3</v>
      </c>
      <c r="P1388">
        <f>Data!P1387</f>
        <v>0</v>
      </c>
      <c r="Q1388" s="17"/>
      <c r="T1388">
        <f t="shared" si="212"/>
        <v>0</v>
      </c>
      <c r="U1388" s="50">
        <f t="shared" si="213"/>
        <v>0</v>
      </c>
      <c r="V1388">
        <f t="shared" si="214"/>
        <v>0</v>
      </c>
      <c r="W1388" t="str">
        <f t="shared" si="215"/>
        <v>Thu</v>
      </c>
      <c r="X1388" s="50">
        <f>NETWORKDAYS(B1387,B1388,'Non trading days US (List)'!$C$13:$C$92)-1</f>
        <v>1</v>
      </c>
      <c r="Z1388">
        <f t="shared" si="216"/>
        <v>0</v>
      </c>
      <c r="AA1388">
        <f t="shared" si="217"/>
        <v>0</v>
      </c>
      <c r="AB1388">
        <f t="shared" si="218"/>
        <v>0</v>
      </c>
      <c r="AC1388">
        <f t="shared" si="219"/>
        <v>0</v>
      </c>
      <c r="AD1388">
        <f t="shared" si="220"/>
        <v>0</v>
      </c>
      <c r="AE1388">
        <f t="shared" si="221"/>
        <v>0</v>
      </c>
    </row>
    <row r="1389" spans="1:31" x14ac:dyDescent="0.3">
      <c r="A1389" s="1">
        <f>Data!A1388</f>
        <v>5158</v>
      </c>
      <c r="B1389" s="2">
        <f>Data!B1388</f>
        <v>44018</v>
      </c>
      <c r="C1389">
        <f>Data!C1388</f>
        <v>91.171371459960938</v>
      </c>
      <c r="D1389">
        <f>Data!D1388</f>
        <v>9.8091831207275391</v>
      </c>
      <c r="E1389">
        <f>Data!E1388</f>
        <v>93.462501525878906</v>
      </c>
      <c r="F1389">
        <f>Data!F1388</f>
        <v>9.8392496109008789</v>
      </c>
      <c r="G1389">
        <f>Data!G1388</f>
        <v>93.944999694824219</v>
      </c>
      <c r="H1389">
        <f>Data!H1388</f>
        <v>9.9087495803833008</v>
      </c>
      <c r="I1389">
        <f>Data!I1388</f>
        <v>92.467498779296875</v>
      </c>
      <c r="J1389">
        <f>Data!J1388</f>
        <v>9.7124996185302734</v>
      </c>
      <c r="K1389">
        <f>Data!K1388</f>
        <v>92.5</v>
      </c>
      <c r="L1389">
        <f>Data!L1388</f>
        <v>9.7417497634887695</v>
      </c>
      <c r="M1389">
        <f>Data!M1388</f>
        <v>118655600</v>
      </c>
      <c r="N1389">
        <f>Data!N1388</f>
        <v>315892000</v>
      </c>
      <c r="O1389">
        <f>Data!O1388</f>
        <v>2.33410882805128E-2</v>
      </c>
      <c r="P1389">
        <f>Data!P1388</f>
        <v>2.6398684216456431E-2</v>
      </c>
      <c r="Q1389" s="17"/>
      <c r="T1389">
        <f t="shared" si="212"/>
        <v>0</v>
      </c>
      <c r="U1389" s="50">
        <f t="shared" si="213"/>
        <v>0</v>
      </c>
      <c r="V1389">
        <f t="shared" si="214"/>
        <v>0</v>
      </c>
      <c r="W1389" t="str">
        <f t="shared" si="215"/>
        <v>Mon</v>
      </c>
      <c r="X1389" s="50">
        <f>NETWORKDAYS(B1388,B1389,'Non trading days US (List)'!$C$13:$C$92)-1</f>
        <v>2</v>
      </c>
      <c r="Z1389">
        <f t="shared" si="216"/>
        <v>0</v>
      </c>
      <c r="AA1389">
        <f t="shared" si="217"/>
        <v>0</v>
      </c>
      <c r="AB1389">
        <f t="shared" si="218"/>
        <v>0</v>
      </c>
      <c r="AC1389">
        <f t="shared" si="219"/>
        <v>0</v>
      </c>
      <c r="AD1389">
        <f t="shared" si="220"/>
        <v>0</v>
      </c>
      <c r="AE1389">
        <f t="shared" si="221"/>
        <v>0</v>
      </c>
    </row>
    <row r="1390" spans="1:31" x14ac:dyDescent="0.3">
      <c r="A1390" s="1">
        <f>Data!A1389</f>
        <v>5159</v>
      </c>
      <c r="B1390" s="2">
        <f>Data!B1389</f>
        <v>44019</v>
      </c>
      <c r="C1390">
        <f>Data!C1389</f>
        <v>90.888481140136719</v>
      </c>
      <c r="D1390">
        <f>Data!D1389</f>
        <v>9.8415842056274414</v>
      </c>
      <c r="E1390">
        <f>Data!E1389</f>
        <v>93.172500610351563</v>
      </c>
      <c r="F1390">
        <f>Data!F1389</f>
        <v>9.8717498779296875</v>
      </c>
      <c r="G1390">
        <f>Data!G1389</f>
        <v>94.654998779296875</v>
      </c>
      <c r="H1390">
        <f>Data!H1389</f>
        <v>10.069999694824221</v>
      </c>
      <c r="I1390">
        <f>Data!I1389</f>
        <v>93.057502746582031</v>
      </c>
      <c r="J1390">
        <f>Data!J1389</f>
        <v>9.8507499694824219</v>
      </c>
      <c r="K1390">
        <f>Data!K1389</f>
        <v>93.852500915527344</v>
      </c>
      <c r="L1390">
        <f>Data!L1389</f>
        <v>9.9462499618530273</v>
      </c>
      <c r="M1390">
        <f>Data!M1389</f>
        <v>112424400</v>
      </c>
      <c r="N1390">
        <f>Data!N1389</f>
        <v>357800000</v>
      </c>
      <c r="O1390">
        <f>Data!O1389</f>
        <v>3.2976812261376171E-3</v>
      </c>
      <c r="P1390">
        <f>Data!P1389</f>
        <v>-3.1076823275681771E-3</v>
      </c>
      <c r="Q1390" s="17"/>
      <c r="T1390">
        <f t="shared" si="212"/>
        <v>0</v>
      </c>
      <c r="U1390" s="50">
        <f t="shared" si="213"/>
        <v>0</v>
      </c>
      <c r="V1390">
        <f t="shared" si="214"/>
        <v>0</v>
      </c>
      <c r="W1390" t="str">
        <f t="shared" si="215"/>
        <v>Tue</v>
      </c>
      <c r="X1390" s="50">
        <f>NETWORKDAYS(B1389,B1390,'Non trading days US (List)'!$C$13:$C$92)-1</f>
        <v>1</v>
      </c>
      <c r="Z1390">
        <f t="shared" si="216"/>
        <v>0</v>
      </c>
      <c r="AA1390">
        <f t="shared" si="217"/>
        <v>0</v>
      </c>
      <c r="AB1390">
        <f t="shared" si="218"/>
        <v>0</v>
      </c>
      <c r="AC1390">
        <f t="shared" si="219"/>
        <v>0</v>
      </c>
      <c r="AD1390">
        <f t="shared" si="220"/>
        <v>0</v>
      </c>
      <c r="AE1390">
        <f t="shared" si="221"/>
        <v>0</v>
      </c>
    </row>
    <row r="1391" spans="1:31" x14ac:dyDescent="0.3">
      <c r="A1391" s="1">
        <f>Data!A1390</f>
        <v>5160</v>
      </c>
      <c r="B1391" s="2">
        <f>Data!B1390</f>
        <v>44020</v>
      </c>
      <c r="C1391">
        <f>Data!C1390</f>
        <v>93.005287170410156</v>
      </c>
      <c r="D1391">
        <f>Data!D1390</f>
        <v>10.184781074523929</v>
      </c>
      <c r="E1391">
        <f>Data!E1390</f>
        <v>95.342498779296875</v>
      </c>
      <c r="F1391">
        <f>Data!F1390</f>
        <v>10.215999603271481</v>
      </c>
      <c r="G1391">
        <f>Data!G1390</f>
        <v>95.375</v>
      </c>
      <c r="H1391">
        <f>Data!H1390</f>
        <v>10.22500038146973</v>
      </c>
      <c r="I1391">
        <f>Data!I1390</f>
        <v>94.089996337890625</v>
      </c>
      <c r="J1391">
        <f>Data!J1390</f>
        <v>9.9654998779296875</v>
      </c>
      <c r="K1391">
        <f>Data!K1390</f>
        <v>94.180000305175781</v>
      </c>
      <c r="L1391">
        <f>Data!L1390</f>
        <v>9.9937496185302734</v>
      </c>
      <c r="M1391">
        <f>Data!M1390</f>
        <v>117092000</v>
      </c>
      <c r="N1391">
        <f>Data!N1390</f>
        <v>365480000</v>
      </c>
      <c r="O1391">
        <f>Data!O1390</f>
        <v>3.4277949568559667E-2</v>
      </c>
      <c r="P1391">
        <f>Data!P1390</f>
        <v>2.3023038247490749E-2</v>
      </c>
      <c r="Q1391" s="17"/>
      <c r="T1391">
        <f t="shared" si="212"/>
        <v>0</v>
      </c>
      <c r="U1391" s="50">
        <f t="shared" si="213"/>
        <v>0</v>
      </c>
      <c r="V1391">
        <f t="shared" si="214"/>
        <v>0</v>
      </c>
      <c r="W1391" t="str">
        <f t="shared" si="215"/>
        <v>Wed</v>
      </c>
      <c r="X1391" s="50">
        <f>NETWORKDAYS(B1390,B1391,'Non trading days US (List)'!$C$13:$C$92)-1</f>
        <v>1</v>
      </c>
      <c r="Z1391">
        <f t="shared" si="216"/>
        <v>0</v>
      </c>
      <c r="AA1391">
        <f t="shared" si="217"/>
        <v>0</v>
      </c>
      <c r="AB1391">
        <f t="shared" si="218"/>
        <v>0</v>
      </c>
      <c r="AC1391">
        <f t="shared" si="219"/>
        <v>0</v>
      </c>
      <c r="AD1391">
        <f t="shared" si="220"/>
        <v>0</v>
      </c>
      <c r="AE1391">
        <f t="shared" si="221"/>
        <v>0</v>
      </c>
    </row>
    <row r="1392" spans="1:31" x14ac:dyDescent="0.3">
      <c r="A1392" s="1">
        <f>Data!A1391</f>
        <v>5161</v>
      </c>
      <c r="B1392" s="2">
        <f>Data!B1391</f>
        <v>44021</v>
      </c>
      <c r="C1392">
        <f>Data!C1391</f>
        <v>93.405235290527344</v>
      </c>
      <c r="D1392">
        <f>Data!D1391</f>
        <v>10.47688674926758</v>
      </c>
      <c r="E1392">
        <f>Data!E1391</f>
        <v>95.75250244140625</v>
      </c>
      <c r="F1392">
        <f>Data!F1391</f>
        <v>10.508999824523929</v>
      </c>
      <c r="G1392">
        <f>Data!G1391</f>
        <v>96.317497253417969</v>
      </c>
      <c r="H1392">
        <f>Data!H1391</f>
        <v>10.569999694824221</v>
      </c>
      <c r="I1392">
        <f>Data!I1391</f>
        <v>94.672500610351563</v>
      </c>
      <c r="J1392">
        <f>Data!J1391</f>
        <v>10.233499526977541</v>
      </c>
      <c r="K1392">
        <f>Data!K1391</f>
        <v>96.262496948242188</v>
      </c>
      <c r="L1392">
        <f>Data!L1391</f>
        <v>10.38024997711182</v>
      </c>
      <c r="M1392">
        <f>Data!M1391</f>
        <v>125642800</v>
      </c>
      <c r="N1392">
        <f>Data!N1391</f>
        <v>494548000</v>
      </c>
      <c r="O1392">
        <f>Data!O1391</f>
        <v>2.8276936289563469E-2</v>
      </c>
      <c r="P1392">
        <f>Data!P1391</f>
        <v>4.2911043054631587E-3</v>
      </c>
      <c r="Q1392" s="17"/>
      <c r="T1392">
        <f t="shared" si="212"/>
        <v>0</v>
      </c>
      <c r="U1392" s="50">
        <f t="shared" si="213"/>
        <v>0</v>
      </c>
      <c r="V1392">
        <f t="shared" si="214"/>
        <v>0</v>
      </c>
      <c r="W1392" t="str">
        <f t="shared" si="215"/>
        <v>Thu</v>
      </c>
      <c r="X1392" s="50">
        <f>NETWORKDAYS(B1391,B1392,'Non trading days US (List)'!$C$13:$C$92)-1</f>
        <v>1</v>
      </c>
      <c r="Z1392">
        <f t="shared" si="216"/>
        <v>0</v>
      </c>
      <c r="AA1392">
        <f t="shared" si="217"/>
        <v>0</v>
      </c>
      <c r="AB1392">
        <f t="shared" si="218"/>
        <v>0</v>
      </c>
      <c r="AC1392">
        <f t="shared" si="219"/>
        <v>0</v>
      </c>
      <c r="AD1392">
        <f t="shared" si="220"/>
        <v>0</v>
      </c>
      <c r="AE1392">
        <f t="shared" si="221"/>
        <v>0</v>
      </c>
    </row>
    <row r="1393" spans="1:31" x14ac:dyDescent="0.3">
      <c r="A1393" s="1">
        <f>Data!A1392</f>
        <v>5162</v>
      </c>
      <c r="B1393" s="2">
        <f>Data!B1392</f>
        <v>44022</v>
      </c>
      <c r="C1393">
        <f>Data!C1392</f>
        <v>93.568618774414063</v>
      </c>
      <c r="D1393">
        <f>Data!D1392</f>
        <v>10.44722843170166</v>
      </c>
      <c r="E1393">
        <f>Data!E1392</f>
        <v>95.919998168945313</v>
      </c>
      <c r="F1393">
        <f>Data!F1392</f>
        <v>10.479249954223629</v>
      </c>
      <c r="G1393">
        <f>Data!G1392</f>
        <v>95.980003356933594</v>
      </c>
      <c r="H1393">
        <f>Data!H1392</f>
        <v>10.65524959564209</v>
      </c>
      <c r="I1393">
        <f>Data!I1392</f>
        <v>94.705001831054688</v>
      </c>
      <c r="J1393">
        <f>Data!J1392</f>
        <v>10.378749847412109</v>
      </c>
      <c r="K1393">
        <f>Data!K1392</f>
        <v>95.334999084472656</v>
      </c>
      <c r="L1393">
        <f>Data!L1392</f>
        <v>10.58874988555908</v>
      </c>
      <c r="M1393">
        <f>Data!M1392</f>
        <v>90257200</v>
      </c>
      <c r="N1393">
        <f>Data!N1392</f>
        <v>497676000</v>
      </c>
      <c r="O1393">
        <f>Data!O1392</f>
        <v>-2.834909107539833E-3</v>
      </c>
      <c r="P1393">
        <f>Data!P1392</f>
        <v>1.7477287523365941E-3</v>
      </c>
      <c r="Q1393" s="17"/>
      <c r="T1393">
        <f t="shared" si="212"/>
        <v>0</v>
      </c>
      <c r="U1393" s="50">
        <f t="shared" si="213"/>
        <v>0</v>
      </c>
      <c r="V1393">
        <f t="shared" si="214"/>
        <v>0</v>
      </c>
      <c r="W1393" t="str">
        <f t="shared" si="215"/>
        <v>Fri</v>
      </c>
      <c r="X1393" s="50">
        <f>NETWORKDAYS(B1392,B1393,'Non trading days US (List)'!$C$13:$C$92)-1</f>
        <v>1</v>
      </c>
      <c r="Z1393">
        <f t="shared" si="216"/>
        <v>0</v>
      </c>
      <c r="AA1393">
        <f t="shared" si="217"/>
        <v>0</v>
      </c>
      <c r="AB1393">
        <f t="shared" si="218"/>
        <v>0</v>
      </c>
      <c r="AC1393">
        <f t="shared" si="219"/>
        <v>0</v>
      </c>
      <c r="AD1393">
        <f t="shared" si="220"/>
        <v>0</v>
      </c>
      <c r="AE1393">
        <f t="shared" si="221"/>
        <v>0</v>
      </c>
    </row>
    <row r="1394" spans="1:31" x14ac:dyDescent="0.3">
      <c r="A1394" s="1">
        <f>Data!A1393</f>
        <v>5163</v>
      </c>
      <c r="B1394" s="2">
        <f>Data!B1393</f>
        <v>44025</v>
      </c>
      <c r="C1394">
        <f>Data!C1393</f>
        <v>93.136962890625</v>
      </c>
      <c r="D1394">
        <f>Data!D1393</f>
        <v>10.0215311050415</v>
      </c>
      <c r="E1394">
        <f>Data!E1393</f>
        <v>95.477500915527344</v>
      </c>
      <c r="F1394">
        <f>Data!F1393</f>
        <v>10.052249908447269</v>
      </c>
      <c r="G1394">
        <f>Data!G1393</f>
        <v>99.955001831054688</v>
      </c>
      <c r="H1394">
        <f>Data!H1393</f>
        <v>10.79224967956543</v>
      </c>
      <c r="I1394">
        <f>Data!I1393</f>
        <v>95.257499694824219</v>
      </c>
      <c r="J1394">
        <f>Data!J1393</f>
        <v>10.02499961853027</v>
      </c>
      <c r="K1394">
        <f>Data!K1393</f>
        <v>97.264999389648438</v>
      </c>
      <c r="L1394">
        <f>Data!L1393</f>
        <v>10.59500026702881</v>
      </c>
      <c r="M1394">
        <f>Data!M1393</f>
        <v>191649200</v>
      </c>
      <c r="N1394">
        <f>Data!N1393</f>
        <v>457076000</v>
      </c>
      <c r="O1394">
        <f>Data!O1393</f>
        <v>-4.160062614133183E-2</v>
      </c>
      <c r="P1394">
        <f>Data!P1393</f>
        <v>-4.6238644070213638E-3</v>
      </c>
      <c r="Q1394" s="17"/>
      <c r="T1394">
        <f t="shared" si="212"/>
        <v>0</v>
      </c>
      <c r="U1394" s="50">
        <f t="shared" si="213"/>
        <v>0</v>
      </c>
      <c r="V1394">
        <f t="shared" si="214"/>
        <v>0</v>
      </c>
      <c r="W1394" t="str">
        <f t="shared" si="215"/>
        <v>Mon</v>
      </c>
      <c r="X1394" s="50">
        <f>NETWORKDAYS(B1393,B1394,'Non trading days US (List)'!$C$13:$C$92)-1</f>
        <v>1</v>
      </c>
      <c r="Z1394">
        <f t="shared" si="216"/>
        <v>0</v>
      </c>
      <c r="AA1394">
        <f t="shared" si="217"/>
        <v>0</v>
      </c>
      <c r="AB1394">
        <f t="shared" si="218"/>
        <v>0</v>
      </c>
      <c r="AC1394">
        <f t="shared" si="219"/>
        <v>0</v>
      </c>
      <c r="AD1394">
        <f t="shared" si="220"/>
        <v>0</v>
      </c>
      <c r="AE1394">
        <f t="shared" si="221"/>
        <v>0</v>
      </c>
    </row>
    <row r="1395" spans="1:31" x14ac:dyDescent="0.3">
      <c r="A1395" s="1">
        <f>Data!A1394</f>
        <v>5164</v>
      </c>
      <c r="B1395" s="2">
        <f>Data!B1394</f>
        <v>44026</v>
      </c>
      <c r="C1395">
        <f>Data!C1394</f>
        <v>94.678230285644531</v>
      </c>
      <c r="D1395">
        <f>Data!D1394</f>
        <v>10.345291137695311</v>
      </c>
      <c r="E1395">
        <f>Data!E1394</f>
        <v>97.057502746582031</v>
      </c>
      <c r="F1395">
        <f>Data!F1394</f>
        <v>10.3769998550415</v>
      </c>
      <c r="G1395">
        <f>Data!G1394</f>
        <v>97.254997253417969</v>
      </c>
      <c r="H1395">
        <f>Data!H1394</f>
        <v>10.402750015258791</v>
      </c>
      <c r="I1395">
        <f>Data!I1394</f>
        <v>93.87750244140625</v>
      </c>
      <c r="J1395">
        <f>Data!J1394</f>
        <v>9.7854995727539063</v>
      </c>
      <c r="K1395">
        <f>Data!K1394</f>
        <v>94.839996337890625</v>
      </c>
      <c r="L1395">
        <f>Data!L1394</f>
        <v>10.07499980926514</v>
      </c>
      <c r="M1395">
        <f>Data!M1394</f>
        <v>170989200</v>
      </c>
      <c r="N1395">
        <f>Data!N1394</f>
        <v>542676000</v>
      </c>
      <c r="O1395">
        <f>Data!O1394</f>
        <v>3.179532371703811E-2</v>
      </c>
      <c r="P1395">
        <f>Data!P1394</f>
        <v>1.6412987457458079E-2</v>
      </c>
      <c r="Q1395" s="17"/>
      <c r="T1395">
        <f t="shared" si="212"/>
        <v>0</v>
      </c>
      <c r="U1395" s="50">
        <f t="shared" si="213"/>
        <v>0</v>
      </c>
      <c r="V1395">
        <f t="shared" si="214"/>
        <v>0</v>
      </c>
      <c r="W1395" t="str">
        <f t="shared" si="215"/>
        <v>Tue</v>
      </c>
      <c r="X1395" s="50">
        <f>NETWORKDAYS(B1394,B1395,'Non trading days US (List)'!$C$13:$C$92)-1</f>
        <v>1</v>
      </c>
      <c r="Z1395">
        <f t="shared" si="216"/>
        <v>0</v>
      </c>
      <c r="AA1395">
        <f t="shared" si="217"/>
        <v>0</v>
      </c>
      <c r="AB1395">
        <f t="shared" si="218"/>
        <v>0</v>
      </c>
      <c r="AC1395">
        <f t="shared" si="219"/>
        <v>0</v>
      </c>
      <c r="AD1395">
        <f t="shared" si="220"/>
        <v>0</v>
      </c>
      <c r="AE1395">
        <f t="shared" si="221"/>
        <v>0</v>
      </c>
    </row>
    <row r="1396" spans="1:31" x14ac:dyDescent="0.3">
      <c r="A1396" s="1">
        <f>Data!A1395</f>
        <v>5165</v>
      </c>
      <c r="B1396" s="2">
        <f>Data!B1395</f>
        <v>44027</v>
      </c>
      <c r="C1396">
        <f>Data!C1395</f>
        <v>95.329368591308594</v>
      </c>
      <c r="D1396">
        <f>Data!D1395</f>
        <v>10.195999145507811</v>
      </c>
      <c r="E1396">
        <f>Data!E1395</f>
        <v>97.724998474121094</v>
      </c>
      <c r="F1396">
        <f>Data!F1395</f>
        <v>10.227250099182131</v>
      </c>
      <c r="G1396">
        <f>Data!G1395</f>
        <v>99.24749755859375</v>
      </c>
      <c r="H1396">
        <f>Data!H1395</f>
        <v>10.432999610900881</v>
      </c>
      <c r="I1396">
        <f>Data!I1395</f>
        <v>96.489997863769531</v>
      </c>
      <c r="J1396">
        <f>Data!J1395</f>
        <v>10.05574989318848</v>
      </c>
      <c r="K1396">
        <f>Data!K1395</f>
        <v>98.989997863769531</v>
      </c>
      <c r="L1396">
        <f>Data!L1395</f>
        <v>10.41425037384033</v>
      </c>
      <c r="M1396">
        <f>Data!M1395</f>
        <v>153198000</v>
      </c>
      <c r="N1396">
        <f>Data!N1395</f>
        <v>403984000</v>
      </c>
      <c r="O1396">
        <f>Data!O1395</f>
        <v>-1.4536068334688269E-2</v>
      </c>
      <c r="P1396">
        <f>Data!P1395</f>
        <v>6.8537813847095444E-3</v>
      </c>
      <c r="Q1396" s="17"/>
      <c r="T1396">
        <f t="shared" si="212"/>
        <v>0</v>
      </c>
      <c r="U1396" s="50">
        <f t="shared" si="213"/>
        <v>0</v>
      </c>
      <c r="V1396">
        <f t="shared" si="214"/>
        <v>0</v>
      </c>
      <c r="W1396" t="str">
        <f t="shared" si="215"/>
        <v>Wed</v>
      </c>
      <c r="X1396" s="50">
        <f>NETWORKDAYS(B1395,B1396,'Non trading days US (List)'!$C$13:$C$92)-1</f>
        <v>1</v>
      </c>
      <c r="Z1396">
        <f t="shared" si="216"/>
        <v>0</v>
      </c>
      <c r="AA1396">
        <f t="shared" si="217"/>
        <v>0</v>
      </c>
      <c r="AB1396">
        <f t="shared" si="218"/>
        <v>0</v>
      </c>
      <c r="AC1396">
        <f t="shared" si="219"/>
        <v>0</v>
      </c>
      <c r="AD1396">
        <f t="shared" si="220"/>
        <v>0</v>
      </c>
      <c r="AE1396">
        <f t="shared" si="221"/>
        <v>0</v>
      </c>
    </row>
    <row r="1397" spans="1:31" x14ac:dyDescent="0.3">
      <c r="A1397" s="1">
        <f>Data!A1396</f>
        <v>5166</v>
      </c>
      <c r="B1397" s="2">
        <f>Data!B1396</f>
        <v>44028</v>
      </c>
      <c r="C1397">
        <f>Data!C1396</f>
        <v>94.156356811523438</v>
      </c>
      <c r="D1397">
        <f>Data!D1396</f>
        <v>10.103781700134279</v>
      </c>
      <c r="E1397">
        <f>Data!E1396</f>
        <v>96.522499084472656</v>
      </c>
      <c r="F1397">
        <f>Data!F1396</f>
        <v>10.134750366210939</v>
      </c>
      <c r="G1397">
        <f>Data!G1396</f>
        <v>97.404998779296875</v>
      </c>
      <c r="H1397">
        <f>Data!H1396</f>
        <v>10.20674991607666</v>
      </c>
      <c r="I1397">
        <f>Data!I1396</f>
        <v>95.904998779296875</v>
      </c>
      <c r="J1397">
        <f>Data!J1396</f>
        <v>9.8955001831054688</v>
      </c>
      <c r="K1397">
        <f>Data!K1396</f>
        <v>96.5625</v>
      </c>
      <c r="L1397">
        <f>Data!L1396</f>
        <v>10.01500034332275</v>
      </c>
      <c r="M1397">
        <f>Data!M1396</f>
        <v>110577600</v>
      </c>
      <c r="N1397">
        <f>Data!N1396</f>
        <v>344964000</v>
      </c>
      <c r="O1397">
        <f>Data!O1396</f>
        <v>-9.0855875808895127E-3</v>
      </c>
      <c r="P1397">
        <f>Data!P1396</f>
        <v>-1.2381263761140571E-2</v>
      </c>
      <c r="Q1397" s="17"/>
      <c r="T1397">
        <f t="shared" si="212"/>
        <v>0</v>
      </c>
      <c r="U1397" s="50">
        <f t="shared" si="213"/>
        <v>0</v>
      </c>
      <c r="V1397">
        <f t="shared" si="214"/>
        <v>0</v>
      </c>
      <c r="W1397" t="str">
        <f t="shared" si="215"/>
        <v>Thu</v>
      </c>
      <c r="X1397" s="50">
        <f>NETWORKDAYS(B1396,B1397,'Non trading days US (List)'!$C$13:$C$92)-1</f>
        <v>1</v>
      </c>
      <c r="Z1397">
        <f t="shared" si="216"/>
        <v>0</v>
      </c>
      <c r="AA1397">
        <f t="shared" si="217"/>
        <v>0</v>
      </c>
      <c r="AB1397">
        <f t="shared" si="218"/>
        <v>0</v>
      </c>
      <c r="AC1397">
        <f t="shared" si="219"/>
        <v>0</v>
      </c>
      <c r="AD1397">
        <f t="shared" si="220"/>
        <v>0</v>
      </c>
      <c r="AE1397">
        <f t="shared" si="221"/>
        <v>0</v>
      </c>
    </row>
    <row r="1398" spans="1:31" x14ac:dyDescent="0.3">
      <c r="A1398" s="1">
        <f>Data!A1397</f>
        <v>5167</v>
      </c>
      <c r="B1398" s="2">
        <f>Data!B1397</f>
        <v>44029</v>
      </c>
      <c r="C1398">
        <f>Data!C1397</f>
        <v>93.966133117675781</v>
      </c>
      <c r="D1398">
        <f>Data!D1397</f>
        <v>10.170329093933111</v>
      </c>
      <c r="E1398">
        <f>Data!E1397</f>
        <v>96.327499389648438</v>
      </c>
      <c r="F1398">
        <f>Data!F1397</f>
        <v>10.20149993896484</v>
      </c>
      <c r="G1398">
        <f>Data!G1397</f>
        <v>97.147499084472656</v>
      </c>
      <c r="H1398">
        <f>Data!H1397</f>
        <v>10.248499870300289</v>
      </c>
      <c r="I1398">
        <f>Data!I1397</f>
        <v>95.839996337890625</v>
      </c>
      <c r="J1398">
        <f>Data!J1397</f>
        <v>10.08775043487549</v>
      </c>
      <c r="K1398">
        <f>Data!K1397</f>
        <v>96.987503051757813</v>
      </c>
      <c r="L1398">
        <f>Data!L1397</f>
        <v>10.22550010681152</v>
      </c>
      <c r="M1398">
        <f>Data!M1397</f>
        <v>92186800</v>
      </c>
      <c r="N1398">
        <f>Data!N1397</f>
        <v>266284000</v>
      </c>
      <c r="O1398">
        <f>Data!O1397</f>
        <v>6.5646135803540309E-3</v>
      </c>
      <c r="P1398">
        <f>Data!P1397</f>
        <v>-2.022294662423985E-3</v>
      </c>
      <c r="Q1398" s="17"/>
      <c r="T1398">
        <f t="shared" si="212"/>
        <v>0</v>
      </c>
      <c r="U1398" s="50">
        <f t="shared" si="213"/>
        <v>0</v>
      </c>
      <c r="V1398">
        <f t="shared" si="214"/>
        <v>0</v>
      </c>
      <c r="W1398" t="str">
        <f t="shared" si="215"/>
        <v>Fri</v>
      </c>
      <c r="X1398" s="50">
        <f>NETWORKDAYS(B1397,B1398,'Non trading days US (List)'!$C$13:$C$92)-1</f>
        <v>1</v>
      </c>
      <c r="Z1398">
        <f t="shared" si="216"/>
        <v>0</v>
      </c>
      <c r="AA1398">
        <f t="shared" si="217"/>
        <v>0</v>
      </c>
      <c r="AB1398">
        <f t="shared" si="218"/>
        <v>0</v>
      </c>
      <c r="AC1398">
        <f t="shared" si="219"/>
        <v>0</v>
      </c>
      <c r="AD1398">
        <f t="shared" si="220"/>
        <v>0</v>
      </c>
      <c r="AE1398">
        <f t="shared" si="221"/>
        <v>0</v>
      </c>
    </row>
    <row r="1399" spans="1:31" x14ac:dyDescent="0.3">
      <c r="A1399" s="1">
        <f>Data!A1398</f>
        <v>5168</v>
      </c>
      <c r="B1399" s="2">
        <f>Data!B1398</f>
        <v>44032</v>
      </c>
      <c r="C1399">
        <f>Data!C1398</f>
        <v>95.946365356445313</v>
      </c>
      <c r="D1399">
        <f>Data!D1398</f>
        <v>10.4786319732666</v>
      </c>
      <c r="E1399">
        <f>Data!E1398</f>
        <v>98.357498168945313</v>
      </c>
      <c r="F1399">
        <f>Data!F1398</f>
        <v>10.510749816894529</v>
      </c>
      <c r="G1399">
        <f>Data!G1398</f>
        <v>98.5</v>
      </c>
      <c r="H1399">
        <f>Data!H1398</f>
        <v>10.53125</v>
      </c>
      <c r="I1399">
        <f>Data!I1398</f>
        <v>96.0625</v>
      </c>
      <c r="J1399">
        <f>Data!J1398</f>
        <v>10.1567497253418</v>
      </c>
      <c r="K1399">
        <f>Data!K1398</f>
        <v>96.417503356933594</v>
      </c>
      <c r="L1399">
        <f>Data!L1398</f>
        <v>10.27425003051758</v>
      </c>
      <c r="M1399">
        <f>Data!M1398</f>
        <v>90318000</v>
      </c>
      <c r="N1399">
        <f>Data!N1398</f>
        <v>284852000</v>
      </c>
      <c r="O1399">
        <f>Data!O1398</f>
        <v>2.9863763212268871E-2</v>
      </c>
      <c r="P1399">
        <f>Data!P1398</f>
        <v>2.0854943931100101E-2</v>
      </c>
      <c r="Q1399" s="17"/>
      <c r="T1399">
        <f t="shared" si="212"/>
        <v>0</v>
      </c>
      <c r="U1399" s="50">
        <f t="shared" si="213"/>
        <v>0</v>
      </c>
      <c r="V1399">
        <f t="shared" si="214"/>
        <v>0</v>
      </c>
      <c r="W1399" t="str">
        <f t="shared" si="215"/>
        <v>Mon</v>
      </c>
      <c r="X1399" s="50">
        <f>NETWORKDAYS(B1398,B1399,'Non trading days US (List)'!$C$13:$C$92)-1</f>
        <v>1</v>
      </c>
      <c r="Z1399">
        <f t="shared" si="216"/>
        <v>0</v>
      </c>
      <c r="AA1399">
        <f t="shared" si="217"/>
        <v>0</v>
      </c>
      <c r="AB1399">
        <f t="shared" si="218"/>
        <v>0</v>
      </c>
      <c r="AC1399">
        <f t="shared" si="219"/>
        <v>0</v>
      </c>
      <c r="AD1399">
        <f t="shared" si="220"/>
        <v>0</v>
      </c>
      <c r="AE1399">
        <f t="shared" si="221"/>
        <v>0</v>
      </c>
    </row>
    <row r="1400" spans="1:31" x14ac:dyDescent="0.3">
      <c r="A1400" s="1">
        <f>Data!A1399</f>
        <v>5169</v>
      </c>
      <c r="B1400" s="2">
        <f>Data!B1399</f>
        <v>44033</v>
      </c>
      <c r="C1400">
        <f>Data!C1399</f>
        <v>94.622154235839844</v>
      </c>
      <c r="D1400">
        <f>Data!D1399</f>
        <v>10.296938896179199</v>
      </c>
      <c r="E1400">
        <f>Data!E1399</f>
        <v>97</v>
      </c>
      <c r="F1400">
        <f>Data!F1399</f>
        <v>10.328499794006349</v>
      </c>
      <c r="G1400">
        <f>Data!G1399</f>
        <v>99.25</v>
      </c>
      <c r="H1400">
        <f>Data!H1399</f>
        <v>10.560000419616699</v>
      </c>
      <c r="I1400">
        <f>Data!I1399</f>
        <v>96.742500305175781</v>
      </c>
      <c r="J1400">
        <f>Data!J1399</f>
        <v>10.28674983978271</v>
      </c>
      <c r="K1400">
        <f>Data!K1399</f>
        <v>99.172500610351563</v>
      </c>
      <c r="L1400">
        <f>Data!L1399</f>
        <v>10.51299953460693</v>
      </c>
      <c r="M1400">
        <f>Data!M1399</f>
        <v>103433200</v>
      </c>
      <c r="N1400">
        <f>Data!N1399</f>
        <v>277036000</v>
      </c>
      <c r="O1400">
        <f>Data!O1399</f>
        <v>-1.7491481019003972E-2</v>
      </c>
      <c r="P1400">
        <f>Data!P1399</f>
        <v>-1.3897803069163441E-2</v>
      </c>
      <c r="Q1400" s="17"/>
      <c r="T1400">
        <f t="shared" si="212"/>
        <v>0</v>
      </c>
      <c r="U1400" s="50">
        <f t="shared" si="213"/>
        <v>0</v>
      </c>
      <c r="V1400">
        <f t="shared" si="214"/>
        <v>0</v>
      </c>
      <c r="W1400" t="str">
        <f t="shared" si="215"/>
        <v>Tue</v>
      </c>
      <c r="X1400" s="50">
        <f>NETWORKDAYS(B1399,B1400,'Non trading days US (List)'!$C$13:$C$92)-1</f>
        <v>1</v>
      </c>
      <c r="Z1400">
        <f t="shared" si="216"/>
        <v>0</v>
      </c>
      <c r="AA1400">
        <f t="shared" si="217"/>
        <v>0</v>
      </c>
      <c r="AB1400">
        <f t="shared" si="218"/>
        <v>0</v>
      </c>
      <c r="AC1400">
        <f t="shared" si="219"/>
        <v>0</v>
      </c>
      <c r="AD1400">
        <f t="shared" si="220"/>
        <v>0</v>
      </c>
      <c r="AE1400">
        <f t="shared" si="221"/>
        <v>0</v>
      </c>
    </row>
    <row r="1401" spans="1:31" x14ac:dyDescent="0.3">
      <c r="A1401" s="1">
        <f>Data!A1400</f>
        <v>5170</v>
      </c>
      <c r="B1401" s="2">
        <f>Data!B1400</f>
        <v>44034</v>
      </c>
      <c r="C1401">
        <f>Data!C1400</f>
        <v>94.887969970703125</v>
      </c>
      <c r="D1401">
        <f>Data!D1400</f>
        <v>10.406852722167971</v>
      </c>
      <c r="E1401">
        <f>Data!E1400</f>
        <v>97.272499084472656</v>
      </c>
      <c r="F1401">
        <f>Data!F1400</f>
        <v>10.43875026702881</v>
      </c>
      <c r="G1401">
        <f>Data!G1400</f>
        <v>97.974998474121094</v>
      </c>
      <c r="H1401">
        <f>Data!H1400</f>
        <v>10.602499961853029</v>
      </c>
      <c r="I1401">
        <f>Data!I1400</f>
        <v>96.602500915527344</v>
      </c>
      <c r="J1401">
        <f>Data!J1400</f>
        <v>10.291500091552731</v>
      </c>
      <c r="K1401">
        <f>Data!K1400</f>
        <v>96.692497253417969</v>
      </c>
      <c r="L1401">
        <f>Data!L1400</f>
        <v>10.367500305175779</v>
      </c>
      <c r="M1401">
        <f>Data!M1400</f>
        <v>89001600</v>
      </c>
      <c r="N1401">
        <f>Data!N1400</f>
        <v>367292000</v>
      </c>
      <c r="O1401">
        <f>Data!O1400</f>
        <v>1.061782455386494E-2</v>
      </c>
      <c r="P1401">
        <f>Data!P1400</f>
        <v>2.805330290885563E-3</v>
      </c>
      <c r="Q1401" s="17"/>
      <c r="T1401">
        <f t="shared" si="212"/>
        <v>0</v>
      </c>
      <c r="U1401" s="50">
        <f t="shared" si="213"/>
        <v>0</v>
      </c>
      <c r="V1401">
        <f t="shared" si="214"/>
        <v>0</v>
      </c>
      <c r="W1401" t="str">
        <f t="shared" si="215"/>
        <v>Wed</v>
      </c>
      <c r="X1401" s="50">
        <f>NETWORKDAYS(B1400,B1401,'Non trading days US (List)'!$C$13:$C$92)-1</f>
        <v>1</v>
      </c>
      <c r="Z1401">
        <f t="shared" si="216"/>
        <v>0</v>
      </c>
      <c r="AA1401">
        <f t="shared" si="217"/>
        <v>0</v>
      </c>
      <c r="AB1401">
        <f t="shared" si="218"/>
        <v>0</v>
      </c>
      <c r="AC1401">
        <f t="shared" si="219"/>
        <v>0</v>
      </c>
      <c r="AD1401">
        <f t="shared" si="220"/>
        <v>0</v>
      </c>
      <c r="AE1401">
        <f t="shared" si="221"/>
        <v>0</v>
      </c>
    </row>
    <row r="1402" spans="1:31" x14ac:dyDescent="0.3">
      <c r="A1402" s="1">
        <f>Data!A1401</f>
        <v>5171</v>
      </c>
      <c r="B1402" s="2">
        <f>Data!B1401</f>
        <v>44035</v>
      </c>
      <c r="C1402">
        <f>Data!C1401</f>
        <v>90.569015502929688</v>
      </c>
      <c r="D1402">
        <f>Data!D1401</f>
        <v>10.098795890808111</v>
      </c>
      <c r="E1402">
        <f>Data!E1401</f>
        <v>92.845001220703125</v>
      </c>
      <c r="F1402">
        <f>Data!F1401</f>
        <v>10.12975025177002</v>
      </c>
      <c r="G1402">
        <f>Data!G1401</f>
        <v>97.077499389648438</v>
      </c>
      <c r="H1402">
        <f>Data!H1401</f>
        <v>10.546999931335449</v>
      </c>
      <c r="I1402">
        <f>Data!I1401</f>
        <v>92.010002136230469</v>
      </c>
      <c r="J1402">
        <f>Data!J1401</f>
        <v>10.03125</v>
      </c>
      <c r="K1402">
        <f>Data!K1401</f>
        <v>96.99749755859375</v>
      </c>
      <c r="L1402">
        <f>Data!L1401</f>
        <v>10.44999980926514</v>
      </c>
      <c r="M1402">
        <f>Data!M1401</f>
        <v>197004400</v>
      </c>
      <c r="N1402">
        <f>Data!N1401</f>
        <v>411660000</v>
      </c>
      <c r="O1402">
        <f>Data!O1401</f>
        <v>-3.0048205426045992E-2</v>
      </c>
      <c r="P1402">
        <f>Data!P1401</f>
        <v>-4.658485959395655E-2</v>
      </c>
      <c r="Q1402" s="17"/>
      <c r="T1402">
        <f t="shared" si="212"/>
        <v>0</v>
      </c>
      <c r="U1402" s="50">
        <f t="shared" si="213"/>
        <v>0</v>
      </c>
      <c r="V1402">
        <f t="shared" si="214"/>
        <v>0</v>
      </c>
      <c r="W1402" t="str">
        <f t="shared" si="215"/>
        <v>Thu</v>
      </c>
      <c r="X1402" s="50">
        <f>NETWORKDAYS(B1401,B1402,'Non trading days US (List)'!$C$13:$C$92)-1</f>
        <v>1</v>
      </c>
      <c r="Z1402">
        <f t="shared" si="216"/>
        <v>0</v>
      </c>
      <c r="AA1402">
        <f t="shared" si="217"/>
        <v>0</v>
      </c>
      <c r="AB1402">
        <f t="shared" si="218"/>
        <v>0</v>
      </c>
      <c r="AC1402">
        <f t="shared" si="219"/>
        <v>0</v>
      </c>
      <c r="AD1402">
        <f t="shared" si="220"/>
        <v>0</v>
      </c>
      <c r="AE1402">
        <f t="shared" si="221"/>
        <v>0</v>
      </c>
    </row>
    <row r="1403" spans="1:31" x14ac:dyDescent="0.3">
      <c r="A1403" s="1">
        <f>Data!A1402</f>
        <v>5172</v>
      </c>
      <c r="B1403" s="2">
        <f>Data!B1402</f>
        <v>44036</v>
      </c>
      <c r="C1403">
        <f>Data!C1402</f>
        <v>90.344635009765625</v>
      </c>
      <c r="D1403">
        <f>Data!D1402</f>
        <v>10.163346290588381</v>
      </c>
      <c r="E1403">
        <f>Data!E1402</f>
        <v>92.614997863769531</v>
      </c>
      <c r="F1403">
        <f>Data!F1402</f>
        <v>10.19449996948242</v>
      </c>
      <c r="G1403">
        <f>Data!G1402</f>
        <v>92.970001220703125</v>
      </c>
      <c r="H1403">
        <f>Data!H1402</f>
        <v>10.364749908447269</v>
      </c>
      <c r="I1403">
        <f>Data!I1402</f>
        <v>89.144996643066406</v>
      </c>
      <c r="J1403">
        <f>Data!J1402</f>
        <v>9.7770004272460938</v>
      </c>
      <c r="K1403">
        <f>Data!K1402</f>
        <v>90.987503051757813</v>
      </c>
      <c r="L1403">
        <f>Data!L1402</f>
        <v>9.875</v>
      </c>
      <c r="M1403">
        <f>Data!M1402</f>
        <v>185438800</v>
      </c>
      <c r="N1403">
        <f>Data!N1402</f>
        <v>473292000</v>
      </c>
      <c r="O1403">
        <f>Data!O1402</f>
        <v>6.3716925415675616E-3</v>
      </c>
      <c r="P1403">
        <f>Data!P1402</f>
        <v>-2.480356691332931E-3</v>
      </c>
      <c r="Q1403" s="17"/>
      <c r="T1403">
        <f t="shared" si="212"/>
        <v>0</v>
      </c>
      <c r="U1403" s="50">
        <f t="shared" si="213"/>
        <v>0</v>
      </c>
      <c r="V1403">
        <f t="shared" si="214"/>
        <v>0</v>
      </c>
      <c r="W1403" t="str">
        <f t="shared" si="215"/>
        <v>Fri</v>
      </c>
      <c r="X1403" s="50">
        <f>NETWORKDAYS(B1402,B1403,'Non trading days US (List)'!$C$13:$C$92)-1</f>
        <v>1</v>
      </c>
      <c r="Z1403">
        <f t="shared" si="216"/>
        <v>0</v>
      </c>
      <c r="AA1403">
        <f t="shared" si="217"/>
        <v>0</v>
      </c>
      <c r="AB1403">
        <f t="shared" si="218"/>
        <v>0</v>
      </c>
      <c r="AC1403">
        <f t="shared" si="219"/>
        <v>0</v>
      </c>
      <c r="AD1403">
        <f t="shared" si="220"/>
        <v>0</v>
      </c>
      <c r="AE1403">
        <f t="shared" si="221"/>
        <v>0</v>
      </c>
    </row>
    <row r="1404" spans="1:31" x14ac:dyDescent="0.3">
      <c r="A1404" s="1">
        <f>Data!A1403</f>
        <v>5173</v>
      </c>
      <c r="B1404" s="2">
        <f>Data!B1403</f>
        <v>44039</v>
      </c>
      <c r="C1404">
        <f>Data!C1403</f>
        <v>92.485809326171875</v>
      </c>
      <c r="D1404">
        <f>Data!D1403</f>
        <v>10.38965511322021</v>
      </c>
      <c r="E1404">
        <f>Data!E1403</f>
        <v>94.80999755859375</v>
      </c>
      <c r="F1404">
        <f>Data!F1403</f>
        <v>10.421500205993651</v>
      </c>
      <c r="G1404">
        <f>Data!G1403</f>
        <v>94.904998779296875</v>
      </c>
      <c r="H1404">
        <f>Data!H1403</f>
        <v>10.44174957275391</v>
      </c>
      <c r="I1404">
        <f>Data!I1403</f>
        <v>93.480003356933594</v>
      </c>
      <c r="J1404">
        <f>Data!J1403</f>
        <v>10.21774959564209</v>
      </c>
      <c r="K1404">
        <f>Data!K1403</f>
        <v>93.709999084472656</v>
      </c>
      <c r="L1404">
        <f>Data!L1403</f>
        <v>10.23225021362305</v>
      </c>
      <c r="M1404">
        <f>Data!M1403</f>
        <v>121214000</v>
      </c>
      <c r="N1404">
        <f>Data!N1403</f>
        <v>292132000</v>
      </c>
      <c r="O1404">
        <f>Data!O1403</f>
        <v>2.2022643484448809E-2</v>
      </c>
      <c r="P1404">
        <f>Data!P1403</f>
        <v>2.3423770670374339E-2</v>
      </c>
      <c r="Q1404" s="17"/>
      <c r="T1404">
        <f t="shared" si="212"/>
        <v>0</v>
      </c>
      <c r="U1404" s="50">
        <f t="shared" si="213"/>
        <v>0</v>
      </c>
      <c r="V1404">
        <f t="shared" si="214"/>
        <v>0</v>
      </c>
      <c r="W1404" t="str">
        <f t="shared" si="215"/>
        <v>Mon</v>
      </c>
      <c r="X1404" s="50">
        <f>NETWORKDAYS(B1403,B1404,'Non trading days US (List)'!$C$13:$C$92)-1</f>
        <v>1</v>
      </c>
      <c r="Z1404">
        <f t="shared" si="216"/>
        <v>0</v>
      </c>
      <c r="AA1404">
        <f t="shared" si="217"/>
        <v>0</v>
      </c>
      <c r="AB1404">
        <f t="shared" si="218"/>
        <v>0</v>
      </c>
      <c r="AC1404">
        <f t="shared" si="219"/>
        <v>0</v>
      </c>
      <c r="AD1404">
        <f t="shared" si="220"/>
        <v>0</v>
      </c>
      <c r="AE1404">
        <f t="shared" si="221"/>
        <v>0</v>
      </c>
    </row>
    <row r="1405" spans="1:31" x14ac:dyDescent="0.3">
      <c r="A1405" s="1">
        <f>Data!A1404</f>
        <v>5174</v>
      </c>
      <c r="B1405" s="2">
        <f>Data!B1404</f>
        <v>44040</v>
      </c>
      <c r="C1405">
        <f>Data!C1404</f>
        <v>90.966506958007813</v>
      </c>
      <c r="D1405">
        <f>Data!D1404</f>
        <v>10.18428421020508</v>
      </c>
      <c r="E1405">
        <f>Data!E1404</f>
        <v>93.25250244140625</v>
      </c>
      <c r="F1405">
        <f>Data!F1404</f>
        <v>10.215499877929689</v>
      </c>
      <c r="G1405">
        <f>Data!G1404</f>
        <v>94.550003051757813</v>
      </c>
      <c r="H1405">
        <f>Data!H1404</f>
        <v>10.38199996948242</v>
      </c>
      <c r="I1405">
        <f>Data!I1404</f>
        <v>93.24749755859375</v>
      </c>
      <c r="J1405">
        <f>Data!J1404</f>
        <v>10.209250450134279</v>
      </c>
      <c r="K1405">
        <f>Data!K1404</f>
        <v>94.367500305175781</v>
      </c>
      <c r="L1405">
        <f>Data!L1404</f>
        <v>10.374250411987299</v>
      </c>
      <c r="M1405">
        <f>Data!M1404</f>
        <v>103625600</v>
      </c>
      <c r="N1405">
        <f>Data!N1404</f>
        <v>271636000</v>
      </c>
      <c r="O1405">
        <f>Data!O1404</f>
        <v>-1.9964836917596901E-2</v>
      </c>
      <c r="P1405">
        <f>Data!P1404</f>
        <v>-1.6563969182728001E-2</v>
      </c>
      <c r="Q1405" s="17"/>
      <c r="T1405">
        <f t="shared" si="212"/>
        <v>0</v>
      </c>
      <c r="U1405" s="50">
        <f t="shared" si="213"/>
        <v>0</v>
      </c>
      <c r="V1405">
        <f t="shared" si="214"/>
        <v>0</v>
      </c>
      <c r="W1405" t="str">
        <f t="shared" si="215"/>
        <v>Tue</v>
      </c>
      <c r="X1405" s="50">
        <f>NETWORKDAYS(B1404,B1405,'Non trading days US (List)'!$C$13:$C$92)-1</f>
        <v>1</v>
      </c>
      <c r="Z1405">
        <f t="shared" si="216"/>
        <v>0</v>
      </c>
      <c r="AA1405">
        <f t="shared" si="217"/>
        <v>0</v>
      </c>
      <c r="AB1405">
        <f t="shared" si="218"/>
        <v>0</v>
      </c>
      <c r="AC1405">
        <f t="shared" si="219"/>
        <v>0</v>
      </c>
      <c r="AD1405">
        <f t="shared" si="220"/>
        <v>0</v>
      </c>
      <c r="AE1405">
        <f t="shared" si="221"/>
        <v>0</v>
      </c>
    </row>
    <row r="1406" spans="1:31" x14ac:dyDescent="0.3">
      <c r="A1406" s="1">
        <f>Data!A1405</f>
        <v>5175</v>
      </c>
      <c r="B1406" s="2">
        <f>Data!B1405</f>
        <v>44041</v>
      </c>
      <c r="C1406">
        <f>Data!C1405</f>
        <v>92.710212707519531</v>
      </c>
      <c r="D1406">
        <f>Data!D1405</f>
        <v>10.43352031707764</v>
      </c>
      <c r="E1406">
        <f>Data!E1405</f>
        <v>95.040000915527344</v>
      </c>
      <c r="F1406">
        <f>Data!F1405</f>
        <v>10.465499877929689</v>
      </c>
      <c r="G1406">
        <f>Data!G1405</f>
        <v>95.230003356933594</v>
      </c>
      <c r="H1406">
        <f>Data!H1405</f>
        <v>10.51624965667725</v>
      </c>
      <c r="I1406">
        <f>Data!I1405</f>
        <v>93.712501525878906</v>
      </c>
      <c r="J1406">
        <f>Data!J1405</f>
        <v>10.347000122070311</v>
      </c>
      <c r="K1406">
        <f>Data!K1405</f>
        <v>93.75</v>
      </c>
      <c r="L1406">
        <f>Data!L1405</f>
        <v>10.390749931335449</v>
      </c>
      <c r="M1406">
        <f>Data!M1405</f>
        <v>90329200</v>
      </c>
      <c r="N1406">
        <f>Data!N1405</f>
        <v>284508000</v>
      </c>
      <c r="O1406">
        <f>Data!O1405</f>
        <v>2.417795865298451E-2</v>
      </c>
      <c r="P1406">
        <f>Data!P1405</f>
        <v>1.8986971250783521E-2</v>
      </c>
      <c r="Q1406" s="17"/>
      <c r="T1406">
        <f t="shared" si="212"/>
        <v>0</v>
      </c>
      <c r="U1406" s="50">
        <f t="shared" si="213"/>
        <v>0</v>
      </c>
      <c r="V1406">
        <f t="shared" si="214"/>
        <v>0</v>
      </c>
      <c r="W1406" t="str">
        <f t="shared" si="215"/>
        <v>Wed</v>
      </c>
      <c r="X1406" s="50">
        <f>NETWORKDAYS(B1405,B1406,'Non trading days US (List)'!$C$13:$C$92)-1</f>
        <v>1</v>
      </c>
      <c r="Z1406">
        <f t="shared" si="216"/>
        <v>0</v>
      </c>
      <c r="AA1406">
        <f t="shared" si="217"/>
        <v>0</v>
      </c>
      <c r="AB1406">
        <f t="shared" si="218"/>
        <v>0</v>
      </c>
      <c r="AC1406">
        <f t="shared" si="219"/>
        <v>0</v>
      </c>
      <c r="AD1406">
        <f t="shared" si="220"/>
        <v>0</v>
      </c>
      <c r="AE1406">
        <f t="shared" si="221"/>
        <v>0</v>
      </c>
    </row>
    <row r="1407" spans="1:31" x14ac:dyDescent="0.3">
      <c r="A1407" s="1">
        <f>Data!A1406</f>
        <v>5176</v>
      </c>
      <c r="B1407" s="2">
        <f>Data!B1406</f>
        <v>44042</v>
      </c>
      <c r="C1407">
        <f>Data!C1406</f>
        <v>93.832000732421875</v>
      </c>
      <c r="D1407">
        <f>Data!D1406</f>
        <v>10.58156681060791</v>
      </c>
      <c r="E1407">
        <f>Data!E1406</f>
        <v>96.19000244140625</v>
      </c>
      <c r="F1407">
        <f>Data!F1406</f>
        <v>10.61400032043457</v>
      </c>
      <c r="G1407">
        <f>Data!G1406</f>
        <v>96.297500610351563</v>
      </c>
      <c r="H1407">
        <f>Data!H1406</f>
        <v>10.6230001449585</v>
      </c>
      <c r="I1407">
        <f>Data!I1406</f>
        <v>93.767501831054688</v>
      </c>
      <c r="J1407">
        <f>Data!J1406</f>
        <v>10.29524993896484</v>
      </c>
      <c r="K1407">
        <f>Data!K1406</f>
        <v>94.1875</v>
      </c>
      <c r="L1407">
        <f>Data!L1406</f>
        <v>10.375</v>
      </c>
      <c r="M1407">
        <f>Data!M1406</f>
        <v>158130000</v>
      </c>
      <c r="N1407">
        <f>Data!N1406</f>
        <v>308880000</v>
      </c>
      <c r="O1407">
        <f>Data!O1406</f>
        <v>1.4089793194310821E-2</v>
      </c>
      <c r="P1407">
        <f>Data!P1406</f>
        <v>1.2027562298197E-2</v>
      </c>
      <c r="Q1407" s="17"/>
      <c r="T1407">
        <f t="shared" si="212"/>
        <v>0</v>
      </c>
      <c r="U1407" s="50">
        <f t="shared" si="213"/>
        <v>0</v>
      </c>
      <c r="V1407">
        <f t="shared" si="214"/>
        <v>0</v>
      </c>
      <c r="W1407" t="str">
        <f t="shared" si="215"/>
        <v>Thu</v>
      </c>
      <c r="X1407" s="50">
        <f>NETWORKDAYS(B1406,B1407,'Non trading days US (List)'!$C$13:$C$92)-1</f>
        <v>1</v>
      </c>
      <c r="Z1407">
        <f t="shared" si="216"/>
        <v>0</v>
      </c>
      <c r="AA1407">
        <f t="shared" si="217"/>
        <v>0</v>
      </c>
      <c r="AB1407">
        <f t="shared" si="218"/>
        <v>0</v>
      </c>
      <c r="AC1407">
        <f t="shared" si="219"/>
        <v>0</v>
      </c>
      <c r="AD1407">
        <f t="shared" si="220"/>
        <v>0</v>
      </c>
      <c r="AE1407">
        <f t="shared" si="221"/>
        <v>0</v>
      </c>
    </row>
    <row r="1408" spans="1:31" x14ac:dyDescent="0.3">
      <c r="A1408" s="1">
        <f>Data!A1407</f>
        <v>5177</v>
      </c>
      <c r="B1408" s="2">
        <f>Data!B1407</f>
        <v>44043</v>
      </c>
      <c r="C1408">
        <f>Data!C1407</f>
        <v>103.6551513671875</v>
      </c>
      <c r="D1408">
        <f>Data!D1407</f>
        <v>10.582315444946291</v>
      </c>
      <c r="E1408">
        <f>Data!E1407</f>
        <v>106.2600021362305</v>
      </c>
      <c r="F1408">
        <f>Data!F1407</f>
        <v>10.614749908447269</v>
      </c>
      <c r="G1408">
        <f>Data!G1407</f>
        <v>106.4150009155273</v>
      </c>
      <c r="H1408">
        <f>Data!H1407</f>
        <v>10.766500473022459</v>
      </c>
      <c r="I1408">
        <f>Data!I1407</f>
        <v>100.8249969482422</v>
      </c>
      <c r="J1408">
        <f>Data!J1407</f>
        <v>10.432999610900881</v>
      </c>
      <c r="K1408">
        <f>Data!K1407</f>
        <v>102.8850021362305</v>
      </c>
      <c r="L1408">
        <f>Data!L1407</f>
        <v>10.563249588012701</v>
      </c>
      <c r="M1408">
        <f>Data!M1407</f>
        <v>374336800</v>
      </c>
      <c r="N1408">
        <f>Data!N1407</f>
        <v>386080000</v>
      </c>
      <c r="O1408">
        <f>Data!O1407</f>
        <v>7.0620079366421812E-5</v>
      </c>
      <c r="P1408">
        <f>Data!P1407</f>
        <v>9.9563513580997826E-2</v>
      </c>
      <c r="Q1408" s="17"/>
      <c r="T1408">
        <f t="shared" si="212"/>
        <v>0</v>
      </c>
      <c r="U1408" s="50">
        <f t="shared" si="213"/>
        <v>0</v>
      </c>
      <c r="V1408">
        <f t="shared" si="214"/>
        <v>0</v>
      </c>
      <c r="W1408" t="str">
        <f t="shared" si="215"/>
        <v>Fri</v>
      </c>
      <c r="X1408" s="50">
        <f>NETWORKDAYS(B1407,B1408,'Non trading days US (List)'!$C$13:$C$92)-1</f>
        <v>1</v>
      </c>
      <c r="Z1408">
        <f t="shared" si="216"/>
        <v>0</v>
      </c>
      <c r="AA1408">
        <f t="shared" si="217"/>
        <v>0</v>
      </c>
      <c r="AB1408">
        <f t="shared" si="218"/>
        <v>0</v>
      </c>
      <c r="AC1408">
        <f t="shared" si="219"/>
        <v>0</v>
      </c>
      <c r="AD1408">
        <f t="shared" si="220"/>
        <v>0</v>
      </c>
      <c r="AE1408">
        <f t="shared" si="221"/>
        <v>0</v>
      </c>
    </row>
    <row r="1409" spans="1:31" x14ac:dyDescent="0.3">
      <c r="A1409" s="1">
        <f>Data!A1408</f>
        <v>5178</v>
      </c>
      <c r="B1409" s="2">
        <f>Data!B1408</f>
        <v>44046</v>
      </c>
      <c r="C1409">
        <f>Data!C1408</f>
        <v>106.2670059204102</v>
      </c>
      <c r="D1409">
        <f>Data!D1408</f>
        <v>10.976606369018549</v>
      </c>
      <c r="E1409">
        <f>Data!E1408</f>
        <v>108.9375</v>
      </c>
      <c r="F1409">
        <f>Data!F1408</f>
        <v>11.010250091552731</v>
      </c>
      <c r="G1409">
        <f>Data!G1408</f>
        <v>111.6374969482422</v>
      </c>
      <c r="H1409">
        <f>Data!H1408</f>
        <v>11.09875011444092</v>
      </c>
      <c r="I1409">
        <f>Data!I1408</f>
        <v>107.8925018310547</v>
      </c>
      <c r="J1409">
        <f>Data!J1408</f>
        <v>10.715250015258791</v>
      </c>
      <c r="K1409">
        <f>Data!K1408</f>
        <v>108.1999969482422</v>
      </c>
      <c r="L1409">
        <f>Data!L1408</f>
        <v>10.732500076293951</v>
      </c>
      <c r="M1409">
        <f>Data!M1408</f>
        <v>308151200</v>
      </c>
      <c r="N1409">
        <f>Data!N1408</f>
        <v>412720000</v>
      </c>
      <c r="O1409">
        <f>Data!O1408</f>
        <v>3.6582130747488201E-2</v>
      </c>
      <c r="P1409">
        <f>Data!P1408</f>
        <v>2.4885382153636271E-2</v>
      </c>
      <c r="Q1409" s="17"/>
      <c r="T1409">
        <f t="shared" si="212"/>
        <v>0</v>
      </c>
      <c r="U1409" s="50">
        <f t="shared" si="213"/>
        <v>0</v>
      </c>
      <c r="V1409">
        <f t="shared" si="214"/>
        <v>0</v>
      </c>
      <c r="W1409" t="str">
        <f t="shared" si="215"/>
        <v>Mon</v>
      </c>
      <c r="X1409" s="50">
        <f>NETWORKDAYS(B1408,B1409,'Non trading days US (List)'!$C$13:$C$92)-1</f>
        <v>1</v>
      </c>
      <c r="Z1409">
        <f t="shared" si="216"/>
        <v>0</v>
      </c>
      <c r="AA1409">
        <f t="shared" si="217"/>
        <v>0</v>
      </c>
      <c r="AB1409">
        <f t="shared" si="218"/>
        <v>0</v>
      </c>
      <c r="AC1409">
        <f t="shared" si="219"/>
        <v>0</v>
      </c>
      <c r="AD1409">
        <f t="shared" si="220"/>
        <v>0</v>
      </c>
      <c r="AE1409">
        <f t="shared" si="221"/>
        <v>0</v>
      </c>
    </row>
    <row r="1410" spans="1:31" x14ac:dyDescent="0.3">
      <c r="A1410" s="1">
        <f>Data!A1409</f>
        <v>5179</v>
      </c>
      <c r="B1410" s="2">
        <f>Data!B1409</f>
        <v>44047</v>
      </c>
      <c r="C1410">
        <f>Data!C1409</f>
        <v>106.9766845703125</v>
      </c>
      <c r="D1410">
        <f>Data!D1409</f>
        <v>11.193441390991209</v>
      </c>
      <c r="E1410">
        <f>Data!E1409</f>
        <v>109.6650009155273</v>
      </c>
      <c r="F1410">
        <f>Data!F1409</f>
        <v>11.227749824523929</v>
      </c>
      <c r="G1410">
        <f>Data!G1409</f>
        <v>110.7900009155273</v>
      </c>
      <c r="H1410">
        <f>Data!H1409</f>
        <v>11.227749824523929</v>
      </c>
      <c r="I1410">
        <f>Data!I1409</f>
        <v>108.3874969482422</v>
      </c>
      <c r="J1410">
        <f>Data!J1409</f>
        <v>10.9060001373291</v>
      </c>
      <c r="K1410">
        <f>Data!K1409</f>
        <v>109.1324996948242</v>
      </c>
      <c r="L1410">
        <f>Data!L1409</f>
        <v>11.05000019073486</v>
      </c>
      <c r="M1410">
        <f>Data!M1409</f>
        <v>173071600</v>
      </c>
      <c r="N1410">
        <f>Data!N1409</f>
        <v>310336000</v>
      </c>
      <c r="O1410">
        <f>Data!O1409</f>
        <v>1.9561711436445001E-2</v>
      </c>
      <c r="P1410">
        <f>Data!P1409</f>
        <v>6.6559494815496452E-3</v>
      </c>
      <c r="Q1410" s="17"/>
      <c r="T1410">
        <f t="shared" si="212"/>
        <v>0</v>
      </c>
      <c r="U1410" s="50">
        <f t="shared" si="213"/>
        <v>0</v>
      </c>
      <c r="V1410">
        <f t="shared" si="214"/>
        <v>0</v>
      </c>
      <c r="W1410" t="str">
        <f t="shared" si="215"/>
        <v>Tue</v>
      </c>
      <c r="X1410" s="50">
        <f>NETWORKDAYS(B1409,B1410,'Non trading days US (List)'!$C$13:$C$92)-1</f>
        <v>1</v>
      </c>
      <c r="Z1410">
        <f t="shared" si="216"/>
        <v>0</v>
      </c>
      <c r="AA1410">
        <f t="shared" si="217"/>
        <v>0</v>
      </c>
      <c r="AB1410">
        <f t="shared" si="218"/>
        <v>0</v>
      </c>
      <c r="AC1410">
        <f t="shared" si="219"/>
        <v>0</v>
      </c>
      <c r="AD1410">
        <f t="shared" si="220"/>
        <v>0</v>
      </c>
      <c r="AE1410">
        <f t="shared" si="221"/>
        <v>0</v>
      </c>
    </row>
    <row r="1411" spans="1:31" x14ac:dyDescent="0.3">
      <c r="A1411" s="1">
        <f>Data!A1410</f>
        <v>5180</v>
      </c>
      <c r="B1411" s="2">
        <f>Data!B1410</f>
        <v>44048</v>
      </c>
      <c r="C1411">
        <f>Data!C1410</f>
        <v>107.3644332885742</v>
      </c>
      <c r="D1411">
        <f>Data!D1410</f>
        <v>11.252262115478519</v>
      </c>
      <c r="E1411">
        <f>Data!E1410</f>
        <v>110.0625</v>
      </c>
      <c r="F1411">
        <f>Data!F1410</f>
        <v>11.28674983978271</v>
      </c>
      <c r="G1411">
        <f>Data!G1410</f>
        <v>110.3925018310547</v>
      </c>
      <c r="H1411">
        <f>Data!H1410</f>
        <v>11.371749877929689</v>
      </c>
      <c r="I1411">
        <f>Data!I1410</f>
        <v>108.8974990844727</v>
      </c>
      <c r="J1411">
        <f>Data!J1410</f>
        <v>11.166250228881839</v>
      </c>
      <c r="K1411">
        <f>Data!K1410</f>
        <v>109.37750244140619</v>
      </c>
      <c r="L1411">
        <f>Data!L1410</f>
        <v>11.24400043487549</v>
      </c>
      <c r="M1411">
        <f>Data!M1410</f>
        <v>121776800</v>
      </c>
      <c r="N1411">
        <f>Data!N1410</f>
        <v>249924000</v>
      </c>
      <c r="O1411">
        <f>Data!O1410</f>
        <v>5.2410802988294416E-3</v>
      </c>
      <c r="P1411">
        <f>Data!P1410</f>
        <v>3.6181134946353831E-3</v>
      </c>
      <c r="Q1411" s="17"/>
      <c r="T1411">
        <f t="shared" si="212"/>
        <v>0</v>
      </c>
      <c r="U1411" s="50">
        <f t="shared" si="213"/>
        <v>0</v>
      </c>
      <c r="V1411">
        <f t="shared" si="214"/>
        <v>0</v>
      </c>
      <c r="W1411" t="str">
        <f t="shared" si="215"/>
        <v>Wed</v>
      </c>
      <c r="X1411" s="50">
        <f>NETWORKDAYS(B1410,B1411,'Non trading days US (List)'!$C$13:$C$92)-1</f>
        <v>1</v>
      </c>
      <c r="Z1411">
        <f t="shared" si="216"/>
        <v>0</v>
      </c>
      <c r="AA1411">
        <f t="shared" si="217"/>
        <v>0</v>
      </c>
      <c r="AB1411">
        <f t="shared" si="218"/>
        <v>0</v>
      </c>
      <c r="AC1411">
        <f t="shared" si="219"/>
        <v>0</v>
      </c>
      <c r="AD1411">
        <f t="shared" si="220"/>
        <v>0</v>
      </c>
      <c r="AE1411">
        <f t="shared" si="221"/>
        <v>0</v>
      </c>
    </row>
    <row r="1412" spans="1:31" x14ac:dyDescent="0.3">
      <c r="A1412" s="1">
        <f>Data!A1411</f>
        <v>5181</v>
      </c>
      <c r="B1412" s="2">
        <f>Data!B1411</f>
        <v>44049</v>
      </c>
      <c r="C1412">
        <f>Data!C1411</f>
        <v>111.1103057861328</v>
      </c>
      <c r="D1412">
        <f>Data!D1411</f>
        <v>11.30086040496826</v>
      </c>
      <c r="E1412">
        <f>Data!E1411</f>
        <v>113.9024963378906</v>
      </c>
      <c r="F1412">
        <f>Data!F1411</f>
        <v>11.33549976348877</v>
      </c>
      <c r="G1412">
        <f>Data!G1411</f>
        <v>114.41249847412109</v>
      </c>
      <c r="H1412">
        <f>Data!H1411</f>
        <v>11.35799980163574</v>
      </c>
      <c r="I1412">
        <f>Data!I1411</f>
        <v>109.79750061035161</v>
      </c>
      <c r="J1412">
        <f>Data!J1411</f>
        <v>11.178750038146971</v>
      </c>
      <c r="K1412">
        <f>Data!K1411</f>
        <v>110.4049987792969</v>
      </c>
      <c r="L1412">
        <f>Data!L1411</f>
        <v>11.34974956512451</v>
      </c>
      <c r="M1412">
        <f>Data!M1411</f>
        <v>202428800</v>
      </c>
      <c r="N1412">
        <f>Data!N1411</f>
        <v>244316000</v>
      </c>
      <c r="O1412">
        <f>Data!O1411</f>
        <v>4.3099161244629317E-3</v>
      </c>
      <c r="P1412">
        <f>Data!P1411</f>
        <v>3.4294400882708097E-2</v>
      </c>
      <c r="Q1412" s="17"/>
      <c r="T1412">
        <f t="shared" si="212"/>
        <v>0</v>
      </c>
      <c r="U1412" s="50">
        <f t="shared" si="213"/>
        <v>0</v>
      </c>
      <c r="V1412">
        <f t="shared" si="214"/>
        <v>0</v>
      </c>
      <c r="W1412" t="str">
        <f t="shared" si="215"/>
        <v>Thu</v>
      </c>
      <c r="X1412" s="50">
        <f>NETWORKDAYS(B1411,B1412,'Non trading days US (List)'!$C$13:$C$92)-1</f>
        <v>1</v>
      </c>
      <c r="Z1412">
        <f t="shared" si="216"/>
        <v>0</v>
      </c>
      <c r="AA1412">
        <f t="shared" si="217"/>
        <v>0</v>
      </c>
      <c r="AB1412">
        <f t="shared" si="218"/>
        <v>0</v>
      </c>
      <c r="AC1412">
        <f t="shared" si="219"/>
        <v>0</v>
      </c>
      <c r="AD1412">
        <f t="shared" si="220"/>
        <v>0</v>
      </c>
      <c r="AE1412">
        <f t="shared" si="221"/>
        <v>0</v>
      </c>
    </row>
    <row r="1413" spans="1:31" x14ac:dyDescent="0.3">
      <c r="A1413" s="1">
        <f>Data!A1412</f>
        <v>5182</v>
      </c>
      <c r="B1413" s="2">
        <f>Data!B1412</f>
        <v>44050</v>
      </c>
      <c r="C1413">
        <f>Data!C1412</f>
        <v>108.58412170410161</v>
      </c>
      <c r="D1413">
        <f>Data!D1412</f>
        <v>11.16527843475342</v>
      </c>
      <c r="E1413">
        <f>Data!E1412</f>
        <v>111.1125030517578</v>
      </c>
      <c r="F1413">
        <f>Data!F1412</f>
        <v>11.19950008392334</v>
      </c>
      <c r="G1413">
        <f>Data!G1412</f>
        <v>113.6750030517578</v>
      </c>
      <c r="H1413">
        <f>Data!H1412</f>
        <v>11.50475025177002</v>
      </c>
      <c r="I1413">
        <f>Data!I1412</f>
        <v>110.29250335693359</v>
      </c>
      <c r="J1413">
        <f>Data!J1412</f>
        <v>11.03750038146973</v>
      </c>
      <c r="K1413">
        <f>Data!K1412</f>
        <v>113.2050018310547</v>
      </c>
      <c r="L1413">
        <f>Data!L1412</f>
        <v>11.3125</v>
      </c>
      <c r="M1413">
        <f>Data!M1412</f>
        <v>198045600</v>
      </c>
      <c r="N1413">
        <f>Data!N1412</f>
        <v>342516000</v>
      </c>
      <c r="O1413">
        <f>Data!O1412</f>
        <v>-1.207023134122397E-2</v>
      </c>
      <c r="P1413">
        <f>Data!P1412</f>
        <v>-2.4799558105862939E-2</v>
      </c>
      <c r="Q1413" s="17"/>
      <c r="T1413">
        <f t="shared" si="212"/>
        <v>0</v>
      </c>
      <c r="U1413" s="50">
        <f t="shared" si="213"/>
        <v>0</v>
      </c>
      <c r="V1413">
        <f t="shared" si="214"/>
        <v>0</v>
      </c>
      <c r="W1413" t="str">
        <f t="shared" si="215"/>
        <v>Fri</v>
      </c>
      <c r="X1413" s="50">
        <f>NETWORKDAYS(B1412,B1413,'Non trading days US (List)'!$C$13:$C$92)-1</f>
        <v>1</v>
      </c>
      <c r="Z1413">
        <f t="shared" si="216"/>
        <v>0</v>
      </c>
      <c r="AA1413">
        <f t="shared" si="217"/>
        <v>0</v>
      </c>
      <c r="AB1413">
        <f t="shared" si="218"/>
        <v>0</v>
      </c>
      <c r="AC1413">
        <f t="shared" si="219"/>
        <v>0</v>
      </c>
      <c r="AD1413">
        <f t="shared" si="220"/>
        <v>0</v>
      </c>
      <c r="AE1413">
        <f t="shared" si="221"/>
        <v>0</v>
      </c>
    </row>
    <row r="1414" spans="1:31" x14ac:dyDescent="0.3">
      <c r="A1414" s="1">
        <f>Data!A1413</f>
        <v>5183</v>
      </c>
      <c r="B1414" s="2">
        <f>Data!B1413</f>
        <v>44053</v>
      </c>
      <c r="C1414">
        <f>Data!C1413</f>
        <v>110.16236877441411</v>
      </c>
      <c r="D1414">
        <f>Data!D1413</f>
        <v>11.13088321685791</v>
      </c>
      <c r="E1414">
        <f>Data!E1413</f>
        <v>112.7275009155273</v>
      </c>
      <c r="F1414">
        <f>Data!F1413</f>
        <v>11.164999961853029</v>
      </c>
      <c r="G1414">
        <f>Data!G1413</f>
        <v>113.77500152587891</v>
      </c>
      <c r="H1414">
        <f>Data!H1413</f>
        <v>11.4082498550415</v>
      </c>
      <c r="I1414">
        <f>Data!I1413</f>
        <v>110</v>
      </c>
      <c r="J1414">
        <f>Data!J1413</f>
        <v>10.85649967193604</v>
      </c>
      <c r="K1414">
        <f>Data!K1413</f>
        <v>112.59999847412109</v>
      </c>
      <c r="L1414">
        <f>Data!L1413</f>
        <v>11.334250450134279</v>
      </c>
      <c r="M1414">
        <f>Data!M1413</f>
        <v>212403600</v>
      </c>
      <c r="N1414">
        <f>Data!N1413</f>
        <v>427796000</v>
      </c>
      <c r="O1414">
        <f>Data!O1413</f>
        <v>-3.0852600654094238E-3</v>
      </c>
      <c r="P1414">
        <f>Data!P1413</f>
        <v>1.443018101603903E-2</v>
      </c>
      <c r="Q1414" s="17"/>
      <c r="T1414">
        <f t="shared" ref="T1414:T1477" si="222">IF(ISNUMBER(B1414)=TRUE,0,1)</f>
        <v>0</v>
      </c>
      <c r="U1414" s="50">
        <f t="shared" ref="U1414:U1477" si="223">COUNTIF($B$5:$B$2464,B1414)-1</f>
        <v>0</v>
      </c>
      <c r="V1414">
        <f t="shared" ref="V1414:V1477" si="224">IF(ISBLANK(B1414)=TRUE,1,0)</f>
        <v>0</v>
      </c>
      <c r="W1414" t="str">
        <f t="shared" ref="W1414:W1477" si="225">TEXT(B1414,"ddd")</f>
        <v>Mon</v>
      </c>
      <c r="X1414" s="50">
        <f>NETWORKDAYS(B1413,B1414,'Non trading days US (List)'!$C$13:$C$92)-1</f>
        <v>1</v>
      </c>
      <c r="Z1414">
        <f t="shared" ref="Z1414:Z1477" si="226">IF(ISNUMBER(E1414)=TRUE,0,1)</f>
        <v>0</v>
      </c>
      <c r="AA1414">
        <f t="shared" ref="AA1414:AA1477" si="227">IF(ISNUMBER(F1414)=TRUE,0,1)</f>
        <v>0</v>
      </c>
      <c r="AB1414">
        <f t="shared" ref="AB1414:AB1477" si="228">IF(ISBLANK(E1414)=TRUE,1,0)</f>
        <v>0</v>
      </c>
      <c r="AC1414">
        <f t="shared" ref="AC1414:AC1477" si="229">IF(ISBLANK(F1414)=TRUE,1,0)</f>
        <v>0</v>
      </c>
      <c r="AD1414">
        <f t="shared" ref="AD1414:AD1477" si="230">IF((E1414)&lt;0,1,0)</f>
        <v>0</v>
      </c>
      <c r="AE1414">
        <f t="shared" ref="AE1414:AE1477" si="231">IF((F1414)&lt;0,1,0)</f>
        <v>0</v>
      </c>
    </row>
    <row r="1415" spans="1:31" x14ac:dyDescent="0.3">
      <c r="A1415" s="1">
        <f>Data!A1414</f>
        <v>5184</v>
      </c>
      <c r="B1415" s="2">
        <f>Data!B1414</f>
        <v>44054</v>
      </c>
      <c r="C1415">
        <f>Data!C1414</f>
        <v>106.88616943359381</v>
      </c>
      <c r="D1415">
        <f>Data!D1414</f>
        <v>10.81684589385986</v>
      </c>
      <c r="E1415">
        <f>Data!E1414</f>
        <v>109.375</v>
      </c>
      <c r="F1415">
        <f>Data!F1414</f>
        <v>10.85000038146973</v>
      </c>
      <c r="G1415">
        <f>Data!G1414</f>
        <v>112.4824981689453</v>
      </c>
      <c r="H1415">
        <f>Data!H1414</f>
        <v>11.13675022125244</v>
      </c>
      <c r="I1415">
        <f>Data!I1414</f>
        <v>109.1074981689453</v>
      </c>
      <c r="J1415">
        <f>Data!J1414</f>
        <v>10.795749664306641</v>
      </c>
      <c r="K1415">
        <f>Data!K1414</f>
        <v>111.9700012207031</v>
      </c>
      <c r="L1415">
        <f>Data!L1414</f>
        <v>11.07374954223633</v>
      </c>
      <c r="M1415">
        <f>Data!M1414</f>
        <v>187902400</v>
      </c>
      <c r="N1415">
        <f>Data!N1414</f>
        <v>354512000</v>
      </c>
      <c r="O1415">
        <f>Data!O1414</f>
        <v>-2.8618766730496351E-2</v>
      </c>
      <c r="P1415">
        <f>Data!P1414</f>
        <v>-3.01910653715305E-2</v>
      </c>
      <c r="Q1415" s="17"/>
      <c r="T1415">
        <f t="shared" si="222"/>
        <v>0</v>
      </c>
      <c r="U1415" s="50">
        <f t="shared" si="223"/>
        <v>0</v>
      </c>
      <c r="V1415">
        <f t="shared" si="224"/>
        <v>0</v>
      </c>
      <c r="W1415" t="str">
        <f t="shared" si="225"/>
        <v>Tue</v>
      </c>
      <c r="X1415" s="50">
        <f>NETWORKDAYS(B1414,B1415,'Non trading days US (List)'!$C$13:$C$92)-1</f>
        <v>1</v>
      </c>
      <c r="Z1415">
        <f t="shared" si="226"/>
        <v>0</v>
      </c>
      <c r="AA1415">
        <f t="shared" si="227"/>
        <v>0</v>
      </c>
      <c r="AB1415">
        <f t="shared" si="228"/>
        <v>0</v>
      </c>
      <c r="AC1415">
        <f t="shared" si="229"/>
        <v>0</v>
      </c>
      <c r="AD1415">
        <f t="shared" si="230"/>
        <v>0</v>
      </c>
      <c r="AE1415">
        <f t="shared" si="231"/>
        <v>0</v>
      </c>
    </row>
    <row r="1416" spans="1:31" x14ac:dyDescent="0.3">
      <c r="A1416" s="1">
        <f>Data!A1415</f>
        <v>5185</v>
      </c>
      <c r="B1416" s="2">
        <f>Data!B1415</f>
        <v>44055</v>
      </c>
      <c r="C1416">
        <f>Data!C1415</f>
        <v>110.43845367431641</v>
      </c>
      <c r="D1416">
        <f>Data!D1415</f>
        <v>11.40529251098633</v>
      </c>
      <c r="E1416">
        <f>Data!E1415</f>
        <v>113.0100021362305</v>
      </c>
      <c r="F1416">
        <f>Data!F1415</f>
        <v>11.440250396728519</v>
      </c>
      <c r="G1416">
        <f>Data!G1415</f>
        <v>113.27500152587891</v>
      </c>
      <c r="H1416">
        <f>Data!H1415</f>
        <v>11.467000007629389</v>
      </c>
      <c r="I1416">
        <f>Data!I1415</f>
        <v>110.29750061035161</v>
      </c>
      <c r="J1416">
        <f>Data!J1415</f>
        <v>10.958250045776371</v>
      </c>
      <c r="K1416">
        <f>Data!K1415</f>
        <v>110.49749755859381</v>
      </c>
      <c r="L1416">
        <f>Data!L1415</f>
        <v>10.990750312805179</v>
      </c>
      <c r="M1416">
        <f>Data!M1415</f>
        <v>165598000</v>
      </c>
      <c r="N1416">
        <f>Data!N1415</f>
        <v>464412000</v>
      </c>
      <c r="O1416">
        <f>Data!O1415</f>
        <v>5.2972758393068073E-2</v>
      </c>
      <c r="P1416">
        <f>Data!P1415</f>
        <v>3.26939845973023E-2</v>
      </c>
      <c r="Q1416" s="17"/>
      <c r="T1416">
        <f t="shared" si="222"/>
        <v>0</v>
      </c>
      <c r="U1416" s="50">
        <f t="shared" si="223"/>
        <v>0</v>
      </c>
      <c r="V1416">
        <f t="shared" si="224"/>
        <v>0</v>
      </c>
      <c r="W1416" t="str">
        <f t="shared" si="225"/>
        <v>Wed</v>
      </c>
      <c r="X1416" s="50">
        <f>NETWORKDAYS(B1415,B1416,'Non trading days US (List)'!$C$13:$C$92)-1</f>
        <v>1</v>
      </c>
      <c r="Z1416">
        <f t="shared" si="226"/>
        <v>0</v>
      </c>
      <c r="AA1416">
        <f t="shared" si="227"/>
        <v>0</v>
      </c>
      <c r="AB1416">
        <f t="shared" si="228"/>
        <v>0</v>
      </c>
      <c r="AC1416">
        <f t="shared" si="229"/>
        <v>0</v>
      </c>
      <c r="AD1416">
        <f t="shared" si="230"/>
        <v>0</v>
      </c>
      <c r="AE1416">
        <f t="shared" si="231"/>
        <v>0</v>
      </c>
    </row>
    <row r="1417" spans="1:31" x14ac:dyDescent="0.3">
      <c r="A1417" s="1">
        <f>Data!A1416</f>
        <v>5186</v>
      </c>
      <c r="B1417" s="2">
        <f>Data!B1416</f>
        <v>44056</v>
      </c>
      <c r="C1417">
        <f>Data!C1416</f>
        <v>112.39292144775391</v>
      </c>
      <c r="D1417">
        <f>Data!D1416</f>
        <v>11.408035278320311</v>
      </c>
      <c r="E1417">
        <f>Data!E1416</f>
        <v>115.0100021362305</v>
      </c>
      <c r="F1417">
        <f>Data!F1416</f>
        <v>11.44299983978271</v>
      </c>
      <c r="G1417">
        <f>Data!G1416</f>
        <v>116.04250335693359</v>
      </c>
      <c r="H1417">
        <f>Data!H1416</f>
        <v>11.721750259399411</v>
      </c>
      <c r="I1417">
        <f>Data!I1416</f>
        <v>113.9274978637695</v>
      </c>
      <c r="J1417">
        <f>Data!J1416</f>
        <v>11.35575008392334</v>
      </c>
      <c r="K1417">
        <f>Data!K1416</f>
        <v>114.4300003051758</v>
      </c>
      <c r="L1417">
        <f>Data!L1416</f>
        <v>11.545999526977541</v>
      </c>
      <c r="M1417">
        <f>Data!M1416</f>
        <v>210082000</v>
      </c>
      <c r="N1417">
        <f>Data!N1416</f>
        <v>374460000</v>
      </c>
      <c r="O1417">
        <f>Data!O1416</f>
        <v>2.403017962057987E-4</v>
      </c>
      <c r="P1417">
        <f>Data!P1416</f>
        <v>1.7542770403711109E-2</v>
      </c>
      <c r="Q1417" s="17"/>
      <c r="T1417">
        <f t="shared" si="222"/>
        <v>0</v>
      </c>
      <c r="U1417" s="50">
        <f t="shared" si="223"/>
        <v>0</v>
      </c>
      <c r="V1417">
        <f t="shared" si="224"/>
        <v>0</v>
      </c>
      <c r="W1417" t="str">
        <f t="shared" si="225"/>
        <v>Thu</v>
      </c>
      <c r="X1417" s="50">
        <f>NETWORKDAYS(B1416,B1417,'Non trading days US (List)'!$C$13:$C$92)-1</f>
        <v>1</v>
      </c>
      <c r="Z1417">
        <f t="shared" si="226"/>
        <v>0</v>
      </c>
      <c r="AA1417">
        <f t="shared" si="227"/>
        <v>0</v>
      </c>
      <c r="AB1417">
        <f t="shared" si="228"/>
        <v>0</v>
      </c>
      <c r="AC1417">
        <f t="shared" si="229"/>
        <v>0</v>
      </c>
      <c r="AD1417">
        <f t="shared" si="230"/>
        <v>0</v>
      </c>
      <c r="AE1417">
        <f t="shared" si="231"/>
        <v>0</v>
      </c>
    </row>
    <row r="1418" spans="1:31" x14ac:dyDescent="0.3">
      <c r="A1418" s="1">
        <f>Data!A1417</f>
        <v>5187</v>
      </c>
      <c r="B1418" s="2">
        <f>Data!B1417</f>
        <v>44057</v>
      </c>
      <c r="C1418">
        <f>Data!C1417</f>
        <v>112.2927551269531</v>
      </c>
      <c r="D1418">
        <f>Data!D1417</f>
        <v>11.52866172790527</v>
      </c>
      <c r="E1418">
        <f>Data!E1417</f>
        <v>114.9075012207031</v>
      </c>
      <c r="F1418">
        <f>Data!F1417</f>
        <v>11.564000129699711</v>
      </c>
      <c r="G1418">
        <f>Data!G1417</f>
        <v>115</v>
      </c>
      <c r="H1418">
        <f>Data!H1417</f>
        <v>11.70475006103516</v>
      </c>
      <c r="I1418">
        <f>Data!I1417</f>
        <v>113.0449981689453</v>
      </c>
      <c r="J1418">
        <f>Data!J1417</f>
        <v>11.440500259399411</v>
      </c>
      <c r="K1418">
        <f>Data!K1417</f>
        <v>114.8300018310547</v>
      </c>
      <c r="L1418">
        <f>Data!L1417</f>
        <v>11.52999973297119</v>
      </c>
      <c r="M1418">
        <f>Data!M1417</f>
        <v>165565200</v>
      </c>
      <c r="N1418">
        <f>Data!N1417</f>
        <v>366436000</v>
      </c>
      <c r="O1418">
        <f>Data!O1417</f>
        <v>1.051866003567466E-2</v>
      </c>
      <c r="P1418">
        <f>Data!P1417</f>
        <v>-8.9163217955593095E-4</v>
      </c>
      <c r="Q1418" s="17"/>
      <c r="T1418">
        <f t="shared" si="222"/>
        <v>0</v>
      </c>
      <c r="U1418" s="50">
        <f t="shared" si="223"/>
        <v>0</v>
      </c>
      <c r="V1418">
        <f t="shared" si="224"/>
        <v>0</v>
      </c>
      <c r="W1418" t="str">
        <f t="shared" si="225"/>
        <v>Fri</v>
      </c>
      <c r="X1418" s="50">
        <f>NETWORKDAYS(B1417,B1418,'Non trading days US (List)'!$C$13:$C$92)-1</f>
        <v>1</v>
      </c>
      <c r="Z1418">
        <f t="shared" si="226"/>
        <v>0</v>
      </c>
      <c r="AA1418">
        <f t="shared" si="227"/>
        <v>0</v>
      </c>
      <c r="AB1418">
        <f t="shared" si="228"/>
        <v>0</v>
      </c>
      <c r="AC1418">
        <f t="shared" si="229"/>
        <v>0</v>
      </c>
      <c r="AD1418">
        <f t="shared" si="230"/>
        <v>0</v>
      </c>
      <c r="AE1418">
        <f t="shared" si="231"/>
        <v>0</v>
      </c>
    </row>
    <row r="1419" spans="1:31" x14ac:dyDescent="0.3">
      <c r="A1419" s="1">
        <f>Data!A1418</f>
        <v>5188</v>
      </c>
      <c r="B1419" s="2">
        <f>Data!B1418</f>
        <v>44060</v>
      </c>
      <c r="C1419">
        <f>Data!C1418</f>
        <v>111.9995880126953</v>
      </c>
      <c r="D1419">
        <f>Data!D1418</f>
        <v>12.29930210113525</v>
      </c>
      <c r="E1419">
        <f>Data!E1418</f>
        <v>114.6074981689453</v>
      </c>
      <c r="F1419">
        <f>Data!F1418</f>
        <v>12.33699989318848</v>
      </c>
      <c r="G1419">
        <f>Data!G1418</f>
        <v>116.08750152587891</v>
      </c>
      <c r="H1419">
        <f>Data!H1418</f>
        <v>12.409749984741209</v>
      </c>
      <c r="I1419">
        <f>Data!I1418</f>
        <v>113.96250152587891</v>
      </c>
      <c r="J1419">
        <f>Data!J1418</f>
        <v>11.81725025177002</v>
      </c>
      <c r="K1419">
        <f>Data!K1418</f>
        <v>116.0625</v>
      </c>
      <c r="L1419">
        <f>Data!L1418</f>
        <v>11.851249694824221</v>
      </c>
      <c r="M1419">
        <f>Data!M1418</f>
        <v>119561600</v>
      </c>
      <c r="N1419">
        <f>Data!N1418</f>
        <v>621300000</v>
      </c>
      <c r="O1419">
        <f>Data!O1418</f>
        <v>6.4706033061591187E-2</v>
      </c>
      <c r="P1419">
        <f>Data!P1418</f>
        <v>-2.6142363105951462E-3</v>
      </c>
      <c r="Q1419" s="17"/>
      <c r="T1419">
        <f t="shared" si="222"/>
        <v>0</v>
      </c>
      <c r="U1419" s="50">
        <f t="shared" si="223"/>
        <v>0</v>
      </c>
      <c r="V1419">
        <f t="shared" si="224"/>
        <v>0</v>
      </c>
      <c r="W1419" t="str">
        <f t="shared" si="225"/>
        <v>Mon</v>
      </c>
      <c r="X1419" s="50">
        <f>NETWORKDAYS(B1418,B1419,'Non trading days US (List)'!$C$13:$C$92)-1</f>
        <v>1</v>
      </c>
      <c r="Z1419">
        <f t="shared" si="226"/>
        <v>0</v>
      </c>
      <c r="AA1419">
        <f t="shared" si="227"/>
        <v>0</v>
      </c>
      <c r="AB1419">
        <f t="shared" si="228"/>
        <v>0</v>
      </c>
      <c r="AC1419">
        <f t="shared" si="229"/>
        <v>0</v>
      </c>
      <c r="AD1419">
        <f t="shared" si="230"/>
        <v>0</v>
      </c>
      <c r="AE1419">
        <f t="shared" si="231"/>
        <v>0</v>
      </c>
    </row>
    <row r="1420" spans="1:31" x14ac:dyDescent="0.3">
      <c r="A1420" s="1">
        <f>Data!A1419</f>
        <v>5189</v>
      </c>
      <c r="B1420" s="2">
        <f>Data!B1419</f>
        <v>44061</v>
      </c>
      <c r="C1420">
        <f>Data!C1419</f>
        <v>112.9328536987305</v>
      </c>
      <c r="D1420">
        <f>Data!D1419</f>
        <v>12.223283767700201</v>
      </c>
      <c r="E1420">
        <f>Data!E1419</f>
        <v>115.5625</v>
      </c>
      <c r="F1420">
        <f>Data!F1419</f>
        <v>12.260749816894529</v>
      </c>
      <c r="G1420">
        <f>Data!G1419</f>
        <v>116</v>
      </c>
      <c r="H1420">
        <f>Data!H1419</f>
        <v>12.49600028991699</v>
      </c>
      <c r="I1420">
        <f>Data!I1419</f>
        <v>114.0074996948242</v>
      </c>
      <c r="J1420">
        <f>Data!J1419</f>
        <v>12.086250305175779</v>
      </c>
      <c r="K1420">
        <f>Data!K1419</f>
        <v>114.3525009155273</v>
      </c>
      <c r="L1420">
        <f>Data!L1419</f>
        <v>12.44999980926514</v>
      </c>
      <c r="M1420">
        <f>Data!M1419</f>
        <v>105633600</v>
      </c>
      <c r="N1420">
        <f>Data!N1419</f>
        <v>503448000</v>
      </c>
      <c r="O1420">
        <f>Data!O1419</f>
        <v>-6.1997801774219966E-3</v>
      </c>
      <c r="P1420">
        <f>Data!P1419</f>
        <v>8.2982779587029015E-3</v>
      </c>
      <c r="Q1420" s="17"/>
      <c r="T1420">
        <f t="shared" si="222"/>
        <v>0</v>
      </c>
      <c r="U1420" s="50">
        <f t="shared" si="223"/>
        <v>0</v>
      </c>
      <c r="V1420">
        <f t="shared" si="224"/>
        <v>0</v>
      </c>
      <c r="W1420" t="str">
        <f t="shared" si="225"/>
        <v>Tue</v>
      </c>
      <c r="X1420" s="50">
        <f>NETWORKDAYS(B1419,B1420,'Non trading days US (List)'!$C$13:$C$92)-1</f>
        <v>1</v>
      </c>
      <c r="Z1420">
        <f t="shared" si="226"/>
        <v>0</v>
      </c>
      <c r="AA1420">
        <f t="shared" si="227"/>
        <v>0</v>
      </c>
      <c r="AB1420">
        <f t="shared" si="228"/>
        <v>0</v>
      </c>
      <c r="AC1420">
        <f t="shared" si="229"/>
        <v>0</v>
      </c>
      <c r="AD1420">
        <f t="shared" si="230"/>
        <v>0</v>
      </c>
      <c r="AE1420">
        <f t="shared" si="231"/>
        <v>0</v>
      </c>
    </row>
    <row r="1421" spans="1:31" x14ac:dyDescent="0.3">
      <c r="A1421" s="1">
        <f>Data!A1420</f>
        <v>5190</v>
      </c>
      <c r="B1421" s="2">
        <f>Data!B1420</f>
        <v>44062</v>
      </c>
      <c r="C1421">
        <f>Data!C1420</f>
        <v>113.07456207275391</v>
      </c>
      <c r="D1421">
        <f>Data!D1420</f>
        <v>12.10140895843506</v>
      </c>
      <c r="E1421">
        <f>Data!E1420</f>
        <v>115.70749664306641</v>
      </c>
      <c r="F1421">
        <f>Data!F1420</f>
        <v>12.13850021362305</v>
      </c>
      <c r="G1421">
        <f>Data!G1420</f>
        <v>117.16249847412109</v>
      </c>
      <c r="H1421">
        <f>Data!H1420</f>
        <v>12.314999580383301</v>
      </c>
      <c r="I1421">
        <f>Data!I1420</f>
        <v>115.61000061035161</v>
      </c>
      <c r="J1421">
        <f>Data!J1420</f>
        <v>12.09799957275391</v>
      </c>
      <c r="K1421">
        <f>Data!K1420</f>
        <v>115.9824981689453</v>
      </c>
      <c r="L1421">
        <f>Data!L1420</f>
        <v>12.296500205993651</v>
      </c>
      <c r="M1421">
        <f>Data!M1420</f>
        <v>145538000</v>
      </c>
      <c r="N1421">
        <f>Data!N1420</f>
        <v>622624000</v>
      </c>
      <c r="O1421">
        <f>Data!O1420</f>
        <v>-1.0020851142260159E-2</v>
      </c>
      <c r="P1421">
        <f>Data!P1420</f>
        <v>1.2539167567720581E-3</v>
      </c>
      <c r="Q1421" s="17"/>
      <c r="T1421">
        <f t="shared" si="222"/>
        <v>0</v>
      </c>
      <c r="U1421" s="50">
        <f t="shared" si="223"/>
        <v>0</v>
      </c>
      <c r="V1421">
        <f t="shared" si="224"/>
        <v>0</v>
      </c>
      <c r="W1421" t="str">
        <f t="shared" si="225"/>
        <v>Wed</v>
      </c>
      <c r="X1421" s="50">
        <f>NETWORKDAYS(B1420,B1421,'Non trading days US (List)'!$C$13:$C$92)-1</f>
        <v>1</v>
      </c>
      <c r="Z1421">
        <f t="shared" si="226"/>
        <v>0</v>
      </c>
      <c r="AA1421">
        <f t="shared" si="227"/>
        <v>0</v>
      </c>
      <c r="AB1421">
        <f t="shared" si="228"/>
        <v>0</v>
      </c>
      <c r="AC1421">
        <f t="shared" si="229"/>
        <v>0</v>
      </c>
      <c r="AD1421">
        <f t="shared" si="230"/>
        <v>0</v>
      </c>
      <c r="AE1421">
        <f t="shared" si="231"/>
        <v>0</v>
      </c>
    </row>
    <row r="1422" spans="1:31" x14ac:dyDescent="0.3">
      <c r="A1422" s="1">
        <f>Data!A1421</f>
        <v>5191</v>
      </c>
      <c r="B1422" s="2">
        <f>Data!B1421</f>
        <v>44063</v>
      </c>
      <c r="C1422">
        <f>Data!C1421</f>
        <v>115.58364105224609</v>
      </c>
      <c r="D1422">
        <f>Data!D1421</f>
        <v>12.10389995574951</v>
      </c>
      <c r="E1422">
        <f>Data!E1421</f>
        <v>118.27500152587891</v>
      </c>
      <c r="F1422">
        <f>Data!F1421</f>
        <v>12.140999794006349</v>
      </c>
      <c r="G1422">
        <f>Data!G1421</f>
        <v>118.3925018310547</v>
      </c>
      <c r="H1422">
        <f>Data!H1421</f>
        <v>12.375</v>
      </c>
      <c r="I1422">
        <f>Data!I1421</f>
        <v>115.7324981689453</v>
      </c>
      <c r="J1422">
        <f>Data!J1421</f>
        <v>11.878749847412109</v>
      </c>
      <c r="K1422">
        <f>Data!K1421</f>
        <v>115.75</v>
      </c>
      <c r="L1422">
        <f>Data!L1421</f>
        <v>11.97500038146973</v>
      </c>
      <c r="M1422">
        <f>Data!M1421</f>
        <v>126907200</v>
      </c>
      <c r="N1422">
        <f>Data!N1421</f>
        <v>921388000</v>
      </c>
      <c r="O1422">
        <f>Data!O1421</f>
        <v>2.0590048323447849E-4</v>
      </c>
      <c r="P1422">
        <f>Data!P1421</f>
        <v>2.194700851420708E-2</v>
      </c>
      <c r="Q1422" s="17"/>
      <c r="T1422">
        <f t="shared" si="222"/>
        <v>0</v>
      </c>
      <c r="U1422" s="50">
        <f t="shared" si="223"/>
        <v>0</v>
      </c>
      <c r="V1422">
        <f t="shared" si="224"/>
        <v>0</v>
      </c>
      <c r="W1422" t="str">
        <f t="shared" si="225"/>
        <v>Thu</v>
      </c>
      <c r="X1422" s="50">
        <f>NETWORKDAYS(B1421,B1422,'Non trading days US (List)'!$C$13:$C$92)-1</f>
        <v>1</v>
      </c>
      <c r="Z1422">
        <f t="shared" si="226"/>
        <v>0</v>
      </c>
      <c r="AA1422">
        <f t="shared" si="227"/>
        <v>0</v>
      </c>
      <c r="AB1422">
        <f t="shared" si="228"/>
        <v>0</v>
      </c>
      <c r="AC1422">
        <f t="shared" si="229"/>
        <v>0</v>
      </c>
      <c r="AD1422">
        <f t="shared" si="230"/>
        <v>0</v>
      </c>
      <c r="AE1422">
        <f t="shared" si="231"/>
        <v>0</v>
      </c>
    </row>
    <row r="1423" spans="1:31" x14ac:dyDescent="0.3">
      <c r="A1423" s="1">
        <f>Data!A1422</f>
        <v>5192</v>
      </c>
      <c r="B1423" s="2">
        <f>Data!B1422</f>
        <v>44064</v>
      </c>
      <c r="C1423">
        <f>Data!C1422</f>
        <v>121.5399551391602</v>
      </c>
      <c r="D1423">
        <f>Data!D1422</f>
        <v>12.64474296569824</v>
      </c>
      <c r="E1423">
        <f>Data!E1422</f>
        <v>124.370002746582</v>
      </c>
      <c r="F1423">
        <f>Data!F1422</f>
        <v>12.68350028991699</v>
      </c>
      <c r="G1423">
        <f>Data!G1422</f>
        <v>124.8675003051758</v>
      </c>
      <c r="H1423">
        <f>Data!H1422</f>
        <v>12.808750152587891</v>
      </c>
      <c r="I1423">
        <f>Data!I1422</f>
        <v>119.25</v>
      </c>
      <c r="J1423">
        <f>Data!J1422</f>
        <v>12.195249557495121</v>
      </c>
      <c r="K1423">
        <f>Data!K1422</f>
        <v>119.2624969482422</v>
      </c>
      <c r="L1423">
        <f>Data!L1422</f>
        <v>12.20174980163574</v>
      </c>
      <c r="M1423">
        <f>Data!M1422</f>
        <v>338054800</v>
      </c>
      <c r="N1423">
        <f>Data!N1422</f>
        <v>999868000</v>
      </c>
      <c r="O1423">
        <f>Data!O1422</f>
        <v>4.3713821420462387E-2</v>
      </c>
      <c r="P1423">
        <f>Data!P1422</f>
        <v>5.0248581331286062E-2</v>
      </c>
      <c r="Q1423" s="17"/>
      <c r="T1423">
        <f t="shared" si="222"/>
        <v>0</v>
      </c>
      <c r="U1423" s="50">
        <f t="shared" si="223"/>
        <v>0</v>
      </c>
      <c r="V1423">
        <f t="shared" si="224"/>
        <v>0</v>
      </c>
      <c r="W1423" t="str">
        <f t="shared" si="225"/>
        <v>Fri</v>
      </c>
      <c r="X1423" s="50">
        <f>NETWORKDAYS(B1422,B1423,'Non trading days US (List)'!$C$13:$C$92)-1</f>
        <v>1</v>
      </c>
      <c r="Z1423">
        <f t="shared" si="226"/>
        <v>0</v>
      </c>
      <c r="AA1423">
        <f t="shared" si="227"/>
        <v>0</v>
      </c>
      <c r="AB1423">
        <f t="shared" si="228"/>
        <v>0</v>
      </c>
      <c r="AC1423">
        <f t="shared" si="229"/>
        <v>0</v>
      </c>
      <c r="AD1423">
        <f t="shared" si="230"/>
        <v>0</v>
      </c>
      <c r="AE1423">
        <f t="shared" si="231"/>
        <v>0</v>
      </c>
    </row>
    <row r="1424" spans="1:31" x14ac:dyDescent="0.3">
      <c r="A1424" s="1">
        <f>Data!A1423</f>
        <v>5193</v>
      </c>
      <c r="B1424" s="2">
        <f>Data!B1423</f>
        <v>44067</v>
      </c>
      <c r="C1424">
        <f>Data!C1423</f>
        <v>122.9935836791992</v>
      </c>
      <c r="D1424">
        <f>Data!D1423</f>
        <v>12.68138217926025</v>
      </c>
      <c r="E1424">
        <f>Data!E1423</f>
        <v>125.8574981689453</v>
      </c>
      <c r="F1424">
        <f>Data!F1423</f>
        <v>12.720250129699711</v>
      </c>
      <c r="G1424">
        <f>Data!G1423</f>
        <v>128.7850036621094</v>
      </c>
      <c r="H1424">
        <f>Data!H1423</f>
        <v>12.91250038146973</v>
      </c>
      <c r="I1424">
        <f>Data!I1423</f>
        <v>123.9375</v>
      </c>
      <c r="J1424">
        <f>Data!J1423</f>
        <v>12.507499694824221</v>
      </c>
      <c r="K1424">
        <f>Data!K1423</f>
        <v>128.69749450683591</v>
      </c>
      <c r="L1424">
        <f>Data!L1423</f>
        <v>12.883749961853029</v>
      </c>
      <c r="M1424">
        <f>Data!M1423</f>
        <v>345937600</v>
      </c>
      <c r="N1424">
        <f>Data!N1423</f>
        <v>490564000</v>
      </c>
      <c r="O1424">
        <f>Data!O1423</f>
        <v>2.8932629876822868E-3</v>
      </c>
      <c r="P1424">
        <f>Data!P1423</f>
        <v>1.1889284263046701E-2</v>
      </c>
      <c r="Q1424" s="17"/>
      <c r="T1424">
        <f t="shared" si="222"/>
        <v>0</v>
      </c>
      <c r="U1424" s="50">
        <f t="shared" si="223"/>
        <v>0</v>
      </c>
      <c r="V1424">
        <f t="shared" si="224"/>
        <v>0</v>
      </c>
      <c r="W1424" t="str">
        <f t="shared" si="225"/>
        <v>Mon</v>
      </c>
      <c r="X1424" s="50">
        <f>NETWORKDAYS(B1423,B1424,'Non trading days US (List)'!$C$13:$C$92)-1</f>
        <v>1</v>
      </c>
      <c r="Z1424">
        <f t="shared" si="226"/>
        <v>0</v>
      </c>
      <c r="AA1424">
        <f t="shared" si="227"/>
        <v>0</v>
      </c>
      <c r="AB1424">
        <f t="shared" si="228"/>
        <v>0</v>
      </c>
      <c r="AC1424">
        <f t="shared" si="229"/>
        <v>0</v>
      </c>
      <c r="AD1424">
        <f t="shared" si="230"/>
        <v>0</v>
      </c>
      <c r="AE1424">
        <f t="shared" si="231"/>
        <v>0</v>
      </c>
    </row>
    <row r="1425" spans="1:31" x14ac:dyDescent="0.3">
      <c r="A1425" s="1">
        <f>Data!A1424</f>
        <v>5194</v>
      </c>
      <c r="B1425" s="2">
        <f>Data!B1424</f>
        <v>44068</v>
      </c>
      <c r="C1425">
        <f>Data!C1424</f>
        <v>121.9845886230469</v>
      </c>
      <c r="D1425">
        <f>Data!D1424</f>
        <v>12.711038589477541</v>
      </c>
      <c r="E1425">
        <f>Data!E1424</f>
        <v>124.8249969482422</v>
      </c>
      <c r="F1425">
        <f>Data!F1424</f>
        <v>12.75</v>
      </c>
      <c r="G1425">
        <f>Data!G1424</f>
        <v>125.1800003051758</v>
      </c>
      <c r="H1425">
        <f>Data!H1424</f>
        <v>12.76124954223633</v>
      </c>
      <c r="I1425">
        <f>Data!I1424</f>
        <v>123.0524978637695</v>
      </c>
      <c r="J1425">
        <f>Data!J1424</f>
        <v>12.57374954223633</v>
      </c>
      <c r="K1425">
        <f>Data!K1424</f>
        <v>124.6975021362305</v>
      </c>
      <c r="L1425">
        <f>Data!L1424</f>
        <v>12.63074970245361</v>
      </c>
      <c r="M1425">
        <f>Data!M1424</f>
        <v>211495600</v>
      </c>
      <c r="N1425">
        <f>Data!N1424</f>
        <v>289076000</v>
      </c>
      <c r="O1425">
        <f>Data!O1424</f>
        <v>2.3360496012304341E-3</v>
      </c>
      <c r="P1425">
        <f>Data!P1424</f>
        <v>-8.2375680742729739E-3</v>
      </c>
      <c r="Q1425" s="17"/>
      <c r="T1425">
        <f t="shared" si="222"/>
        <v>0</v>
      </c>
      <c r="U1425" s="50">
        <f t="shared" si="223"/>
        <v>0</v>
      </c>
      <c r="V1425">
        <f t="shared" si="224"/>
        <v>0</v>
      </c>
      <c r="W1425" t="str">
        <f t="shared" si="225"/>
        <v>Tue</v>
      </c>
      <c r="X1425" s="50">
        <f>NETWORKDAYS(B1424,B1425,'Non trading days US (List)'!$C$13:$C$92)-1</f>
        <v>1</v>
      </c>
      <c r="Z1425">
        <f t="shared" si="226"/>
        <v>0</v>
      </c>
      <c r="AA1425">
        <f t="shared" si="227"/>
        <v>0</v>
      </c>
      <c r="AB1425">
        <f t="shared" si="228"/>
        <v>0</v>
      </c>
      <c r="AC1425">
        <f t="shared" si="229"/>
        <v>0</v>
      </c>
      <c r="AD1425">
        <f t="shared" si="230"/>
        <v>0</v>
      </c>
      <c r="AE1425">
        <f t="shared" si="231"/>
        <v>0</v>
      </c>
    </row>
    <row r="1426" spans="1:31" x14ac:dyDescent="0.3">
      <c r="A1426" s="1">
        <f>Data!A1425</f>
        <v>5195</v>
      </c>
      <c r="B1426" s="2">
        <f>Data!B1425</f>
        <v>44069</v>
      </c>
      <c r="C1426">
        <f>Data!C1425</f>
        <v>123.6434631347656</v>
      </c>
      <c r="D1426">
        <f>Data!D1425</f>
        <v>12.733968734741209</v>
      </c>
      <c r="E1426">
        <f>Data!E1425</f>
        <v>126.5224990844727</v>
      </c>
      <c r="F1426">
        <f>Data!F1425</f>
        <v>12.77299976348877</v>
      </c>
      <c r="G1426">
        <f>Data!G1425</f>
        <v>126.9925003051758</v>
      </c>
      <c r="H1426">
        <f>Data!H1425</f>
        <v>12.86849975585938</v>
      </c>
      <c r="I1426">
        <f>Data!I1425</f>
        <v>125.08249664306641</v>
      </c>
      <c r="J1426">
        <f>Data!J1425</f>
        <v>12.677749633789061</v>
      </c>
      <c r="K1426">
        <f>Data!K1425</f>
        <v>126.1800003051758</v>
      </c>
      <c r="L1426">
        <f>Data!L1425</f>
        <v>12.79924964904785</v>
      </c>
      <c r="M1426">
        <f>Data!M1425</f>
        <v>163022400</v>
      </c>
      <c r="N1426">
        <f>Data!N1425</f>
        <v>321244000</v>
      </c>
      <c r="O1426">
        <f>Data!O1425</f>
        <v>1.8022779397064391E-3</v>
      </c>
      <c r="P1426">
        <f>Data!P1425</f>
        <v>1.350741878954459E-2</v>
      </c>
      <c r="Q1426" s="17"/>
      <c r="T1426">
        <f t="shared" si="222"/>
        <v>0</v>
      </c>
      <c r="U1426" s="50">
        <f t="shared" si="223"/>
        <v>0</v>
      </c>
      <c r="V1426">
        <f t="shared" si="224"/>
        <v>0</v>
      </c>
      <c r="W1426" t="str">
        <f t="shared" si="225"/>
        <v>Wed</v>
      </c>
      <c r="X1426" s="50">
        <f>NETWORKDAYS(B1425,B1426,'Non trading days US (List)'!$C$13:$C$92)-1</f>
        <v>1</v>
      </c>
      <c r="Z1426">
        <f t="shared" si="226"/>
        <v>0</v>
      </c>
      <c r="AA1426">
        <f t="shared" si="227"/>
        <v>0</v>
      </c>
      <c r="AB1426">
        <f t="shared" si="228"/>
        <v>0</v>
      </c>
      <c r="AC1426">
        <f t="shared" si="229"/>
        <v>0</v>
      </c>
      <c r="AD1426">
        <f t="shared" si="230"/>
        <v>0</v>
      </c>
      <c r="AE1426">
        <f t="shared" si="231"/>
        <v>0</v>
      </c>
    </row>
    <row r="1427" spans="1:31" x14ac:dyDescent="0.3">
      <c r="A1427" s="1">
        <f>Data!A1426</f>
        <v>5196</v>
      </c>
      <c r="B1427" s="2">
        <f>Data!B1426</f>
        <v>44070</v>
      </c>
      <c r="C1427">
        <f>Data!C1426</f>
        <v>122.16539001464839</v>
      </c>
      <c r="D1427">
        <f>Data!D1426</f>
        <v>12.58966064453125</v>
      </c>
      <c r="E1427">
        <f>Data!E1426</f>
        <v>125.0100021362305</v>
      </c>
      <c r="F1427">
        <f>Data!F1426</f>
        <v>12.628250122070311</v>
      </c>
      <c r="G1427">
        <f>Data!G1426</f>
        <v>127.48500061035161</v>
      </c>
      <c r="H1427">
        <f>Data!H1426</f>
        <v>12.85000038146973</v>
      </c>
      <c r="I1427">
        <f>Data!I1426</f>
        <v>123.83249664306641</v>
      </c>
      <c r="J1427">
        <f>Data!J1426</f>
        <v>12.56649971008301</v>
      </c>
      <c r="K1427">
        <f>Data!K1426</f>
        <v>127.1425018310547</v>
      </c>
      <c r="L1427">
        <f>Data!L1426</f>
        <v>12.7814998626709</v>
      </c>
      <c r="M1427">
        <f>Data!M1426</f>
        <v>155552400</v>
      </c>
      <c r="N1427">
        <f>Data!N1426</f>
        <v>317604000</v>
      </c>
      <c r="O1427">
        <f>Data!O1426</f>
        <v>-1.1397172102017669E-2</v>
      </c>
      <c r="P1427">
        <f>Data!P1426</f>
        <v>-1.202639953697892E-2</v>
      </c>
      <c r="Q1427" s="17"/>
      <c r="T1427">
        <f t="shared" si="222"/>
        <v>0</v>
      </c>
      <c r="U1427" s="50">
        <f t="shared" si="223"/>
        <v>0</v>
      </c>
      <c r="V1427">
        <f t="shared" si="224"/>
        <v>0</v>
      </c>
      <c r="W1427" t="str">
        <f t="shared" si="225"/>
        <v>Thu</v>
      </c>
      <c r="X1427" s="50">
        <f>NETWORKDAYS(B1426,B1427,'Non trading days US (List)'!$C$13:$C$92)-1</f>
        <v>1</v>
      </c>
      <c r="Z1427">
        <f t="shared" si="226"/>
        <v>0</v>
      </c>
      <c r="AA1427">
        <f t="shared" si="227"/>
        <v>0</v>
      </c>
      <c r="AB1427">
        <f t="shared" si="228"/>
        <v>0</v>
      </c>
      <c r="AC1427">
        <f t="shared" si="229"/>
        <v>0</v>
      </c>
      <c r="AD1427">
        <f t="shared" si="230"/>
        <v>0</v>
      </c>
      <c r="AE1427">
        <f t="shared" si="231"/>
        <v>0</v>
      </c>
    </row>
    <row r="1428" spans="1:31" x14ac:dyDescent="0.3">
      <c r="A1428" s="1">
        <f>Data!A1427</f>
        <v>5197</v>
      </c>
      <c r="B1428" s="2">
        <f>Data!B1427</f>
        <v>44071</v>
      </c>
      <c r="C1428">
        <f>Data!C1427</f>
        <v>121.9674835205078</v>
      </c>
      <c r="D1428">
        <f>Data!D1427</f>
        <v>13.10757446289062</v>
      </c>
      <c r="E1428">
        <f>Data!E1427</f>
        <v>124.807502746582</v>
      </c>
      <c r="F1428">
        <f>Data!F1427</f>
        <v>13.147749900817869</v>
      </c>
      <c r="G1428">
        <f>Data!G1427</f>
        <v>126.442497253418</v>
      </c>
      <c r="H1428">
        <f>Data!H1427</f>
        <v>13.14799976348877</v>
      </c>
      <c r="I1428">
        <f>Data!I1427</f>
        <v>124.57749938964839</v>
      </c>
      <c r="J1428">
        <f>Data!J1427</f>
        <v>12.642499923706049</v>
      </c>
      <c r="K1428">
        <f>Data!K1427</f>
        <v>126.0124969482422</v>
      </c>
      <c r="L1428">
        <f>Data!L1427</f>
        <v>12.67500019073486</v>
      </c>
      <c r="M1428">
        <f>Data!M1427</f>
        <v>187630000</v>
      </c>
      <c r="N1428">
        <f>Data!N1427</f>
        <v>537160000</v>
      </c>
      <c r="O1428">
        <f>Data!O1427</f>
        <v>4.031425633666437E-2</v>
      </c>
      <c r="P1428">
        <f>Data!P1427</f>
        <v>-1.6211789009303249E-3</v>
      </c>
      <c r="Q1428" s="17"/>
      <c r="T1428">
        <f t="shared" si="222"/>
        <v>0</v>
      </c>
      <c r="U1428" s="50">
        <f t="shared" si="223"/>
        <v>0</v>
      </c>
      <c r="V1428">
        <f t="shared" si="224"/>
        <v>0</v>
      </c>
      <c r="W1428" t="str">
        <f t="shared" si="225"/>
        <v>Fri</v>
      </c>
      <c r="X1428" s="50">
        <f>NETWORKDAYS(B1427,B1428,'Non trading days US (List)'!$C$13:$C$92)-1</f>
        <v>1</v>
      </c>
      <c r="Z1428">
        <f t="shared" si="226"/>
        <v>0</v>
      </c>
      <c r="AA1428">
        <f t="shared" si="227"/>
        <v>0</v>
      </c>
      <c r="AB1428">
        <f t="shared" si="228"/>
        <v>0</v>
      </c>
      <c r="AC1428">
        <f t="shared" si="229"/>
        <v>0</v>
      </c>
      <c r="AD1428">
        <f t="shared" si="230"/>
        <v>0</v>
      </c>
      <c r="AE1428">
        <f t="shared" si="231"/>
        <v>0</v>
      </c>
    </row>
    <row r="1429" spans="1:31" x14ac:dyDescent="0.3">
      <c r="A1429" s="1">
        <f>Data!A1428</f>
        <v>5198</v>
      </c>
      <c r="B1429" s="2">
        <f>Data!B1428</f>
        <v>44074</v>
      </c>
      <c r="C1429">
        <f>Data!C1428</f>
        <v>126.10366058349609</v>
      </c>
      <c r="D1429">
        <f>Data!D1428</f>
        <v>13.33363151550293</v>
      </c>
      <c r="E1429">
        <f>Data!E1428</f>
        <v>129.03999328613281</v>
      </c>
      <c r="F1429">
        <f>Data!F1428</f>
        <v>13.3745002746582</v>
      </c>
      <c r="G1429">
        <f>Data!G1428</f>
        <v>131</v>
      </c>
      <c r="H1429">
        <f>Data!H1428</f>
        <v>13.57499980926514</v>
      </c>
      <c r="I1429">
        <f>Data!I1428</f>
        <v>126</v>
      </c>
      <c r="J1429">
        <f>Data!J1428</f>
        <v>13.03775024414062</v>
      </c>
      <c r="K1429">
        <f>Data!K1428</f>
        <v>127.5800018310547</v>
      </c>
      <c r="L1429">
        <f>Data!L1428</f>
        <v>13.18274974822998</v>
      </c>
      <c r="M1429">
        <f>Data!M1428</f>
        <v>225702700</v>
      </c>
      <c r="N1429">
        <f>Data!N1428</f>
        <v>500840000</v>
      </c>
      <c r="O1429">
        <f>Data!O1428</f>
        <v>1.7099295662903718E-2</v>
      </c>
      <c r="P1429">
        <f>Data!P1428</f>
        <v>3.3349809497585189E-2</v>
      </c>
      <c r="Q1429" s="17"/>
      <c r="T1429">
        <f t="shared" si="222"/>
        <v>0</v>
      </c>
      <c r="U1429" s="50">
        <f t="shared" si="223"/>
        <v>0</v>
      </c>
      <c r="V1429">
        <f t="shared" si="224"/>
        <v>0</v>
      </c>
      <c r="W1429" t="str">
        <f t="shared" si="225"/>
        <v>Mon</v>
      </c>
      <c r="X1429" s="50">
        <f>NETWORKDAYS(B1428,B1429,'Non trading days US (List)'!$C$13:$C$92)-1</f>
        <v>1</v>
      </c>
      <c r="Z1429">
        <f t="shared" si="226"/>
        <v>0</v>
      </c>
      <c r="AA1429">
        <f t="shared" si="227"/>
        <v>0</v>
      </c>
      <c r="AB1429">
        <f t="shared" si="228"/>
        <v>0</v>
      </c>
      <c r="AC1429">
        <f t="shared" si="229"/>
        <v>0</v>
      </c>
      <c r="AD1429">
        <f t="shared" si="230"/>
        <v>0</v>
      </c>
      <c r="AE1429">
        <f t="shared" si="231"/>
        <v>0</v>
      </c>
    </row>
    <row r="1430" spans="1:31" x14ac:dyDescent="0.3">
      <c r="A1430" s="1">
        <f>Data!A1429</f>
        <v>5199</v>
      </c>
      <c r="B1430" s="2">
        <f>Data!B1429</f>
        <v>44075</v>
      </c>
      <c r="C1430">
        <f>Data!C1429</f>
        <v>131.1266784667969</v>
      </c>
      <c r="D1430">
        <f>Data!D1429</f>
        <v>13.782888412475589</v>
      </c>
      <c r="E1430">
        <f>Data!E1429</f>
        <v>134.17999267578119</v>
      </c>
      <c r="F1430">
        <f>Data!F1429</f>
        <v>13.821000099182131</v>
      </c>
      <c r="G1430">
        <f>Data!G1429</f>
        <v>134.80000305175781</v>
      </c>
      <c r="H1430">
        <f>Data!H1429</f>
        <v>13.99374961853027</v>
      </c>
      <c r="I1430">
        <f>Data!I1429</f>
        <v>130.5299987792969</v>
      </c>
      <c r="J1430">
        <f>Data!J1429</f>
        <v>13.43649959564209</v>
      </c>
      <c r="K1430">
        <f>Data!K1429</f>
        <v>132.75999450683591</v>
      </c>
      <c r="L1430">
        <f>Data!L1429</f>
        <v>13.47999954223633</v>
      </c>
      <c r="M1430">
        <f>Data!M1429</f>
        <v>151948100</v>
      </c>
      <c r="N1430">
        <f>Data!N1429</f>
        <v>511316000</v>
      </c>
      <c r="O1430">
        <f>Data!O1429</f>
        <v>3.2839252356388127E-2</v>
      </c>
      <c r="P1430">
        <f>Data!P1429</f>
        <v>3.9059745762111658E-2</v>
      </c>
      <c r="Q1430" s="17"/>
      <c r="T1430">
        <f t="shared" si="222"/>
        <v>0</v>
      </c>
      <c r="U1430" s="50">
        <f t="shared" si="223"/>
        <v>0</v>
      </c>
      <c r="V1430">
        <f t="shared" si="224"/>
        <v>0</v>
      </c>
      <c r="W1430" t="str">
        <f t="shared" si="225"/>
        <v>Tue</v>
      </c>
      <c r="X1430" s="50">
        <f>NETWORKDAYS(B1429,B1430,'Non trading days US (List)'!$C$13:$C$92)-1</f>
        <v>1</v>
      </c>
      <c r="Z1430">
        <f t="shared" si="226"/>
        <v>0</v>
      </c>
      <c r="AA1430">
        <f t="shared" si="227"/>
        <v>0</v>
      </c>
      <c r="AB1430">
        <f t="shared" si="228"/>
        <v>0</v>
      </c>
      <c r="AC1430">
        <f t="shared" si="229"/>
        <v>0</v>
      </c>
      <c r="AD1430">
        <f t="shared" si="230"/>
        <v>0</v>
      </c>
      <c r="AE1430">
        <f t="shared" si="231"/>
        <v>0</v>
      </c>
    </row>
    <row r="1431" spans="1:31" x14ac:dyDescent="0.3">
      <c r="A1431" s="1">
        <f>Data!A1430</f>
        <v>5200</v>
      </c>
      <c r="B1431" s="2">
        <f>Data!B1430</f>
        <v>44076</v>
      </c>
      <c r="C1431">
        <f>Data!C1430</f>
        <v>128.40998840332031</v>
      </c>
      <c r="D1431">
        <f>Data!D1430</f>
        <v>14.30694007873535</v>
      </c>
      <c r="E1431">
        <f>Data!E1430</f>
        <v>131.3999938964844</v>
      </c>
      <c r="F1431">
        <f>Data!F1430</f>
        <v>14.346500396728519</v>
      </c>
      <c r="G1431">
        <f>Data!G1430</f>
        <v>137.97999572753909</v>
      </c>
      <c r="H1431">
        <f>Data!H1430</f>
        <v>14.72675037384033</v>
      </c>
      <c r="I1431">
        <f>Data!I1430</f>
        <v>127</v>
      </c>
      <c r="J1431">
        <f>Data!J1430</f>
        <v>13.89999961853027</v>
      </c>
      <c r="K1431">
        <f>Data!K1430</f>
        <v>137.5899963378906</v>
      </c>
      <c r="L1431">
        <f>Data!L1430</f>
        <v>14.70374965667725</v>
      </c>
      <c r="M1431">
        <f>Data!M1430</f>
        <v>200119000</v>
      </c>
      <c r="N1431">
        <f>Data!N1430</f>
        <v>874012000</v>
      </c>
      <c r="O1431">
        <f>Data!O1430</f>
        <v>3.7316855872819299E-2</v>
      </c>
      <c r="P1431">
        <f>Data!P1430</f>
        <v>-2.0936067949096328E-2</v>
      </c>
      <c r="Q1431" s="17"/>
      <c r="T1431">
        <f t="shared" si="222"/>
        <v>0</v>
      </c>
      <c r="U1431" s="50">
        <f t="shared" si="223"/>
        <v>0</v>
      </c>
      <c r="V1431">
        <f t="shared" si="224"/>
        <v>0</v>
      </c>
      <c r="W1431" t="str">
        <f t="shared" si="225"/>
        <v>Wed</v>
      </c>
      <c r="X1431" s="50">
        <f>NETWORKDAYS(B1430,B1431,'Non trading days US (List)'!$C$13:$C$92)-1</f>
        <v>1</v>
      </c>
      <c r="Z1431">
        <f t="shared" si="226"/>
        <v>0</v>
      </c>
      <c r="AA1431">
        <f t="shared" si="227"/>
        <v>0</v>
      </c>
      <c r="AB1431">
        <f t="shared" si="228"/>
        <v>0</v>
      </c>
      <c r="AC1431">
        <f t="shared" si="229"/>
        <v>0</v>
      </c>
      <c r="AD1431">
        <f t="shared" si="230"/>
        <v>0</v>
      </c>
      <c r="AE1431">
        <f t="shared" si="231"/>
        <v>0</v>
      </c>
    </row>
    <row r="1432" spans="1:31" x14ac:dyDescent="0.3">
      <c r="A1432" s="1">
        <f>Data!A1431</f>
        <v>5201</v>
      </c>
      <c r="B1432" s="2">
        <f>Data!B1431</f>
        <v>44077</v>
      </c>
      <c r="C1432">
        <f>Data!C1431</f>
        <v>118.1293487548828</v>
      </c>
      <c r="D1432">
        <f>Data!D1431</f>
        <v>12.97960948944092</v>
      </c>
      <c r="E1432">
        <f>Data!E1431</f>
        <v>120.879997253418</v>
      </c>
      <c r="F1432">
        <f>Data!F1431</f>
        <v>13.015500068664551</v>
      </c>
      <c r="G1432">
        <f>Data!G1431</f>
        <v>128.8399963378906</v>
      </c>
      <c r="H1432">
        <f>Data!H1431</f>
        <v>13.884499549865721</v>
      </c>
      <c r="I1432">
        <f>Data!I1431</f>
        <v>120.5</v>
      </c>
      <c r="J1432">
        <f>Data!J1431</f>
        <v>12.878749847412109</v>
      </c>
      <c r="K1432">
        <f>Data!K1431</f>
        <v>126.9100036621094</v>
      </c>
      <c r="L1432">
        <f>Data!L1431</f>
        <v>13.82874965667725</v>
      </c>
      <c r="M1432">
        <f>Data!M1431</f>
        <v>257599600</v>
      </c>
      <c r="N1432">
        <f>Data!N1431</f>
        <v>945128000</v>
      </c>
      <c r="O1432">
        <f>Data!O1431</f>
        <v>-9.7365077475783851E-2</v>
      </c>
      <c r="P1432">
        <f>Data!P1431</f>
        <v>-8.3447764357693466E-2</v>
      </c>
      <c r="Q1432" s="17"/>
      <c r="T1432">
        <f t="shared" si="222"/>
        <v>0</v>
      </c>
      <c r="U1432" s="50">
        <f t="shared" si="223"/>
        <v>0</v>
      </c>
      <c r="V1432">
        <f t="shared" si="224"/>
        <v>0</v>
      </c>
      <c r="W1432" t="str">
        <f t="shared" si="225"/>
        <v>Thu</v>
      </c>
      <c r="X1432" s="50">
        <f>NETWORKDAYS(B1431,B1432,'Non trading days US (List)'!$C$13:$C$92)-1</f>
        <v>1</v>
      </c>
      <c r="Z1432">
        <f t="shared" si="226"/>
        <v>0</v>
      </c>
      <c r="AA1432">
        <f t="shared" si="227"/>
        <v>0</v>
      </c>
      <c r="AB1432">
        <f t="shared" si="228"/>
        <v>0</v>
      </c>
      <c r="AC1432">
        <f t="shared" si="229"/>
        <v>0</v>
      </c>
      <c r="AD1432">
        <f t="shared" si="230"/>
        <v>0</v>
      </c>
      <c r="AE1432">
        <f t="shared" si="231"/>
        <v>0</v>
      </c>
    </row>
    <row r="1433" spans="1:31" x14ac:dyDescent="0.3">
      <c r="A1433" s="1">
        <f>Data!A1432</f>
        <v>5202</v>
      </c>
      <c r="B1433" s="2">
        <f>Data!B1432</f>
        <v>44078</v>
      </c>
      <c r="C1433">
        <f>Data!C1432</f>
        <v>118.20754241943359</v>
      </c>
      <c r="D1433">
        <f>Data!D1432</f>
        <v>12.58769607543945</v>
      </c>
      <c r="E1433">
        <f>Data!E1432</f>
        <v>120.9599990844727</v>
      </c>
      <c r="F1433">
        <f>Data!F1432</f>
        <v>12.622500419616699</v>
      </c>
      <c r="G1433">
        <f>Data!G1432</f>
        <v>123.6999969482422</v>
      </c>
      <c r="H1433">
        <f>Data!H1432</f>
        <v>13.17500019073486</v>
      </c>
      <c r="I1433">
        <f>Data!I1432</f>
        <v>110.88999938964839</v>
      </c>
      <c r="J1433">
        <f>Data!J1432</f>
        <v>11.70475006103516</v>
      </c>
      <c r="K1433">
        <f>Data!K1432</f>
        <v>120.0699996948242</v>
      </c>
      <c r="L1433">
        <f>Data!L1432</f>
        <v>12.783749580383301</v>
      </c>
      <c r="M1433">
        <f>Data!M1432</f>
        <v>332607200</v>
      </c>
      <c r="N1433">
        <f>Data!N1432</f>
        <v>1463684000</v>
      </c>
      <c r="O1433">
        <f>Data!O1432</f>
        <v>-3.065999120063307E-2</v>
      </c>
      <c r="P1433">
        <f>Data!P1432</f>
        <v>6.6160961945406125E-4</v>
      </c>
      <c r="Q1433" s="17"/>
      <c r="T1433">
        <f t="shared" si="222"/>
        <v>0</v>
      </c>
      <c r="U1433" s="50">
        <f t="shared" si="223"/>
        <v>0</v>
      </c>
      <c r="V1433">
        <f t="shared" si="224"/>
        <v>0</v>
      </c>
      <c r="W1433" t="str">
        <f t="shared" si="225"/>
        <v>Fri</v>
      </c>
      <c r="X1433" s="50">
        <f>NETWORKDAYS(B1432,B1433,'Non trading days US (List)'!$C$13:$C$92)-1</f>
        <v>1</v>
      </c>
      <c r="Z1433">
        <f t="shared" si="226"/>
        <v>0</v>
      </c>
      <c r="AA1433">
        <f t="shared" si="227"/>
        <v>0</v>
      </c>
      <c r="AB1433">
        <f t="shared" si="228"/>
        <v>0</v>
      </c>
      <c r="AC1433">
        <f t="shared" si="229"/>
        <v>0</v>
      </c>
      <c r="AD1433">
        <f t="shared" si="230"/>
        <v>0</v>
      </c>
      <c r="AE1433">
        <f t="shared" si="231"/>
        <v>0</v>
      </c>
    </row>
    <row r="1434" spans="1:31" x14ac:dyDescent="0.3">
      <c r="A1434" s="1">
        <f>Data!A1433</f>
        <v>5203</v>
      </c>
      <c r="B1434" s="2">
        <f>Data!B1433</f>
        <v>44082</v>
      </c>
      <c r="C1434">
        <f>Data!C1433</f>
        <v>110.2527618408203</v>
      </c>
      <c r="D1434">
        <f>Data!D1433</f>
        <v>11.88014984130859</v>
      </c>
      <c r="E1434">
        <f>Data!E1433</f>
        <v>112.8199996948242</v>
      </c>
      <c r="F1434">
        <f>Data!F1433</f>
        <v>11.91300010681152</v>
      </c>
      <c r="G1434">
        <f>Data!G1433</f>
        <v>118.9899978637695</v>
      </c>
      <c r="H1434">
        <f>Data!H1433</f>
        <v>12.55000019073486</v>
      </c>
      <c r="I1434">
        <f>Data!I1433</f>
        <v>112.6800003051758</v>
      </c>
      <c r="J1434">
        <f>Data!J1433</f>
        <v>11.704250335693359</v>
      </c>
      <c r="K1434">
        <f>Data!K1433</f>
        <v>113.9499969482422</v>
      </c>
      <c r="L1434">
        <f>Data!L1433</f>
        <v>11.734499931335449</v>
      </c>
      <c r="M1434">
        <f>Data!M1433</f>
        <v>231366600</v>
      </c>
      <c r="N1434">
        <f>Data!N1433</f>
        <v>795728000</v>
      </c>
      <c r="O1434">
        <f>Data!O1433</f>
        <v>-5.7850719211294761E-2</v>
      </c>
      <c r="P1434">
        <f>Data!P1433</f>
        <v>-6.9666279255528471E-2</v>
      </c>
      <c r="Q1434" s="17"/>
      <c r="T1434">
        <f t="shared" si="222"/>
        <v>0</v>
      </c>
      <c r="U1434" s="50">
        <f t="shared" si="223"/>
        <v>0</v>
      </c>
      <c r="V1434">
        <f t="shared" si="224"/>
        <v>0</v>
      </c>
      <c r="W1434" t="str">
        <f t="shared" si="225"/>
        <v>Tue</v>
      </c>
      <c r="X1434" s="50">
        <f>NETWORKDAYS(B1433,B1434,'Non trading days US (List)'!$C$13:$C$92)-1</f>
        <v>1</v>
      </c>
      <c r="Z1434">
        <f t="shared" si="226"/>
        <v>0</v>
      </c>
      <c r="AA1434">
        <f t="shared" si="227"/>
        <v>0</v>
      </c>
      <c r="AB1434">
        <f t="shared" si="228"/>
        <v>0</v>
      </c>
      <c r="AC1434">
        <f t="shared" si="229"/>
        <v>0</v>
      </c>
      <c r="AD1434">
        <f t="shared" si="230"/>
        <v>0</v>
      </c>
      <c r="AE1434">
        <f t="shared" si="231"/>
        <v>0</v>
      </c>
    </row>
    <row r="1435" spans="1:31" x14ac:dyDescent="0.3">
      <c r="A1435" s="1">
        <f>Data!A1434</f>
        <v>5204</v>
      </c>
      <c r="B1435" s="2">
        <f>Data!B1434</f>
        <v>44083</v>
      </c>
      <c r="C1435">
        <f>Data!C1434</f>
        <v>114.65036773681641</v>
      </c>
      <c r="D1435">
        <f>Data!D1434</f>
        <v>12.67993831634521</v>
      </c>
      <c r="E1435">
        <f>Data!E1434</f>
        <v>117.3199996948242</v>
      </c>
      <c r="F1435">
        <f>Data!F1434</f>
        <v>12.715000152587891</v>
      </c>
      <c r="G1435">
        <f>Data!G1434</f>
        <v>119.13999938964839</v>
      </c>
      <c r="H1435">
        <f>Data!H1434</f>
        <v>12.809249877929689</v>
      </c>
      <c r="I1435">
        <f>Data!I1434</f>
        <v>115.2600021362305</v>
      </c>
      <c r="J1435">
        <f>Data!J1434</f>
        <v>12.23174953460693</v>
      </c>
      <c r="K1435">
        <f>Data!K1434</f>
        <v>117.2600021362305</v>
      </c>
      <c r="L1435">
        <f>Data!L1434</f>
        <v>12.39999961853027</v>
      </c>
      <c r="M1435">
        <f>Data!M1434</f>
        <v>176940500</v>
      </c>
      <c r="N1435">
        <f>Data!N1434</f>
        <v>736200000</v>
      </c>
      <c r="O1435">
        <f>Data!O1434</f>
        <v>6.5152161091515934E-2</v>
      </c>
      <c r="P1435">
        <f>Data!P1434</f>
        <v>3.9111615901174179E-2</v>
      </c>
      <c r="Q1435" s="17"/>
      <c r="T1435">
        <f t="shared" si="222"/>
        <v>0</v>
      </c>
      <c r="U1435" s="50">
        <f t="shared" si="223"/>
        <v>0</v>
      </c>
      <c r="V1435">
        <f t="shared" si="224"/>
        <v>0</v>
      </c>
      <c r="W1435" t="str">
        <f t="shared" si="225"/>
        <v>Wed</v>
      </c>
      <c r="X1435" s="50">
        <f>NETWORKDAYS(B1434,B1435,'Non trading days US (List)'!$C$13:$C$92)-1</f>
        <v>1</v>
      </c>
      <c r="Z1435">
        <f t="shared" si="226"/>
        <v>0</v>
      </c>
      <c r="AA1435">
        <f t="shared" si="227"/>
        <v>0</v>
      </c>
      <c r="AB1435">
        <f t="shared" si="228"/>
        <v>0</v>
      </c>
      <c r="AC1435">
        <f t="shared" si="229"/>
        <v>0</v>
      </c>
      <c r="AD1435">
        <f t="shared" si="230"/>
        <v>0</v>
      </c>
      <c r="AE1435">
        <f t="shared" si="231"/>
        <v>0</v>
      </c>
    </row>
    <row r="1436" spans="1:31" x14ac:dyDescent="0.3">
      <c r="A1436" s="1">
        <f>Data!A1435</f>
        <v>5205</v>
      </c>
      <c r="B1436" s="2">
        <f>Data!B1435</f>
        <v>44084</v>
      </c>
      <c r="C1436">
        <f>Data!C1435</f>
        <v>110.9075164794922</v>
      </c>
      <c r="D1436">
        <f>Data!D1435</f>
        <v>12.27779960632324</v>
      </c>
      <c r="E1436">
        <f>Data!E1435</f>
        <v>113.4899978637695</v>
      </c>
      <c r="F1436">
        <f>Data!F1435</f>
        <v>12.311750411987299</v>
      </c>
      <c r="G1436">
        <f>Data!G1435</f>
        <v>120.5</v>
      </c>
      <c r="H1436">
        <f>Data!H1435</f>
        <v>13.065250396728519</v>
      </c>
      <c r="I1436">
        <f>Data!I1435</f>
        <v>112.5</v>
      </c>
      <c r="J1436">
        <f>Data!J1435</f>
        <v>12.166999816894529</v>
      </c>
      <c r="K1436">
        <f>Data!K1435</f>
        <v>120.36000061035161</v>
      </c>
      <c r="L1436">
        <f>Data!L1435</f>
        <v>12.989250183105471</v>
      </c>
      <c r="M1436">
        <f>Data!M1435</f>
        <v>182274400</v>
      </c>
      <c r="N1436">
        <f>Data!N1435</f>
        <v>698684000</v>
      </c>
      <c r="O1436">
        <f>Data!O1435</f>
        <v>-3.2228286474459467E-2</v>
      </c>
      <c r="P1436">
        <f>Data!P1435</f>
        <v>-3.3190533018049632E-2</v>
      </c>
      <c r="Q1436" s="17"/>
      <c r="T1436">
        <f t="shared" si="222"/>
        <v>0</v>
      </c>
      <c r="U1436" s="50">
        <f t="shared" si="223"/>
        <v>0</v>
      </c>
      <c r="V1436">
        <f t="shared" si="224"/>
        <v>0</v>
      </c>
      <c r="W1436" t="str">
        <f t="shared" si="225"/>
        <v>Thu</v>
      </c>
      <c r="X1436" s="50">
        <f>NETWORKDAYS(B1435,B1436,'Non trading days US (List)'!$C$13:$C$92)-1</f>
        <v>1</v>
      </c>
      <c r="Z1436">
        <f t="shared" si="226"/>
        <v>0</v>
      </c>
      <c r="AA1436">
        <f t="shared" si="227"/>
        <v>0</v>
      </c>
      <c r="AB1436">
        <f t="shared" si="228"/>
        <v>0</v>
      </c>
      <c r="AC1436">
        <f t="shared" si="229"/>
        <v>0</v>
      </c>
      <c r="AD1436">
        <f t="shared" si="230"/>
        <v>0</v>
      </c>
      <c r="AE1436">
        <f t="shared" si="231"/>
        <v>0</v>
      </c>
    </row>
    <row r="1437" spans="1:31" x14ac:dyDescent="0.3">
      <c r="A1437" s="1">
        <f>Data!A1436</f>
        <v>5206</v>
      </c>
      <c r="B1437" s="2">
        <f>Data!B1436</f>
        <v>44085</v>
      </c>
      <c r="C1437">
        <f>Data!C1436</f>
        <v>109.45143127441411</v>
      </c>
      <c r="D1437">
        <f>Data!D1436</f>
        <v>12.13095760345459</v>
      </c>
      <c r="E1437">
        <f>Data!E1436</f>
        <v>112</v>
      </c>
      <c r="F1437">
        <f>Data!F1436</f>
        <v>12.16450023651123</v>
      </c>
      <c r="G1437">
        <f>Data!G1436</f>
        <v>115.23000335693359</v>
      </c>
      <c r="H1437">
        <f>Data!H1436</f>
        <v>12.652500152587891</v>
      </c>
      <c r="I1437">
        <f>Data!I1436</f>
        <v>110</v>
      </c>
      <c r="J1437">
        <f>Data!J1436</f>
        <v>11.895750045776371</v>
      </c>
      <c r="K1437">
        <f>Data!K1436</f>
        <v>114.5699996948242</v>
      </c>
      <c r="L1437">
        <f>Data!L1436</f>
        <v>12.485500335693359</v>
      </c>
      <c r="M1437">
        <f>Data!M1436</f>
        <v>180860300</v>
      </c>
      <c r="N1437">
        <f>Data!N1436</f>
        <v>636928000</v>
      </c>
      <c r="O1437">
        <f>Data!O1436</f>
        <v>-1.2032231087463581E-2</v>
      </c>
      <c r="P1437">
        <f>Data!P1436</f>
        <v>-1.321583719488062E-2</v>
      </c>
      <c r="Q1437" s="17"/>
      <c r="T1437">
        <f t="shared" si="222"/>
        <v>0</v>
      </c>
      <c r="U1437" s="50">
        <f t="shared" si="223"/>
        <v>0</v>
      </c>
      <c r="V1437">
        <f t="shared" si="224"/>
        <v>0</v>
      </c>
      <c r="W1437" t="str">
        <f t="shared" si="225"/>
        <v>Fri</v>
      </c>
      <c r="X1437" s="50">
        <f>NETWORKDAYS(B1436,B1437,'Non trading days US (List)'!$C$13:$C$92)-1</f>
        <v>1</v>
      </c>
      <c r="Z1437">
        <f t="shared" si="226"/>
        <v>0</v>
      </c>
      <c r="AA1437">
        <f t="shared" si="227"/>
        <v>0</v>
      </c>
      <c r="AB1437">
        <f t="shared" si="228"/>
        <v>0</v>
      </c>
      <c r="AC1437">
        <f t="shared" si="229"/>
        <v>0</v>
      </c>
      <c r="AD1437">
        <f t="shared" si="230"/>
        <v>0</v>
      </c>
      <c r="AE1437">
        <f t="shared" si="231"/>
        <v>0</v>
      </c>
    </row>
    <row r="1438" spans="1:31" x14ac:dyDescent="0.3">
      <c r="A1438" s="1">
        <f>Data!A1437</f>
        <v>5207</v>
      </c>
      <c r="B1438" s="2">
        <f>Data!B1437</f>
        <v>44088</v>
      </c>
      <c r="C1438">
        <f>Data!C1437</f>
        <v>112.7349472045898</v>
      </c>
      <c r="D1438">
        <f>Data!D1437</f>
        <v>12.836756706237789</v>
      </c>
      <c r="E1438">
        <f>Data!E1437</f>
        <v>115.36000061035161</v>
      </c>
      <c r="F1438">
        <f>Data!F1437</f>
        <v>12.872249603271481</v>
      </c>
      <c r="G1438">
        <f>Data!G1437</f>
        <v>115.9300003051758</v>
      </c>
      <c r="H1438">
        <f>Data!H1437</f>
        <v>13.314999580383301</v>
      </c>
      <c r="I1438">
        <f>Data!I1437</f>
        <v>112.8000030517578</v>
      </c>
      <c r="J1438">
        <f>Data!J1437</f>
        <v>12.63125038146973</v>
      </c>
      <c r="K1438">
        <f>Data!K1437</f>
        <v>114.7200012207031</v>
      </c>
      <c r="L1438">
        <f>Data!L1437</f>
        <v>13.08100032806396</v>
      </c>
      <c r="M1438">
        <f>Data!M1437</f>
        <v>140150100</v>
      </c>
      <c r="N1438">
        <f>Data!N1437</f>
        <v>1201744000</v>
      </c>
      <c r="O1438">
        <f>Data!O1437</f>
        <v>5.6551907369491283E-2</v>
      </c>
      <c r="P1438">
        <f>Data!P1437</f>
        <v>2.955880753238661E-2</v>
      </c>
      <c r="Q1438" s="17"/>
      <c r="T1438">
        <f t="shared" si="222"/>
        <v>0</v>
      </c>
      <c r="U1438" s="50">
        <f t="shared" si="223"/>
        <v>0</v>
      </c>
      <c r="V1438">
        <f t="shared" si="224"/>
        <v>0</v>
      </c>
      <c r="W1438" t="str">
        <f t="shared" si="225"/>
        <v>Mon</v>
      </c>
      <c r="X1438" s="50">
        <f>NETWORKDAYS(B1437,B1438,'Non trading days US (List)'!$C$13:$C$92)-1</f>
        <v>1</v>
      </c>
      <c r="Z1438">
        <f t="shared" si="226"/>
        <v>0</v>
      </c>
      <c r="AA1438">
        <f t="shared" si="227"/>
        <v>0</v>
      </c>
      <c r="AB1438">
        <f t="shared" si="228"/>
        <v>0</v>
      </c>
      <c r="AC1438">
        <f t="shared" si="229"/>
        <v>0</v>
      </c>
      <c r="AD1438">
        <f t="shared" si="230"/>
        <v>0</v>
      </c>
      <c r="AE1438">
        <f t="shared" si="231"/>
        <v>0</v>
      </c>
    </row>
    <row r="1439" spans="1:31" x14ac:dyDescent="0.3">
      <c r="A1439" s="1">
        <f>Data!A1438</f>
        <v>5208</v>
      </c>
      <c r="B1439" s="2">
        <f>Data!B1438</f>
        <v>44089</v>
      </c>
      <c r="C1439">
        <f>Data!C1438</f>
        <v>112.91087341308589</v>
      </c>
      <c r="D1439">
        <f>Data!D1438</f>
        <v>12.955179214477541</v>
      </c>
      <c r="E1439">
        <f>Data!E1438</f>
        <v>115.5400009155273</v>
      </c>
      <c r="F1439">
        <f>Data!F1438</f>
        <v>12.991000175476071</v>
      </c>
      <c r="G1439">
        <f>Data!G1438</f>
        <v>118.8300018310547</v>
      </c>
      <c r="H1439">
        <f>Data!H1438</f>
        <v>13.298749923706049</v>
      </c>
      <c r="I1439">
        <f>Data!I1438</f>
        <v>113.61000061035161</v>
      </c>
      <c r="J1439">
        <f>Data!J1438</f>
        <v>12.827750205993651</v>
      </c>
      <c r="K1439">
        <f>Data!K1438</f>
        <v>118.3300018310547</v>
      </c>
      <c r="L1439">
        <f>Data!L1438</f>
        <v>13.27999973297119</v>
      </c>
      <c r="M1439">
        <f>Data!M1438</f>
        <v>184642000</v>
      </c>
      <c r="N1439">
        <f>Data!N1438</f>
        <v>727556000</v>
      </c>
      <c r="O1439">
        <f>Data!O1438</f>
        <v>9.1830228388350248E-3</v>
      </c>
      <c r="P1439">
        <f>Data!P1438</f>
        <v>1.5591194495377331E-3</v>
      </c>
      <c r="Q1439" s="17"/>
      <c r="T1439">
        <f t="shared" si="222"/>
        <v>0</v>
      </c>
      <c r="U1439" s="50">
        <f t="shared" si="223"/>
        <v>0</v>
      </c>
      <c r="V1439">
        <f t="shared" si="224"/>
        <v>0</v>
      </c>
      <c r="W1439" t="str">
        <f t="shared" si="225"/>
        <v>Tue</v>
      </c>
      <c r="X1439" s="50">
        <f>NETWORKDAYS(B1438,B1439,'Non trading days US (List)'!$C$13:$C$92)-1</f>
        <v>1</v>
      </c>
      <c r="Z1439">
        <f t="shared" si="226"/>
        <v>0</v>
      </c>
      <c r="AA1439">
        <f t="shared" si="227"/>
        <v>0</v>
      </c>
      <c r="AB1439">
        <f t="shared" si="228"/>
        <v>0</v>
      </c>
      <c r="AC1439">
        <f t="shared" si="229"/>
        <v>0</v>
      </c>
      <c r="AD1439">
        <f t="shared" si="230"/>
        <v>0</v>
      </c>
      <c r="AE1439">
        <f t="shared" si="231"/>
        <v>0</v>
      </c>
    </row>
    <row r="1440" spans="1:31" x14ac:dyDescent="0.3">
      <c r="A1440" s="1">
        <f>Data!A1439</f>
        <v>5209</v>
      </c>
      <c r="B1440" s="2">
        <f>Data!B1439</f>
        <v>44090</v>
      </c>
      <c r="C1440">
        <f>Data!C1439</f>
        <v>109.5784530639648</v>
      </c>
      <c r="D1440">
        <f>Data!D1439</f>
        <v>12.479989051818849</v>
      </c>
      <c r="E1440">
        <f>Data!E1439</f>
        <v>112.129997253418</v>
      </c>
      <c r="F1440">
        <f>Data!F1439</f>
        <v>12.514499664306641</v>
      </c>
      <c r="G1440">
        <f>Data!G1439</f>
        <v>116</v>
      </c>
      <c r="H1440">
        <f>Data!H1439</f>
        <v>13.09274959564209</v>
      </c>
      <c r="I1440">
        <f>Data!I1439</f>
        <v>112.0400009155273</v>
      </c>
      <c r="J1440">
        <f>Data!J1439</f>
        <v>12.513750076293951</v>
      </c>
      <c r="K1440">
        <f>Data!K1439</f>
        <v>115.23000335693359</v>
      </c>
      <c r="L1440">
        <f>Data!L1439</f>
        <v>12.957249641418461</v>
      </c>
      <c r="M1440">
        <f>Data!M1439</f>
        <v>154679000</v>
      </c>
      <c r="N1440">
        <f>Data!N1439</f>
        <v>556384000</v>
      </c>
      <c r="O1440">
        <f>Data!O1439</f>
        <v>-3.7368878317357648E-2</v>
      </c>
      <c r="P1440">
        <f>Data!P1439</f>
        <v>-2.995791029885251E-2</v>
      </c>
      <c r="Q1440" s="17"/>
      <c r="T1440">
        <f t="shared" si="222"/>
        <v>0</v>
      </c>
      <c r="U1440" s="50">
        <f t="shared" si="223"/>
        <v>0</v>
      </c>
      <c r="V1440">
        <f t="shared" si="224"/>
        <v>0</v>
      </c>
      <c r="W1440" t="str">
        <f t="shared" si="225"/>
        <v>Wed</v>
      </c>
      <c r="X1440" s="50">
        <f>NETWORKDAYS(B1439,B1440,'Non trading days US (List)'!$C$13:$C$92)-1</f>
        <v>1</v>
      </c>
      <c r="Z1440">
        <f t="shared" si="226"/>
        <v>0</v>
      </c>
      <c r="AA1440">
        <f t="shared" si="227"/>
        <v>0</v>
      </c>
      <c r="AB1440">
        <f t="shared" si="228"/>
        <v>0</v>
      </c>
      <c r="AC1440">
        <f t="shared" si="229"/>
        <v>0</v>
      </c>
      <c r="AD1440">
        <f t="shared" si="230"/>
        <v>0</v>
      </c>
      <c r="AE1440">
        <f t="shared" si="231"/>
        <v>0</v>
      </c>
    </row>
    <row r="1441" spans="1:31" x14ac:dyDescent="0.3">
      <c r="A1441" s="1">
        <f>Data!A1440</f>
        <v>5210</v>
      </c>
      <c r="B1441" s="2">
        <f>Data!B1440</f>
        <v>44091</v>
      </c>
      <c r="C1441">
        <f>Data!C1440</f>
        <v>107.8291931152344</v>
      </c>
      <c r="D1441">
        <f>Data!D1440</f>
        <v>12.42913341522217</v>
      </c>
      <c r="E1441">
        <f>Data!E1440</f>
        <v>110.3399963378906</v>
      </c>
      <c r="F1441">
        <f>Data!F1440</f>
        <v>12.46350002288818</v>
      </c>
      <c r="G1441">
        <f>Data!G1440</f>
        <v>112.1999969482422</v>
      </c>
      <c r="H1441">
        <f>Data!H1440</f>
        <v>12.58975028991699</v>
      </c>
      <c r="I1441">
        <f>Data!I1440</f>
        <v>108.7099990844727</v>
      </c>
      <c r="J1441">
        <f>Data!J1440</f>
        <v>12.034749984741209</v>
      </c>
      <c r="K1441">
        <f>Data!K1440</f>
        <v>109.7200012207031</v>
      </c>
      <c r="L1441">
        <f>Data!L1440</f>
        <v>12.13224983215332</v>
      </c>
      <c r="M1441">
        <f>Data!M1440</f>
        <v>178011000</v>
      </c>
      <c r="N1441">
        <f>Data!N1440</f>
        <v>792512000</v>
      </c>
      <c r="O1441">
        <f>Data!O1440</f>
        <v>-4.0835705763232763E-3</v>
      </c>
      <c r="P1441">
        <f>Data!P1440</f>
        <v>-1.6092413323200529E-2</v>
      </c>
      <c r="Q1441" s="17"/>
      <c r="T1441">
        <f t="shared" si="222"/>
        <v>0</v>
      </c>
      <c r="U1441" s="50">
        <f t="shared" si="223"/>
        <v>0</v>
      </c>
      <c r="V1441">
        <f t="shared" si="224"/>
        <v>0</v>
      </c>
      <c r="W1441" t="str">
        <f t="shared" si="225"/>
        <v>Thu</v>
      </c>
      <c r="X1441" s="50">
        <f>NETWORKDAYS(B1440,B1441,'Non trading days US (List)'!$C$13:$C$92)-1</f>
        <v>1</v>
      </c>
      <c r="Z1441">
        <f t="shared" si="226"/>
        <v>0</v>
      </c>
      <c r="AA1441">
        <f t="shared" si="227"/>
        <v>0</v>
      </c>
      <c r="AB1441">
        <f t="shared" si="228"/>
        <v>0</v>
      </c>
      <c r="AC1441">
        <f t="shared" si="229"/>
        <v>0</v>
      </c>
      <c r="AD1441">
        <f t="shared" si="230"/>
        <v>0</v>
      </c>
      <c r="AE1441">
        <f t="shared" si="231"/>
        <v>0</v>
      </c>
    </row>
    <row r="1442" spans="1:31" x14ac:dyDescent="0.3">
      <c r="A1442" s="1">
        <f>Data!A1441</f>
        <v>5211</v>
      </c>
      <c r="B1442" s="2">
        <f>Data!B1441</f>
        <v>44092</v>
      </c>
      <c r="C1442">
        <f>Data!C1441</f>
        <v>104.40882873535161</v>
      </c>
      <c r="D1442">
        <f>Data!D1441</f>
        <v>12.15563869476318</v>
      </c>
      <c r="E1442">
        <f>Data!E1441</f>
        <v>106.8399963378906</v>
      </c>
      <c r="F1442">
        <f>Data!F1441</f>
        <v>12.189249992370611</v>
      </c>
      <c r="G1442">
        <f>Data!G1441</f>
        <v>110.879997253418</v>
      </c>
      <c r="H1442">
        <f>Data!H1441</f>
        <v>12.632499694824221</v>
      </c>
      <c r="I1442">
        <f>Data!I1441</f>
        <v>106.0899963378906</v>
      </c>
      <c r="J1442">
        <f>Data!J1441</f>
        <v>11.98875045776367</v>
      </c>
      <c r="K1442">
        <f>Data!K1441</f>
        <v>110.40000152587891</v>
      </c>
      <c r="L1442">
        <f>Data!L1441</f>
        <v>12.59375</v>
      </c>
      <c r="M1442">
        <f>Data!M1441</f>
        <v>287104900</v>
      </c>
      <c r="N1442">
        <f>Data!N1441</f>
        <v>698460000</v>
      </c>
      <c r="O1442">
        <f>Data!O1441</f>
        <v>-2.224995949380261E-2</v>
      </c>
      <c r="P1442">
        <f>Data!P1441</f>
        <v>-3.2234120689782403E-2</v>
      </c>
      <c r="Q1442" s="17"/>
      <c r="T1442">
        <f t="shared" si="222"/>
        <v>0</v>
      </c>
      <c r="U1442" s="50">
        <f t="shared" si="223"/>
        <v>0</v>
      </c>
      <c r="V1442">
        <f t="shared" si="224"/>
        <v>0</v>
      </c>
      <c r="W1442" t="str">
        <f t="shared" si="225"/>
        <v>Fri</v>
      </c>
      <c r="X1442" s="50">
        <f>NETWORKDAYS(B1441,B1442,'Non trading days US (List)'!$C$13:$C$92)-1</f>
        <v>1</v>
      </c>
      <c r="Z1442">
        <f t="shared" si="226"/>
        <v>0</v>
      </c>
      <c r="AA1442">
        <f t="shared" si="227"/>
        <v>0</v>
      </c>
      <c r="AB1442">
        <f t="shared" si="228"/>
        <v>0</v>
      </c>
      <c r="AC1442">
        <f t="shared" si="229"/>
        <v>0</v>
      </c>
      <c r="AD1442">
        <f t="shared" si="230"/>
        <v>0</v>
      </c>
      <c r="AE1442">
        <f t="shared" si="231"/>
        <v>0</v>
      </c>
    </row>
    <row r="1443" spans="1:31" x14ac:dyDescent="0.3">
      <c r="A1443" s="1">
        <f>Data!A1442</f>
        <v>5212</v>
      </c>
      <c r="B1443" s="2">
        <f>Data!B1442</f>
        <v>44095</v>
      </c>
      <c r="C1443">
        <f>Data!C1442</f>
        <v>107.5751113891602</v>
      </c>
      <c r="D1443">
        <f>Data!D1442</f>
        <v>12.482734680175779</v>
      </c>
      <c r="E1443">
        <f>Data!E1442</f>
        <v>110.0800018310547</v>
      </c>
      <c r="F1443">
        <f>Data!F1442</f>
        <v>12.51725006103516</v>
      </c>
      <c r="G1443">
        <f>Data!G1442</f>
        <v>110.19000244140619</v>
      </c>
      <c r="H1443">
        <f>Data!H1442</f>
        <v>12.522500038146971</v>
      </c>
      <c r="I1443">
        <f>Data!I1442</f>
        <v>103.09999847412109</v>
      </c>
      <c r="J1443">
        <f>Data!J1442</f>
        <v>11.904500007629389</v>
      </c>
      <c r="K1443">
        <f>Data!K1442</f>
        <v>104.5400009155273</v>
      </c>
      <c r="L1443">
        <f>Data!L1442</f>
        <v>11.92500019073486</v>
      </c>
      <c r="M1443">
        <f>Data!M1442</f>
        <v>195713800</v>
      </c>
      <c r="N1443">
        <f>Data!N1442</f>
        <v>721044000</v>
      </c>
      <c r="O1443">
        <f>Data!O1442</f>
        <v>2.6553282725834161E-2</v>
      </c>
      <c r="P1443">
        <f>Data!P1442</f>
        <v>2.9875036853704191E-2</v>
      </c>
      <c r="Q1443" s="17"/>
      <c r="T1443">
        <f t="shared" si="222"/>
        <v>0</v>
      </c>
      <c r="U1443" s="50">
        <f t="shared" si="223"/>
        <v>0</v>
      </c>
      <c r="V1443">
        <f t="shared" si="224"/>
        <v>0</v>
      </c>
      <c r="W1443" t="str">
        <f t="shared" si="225"/>
        <v>Mon</v>
      </c>
      <c r="X1443" s="50">
        <f>NETWORKDAYS(B1442,B1443,'Non trading days US (List)'!$C$13:$C$92)-1</f>
        <v>1</v>
      </c>
      <c r="Z1443">
        <f t="shared" si="226"/>
        <v>0</v>
      </c>
      <c r="AA1443">
        <f t="shared" si="227"/>
        <v>0</v>
      </c>
      <c r="AB1443">
        <f t="shared" si="228"/>
        <v>0</v>
      </c>
      <c r="AC1443">
        <f t="shared" si="229"/>
        <v>0</v>
      </c>
      <c r="AD1443">
        <f t="shared" si="230"/>
        <v>0</v>
      </c>
      <c r="AE1443">
        <f t="shared" si="231"/>
        <v>0</v>
      </c>
    </row>
    <row r="1444" spans="1:31" x14ac:dyDescent="0.3">
      <c r="A1444" s="1">
        <f>Data!A1443</f>
        <v>5213</v>
      </c>
      <c r="B1444" s="2">
        <f>Data!B1443</f>
        <v>44096</v>
      </c>
      <c r="C1444">
        <f>Data!C1443</f>
        <v>109.265754699707</v>
      </c>
      <c r="D1444">
        <f>Data!D1443</f>
        <v>12.602901458740231</v>
      </c>
      <c r="E1444">
        <f>Data!E1443</f>
        <v>111.80999755859381</v>
      </c>
      <c r="F1444">
        <f>Data!F1443</f>
        <v>12.63774967193604</v>
      </c>
      <c r="G1444">
        <f>Data!G1443</f>
        <v>112.86000061035161</v>
      </c>
      <c r="H1444">
        <f>Data!H1443</f>
        <v>12.64799976348877</v>
      </c>
      <c r="I1444">
        <f>Data!I1443</f>
        <v>109.1600036621094</v>
      </c>
      <c r="J1444">
        <f>Data!J1443</f>
        <v>12.155500411987299</v>
      </c>
      <c r="K1444">
        <f>Data!K1443</f>
        <v>112.6800003051758</v>
      </c>
      <c r="L1444">
        <f>Data!L1443</f>
        <v>12.57499980926514</v>
      </c>
      <c r="M1444">
        <f>Data!M1443</f>
        <v>183055400</v>
      </c>
      <c r="N1444">
        <f>Data!N1443</f>
        <v>646452000</v>
      </c>
      <c r="O1444">
        <f>Data!O1443</f>
        <v>9.5806427260843839E-3</v>
      </c>
      <c r="P1444">
        <f>Data!P1443</f>
        <v>1.559358950507669E-2</v>
      </c>
      <c r="Q1444" s="17"/>
      <c r="T1444">
        <f t="shared" si="222"/>
        <v>0</v>
      </c>
      <c r="U1444" s="50">
        <f t="shared" si="223"/>
        <v>0</v>
      </c>
      <c r="V1444">
        <f t="shared" si="224"/>
        <v>0</v>
      </c>
      <c r="W1444" t="str">
        <f t="shared" si="225"/>
        <v>Tue</v>
      </c>
      <c r="X1444" s="50">
        <f>NETWORKDAYS(B1443,B1444,'Non trading days US (List)'!$C$13:$C$92)-1</f>
        <v>1</v>
      </c>
      <c r="Z1444">
        <f t="shared" si="226"/>
        <v>0</v>
      </c>
      <c r="AA1444">
        <f t="shared" si="227"/>
        <v>0</v>
      </c>
      <c r="AB1444">
        <f t="shared" si="228"/>
        <v>0</v>
      </c>
      <c r="AC1444">
        <f t="shared" si="229"/>
        <v>0</v>
      </c>
      <c r="AD1444">
        <f t="shared" si="230"/>
        <v>0</v>
      </c>
      <c r="AE1444">
        <f t="shared" si="231"/>
        <v>0</v>
      </c>
    </row>
    <row r="1445" spans="1:31" x14ac:dyDescent="0.3">
      <c r="A1445" s="1">
        <f>Data!A1444</f>
        <v>5214</v>
      </c>
      <c r="B1445" s="2">
        <f>Data!B1444</f>
        <v>44097</v>
      </c>
      <c r="C1445">
        <f>Data!C1444</f>
        <v>104.6824645996094</v>
      </c>
      <c r="D1445">
        <f>Data!D1444</f>
        <v>12.09031867980957</v>
      </c>
      <c r="E1445">
        <f>Data!E1444</f>
        <v>107.120002746582</v>
      </c>
      <c r="F1445">
        <f>Data!F1444</f>
        <v>12.12374973297119</v>
      </c>
      <c r="G1445">
        <f>Data!G1444</f>
        <v>112.11000061035161</v>
      </c>
      <c r="H1445">
        <f>Data!H1444</f>
        <v>12.72700023651123</v>
      </c>
      <c r="I1445">
        <f>Data!I1444</f>
        <v>106.76999664306641</v>
      </c>
      <c r="J1445">
        <f>Data!J1444</f>
        <v>12.079250335693359</v>
      </c>
      <c r="K1445">
        <f>Data!K1444</f>
        <v>111.620002746582</v>
      </c>
      <c r="L1445">
        <f>Data!L1444</f>
        <v>12.57549953460693</v>
      </c>
      <c r="M1445">
        <f>Data!M1444</f>
        <v>150718700</v>
      </c>
      <c r="N1445">
        <f>Data!N1444</f>
        <v>647012000</v>
      </c>
      <c r="O1445">
        <f>Data!O1444</f>
        <v>-4.1522023885191557E-2</v>
      </c>
      <c r="P1445">
        <f>Data!P1444</f>
        <v>-4.2851253300812082E-2</v>
      </c>
      <c r="Q1445" s="17"/>
      <c r="T1445">
        <f t="shared" si="222"/>
        <v>0</v>
      </c>
      <c r="U1445" s="50">
        <f t="shared" si="223"/>
        <v>0</v>
      </c>
      <c r="V1445">
        <f t="shared" si="224"/>
        <v>0</v>
      </c>
      <c r="W1445" t="str">
        <f t="shared" si="225"/>
        <v>Wed</v>
      </c>
      <c r="X1445" s="50">
        <f>NETWORKDAYS(B1444,B1445,'Non trading days US (List)'!$C$13:$C$92)-1</f>
        <v>1</v>
      </c>
      <c r="Z1445">
        <f t="shared" si="226"/>
        <v>0</v>
      </c>
      <c r="AA1445">
        <f t="shared" si="227"/>
        <v>0</v>
      </c>
      <c r="AB1445">
        <f t="shared" si="228"/>
        <v>0</v>
      </c>
      <c r="AC1445">
        <f t="shared" si="229"/>
        <v>0</v>
      </c>
      <c r="AD1445">
        <f t="shared" si="230"/>
        <v>0</v>
      </c>
      <c r="AE1445">
        <f t="shared" si="231"/>
        <v>0</v>
      </c>
    </row>
    <row r="1446" spans="1:31" x14ac:dyDescent="0.3">
      <c r="A1446" s="1">
        <f>Data!A1445</f>
        <v>5215</v>
      </c>
      <c r="B1446" s="2">
        <f>Data!B1445</f>
        <v>44098</v>
      </c>
      <c r="C1446">
        <f>Data!C1445</f>
        <v>105.757438659668</v>
      </c>
      <c r="D1446">
        <f>Data!D1445</f>
        <v>12.313948631286619</v>
      </c>
      <c r="E1446">
        <f>Data!E1445</f>
        <v>108.2200012207031</v>
      </c>
      <c r="F1446">
        <f>Data!F1445</f>
        <v>12.34799957275391</v>
      </c>
      <c r="G1446">
        <f>Data!G1445</f>
        <v>110.25</v>
      </c>
      <c r="H1446">
        <f>Data!H1445</f>
        <v>12.56949996948242</v>
      </c>
      <c r="I1446">
        <f>Data!I1445</f>
        <v>105</v>
      </c>
      <c r="J1446">
        <f>Data!J1445</f>
        <v>12.01399993896484</v>
      </c>
      <c r="K1446">
        <f>Data!K1445</f>
        <v>105.1699981689453</v>
      </c>
      <c r="L1446">
        <f>Data!L1445</f>
        <v>12.072250366210939</v>
      </c>
      <c r="M1446">
        <f>Data!M1445</f>
        <v>167743300</v>
      </c>
      <c r="N1446">
        <f>Data!N1445</f>
        <v>731240000</v>
      </c>
      <c r="O1446">
        <f>Data!O1445</f>
        <v>1.83277553391335E-2</v>
      </c>
      <c r="P1446">
        <f>Data!P1445</f>
        <v>1.0216476471266051E-2</v>
      </c>
      <c r="Q1446" s="17"/>
      <c r="T1446">
        <f t="shared" si="222"/>
        <v>0</v>
      </c>
      <c r="U1446" s="50">
        <f t="shared" si="223"/>
        <v>0</v>
      </c>
      <c r="V1446">
        <f t="shared" si="224"/>
        <v>0</v>
      </c>
      <c r="W1446" t="str">
        <f t="shared" si="225"/>
        <v>Thu</v>
      </c>
      <c r="X1446" s="50">
        <f>NETWORKDAYS(B1445,B1446,'Non trading days US (List)'!$C$13:$C$92)-1</f>
        <v>1</v>
      </c>
      <c r="Z1446">
        <f t="shared" si="226"/>
        <v>0</v>
      </c>
      <c r="AA1446">
        <f t="shared" si="227"/>
        <v>0</v>
      </c>
      <c r="AB1446">
        <f t="shared" si="228"/>
        <v>0</v>
      </c>
      <c r="AC1446">
        <f t="shared" si="229"/>
        <v>0</v>
      </c>
      <c r="AD1446">
        <f t="shared" si="230"/>
        <v>0</v>
      </c>
      <c r="AE1446">
        <f t="shared" si="231"/>
        <v>0</v>
      </c>
    </row>
    <row r="1447" spans="1:31" x14ac:dyDescent="0.3">
      <c r="A1447" s="1">
        <f>Data!A1446</f>
        <v>5216</v>
      </c>
      <c r="B1447" s="2">
        <f>Data!B1446</f>
        <v>44099</v>
      </c>
      <c r="C1447">
        <f>Data!C1446</f>
        <v>109.7250595092773</v>
      </c>
      <c r="D1447">
        <f>Data!D1446</f>
        <v>12.838249206542971</v>
      </c>
      <c r="E1447">
        <f>Data!E1446</f>
        <v>112.2799987792969</v>
      </c>
      <c r="F1447">
        <f>Data!F1446</f>
        <v>12.87374973297119</v>
      </c>
      <c r="G1447">
        <f>Data!G1446</f>
        <v>112.44000244140619</v>
      </c>
      <c r="H1447">
        <f>Data!H1446</f>
        <v>12.883500099182131</v>
      </c>
      <c r="I1447">
        <f>Data!I1446</f>
        <v>107.6699981689453</v>
      </c>
      <c r="J1447">
        <f>Data!J1446</f>
        <v>12.24575042724609</v>
      </c>
      <c r="K1447">
        <f>Data!K1446</f>
        <v>108.4300003051758</v>
      </c>
      <c r="L1447">
        <f>Data!L1446</f>
        <v>12.447500228881839</v>
      </c>
      <c r="M1447">
        <f>Data!M1446</f>
        <v>149981400</v>
      </c>
      <c r="N1447">
        <f>Data!N1446</f>
        <v>588016000</v>
      </c>
      <c r="O1447">
        <f>Data!O1446</f>
        <v>4.169626167627534E-2</v>
      </c>
      <c r="P1447">
        <f>Data!P1446</f>
        <v>3.682953712730816E-2</v>
      </c>
      <c r="Q1447" s="17"/>
      <c r="T1447">
        <f t="shared" si="222"/>
        <v>0</v>
      </c>
      <c r="U1447" s="50">
        <f t="shared" si="223"/>
        <v>0</v>
      </c>
      <c r="V1447">
        <f t="shared" si="224"/>
        <v>0</v>
      </c>
      <c r="W1447" t="str">
        <f t="shared" si="225"/>
        <v>Fri</v>
      </c>
      <c r="X1447" s="50">
        <f>NETWORKDAYS(B1446,B1447,'Non trading days US (List)'!$C$13:$C$92)-1</f>
        <v>1</v>
      </c>
      <c r="Z1447">
        <f t="shared" si="226"/>
        <v>0</v>
      </c>
      <c r="AA1447">
        <f t="shared" si="227"/>
        <v>0</v>
      </c>
      <c r="AB1447">
        <f t="shared" si="228"/>
        <v>0</v>
      </c>
      <c r="AC1447">
        <f t="shared" si="229"/>
        <v>0</v>
      </c>
      <c r="AD1447">
        <f t="shared" si="230"/>
        <v>0</v>
      </c>
      <c r="AE1447">
        <f t="shared" si="231"/>
        <v>0</v>
      </c>
    </row>
    <row r="1448" spans="1:31" x14ac:dyDescent="0.3">
      <c r="A1448" s="1">
        <f>Data!A1447</f>
        <v>5217</v>
      </c>
      <c r="B1448" s="2">
        <f>Data!B1447</f>
        <v>44102</v>
      </c>
      <c r="C1448">
        <f>Data!C1447</f>
        <v>112.3440704345703</v>
      </c>
      <c r="D1448">
        <f>Data!D1447</f>
        <v>12.999056816101071</v>
      </c>
      <c r="E1448">
        <f>Data!E1447</f>
        <v>114.9599990844727</v>
      </c>
      <c r="F1448">
        <f>Data!F1447</f>
        <v>13.034999847412109</v>
      </c>
      <c r="G1448">
        <f>Data!G1447</f>
        <v>115.3199996948242</v>
      </c>
      <c r="H1448">
        <f>Data!H1447</f>
        <v>13.051750183105471</v>
      </c>
      <c r="I1448">
        <f>Data!I1447</f>
        <v>112.7799987792969</v>
      </c>
      <c r="J1448">
        <f>Data!J1447</f>
        <v>12.75</v>
      </c>
      <c r="K1448">
        <f>Data!K1447</f>
        <v>115.0100021362305</v>
      </c>
      <c r="L1448">
        <f>Data!L1447</f>
        <v>13.040249824523929</v>
      </c>
      <c r="M1448">
        <f>Data!M1447</f>
        <v>137672400</v>
      </c>
      <c r="N1448">
        <f>Data!N1447</f>
        <v>573808000</v>
      </c>
      <c r="O1448">
        <f>Data!O1447</f>
        <v>1.24477019636924E-2</v>
      </c>
      <c r="P1448">
        <f>Data!P1447</f>
        <v>2.3588493185165461E-2</v>
      </c>
      <c r="Q1448" s="17"/>
      <c r="T1448">
        <f t="shared" si="222"/>
        <v>0</v>
      </c>
      <c r="U1448" s="50">
        <f t="shared" si="223"/>
        <v>0</v>
      </c>
      <c r="V1448">
        <f t="shared" si="224"/>
        <v>0</v>
      </c>
      <c r="W1448" t="str">
        <f t="shared" si="225"/>
        <v>Mon</v>
      </c>
      <c r="X1448" s="50">
        <f>NETWORKDAYS(B1447,B1448,'Non trading days US (List)'!$C$13:$C$92)-1</f>
        <v>1</v>
      </c>
      <c r="Z1448">
        <f t="shared" si="226"/>
        <v>0</v>
      </c>
      <c r="AA1448">
        <f t="shared" si="227"/>
        <v>0</v>
      </c>
      <c r="AB1448">
        <f t="shared" si="228"/>
        <v>0</v>
      </c>
      <c r="AC1448">
        <f t="shared" si="229"/>
        <v>0</v>
      </c>
      <c r="AD1448">
        <f t="shared" si="230"/>
        <v>0</v>
      </c>
      <c r="AE1448">
        <f t="shared" si="231"/>
        <v>0</v>
      </c>
    </row>
    <row r="1449" spans="1:31" x14ac:dyDescent="0.3">
      <c r="A1449" s="1">
        <f>Data!A1448</f>
        <v>5218</v>
      </c>
      <c r="B1449" s="2">
        <f>Data!B1448</f>
        <v>44103</v>
      </c>
      <c r="C1449">
        <f>Data!C1448</f>
        <v>111.4938583374023</v>
      </c>
      <c r="D1449">
        <f>Data!D1448</f>
        <v>13.18928050994873</v>
      </c>
      <c r="E1449">
        <f>Data!E1448</f>
        <v>114.0899963378906</v>
      </c>
      <c r="F1449">
        <f>Data!F1448</f>
        <v>13.22574996948242</v>
      </c>
      <c r="G1449">
        <f>Data!G1448</f>
        <v>115.30999755859381</v>
      </c>
      <c r="H1449">
        <f>Data!H1448</f>
        <v>13.44274997711182</v>
      </c>
      <c r="I1449">
        <f>Data!I1448</f>
        <v>113.5699996948242</v>
      </c>
      <c r="J1449">
        <f>Data!J1448</f>
        <v>12.93325042724609</v>
      </c>
      <c r="K1449">
        <f>Data!K1448</f>
        <v>114.5500030517578</v>
      </c>
      <c r="L1449">
        <f>Data!L1448</f>
        <v>12.9375</v>
      </c>
      <c r="M1449">
        <f>Data!M1448</f>
        <v>99382200</v>
      </c>
      <c r="N1449">
        <f>Data!N1448</f>
        <v>621460000</v>
      </c>
      <c r="O1449">
        <f>Data!O1448</f>
        <v>1.4527648924527551E-2</v>
      </c>
      <c r="P1449">
        <f>Data!P1448</f>
        <v>-7.5966552970401667E-3</v>
      </c>
      <c r="Q1449" s="17"/>
      <c r="T1449">
        <f t="shared" si="222"/>
        <v>0</v>
      </c>
      <c r="U1449" s="50">
        <f t="shared" si="223"/>
        <v>0</v>
      </c>
      <c r="V1449">
        <f t="shared" si="224"/>
        <v>0</v>
      </c>
      <c r="W1449" t="str">
        <f t="shared" si="225"/>
        <v>Tue</v>
      </c>
      <c r="X1449" s="50">
        <f>NETWORKDAYS(B1448,B1449,'Non trading days US (List)'!$C$13:$C$92)-1</f>
        <v>1</v>
      </c>
      <c r="Z1449">
        <f t="shared" si="226"/>
        <v>0</v>
      </c>
      <c r="AA1449">
        <f t="shared" si="227"/>
        <v>0</v>
      </c>
      <c r="AB1449">
        <f t="shared" si="228"/>
        <v>0</v>
      </c>
      <c r="AC1449">
        <f t="shared" si="229"/>
        <v>0</v>
      </c>
      <c r="AD1449">
        <f t="shared" si="230"/>
        <v>0</v>
      </c>
      <c r="AE1449">
        <f t="shared" si="231"/>
        <v>0</v>
      </c>
    </row>
    <row r="1450" spans="1:31" x14ac:dyDescent="0.3">
      <c r="A1450" s="1">
        <f>Data!A1449</f>
        <v>5219</v>
      </c>
      <c r="B1450" s="2">
        <f>Data!B1449</f>
        <v>44104</v>
      </c>
      <c r="C1450">
        <f>Data!C1449</f>
        <v>113.1747131347656</v>
      </c>
      <c r="D1450">
        <f>Data!D1449</f>
        <v>13.493190765380859</v>
      </c>
      <c r="E1450">
        <f>Data!E1449</f>
        <v>115.80999755859381</v>
      </c>
      <c r="F1450">
        <f>Data!F1449</f>
        <v>13.530500411987299</v>
      </c>
      <c r="G1450">
        <f>Data!G1449</f>
        <v>117.2600021362305</v>
      </c>
      <c r="H1450">
        <f>Data!H1449</f>
        <v>13.622500419616699</v>
      </c>
      <c r="I1450">
        <f>Data!I1449</f>
        <v>113.620002746582</v>
      </c>
      <c r="J1450">
        <f>Data!J1449</f>
        <v>13.15025043487549</v>
      </c>
      <c r="K1450">
        <f>Data!K1449</f>
        <v>113.7900009155273</v>
      </c>
      <c r="L1450">
        <f>Data!L1449</f>
        <v>13.15750026702881</v>
      </c>
      <c r="M1450">
        <f>Data!M1449</f>
        <v>142675200</v>
      </c>
      <c r="N1450">
        <f>Data!N1449</f>
        <v>689184000</v>
      </c>
      <c r="O1450">
        <f>Data!O1449</f>
        <v>2.278074225969157E-2</v>
      </c>
      <c r="P1450">
        <f>Data!P1449</f>
        <v>1.496331760529908E-2</v>
      </c>
      <c r="Q1450" s="17"/>
      <c r="T1450">
        <f t="shared" si="222"/>
        <v>0</v>
      </c>
      <c r="U1450" s="50">
        <f t="shared" si="223"/>
        <v>0</v>
      </c>
      <c r="V1450">
        <f t="shared" si="224"/>
        <v>0</v>
      </c>
      <c r="W1450" t="str">
        <f t="shared" si="225"/>
        <v>Wed</v>
      </c>
      <c r="X1450" s="50">
        <f>NETWORKDAYS(B1449,B1450,'Non trading days US (List)'!$C$13:$C$92)-1</f>
        <v>1</v>
      </c>
      <c r="Z1450">
        <f t="shared" si="226"/>
        <v>0</v>
      </c>
      <c r="AA1450">
        <f t="shared" si="227"/>
        <v>0</v>
      </c>
      <c r="AB1450">
        <f t="shared" si="228"/>
        <v>0</v>
      </c>
      <c r="AC1450">
        <f t="shared" si="229"/>
        <v>0</v>
      </c>
      <c r="AD1450">
        <f t="shared" si="230"/>
        <v>0</v>
      </c>
      <c r="AE1450">
        <f t="shared" si="231"/>
        <v>0</v>
      </c>
    </row>
    <row r="1451" spans="1:31" x14ac:dyDescent="0.3">
      <c r="A1451" s="1">
        <f>Data!A1450</f>
        <v>5220</v>
      </c>
      <c r="B1451" s="2">
        <f>Data!B1450</f>
        <v>44105</v>
      </c>
      <c r="C1451">
        <f>Data!C1450</f>
        <v>114.132438659668</v>
      </c>
      <c r="D1451">
        <f>Data!D1450</f>
        <v>13.57695960998535</v>
      </c>
      <c r="E1451">
        <f>Data!E1450</f>
        <v>116.7900009155273</v>
      </c>
      <c r="F1451">
        <f>Data!F1450</f>
        <v>13.614500045776371</v>
      </c>
      <c r="G1451">
        <f>Data!G1450</f>
        <v>117.7200012207031</v>
      </c>
      <c r="H1451">
        <f>Data!H1450</f>
        <v>13.76274967193604</v>
      </c>
      <c r="I1451">
        <f>Data!I1450</f>
        <v>115.8300018310547</v>
      </c>
      <c r="J1451">
        <f>Data!J1450</f>
        <v>13.46074962615967</v>
      </c>
      <c r="K1451">
        <f>Data!K1450</f>
        <v>117.63999938964839</v>
      </c>
      <c r="L1451">
        <f>Data!L1450</f>
        <v>13.75800037384033</v>
      </c>
      <c r="M1451">
        <f>Data!M1450</f>
        <v>116120400</v>
      </c>
      <c r="N1451">
        <f>Data!N1450</f>
        <v>525004000</v>
      </c>
      <c r="O1451">
        <f>Data!O1450</f>
        <v>6.1889777487785548E-3</v>
      </c>
      <c r="P1451">
        <f>Data!P1450</f>
        <v>8.4265620144132747E-3</v>
      </c>
      <c r="Q1451" s="17"/>
      <c r="T1451">
        <f t="shared" si="222"/>
        <v>0</v>
      </c>
      <c r="U1451" s="50">
        <f t="shared" si="223"/>
        <v>0</v>
      </c>
      <c r="V1451">
        <f t="shared" si="224"/>
        <v>0</v>
      </c>
      <c r="W1451" t="str">
        <f t="shared" si="225"/>
        <v>Thu</v>
      </c>
      <c r="X1451" s="50">
        <f>NETWORKDAYS(B1450,B1451,'Non trading days US (List)'!$C$13:$C$92)-1</f>
        <v>1</v>
      </c>
      <c r="Z1451">
        <f t="shared" si="226"/>
        <v>0</v>
      </c>
      <c r="AA1451">
        <f t="shared" si="227"/>
        <v>0</v>
      </c>
      <c r="AB1451">
        <f t="shared" si="228"/>
        <v>0</v>
      </c>
      <c r="AC1451">
        <f t="shared" si="229"/>
        <v>0</v>
      </c>
      <c r="AD1451">
        <f t="shared" si="230"/>
        <v>0</v>
      </c>
      <c r="AE1451">
        <f t="shared" si="231"/>
        <v>0</v>
      </c>
    </row>
    <row r="1452" spans="1:31" x14ac:dyDescent="0.3">
      <c r="A1452" s="1">
        <f>Data!A1451</f>
        <v>5221</v>
      </c>
      <c r="B1452" s="2">
        <f>Data!B1451</f>
        <v>44106</v>
      </c>
      <c r="C1452">
        <f>Data!C1451</f>
        <v>110.4482040405273</v>
      </c>
      <c r="D1452">
        <f>Data!D1451</f>
        <v>13.02623271942139</v>
      </c>
      <c r="E1452">
        <f>Data!E1451</f>
        <v>113.01999664306641</v>
      </c>
      <c r="F1452">
        <f>Data!F1451</f>
        <v>13.0622501373291</v>
      </c>
      <c r="G1452">
        <f>Data!G1451</f>
        <v>115.370002746582</v>
      </c>
      <c r="H1452">
        <f>Data!H1451</f>
        <v>13.51949977874756</v>
      </c>
      <c r="I1452">
        <f>Data!I1451</f>
        <v>112.2200012207031</v>
      </c>
      <c r="J1452">
        <f>Data!J1451</f>
        <v>13.050999641418461</v>
      </c>
      <c r="K1452">
        <f>Data!K1451</f>
        <v>112.88999938964839</v>
      </c>
      <c r="L1452">
        <f>Data!L1451</f>
        <v>13.22500038146973</v>
      </c>
      <c r="M1452">
        <f>Data!M1451</f>
        <v>144712000</v>
      </c>
      <c r="N1452">
        <f>Data!N1451</f>
        <v>552496000</v>
      </c>
      <c r="O1452">
        <f>Data!O1451</f>
        <v>-4.1409003313114381E-2</v>
      </c>
      <c r="P1452">
        <f>Data!P1451</f>
        <v>-3.2812693629987323E-2</v>
      </c>
      <c r="Q1452" s="17"/>
      <c r="T1452">
        <f t="shared" si="222"/>
        <v>0</v>
      </c>
      <c r="U1452" s="50">
        <f t="shared" si="223"/>
        <v>0</v>
      </c>
      <c r="V1452">
        <f t="shared" si="224"/>
        <v>0</v>
      </c>
      <c r="W1452" t="str">
        <f t="shared" si="225"/>
        <v>Fri</v>
      </c>
      <c r="X1452" s="50">
        <f>NETWORKDAYS(B1451,B1452,'Non trading days US (List)'!$C$13:$C$92)-1</f>
        <v>1</v>
      </c>
      <c r="Z1452">
        <f t="shared" si="226"/>
        <v>0</v>
      </c>
      <c r="AA1452">
        <f t="shared" si="227"/>
        <v>0</v>
      </c>
      <c r="AB1452">
        <f t="shared" si="228"/>
        <v>0</v>
      </c>
      <c r="AC1452">
        <f t="shared" si="229"/>
        <v>0</v>
      </c>
      <c r="AD1452">
        <f t="shared" si="230"/>
        <v>0</v>
      </c>
      <c r="AE1452">
        <f t="shared" si="231"/>
        <v>0</v>
      </c>
    </row>
    <row r="1453" spans="1:31" x14ac:dyDescent="0.3">
      <c r="A1453" s="1">
        <f>Data!A1452</f>
        <v>5222</v>
      </c>
      <c r="B1453" s="2">
        <f>Data!B1452</f>
        <v>44109</v>
      </c>
      <c r="C1453">
        <f>Data!C1452</f>
        <v>113.8490295410156</v>
      </c>
      <c r="D1453">
        <f>Data!D1452</f>
        <v>13.60488224029541</v>
      </c>
      <c r="E1453">
        <f>Data!E1452</f>
        <v>116.5</v>
      </c>
      <c r="F1453">
        <f>Data!F1452</f>
        <v>13.642499923706049</v>
      </c>
      <c r="G1453">
        <f>Data!G1452</f>
        <v>116.65000152587891</v>
      </c>
      <c r="H1453">
        <f>Data!H1452</f>
        <v>13.64424991607666</v>
      </c>
      <c r="I1453">
        <f>Data!I1452</f>
        <v>113.5500030517578</v>
      </c>
      <c r="J1453">
        <f>Data!J1452</f>
        <v>13.22274971008301</v>
      </c>
      <c r="K1453">
        <f>Data!K1452</f>
        <v>113.9100036621094</v>
      </c>
      <c r="L1453">
        <f>Data!L1452</f>
        <v>13.23600006103516</v>
      </c>
      <c r="M1453">
        <f>Data!M1452</f>
        <v>106243800</v>
      </c>
      <c r="N1453">
        <f>Data!N1452</f>
        <v>479820000</v>
      </c>
      <c r="O1453">
        <f>Data!O1452</f>
        <v>4.3463513186542832E-2</v>
      </c>
      <c r="P1453">
        <f>Data!P1452</f>
        <v>3.0326508506178379E-2</v>
      </c>
      <c r="Q1453" s="17"/>
      <c r="T1453">
        <f t="shared" si="222"/>
        <v>0</v>
      </c>
      <c r="U1453" s="50">
        <f t="shared" si="223"/>
        <v>0</v>
      </c>
      <c r="V1453">
        <f t="shared" si="224"/>
        <v>0</v>
      </c>
      <c r="W1453" t="str">
        <f t="shared" si="225"/>
        <v>Mon</v>
      </c>
      <c r="X1453" s="50">
        <f>NETWORKDAYS(B1452,B1453,'Non trading days US (List)'!$C$13:$C$92)-1</f>
        <v>1</v>
      </c>
      <c r="Z1453">
        <f t="shared" si="226"/>
        <v>0</v>
      </c>
      <c r="AA1453">
        <f t="shared" si="227"/>
        <v>0</v>
      </c>
      <c r="AB1453">
        <f t="shared" si="228"/>
        <v>0</v>
      </c>
      <c r="AC1453">
        <f t="shared" si="229"/>
        <v>0</v>
      </c>
      <c r="AD1453">
        <f t="shared" si="230"/>
        <v>0</v>
      </c>
      <c r="AE1453">
        <f t="shared" si="231"/>
        <v>0</v>
      </c>
    </row>
    <row r="1454" spans="1:31" x14ac:dyDescent="0.3">
      <c r="A1454" s="1">
        <f>Data!A1453</f>
        <v>5223</v>
      </c>
      <c r="B1454" s="2">
        <f>Data!B1453</f>
        <v>44110</v>
      </c>
      <c r="C1454">
        <f>Data!C1453</f>
        <v>110.5850296020508</v>
      </c>
      <c r="D1454">
        <f>Data!D1453</f>
        <v>13.69862079620361</v>
      </c>
      <c r="E1454">
        <f>Data!E1453</f>
        <v>113.1600036621094</v>
      </c>
      <c r="F1454">
        <f>Data!F1453</f>
        <v>13.73649978637695</v>
      </c>
      <c r="G1454">
        <f>Data!G1453</f>
        <v>116.120002746582</v>
      </c>
      <c r="H1454">
        <f>Data!H1453</f>
        <v>14.14200019836426</v>
      </c>
      <c r="I1454">
        <f>Data!I1453</f>
        <v>112.25</v>
      </c>
      <c r="J1454">
        <f>Data!J1453</f>
        <v>13.664999961853029</v>
      </c>
      <c r="K1454">
        <f>Data!K1453</f>
        <v>115.6999969482422</v>
      </c>
      <c r="L1454">
        <f>Data!L1453</f>
        <v>13.829999923706049</v>
      </c>
      <c r="M1454">
        <f>Data!M1453</f>
        <v>161498200</v>
      </c>
      <c r="N1454">
        <f>Data!N1453</f>
        <v>784420000</v>
      </c>
      <c r="O1454">
        <f>Data!O1453</f>
        <v>6.8665935942107759E-3</v>
      </c>
      <c r="P1454">
        <f>Data!P1453</f>
        <v>-2.9088494210164361E-2</v>
      </c>
      <c r="Q1454" s="17"/>
      <c r="T1454">
        <f t="shared" si="222"/>
        <v>0</v>
      </c>
      <c r="U1454" s="50">
        <f t="shared" si="223"/>
        <v>0</v>
      </c>
      <c r="V1454">
        <f t="shared" si="224"/>
        <v>0</v>
      </c>
      <c r="W1454" t="str">
        <f t="shared" si="225"/>
        <v>Tue</v>
      </c>
      <c r="X1454" s="50">
        <f>NETWORKDAYS(B1453,B1454,'Non trading days US (List)'!$C$13:$C$92)-1</f>
        <v>1</v>
      </c>
      <c r="Z1454">
        <f t="shared" si="226"/>
        <v>0</v>
      </c>
      <c r="AA1454">
        <f t="shared" si="227"/>
        <v>0</v>
      </c>
      <c r="AB1454">
        <f t="shared" si="228"/>
        <v>0</v>
      </c>
      <c r="AC1454">
        <f t="shared" si="229"/>
        <v>0</v>
      </c>
      <c r="AD1454">
        <f t="shared" si="230"/>
        <v>0</v>
      </c>
      <c r="AE1454">
        <f t="shared" si="231"/>
        <v>0</v>
      </c>
    </row>
    <row r="1455" spans="1:31" x14ac:dyDescent="0.3">
      <c r="A1455" s="1">
        <f>Data!A1454</f>
        <v>5224</v>
      </c>
      <c r="B1455" s="2">
        <f>Data!B1454</f>
        <v>44111</v>
      </c>
      <c r="C1455">
        <f>Data!C1454</f>
        <v>112.46131896972661</v>
      </c>
      <c r="D1455">
        <f>Data!D1454</f>
        <v>13.92549419403076</v>
      </c>
      <c r="E1455">
        <f>Data!E1454</f>
        <v>115.0800018310547</v>
      </c>
      <c r="F1455">
        <f>Data!F1454</f>
        <v>13.96399974822998</v>
      </c>
      <c r="G1455">
        <f>Data!G1454</f>
        <v>115.5500030517578</v>
      </c>
      <c r="H1455">
        <f>Data!H1454</f>
        <v>14.11925029754639</v>
      </c>
      <c r="I1455">
        <f>Data!I1454</f>
        <v>114.129997253418</v>
      </c>
      <c r="J1455">
        <f>Data!J1454</f>
        <v>13.863499641418461</v>
      </c>
      <c r="K1455">
        <f>Data!K1454</f>
        <v>114.620002746582</v>
      </c>
      <c r="L1455">
        <f>Data!L1454</f>
        <v>13.9997501373291</v>
      </c>
      <c r="M1455">
        <f>Data!M1454</f>
        <v>96849000</v>
      </c>
      <c r="N1455">
        <f>Data!N1454</f>
        <v>418084000</v>
      </c>
      <c r="O1455">
        <f>Data!O1454</f>
        <v>1.6426063132766001E-2</v>
      </c>
      <c r="P1455">
        <f>Data!P1454</f>
        <v>1.6824775798902281E-2</v>
      </c>
      <c r="Q1455" s="17"/>
      <c r="T1455">
        <f t="shared" si="222"/>
        <v>0</v>
      </c>
      <c r="U1455" s="50">
        <f t="shared" si="223"/>
        <v>0</v>
      </c>
      <c r="V1455">
        <f t="shared" si="224"/>
        <v>0</v>
      </c>
      <c r="W1455" t="str">
        <f t="shared" si="225"/>
        <v>Wed</v>
      </c>
      <c r="X1455" s="50">
        <f>NETWORKDAYS(B1454,B1455,'Non trading days US (List)'!$C$13:$C$92)-1</f>
        <v>1</v>
      </c>
      <c r="Z1455">
        <f t="shared" si="226"/>
        <v>0</v>
      </c>
      <c r="AA1455">
        <f t="shared" si="227"/>
        <v>0</v>
      </c>
      <c r="AB1455">
        <f t="shared" si="228"/>
        <v>0</v>
      </c>
      <c r="AC1455">
        <f t="shared" si="229"/>
        <v>0</v>
      </c>
      <c r="AD1455">
        <f t="shared" si="230"/>
        <v>0</v>
      </c>
      <c r="AE1455">
        <f t="shared" si="231"/>
        <v>0</v>
      </c>
    </row>
    <row r="1456" spans="1:31" x14ac:dyDescent="0.3">
      <c r="A1456" s="1">
        <f>Data!A1455</f>
        <v>5225</v>
      </c>
      <c r="B1456" s="2">
        <f>Data!B1455</f>
        <v>44112</v>
      </c>
      <c r="C1456">
        <f>Data!C1455</f>
        <v>112.3538436889648</v>
      </c>
      <c r="D1456">
        <f>Data!D1455</f>
        <v>13.80059146881104</v>
      </c>
      <c r="E1456">
        <f>Data!E1455</f>
        <v>114.9700012207031</v>
      </c>
      <c r="F1456">
        <f>Data!F1455</f>
        <v>13.83874988555908</v>
      </c>
      <c r="G1456">
        <f>Data!G1455</f>
        <v>116.40000152587891</v>
      </c>
      <c r="H1456">
        <f>Data!H1455</f>
        <v>14.084500312805179</v>
      </c>
      <c r="I1456">
        <f>Data!I1455</f>
        <v>114.5899963378906</v>
      </c>
      <c r="J1456">
        <f>Data!J1455</f>
        <v>13.75800037384033</v>
      </c>
      <c r="K1456">
        <f>Data!K1455</f>
        <v>116.25</v>
      </c>
      <c r="L1456">
        <f>Data!L1455</f>
        <v>14.07499980926514</v>
      </c>
      <c r="M1456">
        <f>Data!M1455</f>
        <v>83477200</v>
      </c>
      <c r="N1456">
        <f>Data!N1455</f>
        <v>378900000</v>
      </c>
      <c r="O1456">
        <f>Data!O1455</f>
        <v>-9.0099512909137484E-3</v>
      </c>
      <c r="P1456">
        <f>Data!P1455</f>
        <v>-9.5631921126466349E-4</v>
      </c>
      <c r="Q1456" s="17"/>
      <c r="T1456">
        <f t="shared" si="222"/>
        <v>0</v>
      </c>
      <c r="U1456" s="50">
        <f t="shared" si="223"/>
        <v>0</v>
      </c>
      <c r="V1456">
        <f t="shared" si="224"/>
        <v>0</v>
      </c>
      <c r="W1456" t="str">
        <f t="shared" si="225"/>
        <v>Thu</v>
      </c>
      <c r="X1456" s="50">
        <f>NETWORKDAYS(B1455,B1456,'Non trading days US (List)'!$C$13:$C$92)-1</f>
        <v>1</v>
      </c>
      <c r="Z1456">
        <f t="shared" si="226"/>
        <v>0</v>
      </c>
      <c r="AA1456">
        <f t="shared" si="227"/>
        <v>0</v>
      </c>
      <c r="AB1456">
        <f t="shared" si="228"/>
        <v>0</v>
      </c>
      <c r="AC1456">
        <f t="shared" si="229"/>
        <v>0</v>
      </c>
      <c r="AD1456">
        <f t="shared" si="230"/>
        <v>0</v>
      </c>
      <c r="AE1456">
        <f t="shared" si="231"/>
        <v>0</v>
      </c>
    </row>
    <row r="1457" spans="1:31" x14ac:dyDescent="0.3">
      <c r="A1457" s="1">
        <f>Data!A1456</f>
        <v>5226</v>
      </c>
      <c r="B1457" s="2">
        <f>Data!B1456</f>
        <v>44113</v>
      </c>
      <c r="C1457">
        <f>Data!C1456</f>
        <v>114.3083419799805</v>
      </c>
      <c r="D1457">
        <f>Data!D1456</f>
        <v>13.724800109863279</v>
      </c>
      <c r="E1457">
        <f>Data!E1456</f>
        <v>116.9700012207031</v>
      </c>
      <c r="F1457">
        <f>Data!F1456</f>
        <v>13.76274967193604</v>
      </c>
      <c r="G1457">
        <f>Data!G1456</f>
        <v>117</v>
      </c>
      <c r="H1457">
        <f>Data!H1456</f>
        <v>13.82425022125244</v>
      </c>
      <c r="I1457">
        <f>Data!I1456</f>
        <v>114.9199981689453</v>
      </c>
      <c r="J1457">
        <f>Data!J1456</f>
        <v>13.660750389099119</v>
      </c>
      <c r="K1457">
        <f>Data!K1456</f>
        <v>115.2799987792969</v>
      </c>
      <c r="L1457">
        <f>Data!L1456</f>
        <v>13.76700019836426</v>
      </c>
      <c r="M1457">
        <f>Data!M1456</f>
        <v>100506900</v>
      </c>
      <c r="N1457">
        <f>Data!N1456</f>
        <v>346892000</v>
      </c>
      <c r="O1457">
        <f>Data!O1456</f>
        <v>-5.5069765709542823E-3</v>
      </c>
      <c r="P1457">
        <f>Data!P1456</f>
        <v>1.7246266715423168E-2</v>
      </c>
      <c r="Q1457" s="17"/>
      <c r="T1457">
        <f t="shared" si="222"/>
        <v>0</v>
      </c>
      <c r="U1457" s="50">
        <f t="shared" si="223"/>
        <v>0</v>
      </c>
      <c r="V1457">
        <f t="shared" si="224"/>
        <v>0</v>
      </c>
      <c r="W1457" t="str">
        <f t="shared" si="225"/>
        <v>Fri</v>
      </c>
      <c r="X1457" s="50">
        <f>NETWORKDAYS(B1456,B1457,'Non trading days US (List)'!$C$13:$C$92)-1</f>
        <v>1</v>
      </c>
      <c r="Z1457">
        <f t="shared" si="226"/>
        <v>0</v>
      </c>
      <c r="AA1457">
        <f t="shared" si="227"/>
        <v>0</v>
      </c>
      <c r="AB1457">
        <f t="shared" si="228"/>
        <v>0</v>
      </c>
      <c r="AC1457">
        <f t="shared" si="229"/>
        <v>0</v>
      </c>
      <c r="AD1457">
        <f t="shared" si="230"/>
        <v>0</v>
      </c>
      <c r="AE1457">
        <f t="shared" si="231"/>
        <v>0</v>
      </c>
    </row>
    <row r="1458" spans="1:31" x14ac:dyDescent="0.3">
      <c r="A1458" s="1">
        <f>Data!A1457</f>
        <v>5227</v>
      </c>
      <c r="B1458" s="2">
        <f>Data!B1457</f>
        <v>44116</v>
      </c>
      <c r="C1458">
        <f>Data!C1457</f>
        <v>121.5692596435547</v>
      </c>
      <c r="D1458">
        <f>Data!D1457</f>
        <v>14.1867733001709</v>
      </c>
      <c r="E1458">
        <f>Data!E1457</f>
        <v>124.40000152587891</v>
      </c>
      <c r="F1458">
        <f>Data!F1457</f>
        <v>14.22599983215332</v>
      </c>
      <c r="G1458">
        <f>Data!G1457</f>
        <v>125.1800003051758</v>
      </c>
      <c r="H1458">
        <f>Data!H1457</f>
        <v>14.347000122070311</v>
      </c>
      <c r="I1458">
        <f>Data!I1457</f>
        <v>119.2799987792969</v>
      </c>
      <c r="J1458">
        <f>Data!J1457</f>
        <v>13.91250038146973</v>
      </c>
      <c r="K1458">
        <f>Data!K1457</f>
        <v>120.05999755859381</v>
      </c>
      <c r="L1458">
        <f>Data!L1457</f>
        <v>13.989500045776371</v>
      </c>
      <c r="M1458">
        <f>Data!M1457</f>
        <v>240226800</v>
      </c>
      <c r="N1458">
        <f>Data!N1457</f>
        <v>434744000</v>
      </c>
      <c r="O1458">
        <f>Data!O1457</f>
        <v>3.3105621161751878E-2</v>
      </c>
      <c r="P1458">
        <f>Data!P1457</f>
        <v>6.1584690472335113E-2</v>
      </c>
      <c r="Q1458" s="17"/>
      <c r="T1458">
        <f t="shared" si="222"/>
        <v>0</v>
      </c>
      <c r="U1458" s="50">
        <f t="shared" si="223"/>
        <v>0</v>
      </c>
      <c r="V1458">
        <f t="shared" si="224"/>
        <v>0</v>
      </c>
      <c r="W1458" t="str">
        <f t="shared" si="225"/>
        <v>Mon</v>
      </c>
      <c r="X1458" s="50">
        <f>NETWORKDAYS(B1457,B1458,'Non trading days US (List)'!$C$13:$C$92)-1</f>
        <v>1</v>
      </c>
      <c r="Z1458">
        <f t="shared" si="226"/>
        <v>0</v>
      </c>
      <c r="AA1458">
        <f t="shared" si="227"/>
        <v>0</v>
      </c>
      <c r="AB1458">
        <f t="shared" si="228"/>
        <v>0</v>
      </c>
      <c r="AC1458">
        <f t="shared" si="229"/>
        <v>0</v>
      </c>
      <c r="AD1458">
        <f t="shared" si="230"/>
        <v>0</v>
      </c>
      <c r="AE1458">
        <f t="shared" si="231"/>
        <v>0</v>
      </c>
    </row>
    <row r="1459" spans="1:31" x14ac:dyDescent="0.3">
      <c r="A1459" s="1">
        <f>Data!A1458</f>
        <v>5228</v>
      </c>
      <c r="B1459" s="2">
        <f>Data!B1458</f>
        <v>44117</v>
      </c>
      <c r="C1459">
        <f>Data!C1458</f>
        <v>118.344352722168</v>
      </c>
      <c r="D1459">
        <f>Data!D1458</f>
        <v>14.208963394165041</v>
      </c>
      <c r="E1459">
        <f>Data!E1458</f>
        <v>121.09999847412109</v>
      </c>
      <c r="F1459">
        <f>Data!F1458</f>
        <v>14.248250007629389</v>
      </c>
      <c r="G1459">
        <f>Data!G1458</f>
        <v>125.38999938964839</v>
      </c>
      <c r="H1459">
        <f>Data!H1458</f>
        <v>14.34850025177002</v>
      </c>
      <c r="I1459">
        <f>Data!I1458</f>
        <v>119.65000152587891</v>
      </c>
      <c r="J1459">
        <f>Data!J1458</f>
        <v>14.01875019073486</v>
      </c>
      <c r="K1459">
        <f>Data!K1458</f>
        <v>125.26999664306641</v>
      </c>
      <c r="L1459">
        <f>Data!L1458</f>
        <v>14.296500205993651</v>
      </c>
      <c r="M1459">
        <f>Data!M1458</f>
        <v>262330500</v>
      </c>
      <c r="N1459">
        <f>Data!N1458</f>
        <v>344604000</v>
      </c>
      <c r="O1459">
        <f>Data!O1458</f>
        <v>1.562828178440615E-3</v>
      </c>
      <c r="P1459">
        <f>Data!P1458</f>
        <v>-2.6885554612096199E-2</v>
      </c>
      <c r="Q1459" s="17"/>
      <c r="T1459">
        <f t="shared" si="222"/>
        <v>0</v>
      </c>
      <c r="U1459" s="50">
        <f t="shared" si="223"/>
        <v>0</v>
      </c>
      <c r="V1459">
        <f t="shared" si="224"/>
        <v>0</v>
      </c>
      <c r="W1459" t="str">
        <f t="shared" si="225"/>
        <v>Tue</v>
      </c>
      <c r="X1459" s="50">
        <f>NETWORKDAYS(B1458,B1459,'Non trading days US (List)'!$C$13:$C$92)-1</f>
        <v>1</v>
      </c>
      <c r="Z1459">
        <f t="shared" si="226"/>
        <v>0</v>
      </c>
      <c r="AA1459">
        <f t="shared" si="227"/>
        <v>0</v>
      </c>
      <c r="AB1459">
        <f t="shared" si="228"/>
        <v>0</v>
      </c>
      <c r="AC1459">
        <f t="shared" si="229"/>
        <v>0</v>
      </c>
      <c r="AD1459">
        <f t="shared" si="230"/>
        <v>0</v>
      </c>
      <c r="AE1459">
        <f t="shared" si="231"/>
        <v>0</v>
      </c>
    </row>
    <row r="1460" spans="1:31" x14ac:dyDescent="0.3">
      <c r="A1460" s="1">
        <f>Data!A1459</f>
        <v>5229</v>
      </c>
      <c r="B1460" s="2">
        <f>Data!B1459</f>
        <v>44118</v>
      </c>
      <c r="C1460">
        <f>Data!C1459</f>
        <v>118.4322967529297</v>
      </c>
      <c r="D1460">
        <f>Data!D1459</f>
        <v>14.05638217926025</v>
      </c>
      <c r="E1460">
        <f>Data!E1459</f>
        <v>121.19000244140619</v>
      </c>
      <c r="F1460">
        <f>Data!F1459</f>
        <v>14.095250129699711</v>
      </c>
      <c r="G1460">
        <f>Data!G1459</f>
        <v>123.0299987792969</v>
      </c>
      <c r="H1460">
        <f>Data!H1459</f>
        <v>14.34274959564209</v>
      </c>
      <c r="I1460">
        <f>Data!I1459</f>
        <v>119.620002746582</v>
      </c>
      <c r="J1460">
        <f>Data!J1459</f>
        <v>13.960000038146971</v>
      </c>
      <c r="K1460">
        <f>Data!K1459</f>
        <v>121</v>
      </c>
      <c r="L1460">
        <f>Data!L1459</f>
        <v>14.290499687194821</v>
      </c>
      <c r="M1460">
        <f>Data!M1459</f>
        <v>150712000</v>
      </c>
      <c r="N1460">
        <f>Data!N1459</f>
        <v>276100000</v>
      </c>
      <c r="O1460">
        <f>Data!O1459</f>
        <v>-1.079622229464247E-2</v>
      </c>
      <c r="P1460">
        <f>Data!P1459</f>
        <v>7.4294416678347922E-4</v>
      </c>
      <c r="Q1460" s="17"/>
      <c r="T1460">
        <f t="shared" si="222"/>
        <v>0</v>
      </c>
      <c r="U1460" s="50">
        <f t="shared" si="223"/>
        <v>0</v>
      </c>
      <c r="V1460">
        <f t="shared" si="224"/>
        <v>0</v>
      </c>
      <c r="W1460" t="str">
        <f t="shared" si="225"/>
        <v>Wed</v>
      </c>
      <c r="X1460" s="50">
        <f>NETWORKDAYS(B1459,B1460,'Non trading days US (List)'!$C$13:$C$92)-1</f>
        <v>1</v>
      </c>
      <c r="Z1460">
        <f t="shared" si="226"/>
        <v>0</v>
      </c>
      <c r="AA1460">
        <f t="shared" si="227"/>
        <v>0</v>
      </c>
      <c r="AB1460">
        <f t="shared" si="228"/>
        <v>0</v>
      </c>
      <c r="AC1460">
        <f t="shared" si="229"/>
        <v>0</v>
      </c>
      <c r="AD1460">
        <f t="shared" si="230"/>
        <v>0</v>
      </c>
      <c r="AE1460">
        <f t="shared" si="231"/>
        <v>0</v>
      </c>
    </row>
    <row r="1461" spans="1:31" x14ac:dyDescent="0.3">
      <c r="A1461" s="1">
        <f>Data!A1460</f>
        <v>5230</v>
      </c>
      <c r="B1461" s="2">
        <f>Data!B1460</f>
        <v>44119</v>
      </c>
      <c r="C1461">
        <f>Data!C1460</f>
        <v>117.96324157714839</v>
      </c>
      <c r="D1461">
        <f>Data!D1460</f>
        <v>13.931478500366209</v>
      </c>
      <c r="E1461">
        <f>Data!E1460</f>
        <v>120.7099990844727</v>
      </c>
      <c r="F1461">
        <f>Data!F1460</f>
        <v>13.97000026702881</v>
      </c>
      <c r="G1461">
        <f>Data!G1460</f>
        <v>121.1999969482422</v>
      </c>
      <c r="H1461">
        <f>Data!H1460</f>
        <v>14.00574970245361</v>
      </c>
      <c r="I1461">
        <f>Data!I1460</f>
        <v>118.15000152587891</v>
      </c>
      <c r="J1461">
        <f>Data!J1460</f>
        <v>13.76774978637695</v>
      </c>
      <c r="K1461">
        <f>Data!K1460</f>
        <v>118.7200012207031</v>
      </c>
      <c r="L1461">
        <f>Data!L1460</f>
        <v>13.810750007629389</v>
      </c>
      <c r="M1461">
        <f>Data!M1460</f>
        <v>112559200</v>
      </c>
      <c r="N1461">
        <f>Data!N1460</f>
        <v>267224000</v>
      </c>
      <c r="O1461">
        <f>Data!O1460</f>
        <v>-8.9256780132197268E-3</v>
      </c>
      <c r="P1461">
        <f>Data!P1460</f>
        <v>-3.9686149971576287E-3</v>
      </c>
      <c r="Q1461" s="17"/>
      <c r="T1461">
        <f t="shared" si="222"/>
        <v>0</v>
      </c>
      <c r="U1461" s="50">
        <f t="shared" si="223"/>
        <v>0</v>
      </c>
      <c r="V1461">
        <f t="shared" si="224"/>
        <v>0</v>
      </c>
      <c r="W1461" t="str">
        <f t="shared" si="225"/>
        <v>Thu</v>
      </c>
      <c r="X1461" s="50">
        <f>NETWORKDAYS(B1460,B1461,'Non trading days US (List)'!$C$13:$C$92)-1</f>
        <v>1</v>
      </c>
      <c r="Z1461">
        <f t="shared" si="226"/>
        <v>0</v>
      </c>
      <c r="AA1461">
        <f t="shared" si="227"/>
        <v>0</v>
      </c>
      <c r="AB1461">
        <f t="shared" si="228"/>
        <v>0</v>
      </c>
      <c r="AC1461">
        <f t="shared" si="229"/>
        <v>0</v>
      </c>
      <c r="AD1461">
        <f t="shared" si="230"/>
        <v>0</v>
      </c>
      <c r="AE1461">
        <f t="shared" si="231"/>
        <v>0</v>
      </c>
    </row>
    <row r="1462" spans="1:31" x14ac:dyDescent="0.3">
      <c r="A1462" s="1">
        <f>Data!A1461</f>
        <v>5231</v>
      </c>
      <c r="B1462" s="2">
        <f>Data!B1461</f>
        <v>44120</v>
      </c>
      <c r="C1462">
        <f>Data!C1461</f>
        <v>116.31166076660161</v>
      </c>
      <c r="D1462">
        <f>Data!D1461</f>
        <v>13.773416519165041</v>
      </c>
      <c r="E1462">
        <f>Data!E1461</f>
        <v>119.01999664306641</v>
      </c>
      <c r="F1462">
        <f>Data!F1461</f>
        <v>13.81149959564209</v>
      </c>
      <c r="G1462">
        <f>Data!G1461</f>
        <v>121.5500030517578</v>
      </c>
      <c r="H1462">
        <f>Data!H1461</f>
        <v>14.121500015258791</v>
      </c>
      <c r="I1462">
        <f>Data!I1461</f>
        <v>118.80999755859381</v>
      </c>
      <c r="J1462">
        <f>Data!J1461</f>
        <v>13.79249954223633</v>
      </c>
      <c r="K1462">
        <f>Data!K1461</f>
        <v>121.2799987792969</v>
      </c>
      <c r="L1462">
        <f>Data!L1461</f>
        <v>14.03674983978271</v>
      </c>
      <c r="M1462">
        <f>Data!M1461</f>
        <v>115393800</v>
      </c>
      <c r="N1462">
        <f>Data!N1461</f>
        <v>242392000</v>
      </c>
      <c r="O1462">
        <f>Data!O1461</f>
        <v>-1.1410643193166139E-2</v>
      </c>
      <c r="P1462">
        <f>Data!P1461</f>
        <v>-1.4099449116596271E-2</v>
      </c>
      <c r="Q1462" s="17"/>
      <c r="T1462">
        <f t="shared" si="222"/>
        <v>0</v>
      </c>
      <c r="U1462" s="50">
        <f t="shared" si="223"/>
        <v>0</v>
      </c>
      <c r="V1462">
        <f t="shared" si="224"/>
        <v>0</v>
      </c>
      <c r="W1462" t="str">
        <f t="shared" si="225"/>
        <v>Fri</v>
      </c>
      <c r="X1462" s="50">
        <f>NETWORKDAYS(B1461,B1462,'Non trading days US (List)'!$C$13:$C$92)-1</f>
        <v>1</v>
      </c>
      <c r="Z1462">
        <f t="shared" si="226"/>
        <v>0</v>
      </c>
      <c r="AA1462">
        <f t="shared" si="227"/>
        <v>0</v>
      </c>
      <c r="AB1462">
        <f t="shared" si="228"/>
        <v>0</v>
      </c>
      <c r="AC1462">
        <f t="shared" si="229"/>
        <v>0</v>
      </c>
      <c r="AD1462">
        <f t="shared" si="230"/>
        <v>0</v>
      </c>
      <c r="AE1462">
        <f t="shared" si="231"/>
        <v>0</v>
      </c>
    </row>
    <row r="1463" spans="1:31" x14ac:dyDescent="0.3">
      <c r="A1463" s="1">
        <f>Data!A1462</f>
        <v>5232</v>
      </c>
      <c r="B1463" s="2">
        <f>Data!B1462</f>
        <v>44123</v>
      </c>
      <c r="C1463">
        <f>Data!C1462</f>
        <v>113.3408660888672</v>
      </c>
      <c r="D1463">
        <f>Data!D1462</f>
        <v>13.460532188415529</v>
      </c>
      <c r="E1463">
        <f>Data!E1462</f>
        <v>115.98000335693359</v>
      </c>
      <c r="F1463">
        <f>Data!F1462</f>
        <v>13.497750282287599</v>
      </c>
      <c r="G1463">
        <f>Data!G1462</f>
        <v>120.4199981689453</v>
      </c>
      <c r="H1463">
        <f>Data!H1462</f>
        <v>13.983499526977541</v>
      </c>
      <c r="I1463">
        <f>Data!I1462</f>
        <v>115.6600036621094</v>
      </c>
      <c r="J1463">
        <f>Data!J1462</f>
        <v>13.4067497253418</v>
      </c>
      <c r="K1463">
        <f>Data!K1462</f>
        <v>119.9599990844727</v>
      </c>
      <c r="L1463">
        <f>Data!L1462</f>
        <v>13.902999877929689</v>
      </c>
      <c r="M1463">
        <f>Data!M1462</f>
        <v>120639300</v>
      </c>
      <c r="N1463">
        <f>Data!N1462</f>
        <v>298068000</v>
      </c>
      <c r="O1463">
        <f>Data!O1462</f>
        <v>-2.297852338918743E-2</v>
      </c>
      <c r="P1463">
        <f>Data!P1462</f>
        <v>-2.587372661955278E-2</v>
      </c>
      <c r="Q1463" s="17"/>
      <c r="T1463">
        <f t="shared" si="222"/>
        <v>0</v>
      </c>
      <c r="U1463" s="50">
        <f t="shared" si="223"/>
        <v>0</v>
      </c>
      <c r="V1463">
        <f t="shared" si="224"/>
        <v>0</v>
      </c>
      <c r="W1463" t="str">
        <f t="shared" si="225"/>
        <v>Mon</v>
      </c>
      <c r="X1463" s="50">
        <f>NETWORKDAYS(B1462,B1463,'Non trading days US (List)'!$C$13:$C$92)-1</f>
        <v>1</v>
      </c>
      <c r="Z1463">
        <f t="shared" si="226"/>
        <v>0</v>
      </c>
      <c r="AA1463">
        <f t="shared" si="227"/>
        <v>0</v>
      </c>
      <c r="AB1463">
        <f t="shared" si="228"/>
        <v>0</v>
      </c>
      <c r="AC1463">
        <f t="shared" si="229"/>
        <v>0</v>
      </c>
      <c r="AD1463">
        <f t="shared" si="230"/>
        <v>0</v>
      </c>
      <c r="AE1463">
        <f t="shared" si="231"/>
        <v>0</v>
      </c>
    </row>
    <row r="1464" spans="1:31" x14ac:dyDescent="0.3">
      <c r="A1464" s="1">
        <f>Data!A1463</f>
        <v>5233</v>
      </c>
      <c r="B1464" s="2">
        <f>Data!B1463</f>
        <v>44124</v>
      </c>
      <c r="C1464">
        <f>Data!C1463</f>
        <v>114.83604431152339</v>
      </c>
      <c r="D1464">
        <f>Data!D1463</f>
        <v>13.60787391662598</v>
      </c>
      <c r="E1464">
        <f>Data!E1463</f>
        <v>117.5100021362305</v>
      </c>
      <c r="F1464">
        <f>Data!F1463</f>
        <v>13.645500183105471</v>
      </c>
      <c r="G1464">
        <f>Data!G1463</f>
        <v>118.98000335693359</v>
      </c>
      <c r="H1464">
        <f>Data!H1463</f>
        <v>13.79975032806396</v>
      </c>
      <c r="I1464">
        <f>Data!I1463</f>
        <v>115.629997253418</v>
      </c>
      <c r="J1464">
        <f>Data!J1463</f>
        <v>13.50699996948242</v>
      </c>
      <c r="K1464">
        <f>Data!K1463</f>
        <v>116.1999969482422</v>
      </c>
      <c r="L1464">
        <f>Data!L1463</f>
        <v>13.583499908447269</v>
      </c>
      <c r="M1464">
        <f>Data!M1463</f>
        <v>124423700</v>
      </c>
      <c r="N1464">
        <f>Data!N1463</f>
        <v>229212000</v>
      </c>
      <c r="O1464">
        <f>Data!O1463</f>
        <v>1.0886784565870311E-2</v>
      </c>
      <c r="P1464">
        <f>Data!P1463</f>
        <v>1.3105663132619891E-2</v>
      </c>
      <c r="Q1464" s="17"/>
      <c r="T1464">
        <f t="shared" si="222"/>
        <v>0</v>
      </c>
      <c r="U1464" s="50">
        <f t="shared" si="223"/>
        <v>0</v>
      </c>
      <c r="V1464">
        <f t="shared" si="224"/>
        <v>0</v>
      </c>
      <c r="W1464" t="str">
        <f t="shared" si="225"/>
        <v>Tue</v>
      </c>
      <c r="X1464" s="50">
        <f>NETWORKDAYS(B1463,B1464,'Non trading days US (List)'!$C$13:$C$92)-1</f>
        <v>1</v>
      </c>
      <c r="Z1464">
        <f t="shared" si="226"/>
        <v>0</v>
      </c>
      <c r="AA1464">
        <f t="shared" si="227"/>
        <v>0</v>
      </c>
      <c r="AB1464">
        <f t="shared" si="228"/>
        <v>0</v>
      </c>
      <c r="AC1464">
        <f t="shared" si="229"/>
        <v>0</v>
      </c>
      <c r="AD1464">
        <f t="shared" si="230"/>
        <v>0</v>
      </c>
      <c r="AE1464">
        <f t="shared" si="231"/>
        <v>0</v>
      </c>
    </row>
    <row r="1465" spans="1:31" x14ac:dyDescent="0.3">
      <c r="A1465" s="1">
        <f>Data!A1464</f>
        <v>5234</v>
      </c>
      <c r="B1465" s="2">
        <f>Data!B1464</f>
        <v>44125</v>
      </c>
      <c r="C1465">
        <f>Data!C1464</f>
        <v>114.2106094360352</v>
      </c>
      <c r="D1465">
        <f>Data!D1464</f>
        <v>13.48745632171631</v>
      </c>
      <c r="E1465">
        <f>Data!E1464</f>
        <v>116.870002746582</v>
      </c>
      <c r="F1465">
        <f>Data!F1464</f>
        <v>13.52474975585938</v>
      </c>
      <c r="G1465">
        <f>Data!G1464</f>
        <v>118.7099990844727</v>
      </c>
      <c r="H1465">
        <f>Data!H1464</f>
        <v>13.791500091552731</v>
      </c>
      <c r="I1465">
        <f>Data!I1464</f>
        <v>116.4499969482422</v>
      </c>
      <c r="J1465">
        <f>Data!J1464</f>
        <v>13.477499961853029</v>
      </c>
      <c r="K1465">
        <f>Data!K1464</f>
        <v>116.6699981689453</v>
      </c>
      <c r="L1465">
        <f>Data!L1464</f>
        <v>13.625</v>
      </c>
      <c r="M1465">
        <f>Data!M1464</f>
        <v>89946000</v>
      </c>
      <c r="N1465">
        <f>Data!N1464</f>
        <v>219596000</v>
      </c>
      <c r="O1465">
        <f>Data!O1464</f>
        <v>-8.8884881448757797E-3</v>
      </c>
      <c r="P1465">
        <f>Data!P1464</f>
        <v>-5.4612250787492139E-3</v>
      </c>
      <c r="Q1465" s="17"/>
      <c r="T1465">
        <f t="shared" si="222"/>
        <v>0</v>
      </c>
      <c r="U1465" s="50">
        <f t="shared" si="223"/>
        <v>0</v>
      </c>
      <c r="V1465">
        <f t="shared" si="224"/>
        <v>0</v>
      </c>
      <c r="W1465" t="str">
        <f t="shared" si="225"/>
        <v>Wed</v>
      </c>
      <c r="X1465" s="50">
        <f>NETWORKDAYS(B1464,B1465,'Non trading days US (List)'!$C$13:$C$92)-1</f>
        <v>1</v>
      </c>
      <c r="Z1465">
        <f t="shared" si="226"/>
        <v>0</v>
      </c>
      <c r="AA1465">
        <f t="shared" si="227"/>
        <v>0</v>
      </c>
      <c r="AB1465">
        <f t="shared" si="228"/>
        <v>0</v>
      </c>
      <c r="AC1465">
        <f t="shared" si="229"/>
        <v>0</v>
      </c>
      <c r="AD1465">
        <f t="shared" si="230"/>
        <v>0</v>
      </c>
      <c r="AE1465">
        <f t="shared" si="231"/>
        <v>0</v>
      </c>
    </row>
    <row r="1466" spans="1:31" x14ac:dyDescent="0.3">
      <c r="A1466" s="1">
        <f>Data!A1465</f>
        <v>5235</v>
      </c>
      <c r="B1466" s="2">
        <f>Data!B1465</f>
        <v>44126</v>
      </c>
      <c r="C1466">
        <f>Data!C1465</f>
        <v>113.11607360839839</v>
      </c>
      <c r="D1466">
        <f>Data!D1465</f>
        <v>13.32415866851807</v>
      </c>
      <c r="E1466">
        <f>Data!E1465</f>
        <v>115.75</v>
      </c>
      <c r="F1466">
        <f>Data!F1465</f>
        <v>13.36100006103516</v>
      </c>
      <c r="G1466">
        <f>Data!G1465</f>
        <v>118.0400009155273</v>
      </c>
      <c r="H1466">
        <f>Data!H1465</f>
        <v>13.61174964904785</v>
      </c>
      <c r="I1466">
        <f>Data!I1465</f>
        <v>114.5899963378906</v>
      </c>
      <c r="J1466">
        <f>Data!J1465</f>
        <v>13.23174953460693</v>
      </c>
      <c r="K1466">
        <f>Data!K1465</f>
        <v>117.4499969482422</v>
      </c>
      <c r="L1466">
        <f>Data!L1465</f>
        <v>13.522500038146971</v>
      </c>
      <c r="M1466">
        <f>Data!M1465</f>
        <v>101988000</v>
      </c>
      <c r="N1466">
        <f>Data!N1465</f>
        <v>290480000</v>
      </c>
      <c r="O1466">
        <f>Data!O1465</f>
        <v>-1.2181302047042351E-2</v>
      </c>
      <c r="P1466">
        <f>Data!P1465</f>
        <v>-9.6295364798943978E-3</v>
      </c>
      <c r="Q1466" s="17"/>
      <c r="T1466">
        <f t="shared" si="222"/>
        <v>0</v>
      </c>
      <c r="U1466" s="50">
        <f t="shared" si="223"/>
        <v>0</v>
      </c>
      <c r="V1466">
        <f t="shared" si="224"/>
        <v>0</v>
      </c>
      <c r="W1466" t="str">
        <f t="shared" si="225"/>
        <v>Thu</v>
      </c>
      <c r="X1466" s="50">
        <f>NETWORKDAYS(B1465,B1466,'Non trading days US (List)'!$C$13:$C$92)-1</f>
        <v>1</v>
      </c>
      <c r="Z1466">
        <f t="shared" si="226"/>
        <v>0</v>
      </c>
      <c r="AA1466">
        <f t="shared" si="227"/>
        <v>0</v>
      </c>
      <c r="AB1466">
        <f t="shared" si="228"/>
        <v>0</v>
      </c>
      <c r="AC1466">
        <f t="shared" si="229"/>
        <v>0</v>
      </c>
      <c r="AD1466">
        <f t="shared" si="230"/>
        <v>0</v>
      </c>
      <c r="AE1466">
        <f t="shared" si="231"/>
        <v>0</v>
      </c>
    </row>
    <row r="1467" spans="1:31" x14ac:dyDescent="0.3">
      <c r="A1467" s="1">
        <f>Data!A1466</f>
        <v>5236</v>
      </c>
      <c r="B1467" s="2">
        <f>Data!B1466</f>
        <v>44127</v>
      </c>
      <c r="C1467">
        <f>Data!C1466</f>
        <v>112.42222595214839</v>
      </c>
      <c r="D1467">
        <f>Data!D1466</f>
        <v>13.552775382995611</v>
      </c>
      <c r="E1467">
        <f>Data!E1466</f>
        <v>115.0400009155273</v>
      </c>
      <c r="F1467">
        <f>Data!F1466</f>
        <v>13.590250015258791</v>
      </c>
      <c r="G1467">
        <f>Data!G1466</f>
        <v>116.5500030517578</v>
      </c>
      <c r="H1467">
        <f>Data!H1466</f>
        <v>13.5932502746582</v>
      </c>
      <c r="I1467">
        <f>Data!I1466</f>
        <v>114.2799987792969</v>
      </c>
      <c r="J1467">
        <f>Data!J1466</f>
        <v>13.291250228881839</v>
      </c>
      <c r="K1467">
        <f>Data!K1466</f>
        <v>116.38999938964839</v>
      </c>
      <c r="L1467">
        <f>Data!L1466</f>
        <v>13.44999980926514</v>
      </c>
      <c r="M1467">
        <f>Data!M1466</f>
        <v>82572600</v>
      </c>
      <c r="N1467">
        <f>Data!N1466</f>
        <v>233484000</v>
      </c>
      <c r="O1467">
        <f>Data!O1466</f>
        <v>1.7012604821033221E-2</v>
      </c>
      <c r="P1467">
        <f>Data!P1466</f>
        <v>-6.1527910352676867E-3</v>
      </c>
      <c r="Q1467" s="17"/>
      <c r="T1467">
        <f t="shared" si="222"/>
        <v>0</v>
      </c>
      <c r="U1467" s="50">
        <f t="shared" si="223"/>
        <v>0</v>
      </c>
      <c r="V1467">
        <f t="shared" si="224"/>
        <v>0</v>
      </c>
      <c r="W1467" t="str">
        <f t="shared" si="225"/>
        <v>Fri</v>
      </c>
      <c r="X1467" s="50">
        <f>NETWORKDAYS(B1466,B1467,'Non trading days US (List)'!$C$13:$C$92)-1</f>
        <v>1</v>
      </c>
      <c r="Z1467">
        <f t="shared" si="226"/>
        <v>0</v>
      </c>
      <c r="AA1467">
        <f t="shared" si="227"/>
        <v>0</v>
      </c>
      <c r="AB1467">
        <f t="shared" si="228"/>
        <v>0</v>
      </c>
      <c r="AC1467">
        <f t="shared" si="229"/>
        <v>0</v>
      </c>
      <c r="AD1467">
        <f t="shared" si="230"/>
        <v>0</v>
      </c>
      <c r="AE1467">
        <f t="shared" si="231"/>
        <v>0</v>
      </c>
    </row>
    <row r="1468" spans="1:31" x14ac:dyDescent="0.3">
      <c r="A1468" s="1">
        <f>Data!A1467</f>
        <v>5237</v>
      </c>
      <c r="B1468" s="2">
        <f>Data!B1467</f>
        <v>44130</v>
      </c>
      <c r="C1468">
        <f>Data!C1467</f>
        <v>112.43202972412109</v>
      </c>
      <c r="D1468">
        <f>Data!D1467</f>
        <v>13.10501289367676</v>
      </c>
      <c r="E1468">
        <f>Data!E1467</f>
        <v>115.0500030517578</v>
      </c>
      <c r="F1468">
        <f>Data!F1467</f>
        <v>13.14124965667725</v>
      </c>
      <c r="G1468">
        <f>Data!G1467</f>
        <v>116.5500030517578</v>
      </c>
      <c r="H1468">
        <f>Data!H1467</f>
        <v>13.69274997711182</v>
      </c>
      <c r="I1468">
        <f>Data!I1467</f>
        <v>112.879997253418</v>
      </c>
      <c r="J1468">
        <f>Data!J1467</f>
        <v>13.03849983215332</v>
      </c>
      <c r="K1468">
        <f>Data!K1467</f>
        <v>114.0100021362305</v>
      </c>
      <c r="L1468">
        <f>Data!L1467</f>
        <v>13.427000045776371</v>
      </c>
      <c r="M1468">
        <f>Data!M1467</f>
        <v>111850700</v>
      </c>
      <c r="N1468">
        <f>Data!N1467</f>
        <v>336896000</v>
      </c>
      <c r="O1468">
        <f>Data!O1467</f>
        <v>-3.3596513213622912E-2</v>
      </c>
      <c r="P1468">
        <f>Data!P1467</f>
        <v>8.6941075790523915E-5</v>
      </c>
      <c r="Q1468" s="17"/>
      <c r="T1468">
        <f t="shared" si="222"/>
        <v>0</v>
      </c>
      <c r="U1468" s="50">
        <f t="shared" si="223"/>
        <v>0</v>
      </c>
      <c r="V1468">
        <f t="shared" si="224"/>
        <v>0</v>
      </c>
      <c r="W1468" t="str">
        <f t="shared" si="225"/>
        <v>Mon</v>
      </c>
      <c r="X1468" s="50">
        <f>NETWORKDAYS(B1467,B1468,'Non trading days US (List)'!$C$13:$C$92)-1</f>
        <v>1</v>
      </c>
      <c r="Z1468">
        <f t="shared" si="226"/>
        <v>0</v>
      </c>
      <c r="AA1468">
        <f t="shared" si="227"/>
        <v>0</v>
      </c>
      <c r="AB1468">
        <f t="shared" si="228"/>
        <v>0</v>
      </c>
      <c r="AC1468">
        <f t="shared" si="229"/>
        <v>0</v>
      </c>
      <c r="AD1468">
        <f t="shared" si="230"/>
        <v>0</v>
      </c>
      <c r="AE1468">
        <f t="shared" si="231"/>
        <v>0</v>
      </c>
    </row>
    <row r="1469" spans="1:31" x14ac:dyDescent="0.3">
      <c r="A1469" s="1">
        <f>Data!A1468</f>
        <v>5238</v>
      </c>
      <c r="B1469" s="2">
        <f>Data!B1468</f>
        <v>44131</v>
      </c>
      <c r="C1469">
        <f>Data!C1468</f>
        <v>113.94675445556641</v>
      </c>
      <c r="D1469">
        <f>Data!D1468</f>
        <v>13.35980892181396</v>
      </c>
      <c r="E1469">
        <f>Data!E1468</f>
        <v>116.59999847412109</v>
      </c>
      <c r="F1469">
        <f>Data!F1468</f>
        <v>13.396750450134279</v>
      </c>
      <c r="G1469">
        <f>Data!G1468</f>
        <v>117.2799987792969</v>
      </c>
      <c r="H1469">
        <f>Data!H1468</f>
        <v>13.442000389099119</v>
      </c>
      <c r="I1469">
        <f>Data!I1468</f>
        <v>114.5400009155273</v>
      </c>
      <c r="J1469">
        <f>Data!J1468</f>
        <v>13.19149971008301</v>
      </c>
      <c r="K1469">
        <f>Data!K1468</f>
        <v>115.4899978637695</v>
      </c>
      <c r="L1469">
        <f>Data!L1468</f>
        <v>13.30599975585938</v>
      </c>
      <c r="M1469">
        <f>Data!M1468</f>
        <v>92276800</v>
      </c>
      <c r="N1469">
        <f>Data!N1468</f>
        <v>250520000</v>
      </c>
      <c r="O1469">
        <f>Data!O1468</f>
        <v>1.9256062044436029E-2</v>
      </c>
      <c r="P1469">
        <f>Data!P1468</f>
        <v>1.338241782308572E-2</v>
      </c>
      <c r="Q1469" s="17"/>
      <c r="T1469">
        <f t="shared" si="222"/>
        <v>0</v>
      </c>
      <c r="U1469" s="50">
        <f t="shared" si="223"/>
        <v>0</v>
      </c>
      <c r="V1469">
        <f t="shared" si="224"/>
        <v>0</v>
      </c>
      <c r="W1469" t="str">
        <f t="shared" si="225"/>
        <v>Tue</v>
      </c>
      <c r="X1469" s="50">
        <f>NETWORKDAYS(B1468,B1469,'Non trading days US (List)'!$C$13:$C$92)-1</f>
        <v>1</v>
      </c>
      <c r="Z1469">
        <f t="shared" si="226"/>
        <v>0</v>
      </c>
      <c r="AA1469">
        <f t="shared" si="227"/>
        <v>0</v>
      </c>
      <c r="AB1469">
        <f t="shared" si="228"/>
        <v>0</v>
      </c>
      <c r="AC1469">
        <f t="shared" si="229"/>
        <v>0</v>
      </c>
      <c r="AD1469">
        <f t="shared" si="230"/>
        <v>0</v>
      </c>
      <c r="AE1469">
        <f t="shared" si="231"/>
        <v>0</v>
      </c>
    </row>
    <row r="1470" spans="1:31" x14ac:dyDescent="0.3">
      <c r="A1470" s="1">
        <f>Data!A1469</f>
        <v>5239</v>
      </c>
      <c r="B1470" s="2">
        <f>Data!B1469</f>
        <v>44132</v>
      </c>
      <c r="C1470">
        <f>Data!C1469</f>
        <v>108.6696243286133</v>
      </c>
      <c r="D1470">
        <f>Data!D1469</f>
        <v>12.59218215942383</v>
      </c>
      <c r="E1470">
        <f>Data!E1469</f>
        <v>111.1999969482422</v>
      </c>
      <c r="F1470">
        <f>Data!F1469</f>
        <v>12.6269998550415</v>
      </c>
      <c r="G1470">
        <f>Data!G1469</f>
        <v>115.4300003051758</v>
      </c>
      <c r="H1470">
        <f>Data!H1469</f>
        <v>13.260000228881839</v>
      </c>
      <c r="I1470">
        <f>Data!I1469</f>
        <v>111.09999847412109</v>
      </c>
      <c r="J1470">
        <f>Data!J1469</f>
        <v>12.609000205993651</v>
      </c>
      <c r="K1470">
        <f>Data!K1469</f>
        <v>115.0500030517578</v>
      </c>
      <c r="L1470">
        <f>Data!L1469</f>
        <v>13.197999954223629</v>
      </c>
      <c r="M1470">
        <f>Data!M1469</f>
        <v>143937800</v>
      </c>
      <c r="N1470">
        <f>Data!N1469</f>
        <v>376520000</v>
      </c>
      <c r="O1470">
        <f>Data!O1469</f>
        <v>-5.9174806850260303E-2</v>
      </c>
      <c r="P1470">
        <f>Data!P1469</f>
        <v>-4.7418906457335458E-2</v>
      </c>
      <c r="Q1470" s="17"/>
      <c r="T1470">
        <f t="shared" si="222"/>
        <v>0</v>
      </c>
      <c r="U1470" s="50">
        <f t="shared" si="223"/>
        <v>0</v>
      </c>
      <c r="V1470">
        <f t="shared" si="224"/>
        <v>0</v>
      </c>
      <c r="W1470" t="str">
        <f t="shared" si="225"/>
        <v>Wed</v>
      </c>
      <c r="X1470" s="50">
        <f>NETWORKDAYS(B1469,B1470,'Non trading days US (List)'!$C$13:$C$92)-1</f>
        <v>1</v>
      </c>
      <c r="Z1470">
        <f t="shared" si="226"/>
        <v>0</v>
      </c>
      <c r="AA1470">
        <f t="shared" si="227"/>
        <v>0</v>
      </c>
      <c r="AB1470">
        <f t="shared" si="228"/>
        <v>0</v>
      </c>
      <c r="AC1470">
        <f t="shared" si="229"/>
        <v>0</v>
      </c>
      <c r="AD1470">
        <f t="shared" si="230"/>
        <v>0</v>
      </c>
      <c r="AE1470">
        <f t="shared" si="231"/>
        <v>0</v>
      </c>
    </row>
    <row r="1471" spans="1:31" x14ac:dyDescent="0.3">
      <c r="A1471" s="1">
        <f>Data!A1470</f>
        <v>5240</v>
      </c>
      <c r="B1471" s="2">
        <f>Data!B1470</f>
        <v>44133</v>
      </c>
      <c r="C1471">
        <f>Data!C1470</f>
        <v>112.6958770751953</v>
      </c>
      <c r="D1471">
        <f>Data!D1470</f>
        <v>12.988088607788089</v>
      </c>
      <c r="E1471">
        <f>Data!E1470</f>
        <v>115.3199996948242</v>
      </c>
      <c r="F1471">
        <f>Data!F1470</f>
        <v>13.02400016784668</v>
      </c>
      <c r="G1471">
        <f>Data!G1470</f>
        <v>116.9300003051758</v>
      </c>
      <c r="H1471">
        <f>Data!H1470</f>
        <v>13.19274997711182</v>
      </c>
      <c r="I1471">
        <f>Data!I1470</f>
        <v>112.1999969482422</v>
      </c>
      <c r="J1471">
        <f>Data!J1470</f>
        <v>12.75</v>
      </c>
      <c r="K1471">
        <f>Data!K1470</f>
        <v>112.370002746582</v>
      </c>
      <c r="L1471">
        <f>Data!L1470</f>
        <v>12.83850002288818</v>
      </c>
      <c r="M1471">
        <f>Data!M1470</f>
        <v>146129200</v>
      </c>
      <c r="N1471">
        <f>Data!N1470</f>
        <v>320080000</v>
      </c>
      <c r="O1471">
        <f>Data!O1470</f>
        <v>3.095645517117445E-2</v>
      </c>
      <c r="P1471">
        <f>Data!P1470</f>
        <v>3.6380515751246303E-2</v>
      </c>
      <c r="Q1471" s="17"/>
      <c r="T1471">
        <f t="shared" si="222"/>
        <v>0</v>
      </c>
      <c r="U1471" s="50">
        <f t="shared" si="223"/>
        <v>0</v>
      </c>
      <c r="V1471">
        <f t="shared" si="224"/>
        <v>0</v>
      </c>
      <c r="W1471" t="str">
        <f t="shared" si="225"/>
        <v>Thu</v>
      </c>
      <c r="X1471" s="50">
        <f>NETWORKDAYS(B1470,B1471,'Non trading days US (List)'!$C$13:$C$92)-1</f>
        <v>1</v>
      </c>
      <c r="Z1471">
        <f t="shared" si="226"/>
        <v>0</v>
      </c>
      <c r="AA1471">
        <f t="shared" si="227"/>
        <v>0</v>
      </c>
      <c r="AB1471">
        <f t="shared" si="228"/>
        <v>0</v>
      </c>
      <c r="AC1471">
        <f t="shared" si="229"/>
        <v>0</v>
      </c>
      <c r="AD1471">
        <f t="shared" si="230"/>
        <v>0</v>
      </c>
      <c r="AE1471">
        <f t="shared" si="231"/>
        <v>0</v>
      </c>
    </row>
    <row r="1472" spans="1:31" x14ac:dyDescent="0.3">
      <c r="A1472" s="1">
        <f>Data!A1471</f>
        <v>5241</v>
      </c>
      <c r="B1472" s="2">
        <f>Data!B1471</f>
        <v>44134</v>
      </c>
      <c r="C1472">
        <f>Data!C1471</f>
        <v>106.3828811645508</v>
      </c>
      <c r="D1472">
        <f>Data!D1471</f>
        <v>12.49943923950195</v>
      </c>
      <c r="E1472">
        <f>Data!E1471</f>
        <v>108.86000061035161</v>
      </c>
      <c r="F1472">
        <f>Data!F1471</f>
        <v>12.534000396728519</v>
      </c>
      <c r="G1472">
        <f>Data!G1471</f>
        <v>111.9899978637695</v>
      </c>
      <c r="H1472">
        <f>Data!H1471</f>
        <v>12.93649959564209</v>
      </c>
      <c r="I1472">
        <f>Data!I1471</f>
        <v>107.7200012207031</v>
      </c>
      <c r="J1472">
        <f>Data!J1471</f>
        <v>12.30000019073486</v>
      </c>
      <c r="K1472">
        <f>Data!K1471</f>
        <v>111.05999755859381</v>
      </c>
      <c r="L1472">
        <f>Data!L1471</f>
        <v>12.85000038146973</v>
      </c>
      <c r="M1472">
        <f>Data!M1471</f>
        <v>190272600</v>
      </c>
      <c r="N1472">
        <f>Data!N1471</f>
        <v>416820000</v>
      </c>
      <c r="O1472">
        <f>Data!O1471</f>
        <v>-3.8348838693004643E-2</v>
      </c>
      <c r="P1472">
        <f>Data!P1471</f>
        <v>-5.7648211511051838E-2</v>
      </c>
      <c r="Q1472" s="17"/>
      <c r="T1472">
        <f t="shared" si="222"/>
        <v>0</v>
      </c>
      <c r="U1472" s="50">
        <f t="shared" si="223"/>
        <v>0</v>
      </c>
      <c r="V1472">
        <f t="shared" si="224"/>
        <v>0</v>
      </c>
      <c r="W1472" t="str">
        <f t="shared" si="225"/>
        <v>Fri</v>
      </c>
      <c r="X1472" s="50">
        <f>NETWORKDAYS(B1471,B1472,'Non trading days US (List)'!$C$13:$C$92)-1</f>
        <v>1</v>
      </c>
      <c r="Z1472">
        <f t="shared" si="226"/>
        <v>0</v>
      </c>
      <c r="AA1472">
        <f t="shared" si="227"/>
        <v>0</v>
      </c>
      <c r="AB1472">
        <f t="shared" si="228"/>
        <v>0</v>
      </c>
      <c r="AC1472">
        <f t="shared" si="229"/>
        <v>0</v>
      </c>
      <c r="AD1472">
        <f t="shared" si="230"/>
        <v>0</v>
      </c>
      <c r="AE1472">
        <f t="shared" si="231"/>
        <v>0</v>
      </c>
    </row>
    <row r="1473" spans="1:31" x14ac:dyDescent="0.3">
      <c r="A1473" s="1">
        <f>Data!A1472</f>
        <v>5242</v>
      </c>
      <c r="B1473" s="2">
        <f>Data!B1472</f>
        <v>44137</v>
      </c>
      <c r="C1473">
        <f>Data!C1472</f>
        <v>106.2949142456055</v>
      </c>
      <c r="D1473">
        <f>Data!D1472</f>
        <v>12.546061515808111</v>
      </c>
      <c r="E1473">
        <f>Data!E1472</f>
        <v>108.76999664306641</v>
      </c>
      <c r="F1473">
        <f>Data!F1472</f>
        <v>12.58075046539307</v>
      </c>
      <c r="G1473">
        <f>Data!G1472</f>
        <v>110.6800003051758</v>
      </c>
      <c r="H1473">
        <f>Data!H1472</f>
        <v>12.83675003051758</v>
      </c>
      <c r="I1473">
        <f>Data!I1472</f>
        <v>107.3199996948242</v>
      </c>
      <c r="J1473">
        <f>Data!J1472</f>
        <v>12.39500045776367</v>
      </c>
      <c r="K1473">
        <f>Data!K1472</f>
        <v>109.11000061035161</v>
      </c>
      <c r="L1473">
        <f>Data!L1472</f>
        <v>12.657750129699711</v>
      </c>
      <c r="M1473">
        <f>Data!M1472</f>
        <v>122866900</v>
      </c>
      <c r="N1473">
        <f>Data!N1472</f>
        <v>299652000</v>
      </c>
      <c r="O1473">
        <f>Data!O1472</f>
        <v>3.7229214749599569E-3</v>
      </c>
      <c r="P1473">
        <f>Data!P1472</f>
        <v>-8.2712836973148295E-4</v>
      </c>
      <c r="Q1473" s="17"/>
      <c r="T1473">
        <f t="shared" si="222"/>
        <v>0</v>
      </c>
      <c r="U1473" s="50">
        <f t="shared" si="223"/>
        <v>0</v>
      </c>
      <c r="V1473">
        <f t="shared" si="224"/>
        <v>0</v>
      </c>
      <c r="W1473" t="str">
        <f t="shared" si="225"/>
        <v>Mon</v>
      </c>
      <c r="X1473" s="50">
        <f>NETWORKDAYS(B1472,B1473,'Non trading days US (List)'!$C$13:$C$92)-1</f>
        <v>1</v>
      </c>
      <c r="Z1473">
        <f t="shared" si="226"/>
        <v>0</v>
      </c>
      <c r="AA1473">
        <f t="shared" si="227"/>
        <v>0</v>
      </c>
      <c r="AB1473">
        <f t="shared" si="228"/>
        <v>0</v>
      </c>
      <c r="AC1473">
        <f t="shared" si="229"/>
        <v>0</v>
      </c>
      <c r="AD1473">
        <f t="shared" si="230"/>
        <v>0</v>
      </c>
      <c r="AE1473">
        <f t="shared" si="231"/>
        <v>0</v>
      </c>
    </row>
    <row r="1474" spans="1:31" x14ac:dyDescent="0.3">
      <c r="A1474" s="1">
        <f>Data!A1473</f>
        <v>5243</v>
      </c>
      <c r="B1474" s="2">
        <f>Data!B1473</f>
        <v>44138</v>
      </c>
      <c r="C1474">
        <f>Data!C1473</f>
        <v>107.92690277099609</v>
      </c>
      <c r="D1474">
        <f>Data!D1473</f>
        <v>12.983598709106451</v>
      </c>
      <c r="E1474">
        <f>Data!E1473</f>
        <v>110.44000244140619</v>
      </c>
      <c r="F1474">
        <f>Data!F1473</f>
        <v>13.01949977874756</v>
      </c>
      <c r="G1474">
        <f>Data!G1473</f>
        <v>111.4899978637695</v>
      </c>
      <c r="H1474">
        <f>Data!H1473</f>
        <v>13.10499954223633</v>
      </c>
      <c r="I1474">
        <f>Data!I1473</f>
        <v>108.73000335693359</v>
      </c>
      <c r="J1474">
        <f>Data!J1473</f>
        <v>12.602749824523929</v>
      </c>
      <c r="K1474">
        <f>Data!K1473</f>
        <v>109.6600036621094</v>
      </c>
      <c r="L1474">
        <f>Data!L1473</f>
        <v>12.708499908447269</v>
      </c>
      <c r="M1474">
        <f>Data!M1473</f>
        <v>107624400</v>
      </c>
      <c r="N1474">
        <f>Data!N1473</f>
        <v>272900000</v>
      </c>
      <c r="O1474">
        <f>Data!O1473</f>
        <v>3.4280311661714392E-2</v>
      </c>
      <c r="P1474">
        <f>Data!P1473</f>
        <v>1.523687892505159E-2</v>
      </c>
      <c r="Q1474" s="17"/>
      <c r="T1474">
        <f t="shared" si="222"/>
        <v>0</v>
      </c>
      <c r="U1474" s="50">
        <f t="shared" si="223"/>
        <v>0</v>
      </c>
      <c r="V1474">
        <f t="shared" si="224"/>
        <v>0</v>
      </c>
      <c r="W1474" t="str">
        <f t="shared" si="225"/>
        <v>Tue</v>
      </c>
      <c r="X1474" s="50">
        <f>NETWORKDAYS(B1473,B1474,'Non trading days US (List)'!$C$13:$C$92)-1</f>
        <v>1</v>
      </c>
      <c r="Z1474">
        <f t="shared" si="226"/>
        <v>0</v>
      </c>
      <c r="AA1474">
        <f t="shared" si="227"/>
        <v>0</v>
      </c>
      <c r="AB1474">
        <f t="shared" si="228"/>
        <v>0</v>
      </c>
      <c r="AC1474">
        <f t="shared" si="229"/>
        <v>0</v>
      </c>
      <c r="AD1474">
        <f t="shared" si="230"/>
        <v>0</v>
      </c>
      <c r="AE1474">
        <f t="shared" si="231"/>
        <v>0</v>
      </c>
    </row>
    <row r="1475" spans="1:31" x14ac:dyDescent="0.3">
      <c r="A1475" s="1">
        <f>Data!A1474</f>
        <v>5244</v>
      </c>
      <c r="B1475" s="2">
        <f>Data!B1474</f>
        <v>44139</v>
      </c>
      <c r="C1475">
        <f>Data!C1474</f>
        <v>112.3342971801758</v>
      </c>
      <c r="D1475">
        <f>Data!D1474</f>
        <v>13.75621318817139</v>
      </c>
      <c r="E1475">
        <f>Data!E1474</f>
        <v>114.9499969482422</v>
      </c>
      <c r="F1475">
        <f>Data!F1474</f>
        <v>13.79424953460693</v>
      </c>
      <c r="G1475">
        <f>Data!G1474</f>
        <v>115.5899963378906</v>
      </c>
      <c r="H1475">
        <f>Data!H1474</f>
        <v>13.82750034332275</v>
      </c>
      <c r="I1475">
        <f>Data!I1474</f>
        <v>112.34999847412109</v>
      </c>
      <c r="J1475">
        <f>Data!J1474</f>
        <v>13.33699989318848</v>
      </c>
      <c r="K1475">
        <f>Data!K1474</f>
        <v>114.13999938964839</v>
      </c>
      <c r="L1475">
        <f>Data!L1474</f>
        <v>13.38924980163574</v>
      </c>
      <c r="M1475">
        <f>Data!M1474</f>
        <v>138235500</v>
      </c>
      <c r="N1475">
        <f>Data!N1474</f>
        <v>410228000</v>
      </c>
      <c r="O1475">
        <f>Data!O1474</f>
        <v>5.780358833727843E-2</v>
      </c>
      <c r="P1475">
        <f>Data!P1474</f>
        <v>4.00248154924919E-2</v>
      </c>
      <c r="Q1475" s="17"/>
      <c r="T1475">
        <f t="shared" si="222"/>
        <v>0</v>
      </c>
      <c r="U1475" s="50">
        <f t="shared" si="223"/>
        <v>0</v>
      </c>
      <c r="V1475">
        <f t="shared" si="224"/>
        <v>0</v>
      </c>
      <c r="W1475" t="str">
        <f t="shared" si="225"/>
        <v>Wed</v>
      </c>
      <c r="X1475" s="50">
        <f>NETWORKDAYS(B1474,B1475,'Non trading days US (List)'!$C$13:$C$92)-1</f>
        <v>1</v>
      </c>
      <c r="Z1475">
        <f t="shared" si="226"/>
        <v>0</v>
      </c>
      <c r="AA1475">
        <f t="shared" si="227"/>
        <v>0</v>
      </c>
      <c r="AB1475">
        <f t="shared" si="228"/>
        <v>0</v>
      </c>
      <c r="AC1475">
        <f t="shared" si="229"/>
        <v>0</v>
      </c>
      <c r="AD1475">
        <f t="shared" si="230"/>
        <v>0</v>
      </c>
      <c r="AE1475">
        <f t="shared" si="231"/>
        <v>0</v>
      </c>
    </row>
    <row r="1476" spans="1:31" x14ac:dyDescent="0.3">
      <c r="A1476" s="1">
        <f>Data!A1475</f>
        <v>5245</v>
      </c>
      <c r="B1476" s="2">
        <f>Data!B1475</f>
        <v>44140</v>
      </c>
      <c r="C1476">
        <f>Data!C1475</f>
        <v>116.3214569091797</v>
      </c>
      <c r="D1476">
        <f>Data!D1475</f>
        <v>14.120954513549799</v>
      </c>
      <c r="E1476">
        <f>Data!E1475</f>
        <v>119.0299987792969</v>
      </c>
      <c r="F1476">
        <f>Data!F1475</f>
        <v>14.159999847412109</v>
      </c>
      <c r="G1476">
        <f>Data!G1475</f>
        <v>119.620002746582</v>
      </c>
      <c r="H1476">
        <f>Data!H1475</f>
        <v>14.33899974822998</v>
      </c>
      <c r="I1476">
        <f>Data!I1475</f>
        <v>116.870002746582</v>
      </c>
      <c r="J1476">
        <f>Data!J1475</f>
        <v>13.991000175476071</v>
      </c>
      <c r="K1476">
        <f>Data!K1475</f>
        <v>117.9499969482422</v>
      </c>
      <c r="L1476">
        <f>Data!L1475</f>
        <v>14.16250038146973</v>
      </c>
      <c r="M1476">
        <f>Data!M1475</f>
        <v>126387100</v>
      </c>
      <c r="N1476">
        <f>Data!N1475</f>
        <v>319028000</v>
      </c>
      <c r="O1476">
        <f>Data!O1475</f>
        <v>2.6169272560969539E-2</v>
      </c>
      <c r="P1476">
        <f>Data!P1475</f>
        <v>3.4878327263741342E-2</v>
      </c>
      <c r="Q1476" s="17"/>
      <c r="T1476">
        <f t="shared" si="222"/>
        <v>0</v>
      </c>
      <c r="U1476" s="50">
        <f t="shared" si="223"/>
        <v>0</v>
      </c>
      <c r="V1476">
        <f t="shared" si="224"/>
        <v>0</v>
      </c>
      <c r="W1476" t="str">
        <f t="shared" si="225"/>
        <v>Thu</v>
      </c>
      <c r="X1476" s="50">
        <f>NETWORKDAYS(B1475,B1476,'Non trading days US (List)'!$C$13:$C$92)-1</f>
        <v>1</v>
      </c>
      <c r="Z1476">
        <f t="shared" si="226"/>
        <v>0</v>
      </c>
      <c r="AA1476">
        <f t="shared" si="227"/>
        <v>0</v>
      </c>
      <c r="AB1476">
        <f t="shared" si="228"/>
        <v>0</v>
      </c>
      <c r="AC1476">
        <f t="shared" si="229"/>
        <v>0</v>
      </c>
      <c r="AD1476">
        <f t="shared" si="230"/>
        <v>0</v>
      </c>
      <c r="AE1476">
        <f t="shared" si="231"/>
        <v>0</v>
      </c>
    </row>
    <row r="1477" spans="1:31" x14ac:dyDescent="0.3">
      <c r="A1477" s="1">
        <f>Data!A1476</f>
        <v>5246</v>
      </c>
      <c r="B1477" s="2">
        <f>Data!B1476</f>
        <v>44141</v>
      </c>
      <c r="C1477">
        <f>Data!C1476</f>
        <v>116.1893005371094</v>
      </c>
      <c r="D1477">
        <f>Data!D1476</f>
        <v>14.521846771240231</v>
      </c>
      <c r="E1477">
        <f>Data!E1476</f>
        <v>118.69000244140619</v>
      </c>
      <c r="F1477">
        <f>Data!F1476</f>
        <v>14.5620002746582</v>
      </c>
      <c r="G1477">
        <f>Data!G1476</f>
        <v>119.1999969482422</v>
      </c>
      <c r="H1477">
        <f>Data!H1476</f>
        <v>14.58874988555908</v>
      </c>
      <c r="I1477">
        <f>Data!I1476</f>
        <v>116.129997253418</v>
      </c>
      <c r="J1477">
        <f>Data!J1476</f>
        <v>13.89500045776367</v>
      </c>
      <c r="K1477">
        <f>Data!K1476</f>
        <v>118.3199996948242</v>
      </c>
      <c r="L1477">
        <f>Data!L1476</f>
        <v>14.109749794006349</v>
      </c>
      <c r="M1477">
        <f>Data!M1476</f>
        <v>114457900</v>
      </c>
      <c r="N1477">
        <f>Data!N1476</f>
        <v>383348000</v>
      </c>
      <c r="O1477">
        <f>Data!O1476</f>
        <v>2.7994337344223321E-2</v>
      </c>
      <c r="P1477">
        <f>Data!P1476</f>
        <v>-2.860479286347097E-3</v>
      </c>
      <c r="Q1477" s="17"/>
      <c r="T1477">
        <f t="shared" si="222"/>
        <v>0</v>
      </c>
      <c r="U1477" s="50">
        <f t="shared" si="223"/>
        <v>0</v>
      </c>
      <c r="V1477">
        <f t="shared" si="224"/>
        <v>0</v>
      </c>
      <c r="W1477" t="str">
        <f t="shared" si="225"/>
        <v>Fri</v>
      </c>
      <c r="X1477" s="50">
        <f>NETWORKDAYS(B1476,B1477,'Non trading days US (List)'!$C$13:$C$92)-1</f>
        <v>1</v>
      </c>
      <c r="Z1477">
        <f t="shared" si="226"/>
        <v>0</v>
      </c>
      <c r="AA1477">
        <f t="shared" si="227"/>
        <v>0</v>
      </c>
      <c r="AB1477">
        <f t="shared" si="228"/>
        <v>0</v>
      </c>
      <c r="AC1477">
        <f t="shared" si="229"/>
        <v>0</v>
      </c>
      <c r="AD1477">
        <f t="shared" si="230"/>
        <v>0</v>
      </c>
      <c r="AE1477">
        <f t="shared" si="231"/>
        <v>0</v>
      </c>
    </row>
    <row r="1478" spans="1:31" x14ac:dyDescent="0.3">
      <c r="A1478" s="1">
        <f>Data!A1477</f>
        <v>5247</v>
      </c>
      <c r="B1478" s="2">
        <f>Data!B1477</f>
        <v>44144</v>
      </c>
      <c r="C1478">
        <f>Data!C1477</f>
        <v>113.86923980712891</v>
      </c>
      <c r="D1478">
        <f>Data!D1477</f>
        <v>13.59316349029541</v>
      </c>
      <c r="E1478">
        <f>Data!E1477</f>
        <v>116.3199996948242</v>
      </c>
      <c r="F1478">
        <f>Data!F1477</f>
        <v>13.63074970245361</v>
      </c>
      <c r="G1478">
        <f>Data!G1477</f>
        <v>121.9899978637695</v>
      </c>
      <c r="H1478">
        <f>Data!H1477</f>
        <v>14.69149971008301</v>
      </c>
      <c r="I1478">
        <f>Data!I1477</f>
        <v>116.0500030517578</v>
      </c>
      <c r="J1478">
        <f>Data!J1477</f>
        <v>13.61075019836426</v>
      </c>
      <c r="K1478">
        <f>Data!K1477</f>
        <v>120.5</v>
      </c>
      <c r="L1478">
        <f>Data!L1477</f>
        <v>14.552499771118161</v>
      </c>
      <c r="M1478">
        <f>Data!M1477</f>
        <v>154515300</v>
      </c>
      <c r="N1478">
        <f>Data!N1477</f>
        <v>582976000</v>
      </c>
      <c r="O1478">
        <f>Data!O1477</f>
        <v>-6.608716678963665E-2</v>
      </c>
      <c r="P1478">
        <f>Data!P1477</f>
        <v>-2.0170061476396151E-2</v>
      </c>
      <c r="Q1478" s="17"/>
      <c r="T1478">
        <f t="shared" ref="T1478:T1541" si="232">IF(ISNUMBER(B1478)=TRUE,0,1)</f>
        <v>0</v>
      </c>
      <c r="U1478" s="50">
        <f t="shared" ref="U1478:U1541" si="233">COUNTIF($B$5:$B$2464,B1478)-1</f>
        <v>0</v>
      </c>
      <c r="V1478">
        <f t="shared" ref="V1478:V1541" si="234">IF(ISBLANK(B1478)=TRUE,1,0)</f>
        <v>0</v>
      </c>
      <c r="W1478" t="str">
        <f t="shared" ref="W1478:W1541" si="235">TEXT(B1478,"ddd")</f>
        <v>Mon</v>
      </c>
      <c r="X1478" s="50">
        <f>NETWORKDAYS(B1477,B1478,'Non trading days US (List)'!$C$13:$C$92)-1</f>
        <v>1</v>
      </c>
      <c r="Z1478">
        <f t="shared" ref="Z1478:Z1541" si="236">IF(ISNUMBER(E1478)=TRUE,0,1)</f>
        <v>0</v>
      </c>
      <c r="AA1478">
        <f t="shared" ref="AA1478:AA1541" si="237">IF(ISNUMBER(F1478)=TRUE,0,1)</f>
        <v>0</v>
      </c>
      <c r="AB1478">
        <f t="shared" ref="AB1478:AB1541" si="238">IF(ISBLANK(E1478)=TRUE,1,0)</f>
        <v>0</v>
      </c>
      <c r="AC1478">
        <f t="shared" ref="AC1478:AC1541" si="239">IF(ISBLANK(F1478)=TRUE,1,0)</f>
        <v>0</v>
      </c>
      <c r="AD1478">
        <f t="shared" ref="AD1478:AD1541" si="240">IF((E1478)&lt;0,1,0)</f>
        <v>0</v>
      </c>
      <c r="AE1478">
        <f t="shared" ref="AE1478:AE1541" si="241">IF((F1478)&lt;0,1,0)</f>
        <v>0</v>
      </c>
    </row>
    <row r="1479" spans="1:31" x14ac:dyDescent="0.3">
      <c r="A1479" s="1">
        <f>Data!A1478</f>
        <v>5248</v>
      </c>
      <c r="B1479" s="2">
        <f>Data!B1478</f>
        <v>44145</v>
      </c>
      <c r="C1479">
        <f>Data!C1478</f>
        <v>113.526611328125</v>
      </c>
      <c r="D1479">
        <f>Data!D1478</f>
        <v>12.73478889465332</v>
      </c>
      <c r="E1479">
        <f>Data!E1478</f>
        <v>115.9700012207031</v>
      </c>
      <c r="F1479">
        <f>Data!F1478</f>
        <v>12.77000045776367</v>
      </c>
      <c r="G1479">
        <f>Data!G1478</f>
        <v>117.5899963378906</v>
      </c>
      <c r="H1479">
        <f>Data!H1478</f>
        <v>13.60649967193604</v>
      </c>
      <c r="I1479">
        <f>Data!I1478</f>
        <v>114.129997253418</v>
      </c>
      <c r="J1479">
        <f>Data!J1478</f>
        <v>12.628250122070311</v>
      </c>
      <c r="K1479">
        <f>Data!K1478</f>
        <v>115.5500030517578</v>
      </c>
      <c r="L1479">
        <f>Data!L1478</f>
        <v>13.60649967193604</v>
      </c>
      <c r="M1479">
        <f>Data!M1478</f>
        <v>138023400</v>
      </c>
      <c r="N1479">
        <f>Data!N1478</f>
        <v>644068000</v>
      </c>
      <c r="O1479">
        <f>Data!O1478</f>
        <v>-6.5229542152929143E-2</v>
      </c>
      <c r="P1479">
        <f>Data!P1478</f>
        <v>-3.013463666984178E-3</v>
      </c>
      <c r="Q1479" s="17"/>
      <c r="T1479">
        <f t="shared" si="232"/>
        <v>0</v>
      </c>
      <c r="U1479" s="50">
        <f t="shared" si="233"/>
        <v>0</v>
      </c>
      <c r="V1479">
        <f t="shared" si="234"/>
        <v>0</v>
      </c>
      <c r="W1479" t="str">
        <f t="shared" si="235"/>
        <v>Tue</v>
      </c>
      <c r="X1479" s="50">
        <f>NETWORKDAYS(B1478,B1479,'Non trading days US (List)'!$C$13:$C$92)-1</f>
        <v>1</v>
      </c>
      <c r="Z1479">
        <f t="shared" si="236"/>
        <v>0</v>
      </c>
      <c r="AA1479">
        <f t="shared" si="237"/>
        <v>0</v>
      </c>
      <c r="AB1479">
        <f t="shared" si="238"/>
        <v>0</v>
      </c>
      <c r="AC1479">
        <f t="shared" si="239"/>
        <v>0</v>
      </c>
      <c r="AD1479">
        <f t="shared" si="240"/>
        <v>0</v>
      </c>
      <c r="AE1479">
        <f t="shared" si="241"/>
        <v>0</v>
      </c>
    </row>
    <row r="1480" spans="1:31" x14ac:dyDescent="0.3">
      <c r="A1480" s="1">
        <f>Data!A1479</f>
        <v>5249</v>
      </c>
      <c r="B1480" s="2">
        <f>Data!B1479</f>
        <v>44146</v>
      </c>
      <c r="C1480">
        <f>Data!C1479</f>
        <v>116.9724426269531</v>
      </c>
      <c r="D1480">
        <f>Data!D1479</f>
        <v>13.38100051879883</v>
      </c>
      <c r="E1480">
        <f>Data!E1479</f>
        <v>119.4899978637695</v>
      </c>
      <c r="F1480">
        <f>Data!F1479</f>
        <v>13.41800022125244</v>
      </c>
      <c r="G1480">
        <f>Data!G1479</f>
        <v>119.629997253418</v>
      </c>
      <c r="H1480">
        <f>Data!H1479</f>
        <v>13.435000419616699</v>
      </c>
      <c r="I1480">
        <f>Data!I1479</f>
        <v>116.44000244140619</v>
      </c>
      <c r="J1480">
        <f>Data!J1479</f>
        <v>12.948249816894529</v>
      </c>
      <c r="K1480">
        <f>Data!K1479</f>
        <v>117.19000244140619</v>
      </c>
      <c r="L1480">
        <f>Data!L1479</f>
        <v>13.053750038146971</v>
      </c>
      <c r="M1480">
        <f>Data!M1479</f>
        <v>112295000</v>
      </c>
      <c r="N1480">
        <f>Data!N1479</f>
        <v>404744000</v>
      </c>
      <c r="O1480">
        <f>Data!O1479</f>
        <v>4.9498399738672642E-2</v>
      </c>
      <c r="P1480">
        <f>Data!P1479</f>
        <v>2.990112048912387E-2</v>
      </c>
      <c r="Q1480" s="17"/>
      <c r="T1480">
        <f t="shared" si="232"/>
        <v>0</v>
      </c>
      <c r="U1480" s="50">
        <f t="shared" si="233"/>
        <v>0</v>
      </c>
      <c r="V1480">
        <f t="shared" si="234"/>
        <v>0</v>
      </c>
      <c r="W1480" t="str">
        <f t="shared" si="235"/>
        <v>Wed</v>
      </c>
      <c r="X1480" s="50">
        <f>NETWORKDAYS(B1479,B1480,'Non trading days US (List)'!$C$13:$C$92)-1</f>
        <v>1</v>
      </c>
      <c r="Z1480">
        <f t="shared" si="236"/>
        <v>0</v>
      </c>
      <c r="AA1480">
        <f t="shared" si="237"/>
        <v>0</v>
      </c>
      <c r="AB1480">
        <f t="shared" si="238"/>
        <v>0</v>
      </c>
      <c r="AC1480">
        <f t="shared" si="239"/>
        <v>0</v>
      </c>
      <c r="AD1480">
        <f t="shared" si="240"/>
        <v>0</v>
      </c>
      <c r="AE1480">
        <f t="shared" si="241"/>
        <v>0</v>
      </c>
    </row>
    <row r="1481" spans="1:31" x14ac:dyDescent="0.3">
      <c r="A1481" s="1">
        <f>Data!A1480</f>
        <v>5250</v>
      </c>
      <c r="B1481" s="2">
        <f>Data!B1480</f>
        <v>44147</v>
      </c>
      <c r="C1481">
        <f>Data!C1480</f>
        <v>116.69834136962891</v>
      </c>
      <c r="D1481">
        <f>Data!D1480</f>
        <v>13.419643402099609</v>
      </c>
      <c r="E1481">
        <f>Data!E1480</f>
        <v>119.2099990844727</v>
      </c>
      <c r="F1481">
        <f>Data!F1480</f>
        <v>13.45674991607666</v>
      </c>
      <c r="G1481">
        <f>Data!G1480</f>
        <v>120.5299987792969</v>
      </c>
      <c r="H1481">
        <f>Data!H1480</f>
        <v>13.765999794006349</v>
      </c>
      <c r="I1481">
        <f>Data!I1480</f>
        <v>118.5699996948242</v>
      </c>
      <c r="J1481">
        <f>Data!J1480</f>
        <v>13.315999984741209</v>
      </c>
      <c r="K1481">
        <f>Data!K1480</f>
        <v>119.620002746582</v>
      </c>
      <c r="L1481">
        <f>Data!L1480</f>
        <v>13.479000091552731</v>
      </c>
      <c r="M1481">
        <f>Data!M1480</f>
        <v>103162300</v>
      </c>
      <c r="N1481">
        <f>Data!N1480</f>
        <v>365812000</v>
      </c>
      <c r="O1481">
        <f>Data!O1480</f>
        <v>2.8837270284828788E-3</v>
      </c>
      <c r="P1481">
        <f>Data!P1480</f>
        <v>-2.3460319338047711E-3</v>
      </c>
      <c r="Q1481" s="17"/>
      <c r="T1481">
        <f t="shared" si="232"/>
        <v>0</v>
      </c>
      <c r="U1481" s="50">
        <f t="shared" si="233"/>
        <v>0</v>
      </c>
      <c r="V1481">
        <f t="shared" si="234"/>
        <v>0</v>
      </c>
      <c r="W1481" t="str">
        <f t="shared" si="235"/>
        <v>Thu</v>
      </c>
      <c r="X1481" s="50">
        <f>NETWORKDAYS(B1480,B1481,'Non trading days US (List)'!$C$13:$C$92)-1</f>
        <v>1</v>
      </c>
      <c r="Z1481">
        <f t="shared" si="236"/>
        <v>0</v>
      </c>
      <c r="AA1481">
        <f t="shared" si="237"/>
        <v>0</v>
      </c>
      <c r="AB1481">
        <f t="shared" si="238"/>
        <v>0</v>
      </c>
      <c r="AC1481">
        <f t="shared" si="239"/>
        <v>0</v>
      </c>
      <c r="AD1481">
        <f t="shared" si="240"/>
        <v>0</v>
      </c>
      <c r="AE1481">
        <f t="shared" si="241"/>
        <v>0</v>
      </c>
    </row>
    <row r="1482" spans="1:31" x14ac:dyDescent="0.3">
      <c r="A1482" s="1">
        <f>Data!A1481</f>
        <v>5251</v>
      </c>
      <c r="B1482" s="2">
        <f>Data!B1481</f>
        <v>44148</v>
      </c>
      <c r="C1482">
        <f>Data!C1481</f>
        <v>116.7472763061523</v>
      </c>
      <c r="D1482">
        <f>Data!D1481</f>
        <v>13.260334968566889</v>
      </c>
      <c r="E1482">
        <f>Data!E1481</f>
        <v>119.2600021362305</v>
      </c>
      <c r="F1482">
        <f>Data!F1481</f>
        <v>13.296999931335449</v>
      </c>
      <c r="G1482">
        <f>Data!G1481</f>
        <v>119.6699981689453</v>
      </c>
      <c r="H1482">
        <f>Data!H1481</f>
        <v>13.66874980926514</v>
      </c>
      <c r="I1482">
        <f>Data!I1481</f>
        <v>117.870002746582</v>
      </c>
      <c r="J1482">
        <f>Data!J1481</f>
        <v>13.059249877929689</v>
      </c>
      <c r="K1482">
        <f>Data!K1481</f>
        <v>119.44000244140619</v>
      </c>
      <c r="L1482">
        <f>Data!L1481</f>
        <v>13.627249717712401</v>
      </c>
      <c r="M1482">
        <f>Data!M1481</f>
        <v>81581900</v>
      </c>
      <c r="N1482">
        <f>Data!N1481</f>
        <v>346312000</v>
      </c>
      <c r="O1482">
        <f>Data!O1481</f>
        <v>-1.1942391947749891E-2</v>
      </c>
      <c r="P1482">
        <f>Data!P1481</f>
        <v>4.1936555738399448E-4</v>
      </c>
      <c r="Q1482" s="17"/>
      <c r="T1482">
        <f t="shared" si="232"/>
        <v>0</v>
      </c>
      <c r="U1482" s="50">
        <f t="shared" si="233"/>
        <v>0</v>
      </c>
      <c r="V1482">
        <f t="shared" si="234"/>
        <v>0</v>
      </c>
      <c r="W1482" t="str">
        <f t="shared" si="235"/>
        <v>Fri</v>
      </c>
      <c r="X1482" s="50">
        <f>NETWORKDAYS(B1481,B1482,'Non trading days US (List)'!$C$13:$C$92)-1</f>
        <v>1</v>
      </c>
      <c r="Z1482">
        <f t="shared" si="236"/>
        <v>0</v>
      </c>
      <c r="AA1482">
        <f t="shared" si="237"/>
        <v>0</v>
      </c>
      <c r="AB1482">
        <f t="shared" si="238"/>
        <v>0</v>
      </c>
      <c r="AC1482">
        <f t="shared" si="239"/>
        <v>0</v>
      </c>
      <c r="AD1482">
        <f t="shared" si="240"/>
        <v>0</v>
      </c>
      <c r="AE1482">
        <f t="shared" si="241"/>
        <v>0</v>
      </c>
    </row>
    <row r="1483" spans="1:31" x14ac:dyDescent="0.3">
      <c r="A1483" s="1">
        <f>Data!A1482</f>
        <v>5252</v>
      </c>
      <c r="B1483" s="2">
        <f>Data!B1482</f>
        <v>44151</v>
      </c>
      <c r="C1483">
        <f>Data!C1482</f>
        <v>117.7653884887695</v>
      </c>
      <c r="D1483">
        <f>Data!D1482</f>
        <v>13.477982521057131</v>
      </c>
      <c r="E1483">
        <f>Data!E1482</f>
        <v>120.3000030517578</v>
      </c>
      <c r="F1483">
        <f>Data!F1482</f>
        <v>13.515250205993651</v>
      </c>
      <c r="G1483">
        <f>Data!G1482</f>
        <v>120.9899978637695</v>
      </c>
      <c r="H1483">
        <f>Data!H1482</f>
        <v>13.64949989318848</v>
      </c>
      <c r="I1483">
        <f>Data!I1482</f>
        <v>118.15000152587891</v>
      </c>
      <c r="J1483">
        <f>Data!J1482</f>
        <v>13.1560001373291</v>
      </c>
      <c r="K1483">
        <f>Data!K1482</f>
        <v>118.9199981689453</v>
      </c>
      <c r="L1483">
        <f>Data!L1482</f>
        <v>13.17249965667725</v>
      </c>
      <c r="M1483">
        <f>Data!M1482</f>
        <v>91183000</v>
      </c>
      <c r="N1483">
        <f>Data!N1482</f>
        <v>413776000</v>
      </c>
      <c r="O1483">
        <f>Data!O1482</f>
        <v>1.628025205346539E-2</v>
      </c>
      <c r="P1483">
        <f>Data!P1482</f>
        <v>8.682646741188231E-3</v>
      </c>
      <c r="Q1483" s="17"/>
      <c r="T1483">
        <f t="shared" si="232"/>
        <v>0</v>
      </c>
      <c r="U1483" s="50">
        <f t="shared" si="233"/>
        <v>0</v>
      </c>
      <c r="V1483">
        <f t="shared" si="234"/>
        <v>0</v>
      </c>
      <c r="W1483" t="str">
        <f t="shared" si="235"/>
        <v>Mon</v>
      </c>
      <c r="X1483" s="50">
        <f>NETWORKDAYS(B1482,B1483,'Non trading days US (List)'!$C$13:$C$92)-1</f>
        <v>1</v>
      </c>
      <c r="Z1483">
        <f t="shared" si="236"/>
        <v>0</v>
      </c>
      <c r="AA1483">
        <f t="shared" si="237"/>
        <v>0</v>
      </c>
      <c r="AB1483">
        <f t="shared" si="238"/>
        <v>0</v>
      </c>
      <c r="AC1483">
        <f t="shared" si="239"/>
        <v>0</v>
      </c>
      <c r="AD1483">
        <f t="shared" si="240"/>
        <v>0</v>
      </c>
      <c r="AE1483">
        <f t="shared" si="241"/>
        <v>0</v>
      </c>
    </row>
    <row r="1484" spans="1:31" x14ac:dyDescent="0.3">
      <c r="A1484" s="1">
        <f>Data!A1483</f>
        <v>5253</v>
      </c>
      <c r="B1484" s="2">
        <f>Data!B1483</f>
        <v>44152</v>
      </c>
      <c r="C1484">
        <f>Data!C1483</f>
        <v>116.8745651245117</v>
      </c>
      <c r="D1484">
        <f>Data!D1483</f>
        <v>13.385237693786619</v>
      </c>
      <c r="E1484">
        <f>Data!E1483</f>
        <v>119.38999938964839</v>
      </c>
      <c r="F1484">
        <f>Data!F1483</f>
        <v>13.422249794006349</v>
      </c>
      <c r="G1484">
        <f>Data!G1483</f>
        <v>120.6699981689453</v>
      </c>
      <c r="H1484">
        <f>Data!H1483</f>
        <v>13.596249580383301</v>
      </c>
      <c r="I1484">
        <f>Data!I1483</f>
        <v>118.9599990844727</v>
      </c>
      <c r="J1484">
        <f>Data!J1483</f>
        <v>13.303750038146971</v>
      </c>
      <c r="K1484">
        <f>Data!K1483</f>
        <v>119.5500030517578</v>
      </c>
      <c r="L1484">
        <f>Data!L1483</f>
        <v>13.552499771118161</v>
      </c>
      <c r="M1484">
        <f>Data!M1483</f>
        <v>74271000</v>
      </c>
      <c r="N1484">
        <f>Data!N1483</f>
        <v>312028000</v>
      </c>
      <c r="O1484">
        <f>Data!O1483</f>
        <v>-6.9049304125211094E-3</v>
      </c>
      <c r="P1484">
        <f>Data!P1483</f>
        <v>-7.5932081034815651E-3</v>
      </c>
      <c r="Q1484" s="17"/>
      <c r="T1484">
        <f t="shared" si="232"/>
        <v>0</v>
      </c>
      <c r="U1484" s="50">
        <f t="shared" si="233"/>
        <v>0</v>
      </c>
      <c r="V1484">
        <f t="shared" si="234"/>
        <v>0</v>
      </c>
      <c r="W1484" t="str">
        <f t="shared" si="235"/>
        <v>Tue</v>
      </c>
      <c r="X1484" s="50">
        <f>NETWORKDAYS(B1483,B1484,'Non trading days US (List)'!$C$13:$C$92)-1</f>
        <v>1</v>
      </c>
      <c r="Z1484">
        <f t="shared" si="236"/>
        <v>0</v>
      </c>
      <c r="AA1484">
        <f t="shared" si="237"/>
        <v>0</v>
      </c>
      <c r="AB1484">
        <f t="shared" si="238"/>
        <v>0</v>
      </c>
      <c r="AC1484">
        <f t="shared" si="239"/>
        <v>0</v>
      </c>
      <c r="AD1484">
        <f t="shared" si="240"/>
        <v>0</v>
      </c>
      <c r="AE1484">
        <f t="shared" si="241"/>
        <v>0</v>
      </c>
    </row>
    <row r="1485" spans="1:31" x14ac:dyDescent="0.3">
      <c r="A1485" s="1">
        <f>Data!A1484</f>
        <v>5254</v>
      </c>
      <c r="B1485" s="2">
        <f>Data!B1484</f>
        <v>44153</v>
      </c>
      <c r="C1485">
        <f>Data!C1484</f>
        <v>115.5432052612305</v>
      </c>
      <c r="D1485">
        <f>Data!D1484</f>
        <v>13.391719818115231</v>
      </c>
      <c r="E1485">
        <f>Data!E1484</f>
        <v>118.0299987792969</v>
      </c>
      <c r="F1485">
        <f>Data!F1484</f>
        <v>13.428750038146971</v>
      </c>
      <c r="G1485">
        <f>Data!G1484</f>
        <v>119.8199996948242</v>
      </c>
      <c r="H1485">
        <f>Data!H1484</f>
        <v>13.60575008392334</v>
      </c>
      <c r="I1485">
        <f>Data!I1484</f>
        <v>118</v>
      </c>
      <c r="J1485">
        <f>Data!J1484</f>
        <v>13.185000419616699</v>
      </c>
      <c r="K1485">
        <f>Data!K1484</f>
        <v>118.61000061035161</v>
      </c>
      <c r="L1485">
        <f>Data!L1484</f>
        <v>13.465250015258791</v>
      </c>
      <c r="M1485">
        <f>Data!M1484</f>
        <v>76322100</v>
      </c>
      <c r="N1485">
        <f>Data!N1484</f>
        <v>510924000</v>
      </c>
      <c r="O1485">
        <f>Data!O1484</f>
        <v>4.841714877092664E-4</v>
      </c>
      <c r="P1485">
        <f>Data!P1484</f>
        <v>-1.145662114638139E-2</v>
      </c>
      <c r="Q1485" s="17"/>
      <c r="T1485">
        <f t="shared" si="232"/>
        <v>0</v>
      </c>
      <c r="U1485" s="50">
        <f t="shared" si="233"/>
        <v>0</v>
      </c>
      <c r="V1485">
        <f t="shared" si="234"/>
        <v>0</v>
      </c>
      <c r="W1485" t="str">
        <f t="shared" si="235"/>
        <v>Wed</v>
      </c>
      <c r="X1485" s="50">
        <f>NETWORKDAYS(B1484,B1485,'Non trading days US (List)'!$C$13:$C$92)-1</f>
        <v>1</v>
      </c>
      <c r="Z1485">
        <f t="shared" si="236"/>
        <v>0</v>
      </c>
      <c r="AA1485">
        <f t="shared" si="237"/>
        <v>0</v>
      </c>
      <c r="AB1485">
        <f t="shared" si="238"/>
        <v>0</v>
      </c>
      <c r="AC1485">
        <f t="shared" si="239"/>
        <v>0</v>
      </c>
      <c r="AD1485">
        <f t="shared" si="240"/>
        <v>0</v>
      </c>
      <c r="AE1485">
        <f t="shared" si="241"/>
        <v>0</v>
      </c>
    </row>
    <row r="1486" spans="1:31" x14ac:dyDescent="0.3">
      <c r="A1486" s="1">
        <f>Data!A1485</f>
        <v>5255</v>
      </c>
      <c r="B1486" s="2">
        <f>Data!B1485</f>
        <v>44154</v>
      </c>
      <c r="C1486">
        <f>Data!C1485</f>
        <v>116.1403427124023</v>
      </c>
      <c r="D1486">
        <f>Data!D1485</f>
        <v>13.403188705444339</v>
      </c>
      <c r="E1486">
        <f>Data!E1485</f>
        <v>118.63999938964839</v>
      </c>
      <c r="F1486">
        <f>Data!F1485</f>
        <v>13.440250396728519</v>
      </c>
      <c r="G1486">
        <f>Data!G1485</f>
        <v>119.05999755859381</v>
      </c>
      <c r="H1486">
        <f>Data!H1485</f>
        <v>13.48750019073486</v>
      </c>
      <c r="I1486">
        <f>Data!I1485</f>
        <v>116.80999755859381</v>
      </c>
      <c r="J1486">
        <f>Data!J1485</f>
        <v>13.10000038146973</v>
      </c>
      <c r="K1486">
        <f>Data!K1485</f>
        <v>117.5899963378906</v>
      </c>
      <c r="L1486">
        <f>Data!L1485</f>
        <v>13.21275043487549</v>
      </c>
      <c r="M1486">
        <f>Data!M1485</f>
        <v>74113000</v>
      </c>
      <c r="N1486">
        <f>Data!N1485</f>
        <v>565936000</v>
      </c>
      <c r="O1486">
        <f>Data!O1485</f>
        <v>8.5603179111150675E-4</v>
      </c>
      <c r="P1486">
        <f>Data!P1485</f>
        <v>5.1548735864431587E-3</v>
      </c>
      <c r="Q1486" s="17"/>
      <c r="T1486">
        <f t="shared" si="232"/>
        <v>0</v>
      </c>
      <c r="U1486" s="50">
        <f t="shared" si="233"/>
        <v>0</v>
      </c>
      <c r="V1486">
        <f t="shared" si="234"/>
        <v>0</v>
      </c>
      <c r="W1486" t="str">
        <f t="shared" si="235"/>
        <v>Thu</v>
      </c>
      <c r="X1486" s="50">
        <f>NETWORKDAYS(B1485,B1486,'Non trading days US (List)'!$C$13:$C$92)-1</f>
        <v>1</v>
      </c>
      <c r="Z1486">
        <f t="shared" si="236"/>
        <v>0</v>
      </c>
      <c r="AA1486">
        <f t="shared" si="237"/>
        <v>0</v>
      </c>
      <c r="AB1486">
        <f t="shared" si="238"/>
        <v>0</v>
      </c>
      <c r="AC1486">
        <f t="shared" si="239"/>
        <v>0</v>
      </c>
      <c r="AD1486">
        <f t="shared" si="240"/>
        <v>0</v>
      </c>
      <c r="AE1486">
        <f t="shared" si="241"/>
        <v>0</v>
      </c>
    </row>
    <row r="1487" spans="1:31" x14ac:dyDescent="0.3">
      <c r="A1487" s="1">
        <f>Data!A1486</f>
        <v>5256</v>
      </c>
      <c r="B1487" s="2">
        <f>Data!B1486</f>
        <v>44155</v>
      </c>
      <c r="C1487">
        <f>Data!C1486</f>
        <v>114.8677444458008</v>
      </c>
      <c r="D1487">
        <f>Data!D1486</f>
        <v>13.051661491394039</v>
      </c>
      <c r="E1487">
        <f>Data!E1486</f>
        <v>117.3399963378906</v>
      </c>
      <c r="F1487">
        <f>Data!F1486</f>
        <v>13.08775043487549</v>
      </c>
      <c r="G1487">
        <f>Data!G1486</f>
        <v>118.76999664306641</v>
      </c>
      <c r="H1487">
        <f>Data!H1486</f>
        <v>13.49450016021729</v>
      </c>
      <c r="I1487">
        <f>Data!I1486</f>
        <v>117.2900009155273</v>
      </c>
      <c r="J1487">
        <f>Data!J1486</f>
        <v>13.064999580383301</v>
      </c>
      <c r="K1487">
        <f>Data!K1486</f>
        <v>118.63999938964839</v>
      </c>
      <c r="L1487">
        <f>Data!L1486</f>
        <v>13.454000473022459</v>
      </c>
      <c r="M1487">
        <f>Data!M1486</f>
        <v>73604300</v>
      </c>
      <c r="N1487">
        <f>Data!N1486</f>
        <v>341088000</v>
      </c>
      <c r="O1487">
        <f>Data!O1486</f>
        <v>-2.6577254191784371E-2</v>
      </c>
      <c r="P1487">
        <f>Data!P1486</f>
        <v>-1.101802039678132E-2</v>
      </c>
      <c r="Q1487" s="17"/>
      <c r="T1487">
        <f t="shared" si="232"/>
        <v>0</v>
      </c>
      <c r="U1487" s="50">
        <f t="shared" si="233"/>
        <v>0</v>
      </c>
      <c r="V1487">
        <f t="shared" si="234"/>
        <v>0</v>
      </c>
      <c r="W1487" t="str">
        <f t="shared" si="235"/>
        <v>Fri</v>
      </c>
      <c r="X1487" s="50">
        <f>NETWORKDAYS(B1486,B1487,'Non trading days US (List)'!$C$13:$C$92)-1</f>
        <v>1</v>
      </c>
      <c r="Z1487">
        <f t="shared" si="236"/>
        <v>0</v>
      </c>
      <c r="AA1487">
        <f t="shared" si="237"/>
        <v>0</v>
      </c>
      <c r="AB1487">
        <f t="shared" si="238"/>
        <v>0</v>
      </c>
      <c r="AC1487">
        <f t="shared" si="239"/>
        <v>0</v>
      </c>
      <c r="AD1487">
        <f t="shared" si="240"/>
        <v>0</v>
      </c>
      <c r="AE1487">
        <f t="shared" si="241"/>
        <v>0</v>
      </c>
    </row>
    <row r="1488" spans="1:31" x14ac:dyDescent="0.3">
      <c r="A1488" s="1">
        <f>Data!A1487</f>
        <v>5257</v>
      </c>
      <c r="B1488" s="2">
        <f>Data!B1487</f>
        <v>44158</v>
      </c>
      <c r="C1488">
        <f>Data!C1487</f>
        <v>111.45127105712891</v>
      </c>
      <c r="D1488">
        <f>Data!D1487</f>
        <v>13.103767395019529</v>
      </c>
      <c r="E1488">
        <f>Data!E1487</f>
        <v>113.84999847412109</v>
      </c>
      <c r="F1488">
        <f>Data!F1487</f>
        <v>13.14000034332275</v>
      </c>
      <c r="G1488">
        <f>Data!G1487</f>
        <v>117.620002746582</v>
      </c>
      <c r="H1488">
        <f>Data!H1487</f>
        <v>13.382499694824221</v>
      </c>
      <c r="I1488">
        <f>Data!I1487</f>
        <v>113.75</v>
      </c>
      <c r="J1488">
        <f>Data!J1487</f>
        <v>13.015500068664551</v>
      </c>
      <c r="K1488">
        <f>Data!K1487</f>
        <v>117.1800003051758</v>
      </c>
      <c r="L1488">
        <f>Data!L1487</f>
        <v>13.17125034332275</v>
      </c>
      <c r="M1488">
        <f>Data!M1487</f>
        <v>127959300</v>
      </c>
      <c r="N1488">
        <f>Data!N1487</f>
        <v>361356000</v>
      </c>
      <c r="O1488">
        <f>Data!O1487</f>
        <v>3.9843277458911641E-3</v>
      </c>
      <c r="P1488">
        <f>Data!P1487</f>
        <v>-3.0193893181116181E-2</v>
      </c>
      <c r="Q1488" s="17"/>
      <c r="T1488">
        <f t="shared" si="232"/>
        <v>0</v>
      </c>
      <c r="U1488" s="50">
        <f t="shared" si="233"/>
        <v>0</v>
      </c>
      <c r="V1488">
        <f t="shared" si="234"/>
        <v>0</v>
      </c>
      <c r="W1488" t="str">
        <f t="shared" si="235"/>
        <v>Mon</v>
      </c>
      <c r="X1488" s="50">
        <f>NETWORKDAYS(B1487,B1488,'Non trading days US (List)'!$C$13:$C$92)-1</f>
        <v>1</v>
      </c>
      <c r="Z1488">
        <f t="shared" si="236"/>
        <v>0</v>
      </c>
      <c r="AA1488">
        <f t="shared" si="237"/>
        <v>0</v>
      </c>
      <c r="AB1488">
        <f t="shared" si="238"/>
        <v>0</v>
      </c>
      <c r="AC1488">
        <f t="shared" si="239"/>
        <v>0</v>
      </c>
      <c r="AD1488">
        <f t="shared" si="240"/>
        <v>0</v>
      </c>
      <c r="AE1488">
        <f t="shared" si="241"/>
        <v>0</v>
      </c>
    </row>
    <row r="1489" spans="1:31" x14ac:dyDescent="0.3">
      <c r="A1489" s="1">
        <f>Data!A1488</f>
        <v>5258</v>
      </c>
      <c r="B1489" s="2">
        <f>Data!B1488</f>
        <v>44159</v>
      </c>
      <c r="C1489">
        <f>Data!C1488</f>
        <v>112.7434768676758</v>
      </c>
      <c r="D1489">
        <f>Data!D1488</f>
        <v>12.922019004821779</v>
      </c>
      <c r="E1489">
        <f>Data!E1488</f>
        <v>115.1699981689453</v>
      </c>
      <c r="F1489">
        <f>Data!F1488</f>
        <v>12.95775032043457</v>
      </c>
      <c r="G1489">
        <f>Data!G1488</f>
        <v>115.84999847412109</v>
      </c>
      <c r="H1489">
        <f>Data!H1488</f>
        <v>13.16199970245361</v>
      </c>
      <c r="I1489">
        <f>Data!I1488</f>
        <v>112.5899963378906</v>
      </c>
      <c r="J1489">
        <f>Data!J1488</f>
        <v>12.885000228881839</v>
      </c>
      <c r="K1489">
        <f>Data!K1488</f>
        <v>113.9100036621094</v>
      </c>
      <c r="L1489">
        <f>Data!L1488</f>
        <v>13.142499923706049</v>
      </c>
      <c r="M1489">
        <f>Data!M1488</f>
        <v>113874200</v>
      </c>
      <c r="N1489">
        <f>Data!N1488</f>
        <v>346500000</v>
      </c>
      <c r="O1489">
        <f>Data!O1488</f>
        <v>-1.3966949714480851E-2</v>
      </c>
      <c r="P1489">
        <f>Data!P1488</f>
        <v>1.152750267489267E-2</v>
      </c>
      <c r="Q1489" s="17"/>
      <c r="T1489">
        <f t="shared" si="232"/>
        <v>0</v>
      </c>
      <c r="U1489" s="50">
        <f t="shared" si="233"/>
        <v>0</v>
      </c>
      <c r="V1489">
        <f t="shared" si="234"/>
        <v>0</v>
      </c>
      <c r="W1489" t="str">
        <f t="shared" si="235"/>
        <v>Tue</v>
      </c>
      <c r="X1489" s="50">
        <f>NETWORKDAYS(B1488,B1489,'Non trading days US (List)'!$C$13:$C$92)-1</f>
        <v>1</v>
      </c>
      <c r="Z1489">
        <f t="shared" si="236"/>
        <v>0</v>
      </c>
      <c r="AA1489">
        <f t="shared" si="237"/>
        <v>0</v>
      </c>
      <c r="AB1489">
        <f t="shared" si="238"/>
        <v>0</v>
      </c>
      <c r="AC1489">
        <f t="shared" si="239"/>
        <v>0</v>
      </c>
      <c r="AD1489">
        <f t="shared" si="240"/>
        <v>0</v>
      </c>
      <c r="AE1489">
        <f t="shared" si="241"/>
        <v>0</v>
      </c>
    </row>
    <row r="1490" spans="1:31" x14ac:dyDescent="0.3">
      <c r="A1490" s="1">
        <f>Data!A1489</f>
        <v>5259</v>
      </c>
      <c r="B1490" s="2">
        <f>Data!B1489</f>
        <v>44160</v>
      </c>
      <c r="C1490">
        <f>Data!C1489</f>
        <v>113.5853576660156</v>
      </c>
      <c r="D1490">
        <f>Data!D1489</f>
        <v>13.19825458526611</v>
      </c>
      <c r="E1490">
        <f>Data!E1489</f>
        <v>116.0299987792969</v>
      </c>
      <c r="F1490">
        <f>Data!F1489</f>
        <v>13.234749794006349</v>
      </c>
      <c r="G1490">
        <f>Data!G1489</f>
        <v>116.75</v>
      </c>
      <c r="H1490">
        <f>Data!H1489</f>
        <v>13.26949977874756</v>
      </c>
      <c r="I1490">
        <f>Data!I1489</f>
        <v>115.1699981689453</v>
      </c>
      <c r="J1490">
        <f>Data!J1489</f>
        <v>13.02000045776367</v>
      </c>
      <c r="K1490">
        <f>Data!K1489</f>
        <v>115.5500030517578</v>
      </c>
      <c r="L1490">
        <f>Data!L1489</f>
        <v>13.03250026702881</v>
      </c>
      <c r="M1490">
        <f>Data!M1489</f>
        <v>76499200</v>
      </c>
      <c r="N1490">
        <f>Data!N1489</f>
        <v>259916000</v>
      </c>
      <c r="O1490">
        <f>Data!O1489</f>
        <v>2.1151841157356521E-2</v>
      </c>
      <c r="P1490">
        <f>Data!P1489</f>
        <v>7.4394860567683907E-3</v>
      </c>
      <c r="Q1490" s="17"/>
      <c r="T1490">
        <f t="shared" si="232"/>
        <v>0</v>
      </c>
      <c r="U1490" s="50">
        <f t="shared" si="233"/>
        <v>0</v>
      </c>
      <c r="V1490">
        <f t="shared" si="234"/>
        <v>0</v>
      </c>
      <c r="W1490" t="str">
        <f t="shared" si="235"/>
        <v>Wed</v>
      </c>
      <c r="X1490" s="50">
        <f>NETWORKDAYS(B1489,B1490,'Non trading days US (List)'!$C$13:$C$92)-1</f>
        <v>1</v>
      </c>
      <c r="Z1490">
        <f t="shared" si="236"/>
        <v>0</v>
      </c>
      <c r="AA1490">
        <f t="shared" si="237"/>
        <v>0</v>
      </c>
      <c r="AB1490">
        <f t="shared" si="238"/>
        <v>0</v>
      </c>
      <c r="AC1490">
        <f t="shared" si="239"/>
        <v>0</v>
      </c>
      <c r="AD1490">
        <f t="shared" si="240"/>
        <v>0</v>
      </c>
      <c r="AE1490">
        <f t="shared" si="241"/>
        <v>0</v>
      </c>
    </row>
    <row r="1491" spans="1:31" x14ac:dyDescent="0.3">
      <c r="A1491" s="1">
        <f>Data!A1490</f>
        <v>5260</v>
      </c>
      <c r="B1491" s="2">
        <f>Data!B1490</f>
        <v>44162</v>
      </c>
      <c r="C1491">
        <f>Data!C1490</f>
        <v>114.13356018066411</v>
      </c>
      <c r="D1491">
        <f>Data!D1490</f>
        <v>13.224679946899411</v>
      </c>
      <c r="E1491">
        <f>Data!E1490</f>
        <v>116.5899963378906</v>
      </c>
      <c r="F1491">
        <f>Data!F1490</f>
        <v>13.26124954223633</v>
      </c>
      <c r="G1491">
        <f>Data!G1490</f>
        <v>117.4899978637695</v>
      </c>
      <c r="H1491">
        <f>Data!H1490</f>
        <v>13.40750026702881</v>
      </c>
      <c r="I1491">
        <f>Data!I1490</f>
        <v>116.2200012207031</v>
      </c>
      <c r="J1491">
        <f>Data!J1490</f>
        <v>13.17049980163574</v>
      </c>
      <c r="K1491">
        <f>Data!K1490</f>
        <v>116.5699996948242</v>
      </c>
      <c r="L1491">
        <f>Data!L1490</f>
        <v>13.375</v>
      </c>
      <c r="M1491">
        <f>Data!M1490</f>
        <v>46691300</v>
      </c>
      <c r="N1491">
        <f>Data!N1490</f>
        <v>167276000</v>
      </c>
      <c r="O1491">
        <f>Data!O1490</f>
        <v>2.0002836450473661E-3</v>
      </c>
      <c r="P1491">
        <f>Data!P1490</f>
        <v>4.814707696177695E-3</v>
      </c>
      <c r="Q1491" s="17"/>
      <c r="T1491">
        <f t="shared" si="232"/>
        <v>0</v>
      </c>
      <c r="U1491" s="50">
        <f t="shared" si="233"/>
        <v>0</v>
      </c>
      <c r="V1491">
        <f t="shared" si="234"/>
        <v>0</v>
      </c>
      <c r="W1491" t="str">
        <f t="shared" si="235"/>
        <v>Fri</v>
      </c>
      <c r="X1491" s="50">
        <f>NETWORKDAYS(B1490,B1491,'Non trading days US (List)'!$C$13:$C$92)-1</f>
        <v>1</v>
      </c>
      <c r="Z1491">
        <f t="shared" si="236"/>
        <v>0</v>
      </c>
      <c r="AA1491">
        <f t="shared" si="237"/>
        <v>0</v>
      </c>
      <c r="AB1491">
        <f t="shared" si="238"/>
        <v>0</v>
      </c>
      <c r="AC1491">
        <f t="shared" si="239"/>
        <v>0</v>
      </c>
      <c r="AD1491">
        <f t="shared" si="240"/>
        <v>0</v>
      </c>
      <c r="AE1491">
        <f t="shared" si="241"/>
        <v>0</v>
      </c>
    </row>
    <row r="1492" spans="1:31" x14ac:dyDescent="0.3">
      <c r="A1492" s="1">
        <f>Data!A1491</f>
        <v>5261</v>
      </c>
      <c r="B1492" s="2">
        <f>Data!B1491</f>
        <v>44165</v>
      </c>
      <c r="C1492">
        <f>Data!C1491</f>
        <v>116.5417022705078</v>
      </c>
      <c r="D1492">
        <f>Data!D1491</f>
        <v>13.364547729492189</v>
      </c>
      <c r="E1492">
        <f>Data!E1491</f>
        <v>119.0500030517578</v>
      </c>
      <c r="F1492">
        <f>Data!F1491</f>
        <v>13.40149974822998</v>
      </c>
      <c r="G1492">
        <f>Data!G1491</f>
        <v>120.9700012207031</v>
      </c>
      <c r="H1492">
        <f>Data!H1491</f>
        <v>13.41250038146973</v>
      </c>
      <c r="I1492">
        <f>Data!I1491</f>
        <v>116.80999755859381</v>
      </c>
      <c r="J1492">
        <f>Data!J1491</f>
        <v>12.972249984741209</v>
      </c>
      <c r="K1492">
        <f>Data!K1491</f>
        <v>116.9700012207031</v>
      </c>
      <c r="L1492">
        <f>Data!L1491</f>
        <v>13.26500034332275</v>
      </c>
      <c r="M1492">
        <f>Data!M1491</f>
        <v>169410200</v>
      </c>
      <c r="N1492">
        <f>Data!N1491</f>
        <v>286952000</v>
      </c>
      <c r="O1492">
        <f>Data!O1491</f>
        <v>1.0520407931370429E-2</v>
      </c>
      <c r="P1492">
        <f>Data!P1491</f>
        <v>2.088012303207468E-2</v>
      </c>
      <c r="Q1492" s="17"/>
      <c r="T1492">
        <f t="shared" si="232"/>
        <v>0</v>
      </c>
      <c r="U1492" s="50">
        <f t="shared" si="233"/>
        <v>0</v>
      </c>
      <c r="V1492">
        <f t="shared" si="234"/>
        <v>0</v>
      </c>
      <c r="W1492" t="str">
        <f t="shared" si="235"/>
        <v>Mon</v>
      </c>
      <c r="X1492" s="50">
        <f>NETWORKDAYS(B1491,B1492,'Non trading days US (List)'!$C$13:$C$92)-1</f>
        <v>1</v>
      </c>
      <c r="Z1492">
        <f t="shared" si="236"/>
        <v>0</v>
      </c>
      <c r="AA1492">
        <f t="shared" si="237"/>
        <v>0</v>
      </c>
      <c r="AB1492">
        <f t="shared" si="238"/>
        <v>0</v>
      </c>
      <c r="AC1492">
        <f t="shared" si="239"/>
        <v>0</v>
      </c>
      <c r="AD1492">
        <f t="shared" si="240"/>
        <v>0</v>
      </c>
      <c r="AE1492">
        <f t="shared" si="241"/>
        <v>0</v>
      </c>
    </row>
    <row r="1493" spans="1:31" x14ac:dyDescent="0.3">
      <c r="A1493" s="1">
        <f>Data!A1492</f>
        <v>5262</v>
      </c>
      <c r="B1493" s="2">
        <f>Data!B1492</f>
        <v>44166</v>
      </c>
      <c r="C1493">
        <f>Data!C1492</f>
        <v>120.134391784668</v>
      </c>
      <c r="D1493">
        <f>Data!D1492</f>
        <v>13.35307693481445</v>
      </c>
      <c r="E1493">
        <f>Data!E1492</f>
        <v>122.7200012207031</v>
      </c>
      <c r="F1493">
        <f>Data!F1492</f>
        <v>13.39000034332275</v>
      </c>
      <c r="G1493">
        <f>Data!G1492</f>
        <v>123.4700012207031</v>
      </c>
      <c r="H1493">
        <f>Data!H1492</f>
        <v>13.528750419616699</v>
      </c>
      <c r="I1493">
        <f>Data!I1492</f>
        <v>120.0100021362305</v>
      </c>
      <c r="J1493">
        <f>Data!J1492</f>
        <v>13.228249549865721</v>
      </c>
      <c r="K1493">
        <f>Data!K1492</f>
        <v>121.0100021362305</v>
      </c>
      <c r="L1493">
        <f>Data!L1492</f>
        <v>13.492250442504879</v>
      </c>
      <c r="M1493">
        <f>Data!M1492</f>
        <v>127728200</v>
      </c>
      <c r="N1493">
        <f>Data!N1492</f>
        <v>296948000</v>
      </c>
      <c r="O1493">
        <f>Data!O1492</f>
        <v>-8.5843686050452936E-4</v>
      </c>
      <c r="P1493">
        <f>Data!P1492</f>
        <v>3.0361748998880979E-2</v>
      </c>
      <c r="Q1493" s="17"/>
      <c r="T1493">
        <f t="shared" si="232"/>
        <v>0</v>
      </c>
      <c r="U1493" s="50">
        <f t="shared" si="233"/>
        <v>0</v>
      </c>
      <c r="V1493">
        <f t="shared" si="234"/>
        <v>0</v>
      </c>
      <c r="W1493" t="str">
        <f t="shared" si="235"/>
        <v>Tue</v>
      </c>
      <c r="X1493" s="50">
        <f>NETWORKDAYS(B1492,B1493,'Non trading days US (List)'!$C$13:$C$92)-1</f>
        <v>1</v>
      </c>
      <c r="Z1493">
        <f t="shared" si="236"/>
        <v>0</v>
      </c>
      <c r="AA1493">
        <f t="shared" si="237"/>
        <v>0</v>
      </c>
      <c r="AB1493">
        <f t="shared" si="238"/>
        <v>0</v>
      </c>
      <c r="AC1493">
        <f t="shared" si="239"/>
        <v>0</v>
      </c>
      <c r="AD1493">
        <f t="shared" si="240"/>
        <v>0</v>
      </c>
      <c r="AE1493">
        <f t="shared" si="241"/>
        <v>0</v>
      </c>
    </row>
    <row r="1494" spans="1:31" x14ac:dyDescent="0.3">
      <c r="A1494" s="1">
        <f>Data!A1493</f>
        <v>5263</v>
      </c>
      <c r="B1494" s="2">
        <f>Data!B1493</f>
        <v>44167</v>
      </c>
      <c r="C1494">
        <f>Data!C1493</f>
        <v>120.4868087768555</v>
      </c>
      <c r="D1494">
        <f>Data!D1493</f>
        <v>13.50715255737305</v>
      </c>
      <c r="E1494">
        <f>Data!E1493</f>
        <v>123.0800018310547</v>
      </c>
      <c r="F1494">
        <f>Data!F1493</f>
        <v>13.54450035095215</v>
      </c>
      <c r="G1494">
        <f>Data!G1493</f>
        <v>123.370002746582</v>
      </c>
      <c r="H1494">
        <f>Data!H1493</f>
        <v>13.67350006103516</v>
      </c>
      <c r="I1494">
        <f>Data!I1493</f>
        <v>120.88999938964839</v>
      </c>
      <c r="J1494">
        <f>Data!J1493</f>
        <v>13.234250068664551</v>
      </c>
      <c r="K1494">
        <f>Data!K1493</f>
        <v>122.01999664306641</v>
      </c>
      <c r="L1494">
        <f>Data!L1493</f>
        <v>13.35050010681152</v>
      </c>
      <c r="M1494">
        <f>Data!M1493</f>
        <v>89004200</v>
      </c>
      <c r="N1494">
        <f>Data!N1493</f>
        <v>283360000</v>
      </c>
      <c r="O1494">
        <f>Data!O1493</f>
        <v>1.1472401433046271E-2</v>
      </c>
      <c r="P1494">
        <f>Data!P1493</f>
        <v>2.9292177647830949E-3</v>
      </c>
      <c r="Q1494" s="17"/>
      <c r="T1494">
        <f t="shared" si="232"/>
        <v>0</v>
      </c>
      <c r="U1494" s="50">
        <f t="shared" si="233"/>
        <v>0</v>
      </c>
      <c r="V1494">
        <f t="shared" si="234"/>
        <v>0</v>
      </c>
      <c r="W1494" t="str">
        <f t="shared" si="235"/>
        <v>Wed</v>
      </c>
      <c r="X1494" s="50">
        <f>NETWORKDAYS(B1493,B1494,'Non trading days US (List)'!$C$13:$C$92)-1</f>
        <v>1</v>
      </c>
      <c r="Z1494">
        <f t="shared" si="236"/>
        <v>0</v>
      </c>
      <c r="AA1494">
        <f t="shared" si="237"/>
        <v>0</v>
      </c>
      <c r="AB1494">
        <f t="shared" si="238"/>
        <v>0</v>
      </c>
      <c r="AC1494">
        <f t="shared" si="239"/>
        <v>0</v>
      </c>
      <c r="AD1494">
        <f t="shared" si="240"/>
        <v>0</v>
      </c>
      <c r="AE1494">
        <f t="shared" si="241"/>
        <v>0</v>
      </c>
    </row>
    <row r="1495" spans="1:31" x14ac:dyDescent="0.3">
      <c r="A1495" s="1">
        <f>Data!A1494</f>
        <v>5264</v>
      </c>
      <c r="B1495" s="2">
        <f>Data!B1494</f>
        <v>44168</v>
      </c>
      <c r="C1495">
        <f>Data!C1494</f>
        <v>120.34975433349609</v>
      </c>
      <c r="D1495">
        <f>Data!D1494</f>
        <v>13.36300659179688</v>
      </c>
      <c r="E1495">
        <f>Data!E1494</f>
        <v>122.94000244140619</v>
      </c>
      <c r="F1495">
        <f>Data!F1494</f>
        <v>13.395999908447269</v>
      </c>
      <c r="G1495">
        <f>Data!G1494</f>
        <v>123.7799987792969</v>
      </c>
      <c r="H1495">
        <f>Data!H1494</f>
        <v>13.659999847412109</v>
      </c>
      <c r="I1495">
        <f>Data!I1494</f>
        <v>122.2099990844727</v>
      </c>
      <c r="J1495">
        <f>Data!J1494</f>
        <v>13.329000473022459</v>
      </c>
      <c r="K1495">
        <f>Data!K1494</f>
        <v>123.51999664306641</v>
      </c>
      <c r="L1495">
        <f>Data!L1494</f>
        <v>13.58749961853027</v>
      </c>
      <c r="M1495">
        <f>Data!M1494</f>
        <v>78967600</v>
      </c>
      <c r="N1495">
        <f>Data!N1494</f>
        <v>199520000</v>
      </c>
      <c r="O1495">
        <f>Data!O1494</f>
        <v>-1.102443867873816E-2</v>
      </c>
      <c r="P1495">
        <f>Data!P1494</f>
        <v>-1.138113993406789E-3</v>
      </c>
      <c r="Q1495" s="17"/>
      <c r="T1495">
        <f t="shared" si="232"/>
        <v>0</v>
      </c>
      <c r="U1495" s="50">
        <f t="shared" si="233"/>
        <v>0</v>
      </c>
      <c r="V1495">
        <f t="shared" si="234"/>
        <v>0</v>
      </c>
      <c r="W1495" t="str">
        <f t="shared" si="235"/>
        <v>Thu</v>
      </c>
      <c r="X1495" s="50">
        <f>NETWORKDAYS(B1494,B1495,'Non trading days US (List)'!$C$13:$C$92)-1</f>
        <v>1</v>
      </c>
      <c r="Z1495">
        <f t="shared" si="236"/>
        <v>0</v>
      </c>
      <c r="AA1495">
        <f t="shared" si="237"/>
        <v>0</v>
      </c>
      <c r="AB1495">
        <f t="shared" si="238"/>
        <v>0</v>
      </c>
      <c r="AC1495">
        <f t="shared" si="239"/>
        <v>0</v>
      </c>
      <c r="AD1495">
        <f t="shared" si="240"/>
        <v>0</v>
      </c>
      <c r="AE1495">
        <f t="shared" si="241"/>
        <v>0</v>
      </c>
    </row>
    <row r="1496" spans="1:31" x14ac:dyDescent="0.3">
      <c r="A1496" s="1">
        <f>Data!A1495</f>
        <v>5265</v>
      </c>
      <c r="B1496" s="2">
        <f>Data!B1495</f>
        <v>44169</v>
      </c>
      <c r="C1496">
        <f>Data!C1495</f>
        <v>119.67430114746089</v>
      </c>
      <c r="D1496">
        <f>Data!D1495</f>
        <v>13.524861335754389</v>
      </c>
      <c r="E1496">
        <f>Data!E1495</f>
        <v>122.25</v>
      </c>
      <c r="F1496">
        <f>Data!F1495</f>
        <v>13.55825042724609</v>
      </c>
      <c r="G1496">
        <f>Data!G1495</f>
        <v>122.86000061035161</v>
      </c>
      <c r="H1496">
        <f>Data!H1495</f>
        <v>13.560000419616699</v>
      </c>
      <c r="I1496">
        <f>Data!I1495</f>
        <v>121.51999664306641</v>
      </c>
      <c r="J1496">
        <f>Data!J1495</f>
        <v>13.388750076293951</v>
      </c>
      <c r="K1496">
        <f>Data!K1495</f>
        <v>122.59999847412109</v>
      </c>
      <c r="L1496">
        <f>Data!L1495</f>
        <v>13.44849967956543</v>
      </c>
      <c r="M1496">
        <f>Data!M1495</f>
        <v>78260400</v>
      </c>
      <c r="N1496">
        <f>Data!N1495</f>
        <v>202244000</v>
      </c>
      <c r="O1496">
        <f>Data!O1495</f>
        <v>1.2039101550869451E-2</v>
      </c>
      <c r="P1496">
        <f>Data!P1495</f>
        <v>-5.6283229824002114E-3</v>
      </c>
      <c r="Q1496" s="17"/>
      <c r="T1496">
        <f t="shared" si="232"/>
        <v>0</v>
      </c>
      <c r="U1496" s="50">
        <f t="shared" si="233"/>
        <v>0</v>
      </c>
      <c r="V1496">
        <f t="shared" si="234"/>
        <v>0</v>
      </c>
      <c r="W1496" t="str">
        <f t="shared" si="235"/>
        <v>Fri</v>
      </c>
      <c r="X1496" s="50">
        <f>NETWORKDAYS(B1495,B1496,'Non trading days US (List)'!$C$13:$C$92)-1</f>
        <v>1</v>
      </c>
      <c r="Z1496">
        <f t="shared" si="236"/>
        <v>0</v>
      </c>
      <c r="AA1496">
        <f t="shared" si="237"/>
        <v>0</v>
      </c>
      <c r="AB1496">
        <f t="shared" si="238"/>
        <v>0</v>
      </c>
      <c r="AC1496">
        <f t="shared" si="239"/>
        <v>0</v>
      </c>
      <c r="AD1496">
        <f t="shared" si="240"/>
        <v>0</v>
      </c>
      <c r="AE1496">
        <f t="shared" si="241"/>
        <v>0</v>
      </c>
    </row>
    <row r="1497" spans="1:31" x14ac:dyDescent="0.3">
      <c r="A1497" s="1">
        <f>Data!A1496</f>
        <v>5266</v>
      </c>
      <c r="B1497" s="2">
        <f>Data!B1496</f>
        <v>44172</v>
      </c>
      <c r="C1497">
        <f>Data!C1496</f>
        <v>121.14267730712891</v>
      </c>
      <c r="D1497">
        <f>Data!D1496</f>
        <v>13.573239326477051</v>
      </c>
      <c r="E1497">
        <f>Data!E1496</f>
        <v>123.75</v>
      </c>
      <c r="F1497">
        <f>Data!F1496</f>
        <v>13.60674953460693</v>
      </c>
      <c r="G1497">
        <f>Data!G1496</f>
        <v>124.5699996948242</v>
      </c>
      <c r="H1497">
        <f>Data!H1496</f>
        <v>13.73124980926514</v>
      </c>
      <c r="I1497">
        <f>Data!I1496</f>
        <v>122.25</v>
      </c>
      <c r="J1497">
        <f>Data!J1496</f>
        <v>13.5</v>
      </c>
      <c r="K1497">
        <f>Data!K1496</f>
        <v>122.30999755859381</v>
      </c>
      <c r="L1497">
        <f>Data!L1496</f>
        <v>13.601249694824221</v>
      </c>
      <c r="M1497">
        <f>Data!M1496</f>
        <v>86712000</v>
      </c>
      <c r="N1497">
        <f>Data!N1496</f>
        <v>223244000</v>
      </c>
      <c r="O1497">
        <f>Data!O1496</f>
        <v>3.570709292037236E-3</v>
      </c>
      <c r="P1497">
        <f>Data!P1496</f>
        <v>1.219527309381821E-2</v>
      </c>
      <c r="Q1497" s="17"/>
      <c r="T1497">
        <f t="shared" si="232"/>
        <v>0</v>
      </c>
      <c r="U1497" s="50">
        <f t="shared" si="233"/>
        <v>0</v>
      </c>
      <c r="V1497">
        <f t="shared" si="234"/>
        <v>0</v>
      </c>
      <c r="W1497" t="str">
        <f t="shared" si="235"/>
        <v>Mon</v>
      </c>
      <c r="X1497" s="50">
        <f>NETWORKDAYS(B1496,B1497,'Non trading days US (List)'!$C$13:$C$92)-1</f>
        <v>1</v>
      </c>
      <c r="Z1497">
        <f t="shared" si="236"/>
        <v>0</v>
      </c>
      <c r="AA1497">
        <f t="shared" si="237"/>
        <v>0</v>
      </c>
      <c r="AB1497">
        <f t="shared" si="238"/>
        <v>0</v>
      </c>
      <c r="AC1497">
        <f t="shared" si="239"/>
        <v>0</v>
      </c>
      <c r="AD1497">
        <f t="shared" si="240"/>
        <v>0</v>
      </c>
      <c r="AE1497">
        <f t="shared" si="241"/>
        <v>0</v>
      </c>
    </row>
    <row r="1498" spans="1:31" x14ac:dyDescent="0.3">
      <c r="A1498" s="1">
        <f>Data!A1497</f>
        <v>5267</v>
      </c>
      <c r="B1498" s="2">
        <f>Data!B1497</f>
        <v>44173</v>
      </c>
      <c r="C1498">
        <f>Data!C1497</f>
        <v>121.75941467285161</v>
      </c>
      <c r="D1498">
        <f>Data!D1497</f>
        <v>13.317122459411619</v>
      </c>
      <c r="E1498">
        <f>Data!E1497</f>
        <v>124.379997253418</v>
      </c>
      <c r="F1498">
        <f>Data!F1497</f>
        <v>13.35000038146973</v>
      </c>
      <c r="G1498">
        <f>Data!G1497</f>
        <v>124.98000335693359</v>
      </c>
      <c r="H1498">
        <f>Data!H1497</f>
        <v>13.59875011444092</v>
      </c>
      <c r="I1498">
        <f>Data!I1497</f>
        <v>123.0899963378906</v>
      </c>
      <c r="J1498">
        <f>Data!J1497</f>
        <v>13.2814998626709</v>
      </c>
      <c r="K1498">
        <f>Data!K1497</f>
        <v>124.370002746582</v>
      </c>
      <c r="L1498">
        <f>Data!L1497</f>
        <v>13.585000038146971</v>
      </c>
      <c r="M1498">
        <f>Data!M1497</f>
        <v>82225500</v>
      </c>
      <c r="N1498">
        <f>Data!N1497</f>
        <v>271920000</v>
      </c>
      <c r="O1498">
        <f>Data!O1497</f>
        <v>-1.9049545519761631E-2</v>
      </c>
      <c r="P1498">
        <f>Data!P1497</f>
        <v>5.0779721447594727E-3</v>
      </c>
      <c r="Q1498" s="17"/>
      <c r="T1498">
        <f t="shared" si="232"/>
        <v>0</v>
      </c>
      <c r="U1498" s="50">
        <f t="shared" si="233"/>
        <v>0</v>
      </c>
      <c r="V1498">
        <f t="shared" si="234"/>
        <v>0</v>
      </c>
      <c r="W1498" t="str">
        <f t="shared" si="235"/>
        <v>Tue</v>
      </c>
      <c r="X1498" s="50">
        <f>NETWORKDAYS(B1497,B1498,'Non trading days US (List)'!$C$13:$C$92)-1</f>
        <v>1</v>
      </c>
      <c r="Z1498">
        <f t="shared" si="236"/>
        <v>0</v>
      </c>
      <c r="AA1498">
        <f t="shared" si="237"/>
        <v>0</v>
      </c>
      <c r="AB1498">
        <f t="shared" si="238"/>
        <v>0</v>
      </c>
      <c r="AC1498">
        <f t="shared" si="239"/>
        <v>0</v>
      </c>
      <c r="AD1498">
        <f t="shared" si="240"/>
        <v>0</v>
      </c>
      <c r="AE1498">
        <f t="shared" si="241"/>
        <v>0</v>
      </c>
    </row>
    <row r="1499" spans="1:31" x14ac:dyDescent="0.3">
      <c r="A1499" s="1">
        <f>Data!A1498</f>
        <v>5268</v>
      </c>
      <c r="B1499" s="2">
        <f>Data!B1498</f>
        <v>44174</v>
      </c>
      <c r="C1499">
        <f>Data!C1498</f>
        <v>119.2141799926758</v>
      </c>
      <c r="D1499">
        <f>Data!D1498</f>
        <v>12.898904800415041</v>
      </c>
      <c r="E1499">
        <f>Data!E1498</f>
        <v>121.7799987792969</v>
      </c>
      <c r="F1499">
        <f>Data!F1498</f>
        <v>12.93074989318848</v>
      </c>
      <c r="G1499">
        <f>Data!G1498</f>
        <v>125.9499969482422</v>
      </c>
      <c r="H1499">
        <f>Data!H1498</f>
        <v>13.413999557495121</v>
      </c>
      <c r="I1499">
        <f>Data!I1498</f>
        <v>121</v>
      </c>
      <c r="J1499">
        <f>Data!J1498</f>
        <v>12.86824989318848</v>
      </c>
      <c r="K1499">
        <f>Data!K1498</f>
        <v>124.5299987792969</v>
      </c>
      <c r="L1499">
        <f>Data!L1498</f>
        <v>13.30049991607666</v>
      </c>
      <c r="M1499">
        <f>Data!M1498</f>
        <v>115089200</v>
      </c>
      <c r="N1499">
        <f>Data!N1498</f>
        <v>401300000</v>
      </c>
      <c r="O1499">
        <f>Data!O1498</f>
        <v>-3.1908225939109101E-2</v>
      </c>
      <c r="P1499">
        <f>Data!P1498</f>
        <v>-2.11252454369702E-2</v>
      </c>
      <c r="Q1499" s="17"/>
      <c r="T1499">
        <f t="shared" si="232"/>
        <v>0</v>
      </c>
      <c r="U1499" s="50">
        <f t="shared" si="233"/>
        <v>0</v>
      </c>
      <c r="V1499">
        <f t="shared" si="234"/>
        <v>0</v>
      </c>
      <c r="W1499" t="str">
        <f t="shared" si="235"/>
        <v>Wed</v>
      </c>
      <c r="X1499" s="50">
        <f>NETWORKDAYS(B1498,B1499,'Non trading days US (List)'!$C$13:$C$92)-1</f>
        <v>1</v>
      </c>
      <c r="Z1499">
        <f t="shared" si="236"/>
        <v>0</v>
      </c>
      <c r="AA1499">
        <f t="shared" si="237"/>
        <v>0</v>
      </c>
      <c r="AB1499">
        <f t="shared" si="238"/>
        <v>0</v>
      </c>
      <c r="AC1499">
        <f t="shared" si="239"/>
        <v>0</v>
      </c>
      <c r="AD1499">
        <f t="shared" si="240"/>
        <v>0</v>
      </c>
      <c r="AE1499">
        <f t="shared" si="241"/>
        <v>0</v>
      </c>
    </row>
    <row r="1500" spans="1:31" x14ac:dyDescent="0.3">
      <c r="A1500" s="1">
        <f>Data!A1499</f>
        <v>5269</v>
      </c>
      <c r="B1500" s="2">
        <f>Data!B1499</f>
        <v>44175</v>
      </c>
      <c r="C1500">
        <f>Data!C1499</f>
        <v>120.6434326171875</v>
      </c>
      <c r="D1500">
        <f>Data!D1499</f>
        <v>12.940299987792971</v>
      </c>
      <c r="E1500">
        <f>Data!E1499</f>
        <v>123.2399978637695</v>
      </c>
      <c r="F1500">
        <f>Data!F1499</f>
        <v>12.972249984741209</v>
      </c>
      <c r="G1500">
        <f>Data!G1499</f>
        <v>123.870002746582</v>
      </c>
      <c r="H1500">
        <f>Data!H1499</f>
        <v>13.06875038146973</v>
      </c>
      <c r="I1500">
        <f>Data!I1499</f>
        <v>120.15000152587891</v>
      </c>
      <c r="J1500">
        <f>Data!J1499</f>
        <v>12.84949970245361</v>
      </c>
      <c r="K1500">
        <f>Data!K1499</f>
        <v>120.5</v>
      </c>
      <c r="L1500">
        <f>Data!L1499</f>
        <v>12.86900043487549</v>
      </c>
      <c r="M1500">
        <f>Data!M1499</f>
        <v>81312200</v>
      </c>
      <c r="N1500">
        <f>Data!N1499</f>
        <v>207764000</v>
      </c>
      <c r="O1500">
        <f>Data!O1499</f>
        <v>3.204271880193552E-3</v>
      </c>
      <c r="P1500">
        <f>Data!P1499</f>
        <v>1.191752823797298E-2</v>
      </c>
      <c r="Q1500" s="17"/>
      <c r="T1500">
        <f t="shared" si="232"/>
        <v>0</v>
      </c>
      <c r="U1500" s="50">
        <f t="shared" si="233"/>
        <v>0</v>
      </c>
      <c r="V1500">
        <f t="shared" si="234"/>
        <v>0</v>
      </c>
      <c r="W1500" t="str">
        <f t="shared" si="235"/>
        <v>Thu</v>
      </c>
      <c r="X1500" s="50">
        <f>NETWORKDAYS(B1499,B1500,'Non trading days US (List)'!$C$13:$C$92)-1</f>
        <v>1</v>
      </c>
      <c r="Z1500">
        <f t="shared" si="236"/>
        <v>0</v>
      </c>
      <c r="AA1500">
        <f t="shared" si="237"/>
        <v>0</v>
      </c>
      <c r="AB1500">
        <f t="shared" si="238"/>
        <v>0</v>
      </c>
      <c r="AC1500">
        <f t="shared" si="239"/>
        <v>0</v>
      </c>
      <c r="AD1500">
        <f t="shared" si="240"/>
        <v>0</v>
      </c>
      <c r="AE1500">
        <f t="shared" si="241"/>
        <v>0</v>
      </c>
    </row>
    <row r="1501" spans="1:31" x14ac:dyDescent="0.3">
      <c r="A1501" s="1">
        <f>Data!A1500</f>
        <v>5270</v>
      </c>
      <c r="B1501" s="2">
        <f>Data!B1500</f>
        <v>44176</v>
      </c>
      <c r="C1501">
        <f>Data!C1500</f>
        <v>119.830924987793</v>
      </c>
      <c r="D1501">
        <f>Data!D1500</f>
        <v>12.98120212554932</v>
      </c>
      <c r="E1501">
        <f>Data!E1500</f>
        <v>122.4100036621094</v>
      </c>
      <c r="F1501">
        <f>Data!F1500</f>
        <v>13.01325035095215</v>
      </c>
      <c r="G1501">
        <f>Data!G1500</f>
        <v>122.7600021362305</v>
      </c>
      <c r="H1501">
        <f>Data!H1500</f>
        <v>13.02000045776367</v>
      </c>
      <c r="I1501">
        <f>Data!I1500</f>
        <v>120.5500030517578</v>
      </c>
      <c r="J1501">
        <f>Data!J1500</f>
        <v>12.822999954223629</v>
      </c>
      <c r="K1501">
        <f>Data!K1500</f>
        <v>122.4300003051758</v>
      </c>
      <c r="L1501">
        <f>Data!L1500</f>
        <v>12.967249870300289</v>
      </c>
      <c r="M1501">
        <f>Data!M1500</f>
        <v>86939800</v>
      </c>
      <c r="N1501">
        <f>Data!N1500</f>
        <v>209264000</v>
      </c>
      <c r="O1501">
        <f>Data!O1500</f>
        <v>3.15563677473105E-3</v>
      </c>
      <c r="P1501">
        <f>Data!P1500</f>
        <v>-6.7575603903911466E-3</v>
      </c>
      <c r="Q1501" s="17"/>
      <c r="T1501">
        <f t="shared" si="232"/>
        <v>0</v>
      </c>
      <c r="U1501" s="50">
        <f t="shared" si="233"/>
        <v>0</v>
      </c>
      <c r="V1501">
        <f t="shared" si="234"/>
        <v>0</v>
      </c>
      <c r="W1501" t="str">
        <f t="shared" si="235"/>
        <v>Fri</v>
      </c>
      <c r="X1501" s="50">
        <f>NETWORKDAYS(B1500,B1501,'Non trading days US (List)'!$C$13:$C$92)-1</f>
        <v>1</v>
      </c>
      <c r="Z1501">
        <f t="shared" si="236"/>
        <v>0</v>
      </c>
      <c r="AA1501">
        <f t="shared" si="237"/>
        <v>0</v>
      </c>
      <c r="AB1501">
        <f t="shared" si="238"/>
        <v>0</v>
      </c>
      <c r="AC1501">
        <f t="shared" si="239"/>
        <v>0</v>
      </c>
      <c r="AD1501">
        <f t="shared" si="240"/>
        <v>0</v>
      </c>
      <c r="AE1501">
        <f t="shared" si="241"/>
        <v>0</v>
      </c>
    </row>
    <row r="1502" spans="1:31" x14ac:dyDescent="0.3">
      <c r="A1502" s="1">
        <f>Data!A1501</f>
        <v>5271</v>
      </c>
      <c r="B1502" s="2">
        <f>Data!B1501</f>
        <v>44179</v>
      </c>
      <c r="C1502">
        <f>Data!C1501</f>
        <v>119.2141799926758</v>
      </c>
      <c r="D1502">
        <f>Data!D1501</f>
        <v>13.27597236633301</v>
      </c>
      <c r="E1502">
        <f>Data!E1501</f>
        <v>121.7799987792969</v>
      </c>
      <c r="F1502">
        <f>Data!F1501</f>
        <v>13.308750152587891</v>
      </c>
      <c r="G1502">
        <f>Data!G1501</f>
        <v>123.34999847412109</v>
      </c>
      <c r="H1502">
        <f>Data!H1501</f>
        <v>13.388750076293951</v>
      </c>
      <c r="I1502">
        <f>Data!I1501</f>
        <v>121.5400009155273</v>
      </c>
      <c r="J1502">
        <f>Data!J1501</f>
        <v>13.07750034332275</v>
      </c>
      <c r="K1502">
        <f>Data!K1501</f>
        <v>122.59999847412109</v>
      </c>
      <c r="L1502">
        <f>Data!L1501</f>
        <v>13.08800029754639</v>
      </c>
      <c r="M1502">
        <f>Data!M1501</f>
        <v>79184500</v>
      </c>
      <c r="N1502">
        <f>Data!N1501</f>
        <v>270156000</v>
      </c>
      <c r="O1502">
        <f>Data!O1501</f>
        <v>2.2453628975324581E-2</v>
      </c>
      <c r="P1502">
        <f>Data!P1501</f>
        <v>-5.159967847581869E-3</v>
      </c>
      <c r="Q1502" s="17"/>
      <c r="T1502">
        <f t="shared" si="232"/>
        <v>0</v>
      </c>
      <c r="U1502" s="50">
        <f t="shared" si="233"/>
        <v>0</v>
      </c>
      <c r="V1502">
        <f t="shared" si="234"/>
        <v>0</v>
      </c>
      <c r="W1502" t="str">
        <f t="shared" si="235"/>
        <v>Mon</v>
      </c>
      <c r="X1502" s="50">
        <f>NETWORKDAYS(B1501,B1502,'Non trading days US (List)'!$C$13:$C$92)-1</f>
        <v>1</v>
      </c>
      <c r="Z1502">
        <f t="shared" si="236"/>
        <v>0</v>
      </c>
      <c r="AA1502">
        <f t="shared" si="237"/>
        <v>0</v>
      </c>
      <c r="AB1502">
        <f t="shared" si="238"/>
        <v>0</v>
      </c>
      <c r="AC1502">
        <f t="shared" si="239"/>
        <v>0</v>
      </c>
      <c r="AD1502">
        <f t="shared" si="240"/>
        <v>0</v>
      </c>
      <c r="AE1502">
        <f t="shared" si="241"/>
        <v>0</v>
      </c>
    </row>
    <row r="1503" spans="1:31" x14ac:dyDescent="0.3">
      <c r="A1503" s="1">
        <f>Data!A1502</f>
        <v>5272</v>
      </c>
      <c r="B1503" s="2">
        <f>Data!B1502</f>
        <v>44180</v>
      </c>
      <c r="C1503">
        <f>Data!C1502</f>
        <v>125.18565368652339</v>
      </c>
      <c r="D1503">
        <f>Data!D1502</f>
        <v>13.327596664428709</v>
      </c>
      <c r="E1503">
        <f>Data!E1502</f>
        <v>127.879997253418</v>
      </c>
      <c r="F1503">
        <f>Data!F1502</f>
        <v>13.360500335693359</v>
      </c>
      <c r="G1503">
        <f>Data!G1502</f>
        <v>127.90000152587891</v>
      </c>
      <c r="H1503">
        <f>Data!H1502</f>
        <v>13.46399974822998</v>
      </c>
      <c r="I1503">
        <f>Data!I1502</f>
        <v>124.129997253418</v>
      </c>
      <c r="J1503">
        <f>Data!J1502</f>
        <v>13.186750411987299</v>
      </c>
      <c r="K1503">
        <f>Data!K1502</f>
        <v>124.3399963378906</v>
      </c>
      <c r="L1503">
        <f>Data!L1502</f>
        <v>13.439749717712401</v>
      </c>
      <c r="M1503">
        <f>Data!M1502</f>
        <v>157243700</v>
      </c>
      <c r="N1503">
        <f>Data!N1502</f>
        <v>193016000</v>
      </c>
      <c r="O1503">
        <f>Data!O1502</f>
        <v>3.8808925717950752E-3</v>
      </c>
      <c r="P1503">
        <f>Data!P1502</f>
        <v>4.8876174557243968E-2</v>
      </c>
      <c r="Q1503" s="17"/>
      <c r="T1503">
        <f t="shared" si="232"/>
        <v>0</v>
      </c>
      <c r="U1503" s="50">
        <f t="shared" si="233"/>
        <v>0</v>
      </c>
      <c r="V1503">
        <f t="shared" si="234"/>
        <v>0</v>
      </c>
      <c r="W1503" t="str">
        <f t="shared" si="235"/>
        <v>Tue</v>
      </c>
      <c r="X1503" s="50">
        <f>NETWORKDAYS(B1502,B1503,'Non trading days US (List)'!$C$13:$C$92)-1</f>
        <v>1</v>
      </c>
      <c r="Z1503">
        <f t="shared" si="236"/>
        <v>0</v>
      </c>
      <c r="AA1503">
        <f t="shared" si="237"/>
        <v>0</v>
      </c>
      <c r="AB1503">
        <f t="shared" si="238"/>
        <v>0</v>
      </c>
      <c r="AC1503">
        <f t="shared" si="239"/>
        <v>0</v>
      </c>
      <c r="AD1503">
        <f t="shared" si="240"/>
        <v>0</v>
      </c>
      <c r="AE1503">
        <f t="shared" si="241"/>
        <v>0</v>
      </c>
    </row>
    <row r="1504" spans="1:31" x14ac:dyDescent="0.3">
      <c r="A1504" s="1">
        <f>Data!A1503</f>
        <v>5273</v>
      </c>
      <c r="B1504" s="2">
        <f>Data!B1503</f>
        <v>44181</v>
      </c>
      <c r="C1504">
        <f>Data!C1503</f>
        <v>125.1171569824219</v>
      </c>
      <c r="D1504">
        <f>Data!D1503</f>
        <v>13.20988750457764</v>
      </c>
      <c r="E1504">
        <f>Data!E1503</f>
        <v>127.80999755859381</v>
      </c>
      <c r="F1504">
        <f>Data!F1503</f>
        <v>13.242500305175779</v>
      </c>
      <c r="G1504">
        <f>Data!G1503</f>
        <v>128.3699951171875</v>
      </c>
      <c r="H1504">
        <f>Data!H1503</f>
        <v>13.4372501373291</v>
      </c>
      <c r="I1504">
        <f>Data!I1503</f>
        <v>126.55999755859381</v>
      </c>
      <c r="J1504">
        <f>Data!J1503</f>
        <v>13.21249961853027</v>
      </c>
      <c r="K1504">
        <f>Data!K1503</f>
        <v>127.4100036621094</v>
      </c>
      <c r="L1504">
        <f>Data!L1503</f>
        <v>13.42249965667725</v>
      </c>
      <c r="M1504">
        <f>Data!M1503</f>
        <v>98208600</v>
      </c>
      <c r="N1504">
        <f>Data!N1503</f>
        <v>223116000</v>
      </c>
      <c r="O1504">
        <f>Data!O1503</f>
        <v>-8.8712402019813438E-3</v>
      </c>
      <c r="P1504">
        <f>Data!P1503</f>
        <v>-5.4753567205068022E-4</v>
      </c>
      <c r="Q1504" s="17"/>
      <c r="T1504">
        <f t="shared" si="232"/>
        <v>0</v>
      </c>
      <c r="U1504" s="50">
        <f t="shared" si="233"/>
        <v>0</v>
      </c>
      <c r="V1504">
        <f t="shared" si="234"/>
        <v>0</v>
      </c>
      <c r="W1504" t="str">
        <f t="shared" si="235"/>
        <v>Wed</v>
      </c>
      <c r="X1504" s="50">
        <f>NETWORKDAYS(B1503,B1504,'Non trading days US (List)'!$C$13:$C$92)-1</f>
        <v>1</v>
      </c>
      <c r="Z1504">
        <f t="shared" si="236"/>
        <v>0</v>
      </c>
      <c r="AA1504">
        <f t="shared" si="237"/>
        <v>0</v>
      </c>
      <c r="AB1504">
        <f t="shared" si="238"/>
        <v>0</v>
      </c>
      <c r="AC1504">
        <f t="shared" si="239"/>
        <v>0</v>
      </c>
      <c r="AD1504">
        <f t="shared" si="240"/>
        <v>0</v>
      </c>
      <c r="AE1504">
        <f t="shared" si="241"/>
        <v>0</v>
      </c>
    </row>
    <row r="1505" spans="1:31" x14ac:dyDescent="0.3">
      <c r="A1505" s="1">
        <f>Data!A1504</f>
        <v>5274</v>
      </c>
      <c r="B1505" s="2">
        <f>Data!B1504</f>
        <v>44182</v>
      </c>
      <c r="C1505">
        <f>Data!C1504</f>
        <v>125.9884033203125</v>
      </c>
      <c r="D1505">
        <f>Data!D1504</f>
        <v>13.30839252471924</v>
      </c>
      <c r="E1505">
        <f>Data!E1504</f>
        <v>128.69999694824219</v>
      </c>
      <c r="F1505">
        <f>Data!F1504</f>
        <v>13.341250419616699</v>
      </c>
      <c r="G1505">
        <f>Data!G1504</f>
        <v>129.58000183105469</v>
      </c>
      <c r="H1505">
        <f>Data!H1504</f>
        <v>13.379500389099119</v>
      </c>
      <c r="I1505">
        <f>Data!I1504</f>
        <v>128.03999328613281</v>
      </c>
      <c r="J1505">
        <f>Data!J1504</f>
        <v>13.178500175476071</v>
      </c>
      <c r="K1505">
        <f>Data!K1504</f>
        <v>128.8999938964844</v>
      </c>
      <c r="L1505">
        <f>Data!L1504</f>
        <v>13.36674976348877</v>
      </c>
      <c r="M1505">
        <f>Data!M1504</f>
        <v>94359800</v>
      </c>
      <c r="N1505">
        <f>Data!N1504</f>
        <v>231384000</v>
      </c>
      <c r="O1505">
        <f>Data!O1504</f>
        <v>7.4293932168914018E-3</v>
      </c>
      <c r="P1505">
        <f>Data!P1504</f>
        <v>6.9393238481166237E-3</v>
      </c>
      <c r="Q1505" s="17"/>
      <c r="T1505">
        <f t="shared" si="232"/>
        <v>0</v>
      </c>
      <c r="U1505" s="50">
        <f t="shared" si="233"/>
        <v>0</v>
      </c>
      <c r="V1505">
        <f t="shared" si="234"/>
        <v>0</v>
      </c>
      <c r="W1505" t="str">
        <f t="shared" si="235"/>
        <v>Thu</v>
      </c>
      <c r="X1505" s="50">
        <f>NETWORKDAYS(B1504,B1505,'Non trading days US (List)'!$C$13:$C$92)-1</f>
        <v>1</v>
      </c>
      <c r="Z1505">
        <f t="shared" si="236"/>
        <v>0</v>
      </c>
      <c r="AA1505">
        <f t="shared" si="237"/>
        <v>0</v>
      </c>
      <c r="AB1505">
        <f t="shared" si="238"/>
        <v>0</v>
      </c>
      <c r="AC1505">
        <f t="shared" si="239"/>
        <v>0</v>
      </c>
      <c r="AD1505">
        <f t="shared" si="240"/>
        <v>0</v>
      </c>
      <c r="AE1505">
        <f t="shared" si="241"/>
        <v>0</v>
      </c>
    </row>
    <row r="1506" spans="1:31" x14ac:dyDescent="0.3">
      <c r="A1506" s="1">
        <f>Data!A1505</f>
        <v>5275</v>
      </c>
      <c r="B1506" s="2">
        <f>Data!B1505</f>
        <v>44183</v>
      </c>
      <c r="C1506">
        <f>Data!C1505</f>
        <v>123.99139404296881</v>
      </c>
      <c r="D1506">
        <f>Data!D1505</f>
        <v>13.239315032958981</v>
      </c>
      <c r="E1506">
        <f>Data!E1505</f>
        <v>126.6600036621094</v>
      </c>
      <c r="F1506">
        <f>Data!F1505</f>
        <v>13.272000312805179</v>
      </c>
      <c r="G1506">
        <f>Data!G1505</f>
        <v>129.1000061035156</v>
      </c>
      <c r="H1506">
        <f>Data!H1505</f>
        <v>13.40499973297119</v>
      </c>
      <c r="I1506">
        <f>Data!I1505</f>
        <v>126.120002746582</v>
      </c>
      <c r="J1506">
        <f>Data!J1505</f>
        <v>13.07050037384033</v>
      </c>
      <c r="K1506">
        <f>Data!K1505</f>
        <v>128.96000671386719</v>
      </c>
      <c r="L1506">
        <f>Data!L1505</f>
        <v>13.37899971008301</v>
      </c>
      <c r="M1506">
        <f>Data!M1505</f>
        <v>192541500</v>
      </c>
      <c r="N1506">
        <f>Data!N1505</f>
        <v>342064000</v>
      </c>
      <c r="O1506">
        <f>Data!O1505</f>
        <v>-5.2041942416668841E-3</v>
      </c>
      <c r="P1506">
        <f>Data!P1505</f>
        <v>-1.5977730888703429E-2</v>
      </c>
      <c r="Q1506" s="17"/>
      <c r="T1506">
        <f t="shared" si="232"/>
        <v>0</v>
      </c>
      <c r="U1506" s="50">
        <f t="shared" si="233"/>
        <v>0</v>
      </c>
      <c r="V1506">
        <f t="shared" si="234"/>
        <v>0</v>
      </c>
      <c r="W1506" t="str">
        <f t="shared" si="235"/>
        <v>Fri</v>
      </c>
      <c r="X1506" s="50">
        <f>NETWORKDAYS(B1505,B1506,'Non trading days US (List)'!$C$13:$C$92)-1</f>
        <v>1</v>
      </c>
      <c r="Z1506">
        <f t="shared" si="236"/>
        <v>0</v>
      </c>
      <c r="AA1506">
        <f t="shared" si="237"/>
        <v>0</v>
      </c>
      <c r="AB1506">
        <f t="shared" si="238"/>
        <v>0</v>
      </c>
      <c r="AC1506">
        <f t="shared" si="239"/>
        <v>0</v>
      </c>
      <c r="AD1506">
        <f t="shared" si="240"/>
        <v>0</v>
      </c>
      <c r="AE1506">
        <f t="shared" si="241"/>
        <v>0</v>
      </c>
    </row>
    <row r="1507" spans="1:31" x14ac:dyDescent="0.3">
      <c r="A1507" s="1">
        <f>Data!A1506</f>
        <v>5276</v>
      </c>
      <c r="B1507" s="2">
        <f>Data!B1506</f>
        <v>44186</v>
      </c>
      <c r="C1507">
        <f>Data!C1506</f>
        <v>125.52829742431641</v>
      </c>
      <c r="D1507">
        <f>Data!D1506</f>
        <v>13.299412727355961</v>
      </c>
      <c r="E1507">
        <f>Data!E1506</f>
        <v>128.22999572753909</v>
      </c>
      <c r="F1507">
        <f>Data!F1506</f>
        <v>13.332249641418461</v>
      </c>
      <c r="G1507">
        <f>Data!G1506</f>
        <v>128.30999755859381</v>
      </c>
      <c r="H1507">
        <f>Data!H1506</f>
        <v>13.36999988555908</v>
      </c>
      <c r="I1507">
        <f>Data!I1506</f>
        <v>123.4499969482422</v>
      </c>
      <c r="J1507">
        <f>Data!J1506</f>
        <v>12.96749973297119</v>
      </c>
      <c r="K1507">
        <f>Data!K1506</f>
        <v>125.01999664306641</v>
      </c>
      <c r="L1507">
        <f>Data!L1506</f>
        <v>13.07474994659424</v>
      </c>
      <c r="M1507">
        <f>Data!M1506</f>
        <v>121251600</v>
      </c>
      <c r="N1507">
        <f>Data!N1506</f>
        <v>302332000</v>
      </c>
      <c r="O1507">
        <f>Data!O1506</f>
        <v>4.5293087921173102E-3</v>
      </c>
      <c r="P1507">
        <f>Data!P1506</f>
        <v>1.2319133151096969E-2</v>
      </c>
      <c r="Q1507" s="17"/>
      <c r="T1507">
        <f t="shared" si="232"/>
        <v>0</v>
      </c>
      <c r="U1507" s="50">
        <f t="shared" si="233"/>
        <v>0</v>
      </c>
      <c r="V1507">
        <f t="shared" si="234"/>
        <v>0</v>
      </c>
      <c r="W1507" t="str">
        <f t="shared" si="235"/>
        <v>Mon</v>
      </c>
      <c r="X1507" s="50">
        <f>NETWORKDAYS(B1506,B1507,'Non trading days US (List)'!$C$13:$C$92)-1</f>
        <v>1</v>
      </c>
      <c r="Z1507">
        <f t="shared" si="236"/>
        <v>0</v>
      </c>
      <c r="AA1507">
        <f t="shared" si="237"/>
        <v>0</v>
      </c>
      <c r="AB1507">
        <f t="shared" si="238"/>
        <v>0</v>
      </c>
      <c r="AC1507">
        <f t="shared" si="239"/>
        <v>0</v>
      </c>
      <c r="AD1507">
        <f t="shared" si="240"/>
        <v>0</v>
      </c>
      <c r="AE1507">
        <f t="shared" si="241"/>
        <v>0</v>
      </c>
    </row>
    <row r="1508" spans="1:31" x14ac:dyDescent="0.3">
      <c r="A1508" s="1">
        <f>Data!A1507</f>
        <v>5277</v>
      </c>
      <c r="B1508" s="2">
        <f>Data!B1507</f>
        <v>44187</v>
      </c>
      <c r="C1508">
        <f>Data!C1507</f>
        <v>129.10139465332031</v>
      </c>
      <c r="D1508">
        <f>Data!D1507</f>
        <v>13.245547294616699</v>
      </c>
      <c r="E1508">
        <f>Data!E1507</f>
        <v>131.8800048828125</v>
      </c>
      <c r="F1508">
        <f>Data!F1507</f>
        <v>13.278249740600589</v>
      </c>
      <c r="G1508">
        <f>Data!G1507</f>
        <v>134.4100036621094</v>
      </c>
      <c r="H1508">
        <f>Data!H1507</f>
        <v>13.33724975585938</v>
      </c>
      <c r="I1508">
        <f>Data!I1507</f>
        <v>129.6499938964844</v>
      </c>
      <c r="J1508">
        <f>Data!J1507</f>
        <v>13.053999900817869</v>
      </c>
      <c r="K1508">
        <f>Data!K1507</f>
        <v>131.61000061035159</v>
      </c>
      <c r="L1508">
        <f>Data!L1507</f>
        <v>13.31925010681152</v>
      </c>
      <c r="M1508">
        <f>Data!M1507</f>
        <v>168904800</v>
      </c>
      <c r="N1508">
        <f>Data!N1507</f>
        <v>185580000</v>
      </c>
      <c r="O1508">
        <f>Data!O1507</f>
        <v>-4.0585465282401206E-3</v>
      </c>
      <c r="P1508">
        <f>Data!P1507</f>
        <v>2.8066962075899829E-2</v>
      </c>
      <c r="Q1508" s="17"/>
      <c r="T1508">
        <f t="shared" si="232"/>
        <v>0</v>
      </c>
      <c r="U1508" s="50">
        <f t="shared" si="233"/>
        <v>0</v>
      </c>
      <c r="V1508">
        <f t="shared" si="234"/>
        <v>0</v>
      </c>
      <c r="W1508" t="str">
        <f t="shared" si="235"/>
        <v>Tue</v>
      </c>
      <c r="X1508" s="50">
        <f>NETWORKDAYS(B1507,B1508,'Non trading days US (List)'!$C$13:$C$92)-1</f>
        <v>1</v>
      </c>
      <c r="Z1508">
        <f t="shared" si="236"/>
        <v>0</v>
      </c>
      <c r="AA1508">
        <f t="shared" si="237"/>
        <v>0</v>
      </c>
      <c r="AB1508">
        <f t="shared" si="238"/>
        <v>0</v>
      </c>
      <c r="AC1508">
        <f t="shared" si="239"/>
        <v>0</v>
      </c>
      <c r="AD1508">
        <f t="shared" si="240"/>
        <v>0</v>
      </c>
      <c r="AE1508">
        <f t="shared" si="241"/>
        <v>0</v>
      </c>
    </row>
    <row r="1509" spans="1:31" x14ac:dyDescent="0.3">
      <c r="A1509" s="1">
        <f>Data!A1508</f>
        <v>5278</v>
      </c>
      <c r="B1509" s="2">
        <f>Data!B1508</f>
        <v>44188</v>
      </c>
      <c r="C1509">
        <f>Data!C1508</f>
        <v>128.2007751464844</v>
      </c>
      <c r="D1509">
        <f>Data!D1508</f>
        <v>12.97721099853516</v>
      </c>
      <c r="E1509">
        <f>Data!E1508</f>
        <v>130.96000671386719</v>
      </c>
      <c r="F1509">
        <f>Data!F1508</f>
        <v>13.009249687194821</v>
      </c>
      <c r="G1509">
        <f>Data!G1508</f>
        <v>132.42999267578119</v>
      </c>
      <c r="H1509">
        <f>Data!H1508</f>
        <v>13.27499961853027</v>
      </c>
      <c r="I1509">
        <f>Data!I1508</f>
        <v>130.7799987792969</v>
      </c>
      <c r="J1509">
        <f>Data!J1508</f>
        <v>13.00500011444092</v>
      </c>
      <c r="K1509">
        <f>Data!K1508</f>
        <v>132.1600036621094</v>
      </c>
      <c r="L1509">
        <f>Data!L1508</f>
        <v>13.25599956512451</v>
      </c>
      <c r="M1509">
        <f>Data!M1508</f>
        <v>88223700</v>
      </c>
      <c r="N1509">
        <f>Data!N1508</f>
        <v>179144000</v>
      </c>
      <c r="O1509">
        <f>Data!O1508</f>
        <v>-2.0466719866052221E-2</v>
      </c>
      <c r="P1509">
        <f>Data!P1508</f>
        <v>-7.0004708987655966E-3</v>
      </c>
      <c r="Q1509" s="17"/>
      <c r="T1509">
        <f t="shared" si="232"/>
        <v>0</v>
      </c>
      <c r="U1509" s="50">
        <f t="shared" si="233"/>
        <v>0</v>
      </c>
      <c r="V1509">
        <f t="shared" si="234"/>
        <v>0</v>
      </c>
      <c r="W1509" t="str">
        <f t="shared" si="235"/>
        <v>Wed</v>
      </c>
      <c r="X1509" s="50">
        <f>NETWORKDAYS(B1508,B1509,'Non trading days US (List)'!$C$13:$C$92)-1</f>
        <v>1</v>
      </c>
      <c r="Z1509">
        <f t="shared" si="236"/>
        <v>0</v>
      </c>
      <c r="AA1509">
        <f t="shared" si="237"/>
        <v>0</v>
      </c>
      <c r="AB1509">
        <f t="shared" si="238"/>
        <v>0</v>
      </c>
      <c r="AC1509">
        <f t="shared" si="239"/>
        <v>0</v>
      </c>
      <c r="AD1509">
        <f t="shared" si="240"/>
        <v>0</v>
      </c>
      <c r="AE1509">
        <f t="shared" si="241"/>
        <v>0</v>
      </c>
    </row>
    <row r="1510" spans="1:31" x14ac:dyDescent="0.3">
      <c r="A1510" s="1">
        <f>Data!A1509</f>
        <v>5279</v>
      </c>
      <c r="B1510" s="2">
        <f>Data!B1509</f>
        <v>44189</v>
      </c>
      <c r="C1510">
        <f>Data!C1509</f>
        <v>129.1894836425781</v>
      </c>
      <c r="D1510">
        <f>Data!D1509</f>
        <v>12.961748123168951</v>
      </c>
      <c r="E1510">
        <f>Data!E1509</f>
        <v>131.9700012207031</v>
      </c>
      <c r="F1510">
        <f>Data!F1509</f>
        <v>12.99374961853027</v>
      </c>
      <c r="G1510">
        <f>Data!G1509</f>
        <v>133.46000671386719</v>
      </c>
      <c r="H1510">
        <f>Data!H1509</f>
        <v>13.132499694824221</v>
      </c>
      <c r="I1510">
        <f>Data!I1509</f>
        <v>131.1000061035156</v>
      </c>
      <c r="J1510">
        <f>Data!J1509</f>
        <v>12.93875026702881</v>
      </c>
      <c r="K1510">
        <f>Data!K1509</f>
        <v>131.32000732421881</v>
      </c>
      <c r="L1510">
        <f>Data!L1509</f>
        <v>13.03724956512451</v>
      </c>
      <c r="M1510">
        <f>Data!M1509</f>
        <v>54930100</v>
      </c>
      <c r="N1510">
        <f>Data!N1509</f>
        <v>97884000</v>
      </c>
      <c r="O1510">
        <f>Data!O1509</f>
        <v>-1.1921755885267429E-3</v>
      </c>
      <c r="P1510">
        <f>Data!P1509</f>
        <v>7.6826489491645077E-3</v>
      </c>
      <c r="Q1510" s="17"/>
      <c r="T1510">
        <f t="shared" si="232"/>
        <v>0</v>
      </c>
      <c r="U1510" s="50">
        <f t="shared" si="233"/>
        <v>0</v>
      </c>
      <c r="V1510">
        <f t="shared" si="234"/>
        <v>0</v>
      </c>
      <c r="W1510" t="str">
        <f t="shared" si="235"/>
        <v>Thu</v>
      </c>
      <c r="X1510" s="50">
        <f>NETWORKDAYS(B1509,B1510,'Non trading days US (List)'!$C$13:$C$92)-1</f>
        <v>1</v>
      </c>
      <c r="Z1510">
        <f t="shared" si="236"/>
        <v>0</v>
      </c>
      <c r="AA1510">
        <f t="shared" si="237"/>
        <v>0</v>
      </c>
      <c r="AB1510">
        <f t="shared" si="238"/>
        <v>0</v>
      </c>
      <c r="AC1510">
        <f t="shared" si="239"/>
        <v>0</v>
      </c>
      <c r="AD1510">
        <f t="shared" si="240"/>
        <v>0</v>
      </c>
      <c r="AE1510">
        <f t="shared" si="241"/>
        <v>0</v>
      </c>
    </row>
    <row r="1511" spans="1:31" x14ac:dyDescent="0.3">
      <c r="A1511" s="1">
        <f>Data!A1510</f>
        <v>5280</v>
      </c>
      <c r="B1511" s="2">
        <f>Data!B1510</f>
        <v>44193</v>
      </c>
      <c r="C1511">
        <f>Data!C1510</f>
        <v>133.81005859375</v>
      </c>
      <c r="D1511">
        <f>Data!D1510</f>
        <v>12.86822986602783</v>
      </c>
      <c r="E1511">
        <f>Data!E1510</f>
        <v>136.69000244140619</v>
      </c>
      <c r="F1511">
        <f>Data!F1510</f>
        <v>12.89999961853027</v>
      </c>
      <c r="G1511">
        <f>Data!G1510</f>
        <v>137.3399963378906</v>
      </c>
      <c r="H1511">
        <f>Data!H1510</f>
        <v>13.0625</v>
      </c>
      <c r="I1511">
        <f>Data!I1510</f>
        <v>133.50999450683591</v>
      </c>
      <c r="J1511">
        <f>Data!J1510</f>
        <v>12.76325035095215</v>
      </c>
      <c r="K1511">
        <f>Data!K1510</f>
        <v>133.99000549316409</v>
      </c>
      <c r="L1511">
        <f>Data!L1510</f>
        <v>13.0625</v>
      </c>
      <c r="M1511">
        <f>Data!M1510</f>
        <v>124486200</v>
      </c>
      <c r="N1511">
        <f>Data!N1510</f>
        <v>212564000</v>
      </c>
      <c r="O1511">
        <f>Data!O1510</f>
        <v>-7.2411614699167447E-3</v>
      </c>
      <c r="P1511">
        <f>Data!P1510</f>
        <v>3.5140972746868962E-2</v>
      </c>
      <c r="Q1511" s="17"/>
      <c r="T1511">
        <f t="shared" si="232"/>
        <v>0</v>
      </c>
      <c r="U1511" s="50">
        <f t="shared" si="233"/>
        <v>0</v>
      </c>
      <c r="V1511">
        <f t="shared" si="234"/>
        <v>0</v>
      </c>
      <c r="W1511" t="str">
        <f t="shared" si="235"/>
        <v>Mon</v>
      </c>
      <c r="X1511" s="50">
        <f>NETWORKDAYS(B1510,B1511,'Non trading days US (List)'!$C$13:$C$92)-1</f>
        <v>1</v>
      </c>
      <c r="Z1511">
        <f t="shared" si="236"/>
        <v>0</v>
      </c>
      <c r="AA1511">
        <f t="shared" si="237"/>
        <v>0</v>
      </c>
      <c r="AB1511">
        <f t="shared" si="238"/>
        <v>0</v>
      </c>
      <c r="AC1511">
        <f t="shared" si="239"/>
        <v>0</v>
      </c>
      <c r="AD1511">
        <f t="shared" si="240"/>
        <v>0</v>
      </c>
      <c r="AE1511">
        <f t="shared" si="241"/>
        <v>0</v>
      </c>
    </row>
    <row r="1512" spans="1:31" x14ac:dyDescent="0.3">
      <c r="A1512" s="1">
        <f>Data!A1511</f>
        <v>5281</v>
      </c>
      <c r="B1512" s="2">
        <f>Data!B1511</f>
        <v>44194</v>
      </c>
      <c r="C1512">
        <f>Data!C1511</f>
        <v>132.02838134765619</v>
      </c>
      <c r="D1512">
        <f>Data!D1511</f>
        <v>12.91137218475342</v>
      </c>
      <c r="E1512">
        <f>Data!E1511</f>
        <v>134.8699951171875</v>
      </c>
      <c r="F1512">
        <f>Data!F1511</f>
        <v>12.94324970245361</v>
      </c>
      <c r="G1512">
        <f>Data!G1511</f>
        <v>138.78999328613281</v>
      </c>
      <c r="H1512">
        <f>Data!H1511</f>
        <v>13.072500228881839</v>
      </c>
      <c r="I1512">
        <f>Data!I1511</f>
        <v>134.3399963378906</v>
      </c>
      <c r="J1512">
        <f>Data!J1511</f>
        <v>12.842249870300289</v>
      </c>
      <c r="K1512">
        <f>Data!K1511</f>
        <v>138.05000305175781</v>
      </c>
      <c r="L1512">
        <f>Data!L1511</f>
        <v>12.92500019073486</v>
      </c>
      <c r="M1512">
        <f>Data!M1511</f>
        <v>121047300</v>
      </c>
      <c r="N1512">
        <f>Data!N1511</f>
        <v>170372000</v>
      </c>
      <c r="O1512">
        <f>Data!O1511</f>
        <v>3.3471119489871461E-3</v>
      </c>
      <c r="P1512">
        <f>Data!P1511</f>
        <v>-1.340429070053911E-2</v>
      </c>
      <c r="Q1512" s="17"/>
      <c r="T1512">
        <f t="shared" si="232"/>
        <v>0</v>
      </c>
      <c r="U1512" s="50">
        <f t="shared" si="233"/>
        <v>0</v>
      </c>
      <c r="V1512">
        <f t="shared" si="234"/>
        <v>0</v>
      </c>
      <c r="W1512" t="str">
        <f t="shared" si="235"/>
        <v>Tue</v>
      </c>
      <c r="X1512" s="50">
        <f>NETWORKDAYS(B1511,B1512,'Non trading days US (List)'!$C$13:$C$92)-1</f>
        <v>1</v>
      </c>
      <c r="Z1512">
        <f t="shared" si="236"/>
        <v>0</v>
      </c>
      <c r="AA1512">
        <f t="shared" si="237"/>
        <v>0</v>
      </c>
      <c r="AB1512">
        <f t="shared" si="238"/>
        <v>0</v>
      </c>
      <c r="AC1512">
        <f t="shared" si="239"/>
        <v>0</v>
      </c>
      <c r="AD1512">
        <f t="shared" si="240"/>
        <v>0</v>
      </c>
      <c r="AE1512">
        <f t="shared" si="241"/>
        <v>0</v>
      </c>
    </row>
    <row r="1513" spans="1:31" x14ac:dyDescent="0.3">
      <c r="A1513" s="1">
        <f>Data!A1512</f>
        <v>5282</v>
      </c>
      <c r="B1513" s="2">
        <f>Data!B1512</f>
        <v>44195</v>
      </c>
      <c r="C1513">
        <f>Data!C1512</f>
        <v>130.90264892578119</v>
      </c>
      <c r="D1513">
        <f>Data!D1512</f>
        <v>13.11337375640869</v>
      </c>
      <c r="E1513">
        <f>Data!E1512</f>
        <v>133.7200012207031</v>
      </c>
      <c r="F1513">
        <f>Data!F1512</f>
        <v>13.145750045776371</v>
      </c>
      <c r="G1513">
        <f>Data!G1512</f>
        <v>135.99000549316409</v>
      </c>
      <c r="H1513">
        <f>Data!H1512</f>
        <v>13.21374988555908</v>
      </c>
      <c r="I1513">
        <f>Data!I1512</f>
        <v>133.3999938964844</v>
      </c>
      <c r="J1513">
        <f>Data!J1512</f>
        <v>12.896750450134279</v>
      </c>
      <c r="K1513">
        <f>Data!K1512</f>
        <v>135.58000183105469</v>
      </c>
      <c r="L1513">
        <f>Data!L1512</f>
        <v>12.990249633789061</v>
      </c>
      <c r="M1513">
        <f>Data!M1512</f>
        <v>96452100</v>
      </c>
      <c r="N1513">
        <f>Data!N1512</f>
        <v>225396000</v>
      </c>
      <c r="O1513">
        <f>Data!O1512</f>
        <v>1.552412220591564E-2</v>
      </c>
      <c r="P1513">
        <f>Data!P1512</f>
        <v>-8.5632446442234257E-3</v>
      </c>
      <c r="Q1513" s="17"/>
      <c r="T1513">
        <f t="shared" si="232"/>
        <v>0</v>
      </c>
      <c r="U1513" s="50">
        <f t="shared" si="233"/>
        <v>0</v>
      </c>
      <c r="V1513">
        <f t="shared" si="234"/>
        <v>0</v>
      </c>
      <c r="W1513" t="str">
        <f t="shared" si="235"/>
        <v>Wed</v>
      </c>
      <c r="X1513" s="50">
        <f>NETWORKDAYS(B1512,B1513,'Non trading days US (List)'!$C$13:$C$92)-1</f>
        <v>1</v>
      </c>
      <c r="Z1513">
        <f t="shared" si="236"/>
        <v>0</v>
      </c>
      <c r="AA1513">
        <f t="shared" si="237"/>
        <v>0</v>
      </c>
      <c r="AB1513">
        <f t="shared" si="238"/>
        <v>0</v>
      </c>
      <c r="AC1513">
        <f t="shared" si="239"/>
        <v>0</v>
      </c>
      <c r="AD1513">
        <f t="shared" si="240"/>
        <v>0</v>
      </c>
      <c r="AE1513">
        <f t="shared" si="241"/>
        <v>0</v>
      </c>
    </row>
    <row r="1514" spans="1:31" x14ac:dyDescent="0.3">
      <c r="A1514" s="1">
        <f>Data!A1513</f>
        <v>5283</v>
      </c>
      <c r="B1514" s="2">
        <f>Data!B1513</f>
        <v>44196</v>
      </c>
      <c r="C1514">
        <f>Data!C1513</f>
        <v>129.8943176269531</v>
      </c>
      <c r="D1514">
        <f>Data!D1513</f>
        <v>13.022848129272459</v>
      </c>
      <c r="E1514">
        <f>Data!E1513</f>
        <v>132.69000244140619</v>
      </c>
      <c r="F1514">
        <f>Data!F1513</f>
        <v>13.055000305175779</v>
      </c>
      <c r="G1514">
        <f>Data!G1513</f>
        <v>134.74000549316409</v>
      </c>
      <c r="H1514">
        <f>Data!H1513</f>
        <v>13.15100002288818</v>
      </c>
      <c r="I1514">
        <f>Data!I1513</f>
        <v>131.7200012207031</v>
      </c>
      <c r="J1514">
        <f>Data!J1513</f>
        <v>12.914999961853029</v>
      </c>
      <c r="K1514">
        <f>Data!K1513</f>
        <v>134.08000183105469</v>
      </c>
      <c r="L1514">
        <f>Data!L1513</f>
        <v>13.136500358581539</v>
      </c>
      <c r="M1514">
        <f>Data!M1513</f>
        <v>99116600</v>
      </c>
      <c r="N1514">
        <f>Data!N1513</f>
        <v>192424000</v>
      </c>
      <c r="O1514">
        <f>Data!O1513</f>
        <v>-6.927290423979356E-3</v>
      </c>
      <c r="P1514">
        <f>Data!P1513</f>
        <v>-7.7324717330291854E-3</v>
      </c>
      <c r="Q1514" s="17"/>
      <c r="T1514">
        <f t="shared" si="232"/>
        <v>0</v>
      </c>
      <c r="U1514" s="50">
        <f t="shared" si="233"/>
        <v>0</v>
      </c>
      <c r="V1514">
        <f t="shared" si="234"/>
        <v>0</v>
      </c>
      <c r="W1514" t="str">
        <f t="shared" si="235"/>
        <v>Thu</v>
      </c>
      <c r="X1514" s="50">
        <f>NETWORKDAYS(B1513,B1514,'Non trading days US (List)'!$C$13:$C$92)-1</f>
        <v>1</v>
      </c>
      <c r="Z1514">
        <f t="shared" si="236"/>
        <v>0</v>
      </c>
      <c r="AA1514">
        <f t="shared" si="237"/>
        <v>0</v>
      </c>
      <c r="AB1514">
        <f t="shared" si="238"/>
        <v>0</v>
      </c>
      <c r="AC1514">
        <f t="shared" si="239"/>
        <v>0</v>
      </c>
      <c r="AD1514">
        <f t="shared" si="240"/>
        <v>0</v>
      </c>
      <c r="AE1514">
        <f t="shared" si="241"/>
        <v>0</v>
      </c>
    </row>
    <row r="1515" spans="1:31" x14ac:dyDescent="0.3">
      <c r="A1515" s="1">
        <f>Data!A1514</f>
        <v>5284</v>
      </c>
      <c r="B1515" s="2">
        <f>Data!B1514</f>
        <v>44200</v>
      </c>
      <c r="C1515">
        <f>Data!C1514</f>
        <v>126.68345642089839</v>
      </c>
      <c r="D1515">
        <f>Data!D1514</f>
        <v>13.081204414367679</v>
      </c>
      <c r="E1515">
        <f>Data!E1514</f>
        <v>129.4100036621094</v>
      </c>
      <c r="F1515">
        <f>Data!F1514</f>
        <v>13.113499641418461</v>
      </c>
      <c r="G1515">
        <f>Data!G1514</f>
        <v>133.61000061035159</v>
      </c>
      <c r="H1515">
        <f>Data!H1514</f>
        <v>13.652500152587891</v>
      </c>
      <c r="I1515">
        <f>Data!I1514</f>
        <v>126.7600021362305</v>
      </c>
      <c r="J1515">
        <f>Data!J1514</f>
        <v>12.96249961853027</v>
      </c>
      <c r="K1515">
        <f>Data!K1514</f>
        <v>133.52000427246091</v>
      </c>
      <c r="L1515">
        <f>Data!L1514</f>
        <v>13.104249954223629</v>
      </c>
      <c r="M1515">
        <f>Data!M1514</f>
        <v>143301900</v>
      </c>
      <c r="N1515">
        <f>Data!N1514</f>
        <v>560640000</v>
      </c>
      <c r="O1515">
        <f>Data!O1514</f>
        <v>4.4709810505434893E-3</v>
      </c>
      <c r="P1515">
        <f>Data!P1514</f>
        <v>-2.502991181558642E-2</v>
      </c>
      <c r="Q1515" s="17"/>
      <c r="T1515">
        <f t="shared" si="232"/>
        <v>0</v>
      </c>
      <c r="U1515" s="50">
        <f t="shared" si="233"/>
        <v>0</v>
      </c>
      <c r="V1515">
        <f t="shared" si="234"/>
        <v>0</v>
      </c>
      <c r="W1515" t="str">
        <f t="shared" si="235"/>
        <v>Mon</v>
      </c>
      <c r="X1515" s="50">
        <f>NETWORKDAYS(B1514,B1515,'Non trading days US (List)'!$C$13:$C$92)-1</f>
        <v>1</v>
      </c>
      <c r="Z1515">
        <f t="shared" si="236"/>
        <v>0</v>
      </c>
      <c r="AA1515">
        <f t="shared" si="237"/>
        <v>0</v>
      </c>
      <c r="AB1515">
        <f t="shared" si="238"/>
        <v>0</v>
      </c>
      <c r="AC1515">
        <f t="shared" si="239"/>
        <v>0</v>
      </c>
      <c r="AD1515">
        <f t="shared" si="240"/>
        <v>0</v>
      </c>
      <c r="AE1515">
        <f t="shared" si="241"/>
        <v>0</v>
      </c>
    </row>
    <row r="1516" spans="1:31" x14ac:dyDescent="0.3">
      <c r="A1516" s="1">
        <f>Data!A1515</f>
        <v>5285</v>
      </c>
      <c r="B1516" s="2">
        <f>Data!B1515</f>
        <v>44201</v>
      </c>
      <c r="C1516">
        <f>Data!C1515</f>
        <v>128.2497253417969</v>
      </c>
      <c r="D1516">
        <f>Data!D1515</f>
        <v>13.37173652648926</v>
      </c>
      <c r="E1516">
        <f>Data!E1515</f>
        <v>131.00999450683591</v>
      </c>
      <c r="F1516">
        <f>Data!F1515</f>
        <v>13.404749870300289</v>
      </c>
      <c r="G1516">
        <f>Data!G1515</f>
        <v>131.74000549316409</v>
      </c>
      <c r="H1516">
        <f>Data!H1515</f>
        <v>13.44349956512451</v>
      </c>
      <c r="I1516">
        <f>Data!I1515</f>
        <v>128.42999267578119</v>
      </c>
      <c r="J1516">
        <f>Data!J1515</f>
        <v>13.08699989318848</v>
      </c>
      <c r="K1516">
        <f>Data!K1515</f>
        <v>128.88999938964841</v>
      </c>
      <c r="L1516">
        <f>Data!L1515</f>
        <v>13.09974956512451</v>
      </c>
      <c r="M1516">
        <f>Data!M1515</f>
        <v>97664900</v>
      </c>
      <c r="N1516">
        <f>Data!N1515</f>
        <v>322760000</v>
      </c>
      <c r="O1516">
        <f>Data!O1515</f>
        <v>2.1966905503011221E-2</v>
      </c>
      <c r="P1516">
        <f>Data!P1515</f>
        <v>1.2287927104146929E-2</v>
      </c>
      <c r="Q1516" s="17"/>
      <c r="T1516">
        <f t="shared" si="232"/>
        <v>0</v>
      </c>
      <c r="U1516" s="50">
        <f t="shared" si="233"/>
        <v>0</v>
      </c>
      <c r="V1516">
        <f t="shared" si="234"/>
        <v>0</v>
      </c>
      <c r="W1516" t="str">
        <f t="shared" si="235"/>
        <v>Tue</v>
      </c>
      <c r="X1516" s="50">
        <f>NETWORKDAYS(B1515,B1516,'Non trading days US (List)'!$C$13:$C$92)-1</f>
        <v>1</v>
      </c>
      <c r="Z1516">
        <f t="shared" si="236"/>
        <v>0</v>
      </c>
      <c r="AA1516">
        <f t="shared" si="237"/>
        <v>0</v>
      </c>
      <c r="AB1516">
        <f t="shared" si="238"/>
        <v>0</v>
      </c>
      <c r="AC1516">
        <f t="shared" si="239"/>
        <v>0</v>
      </c>
      <c r="AD1516">
        <f t="shared" si="240"/>
        <v>0</v>
      </c>
      <c r="AE1516">
        <f t="shared" si="241"/>
        <v>0</v>
      </c>
    </row>
    <row r="1517" spans="1:31" x14ac:dyDescent="0.3">
      <c r="A1517" s="1">
        <f>Data!A1516</f>
        <v>5286</v>
      </c>
      <c r="B1517" s="2">
        <f>Data!B1516</f>
        <v>44202</v>
      </c>
      <c r="C1517">
        <f>Data!C1516</f>
        <v>123.93263244628911</v>
      </c>
      <c r="D1517">
        <f>Data!D1516</f>
        <v>12.583433151245121</v>
      </c>
      <c r="E1517">
        <f>Data!E1516</f>
        <v>126.59999847412109</v>
      </c>
      <c r="F1517">
        <f>Data!F1516</f>
        <v>12.614500045776371</v>
      </c>
      <c r="G1517">
        <f>Data!G1516</f>
        <v>131.05000305175781</v>
      </c>
      <c r="H1517">
        <f>Data!H1516</f>
        <v>13.24499988555908</v>
      </c>
      <c r="I1517">
        <f>Data!I1516</f>
        <v>126.379997253418</v>
      </c>
      <c r="J1517">
        <f>Data!J1516</f>
        <v>12.586000442504879</v>
      </c>
      <c r="K1517">
        <f>Data!K1516</f>
        <v>127.7200012207031</v>
      </c>
      <c r="L1517">
        <f>Data!L1516</f>
        <v>13.222499847412109</v>
      </c>
      <c r="M1517">
        <f>Data!M1516</f>
        <v>155088000</v>
      </c>
      <c r="N1517">
        <f>Data!N1516</f>
        <v>580424000</v>
      </c>
      <c r="O1517">
        <f>Data!O1516</f>
        <v>-6.0762162499155579E-2</v>
      </c>
      <c r="P1517">
        <f>Data!P1516</f>
        <v>-3.4241116578909242E-2</v>
      </c>
      <c r="Q1517" s="17"/>
      <c r="T1517">
        <f t="shared" si="232"/>
        <v>0</v>
      </c>
      <c r="U1517" s="50">
        <f t="shared" si="233"/>
        <v>0</v>
      </c>
      <c r="V1517">
        <f t="shared" si="234"/>
        <v>0</v>
      </c>
      <c r="W1517" t="str">
        <f t="shared" si="235"/>
        <v>Wed</v>
      </c>
      <c r="X1517" s="50">
        <f>NETWORKDAYS(B1516,B1517,'Non trading days US (List)'!$C$13:$C$92)-1</f>
        <v>1</v>
      </c>
      <c r="Z1517">
        <f t="shared" si="236"/>
        <v>0</v>
      </c>
      <c r="AA1517">
        <f t="shared" si="237"/>
        <v>0</v>
      </c>
      <c r="AB1517">
        <f t="shared" si="238"/>
        <v>0</v>
      </c>
      <c r="AC1517">
        <f t="shared" si="239"/>
        <v>0</v>
      </c>
      <c r="AD1517">
        <f t="shared" si="240"/>
        <v>0</v>
      </c>
      <c r="AE1517">
        <f t="shared" si="241"/>
        <v>0</v>
      </c>
    </row>
    <row r="1518" spans="1:31" x14ac:dyDescent="0.3">
      <c r="A1518" s="1">
        <f>Data!A1517</f>
        <v>5287</v>
      </c>
      <c r="B1518" s="2">
        <f>Data!B1517</f>
        <v>44203</v>
      </c>
      <c r="C1518">
        <f>Data!C1517</f>
        <v>128.16163635253909</v>
      </c>
      <c r="D1518">
        <f>Data!D1517</f>
        <v>13.311136245727541</v>
      </c>
      <c r="E1518">
        <f>Data!E1517</f>
        <v>130.91999816894531</v>
      </c>
      <c r="F1518">
        <f>Data!F1517</f>
        <v>13.3439998626709</v>
      </c>
      <c r="G1518">
        <f>Data!G1517</f>
        <v>131.6300048828125</v>
      </c>
      <c r="H1518">
        <f>Data!H1517</f>
        <v>13.377750396728519</v>
      </c>
      <c r="I1518">
        <f>Data!I1517</f>
        <v>127.86000061035161</v>
      </c>
      <c r="J1518">
        <f>Data!J1517</f>
        <v>12.886500358581539</v>
      </c>
      <c r="K1518">
        <f>Data!K1517</f>
        <v>128.36000061035159</v>
      </c>
      <c r="L1518">
        <f>Data!L1517</f>
        <v>12.96749973297119</v>
      </c>
      <c r="M1518">
        <f>Data!M1517</f>
        <v>109578200</v>
      </c>
      <c r="N1518">
        <f>Data!N1517</f>
        <v>461480000</v>
      </c>
      <c r="O1518">
        <f>Data!O1517</f>
        <v>5.6219885743289337E-2</v>
      </c>
      <c r="P1518">
        <f>Data!P1517</f>
        <v>3.3553937989602052E-2</v>
      </c>
      <c r="Q1518" s="17"/>
      <c r="T1518">
        <f t="shared" si="232"/>
        <v>0</v>
      </c>
      <c r="U1518" s="50">
        <f t="shared" si="233"/>
        <v>0</v>
      </c>
      <c r="V1518">
        <f t="shared" si="234"/>
        <v>0</v>
      </c>
      <c r="W1518" t="str">
        <f t="shared" si="235"/>
        <v>Thu</v>
      </c>
      <c r="X1518" s="50">
        <f>NETWORKDAYS(B1517,B1518,'Non trading days US (List)'!$C$13:$C$92)-1</f>
        <v>1</v>
      </c>
      <c r="Z1518">
        <f t="shared" si="236"/>
        <v>0</v>
      </c>
      <c r="AA1518">
        <f t="shared" si="237"/>
        <v>0</v>
      </c>
      <c r="AB1518">
        <f t="shared" si="238"/>
        <v>0</v>
      </c>
      <c r="AC1518">
        <f t="shared" si="239"/>
        <v>0</v>
      </c>
      <c r="AD1518">
        <f t="shared" si="240"/>
        <v>0</v>
      </c>
      <c r="AE1518">
        <f t="shared" si="241"/>
        <v>0</v>
      </c>
    </row>
    <row r="1519" spans="1:31" x14ac:dyDescent="0.3">
      <c r="A1519" s="1">
        <f>Data!A1518</f>
        <v>5288</v>
      </c>
      <c r="B1519" s="2">
        <f>Data!B1518</f>
        <v>44204</v>
      </c>
      <c r="C1519">
        <f>Data!C1518</f>
        <v>129.26780700683591</v>
      </c>
      <c r="D1519">
        <f>Data!D1518</f>
        <v>13.24405002593994</v>
      </c>
      <c r="E1519">
        <f>Data!E1518</f>
        <v>132.05000305175781</v>
      </c>
      <c r="F1519">
        <f>Data!F1518</f>
        <v>13.276749610900881</v>
      </c>
      <c r="G1519">
        <f>Data!G1518</f>
        <v>132.6300048828125</v>
      </c>
      <c r="H1519">
        <f>Data!H1518</f>
        <v>13.420999526977541</v>
      </c>
      <c r="I1519">
        <f>Data!I1518</f>
        <v>130.22999572753909</v>
      </c>
      <c r="J1519">
        <f>Data!J1518</f>
        <v>13.041999816894529</v>
      </c>
      <c r="K1519">
        <f>Data!K1518</f>
        <v>132.42999267578119</v>
      </c>
      <c r="L1519">
        <f>Data!L1518</f>
        <v>13.36250019073486</v>
      </c>
      <c r="M1519">
        <f>Data!M1518</f>
        <v>105158200</v>
      </c>
      <c r="N1519">
        <f>Data!N1518</f>
        <v>292528000</v>
      </c>
      <c r="O1519">
        <f>Data!O1518</f>
        <v>-5.05247945012933E-3</v>
      </c>
      <c r="P1519">
        <f>Data!P1518</f>
        <v>8.5942262068424719E-3</v>
      </c>
      <c r="Q1519" s="17"/>
      <c r="T1519">
        <f t="shared" si="232"/>
        <v>0</v>
      </c>
      <c r="U1519" s="50">
        <f t="shared" si="233"/>
        <v>0</v>
      </c>
      <c r="V1519">
        <f t="shared" si="234"/>
        <v>0</v>
      </c>
      <c r="W1519" t="str">
        <f t="shared" si="235"/>
        <v>Fri</v>
      </c>
      <c r="X1519" s="50">
        <f>NETWORKDAYS(B1518,B1519,'Non trading days US (List)'!$C$13:$C$92)-1</f>
        <v>1</v>
      </c>
      <c r="Z1519">
        <f t="shared" si="236"/>
        <v>0</v>
      </c>
      <c r="AA1519">
        <f t="shared" si="237"/>
        <v>0</v>
      </c>
      <c r="AB1519">
        <f t="shared" si="238"/>
        <v>0</v>
      </c>
      <c r="AC1519">
        <f t="shared" si="239"/>
        <v>0</v>
      </c>
      <c r="AD1519">
        <f t="shared" si="240"/>
        <v>0</v>
      </c>
      <c r="AE1519">
        <f t="shared" si="241"/>
        <v>0</v>
      </c>
    </row>
    <row r="1520" spans="1:31" x14ac:dyDescent="0.3">
      <c r="A1520" s="1">
        <f>Data!A1519</f>
        <v>5289</v>
      </c>
      <c r="B1520" s="2">
        <f>Data!B1519</f>
        <v>44207</v>
      </c>
      <c r="C1520">
        <f>Data!C1519</f>
        <v>126.2624969482422</v>
      </c>
      <c r="D1520">
        <f>Data!D1519</f>
        <v>13.587953567504879</v>
      </c>
      <c r="E1520">
        <f>Data!E1519</f>
        <v>128.97999572753909</v>
      </c>
      <c r="F1520">
        <f>Data!F1519</f>
        <v>13.621500015258791</v>
      </c>
      <c r="G1520">
        <f>Data!G1519</f>
        <v>130.16999816894531</v>
      </c>
      <c r="H1520">
        <f>Data!H1519</f>
        <v>13.961000442504879</v>
      </c>
      <c r="I1520">
        <f>Data!I1519</f>
        <v>128.5</v>
      </c>
      <c r="J1520">
        <f>Data!J1519</f>
        <v>13.36250019073486</v>
      </c>
      <c r="K1520">
        <f>Data!K1519</f>
        <v>129.19000244140619</v>
      </c>
      <c r="L1520">
        <f>Data!L1519</f>
        <v>13.41874980926514</v>
      </c>
      <c r="M1520">
        <f>Data!M1519</f>
        <v>100384500</v>
      </c>
      <c r="N1520">
        <f>Data!N1519</f>
        <v>518344000</v>
      </c>
      <c r="O1520">
        <f>Data!O1519</f>
        <v>2.563507206124243E-2</v>
      </c>
      <c r="P1520">
        <f>Data!P1519</f>
        <v>-2.352334139652144E-2</v>
      </c>
      <c r="Q1520" s="17"/>
      <c r="T1520">
        <f t="shared" si="232"/>
        <v>0</v>
      </c>
      <c r="U1520" s="50">
        <f t="shared" si="233"/>
        <v>0</v>
      </c>
      <c r="V1520">
        <f t="shared" si="234"/>
        <v>0</v>
      </c>
      <c r="W1520" t="str">
        <f t="shared" si="235"/>
        <v>Mon</v>
      </c>
      <c r="X1520" s="50">
        <f>NETWORKDAYS(B1519,B1520,'Non trading days US (List)'!$C$13:$C$92)-1</f>
        <v>1</v>
      </c>
      <c r="Z1520">
        <f t="shared" si="236"/>
        <v>0</v>
      </c>
      <c r="AA1520">
        <f t="shared" si="237"/>
        <v>0</v>
      </c>
      <c r="AB1520">
        <f t="shared" si="238"/>
        <v>0</v>
      </c>
      <c r="AC1520">
        <f t="shared" si="239"/>
        <v>0</v>
      </c>
      <c r="AD1520">
        <f t="shared" si="240"/>
        <v>0</v>
      </c>
      <c r="AE1520">
        <f t="shared" si="241"/>
        <v>0</v>
      </c>
    </row>
    <row r="1521" spans="1:31" x14ac:dyDescent="0.3">
      <c r="A1521" s="1">
        <f>Data!A1520</f>
        <v>5290</v>
      </c>
      <c r="B1521" s="2">
        <f>Data!B1520</f>
        <v>44208</v>
      </c>
      <c r="C1521">
        <f>Data!C1520</f>
        <v>126.086311340332</v>
      </c>
      <c r="D1521">
        <f>Data!D1520</f>
        <v>13.4515380859375</v>
      </c>
      <c r="E1521">
        <f>Data!E1520</f>
        <v>128.80000305175781</v>
      </c>
      <c r="F1521">
        <f>Data!F1520</f>
        <v>13.484749794006349</v>
      </c>
      <c r="G1521">
        <f>Data!G1520</f>
        <v>129.69000244140619</v>
      </c>
      <c r="H1521">
        <f>Data!H1520</f>
        <v>13.754500389099119</v>
      </c>
      <c r="I1521">
        <f>Data!I1520</f>
        <v>126.86000061035161</v>
      </c>
      <c r="J1521">
        <f>Data!J1520</f>
        <v>13.34500026702881</v>
      </c>
      <c r="K1521">
        <f>Data!K1520</f>
        <v>128.5</v>
      </c>
      <c r="L1521">
        <f>Data!L1520</f>
        <v>13.752499580383301</v>
      </c>
      <c r="M1521">
        <f>Data!M1520</f>
        <v>91951100</v>
      </c>
      <c r="N1521">
        <f>Data!N1520</f>
        <v>291476000</v>
      </c>
      <c r="O1521">
        <f>Data!O1520</f>
        <v>-1.009002590979631E-2</v>
      </c>
      <c r="P1521">
        <f>Data!P1520</f>
        <v>-1.39648309321808E-3</v>
      </c>
      <c r="Q1521" s="17"/>
      <c r="T1521">
        <f t="shared" si="232"/>
        <v>0</v>
      </c>
      <c r="U1521" s="50">
        <f t="shared" si="233"/>
        <v>0</v>
      </c>
      <c r="V1521">
        <f t="shared" si="234"/>
        <v>0</v>
      </c>
      <c r="W1521" t="str">
        <f t="shared" si="235"/>
        <v>Tue</v>
      </c>
      <c r="X1521" s="50">
        <f>NETWORKDAYS(B1520,B1521,'Non trading days US (List)'!$C$13:$C$92)-1</f>
        <v>1</v>
      </c>
      <c r="Z1521">
        <f t="shared" si="236"/>
        <v>0</v>
      </c>
      <c r="AA1521">
        <f t="shared" si="237"/>
        <v>0</v>
      </c>
      <c r="AB1521">
        <f t="shared" si="238"/>
        <v>0</v>
      </c>
      <c r="AC1521">
        <f t="shared" si="239"/>
        <v>0</v>
      </c>
      <c r="AD1521">
        <f t="shared" si="240"/>
        <v>0</v>
      </c>
      <c r="AE1521">
        <f t="shared" si="241"/>
        <v>0</v>
      </c>
    </row>
    <row r="1522" spans="1:31" x14ac:dyDescent="0.3">
      <c r="A1522" s="1">
        <f>Data!A1521</f>
        <v>5291</v>
      </c>
      <c r="B1522" s="2">
        <f>Data!B1521</f>
        <v>44209</v>
      </c>
      <c r="C1522">
        <f>Data!C1521</f>
        <v>128.13226318359381</v>
      </c>
      <c r="D1522">
        <f>Data!D1521</f>
        <v>13.4984245300293</v>
      </c>
      <c r="E1522">
        <f>Data!E1521</f>
        <v>130.88999938964841</v>
      </c>
      <c r="F1522">
        <f>Data!F1521</f>
        <v>13.5317497253418</v>
      </c>
      <c r="G1522">
        <f>Data!G1521</f>
        <v>131.44999694824219</v>
      </c>
      <c r="H1522">
        <f>Data!H1521</f>
        <v>13.625</v>
      </c>
      <c r="I1522">
        <f>Data!I1521</f>
        <v>128.49000549316409</v>
      </c>
      <c r="J1522">
        <f>Data!J1521</f>
        <v>13.385000228881839</v>
      </c>
      <c r="K1522">
        <f>Data!K1521</f>
        <v>128.75999450683591</v>
      </c>
      <c r="L1522">
        <f>Data!L1521</f>
        <v>13.489999771118161</v>
      </c>
      <c r="M1522">
        <f>Data!M1521</f>
        <v>88636800</v>
      </c>
      <c r="N1522">
        <f>Data!N1521</f>
        <v>210028000</v>
      </c>
      <c r="O1522">
        <f>Data!O1521</f>
        <v>3.4793536976539222E-3</v>
      </c>
      <c r="P1522">
        <f>Data!P1521</f>
        <v>1.6096433776515331E-2</v>
      </c>
      <c r="Q1522" s="17"/>
      <c r="T1522">
        <f t="shared" si="232"/>
        <v>0</v>
      </c>
      <c r="U1522" s="50">
        <f t="shared" si="233"/>
        <v>0</v>
      </c>
      <c r="V1522">
        <f t="shared" si="234"/>
        <v>0</v>
      </c>
      <c r="W1522" t="str">
        <f t="shared" si="235"/>
        <v>Wed</v>
      </c>
      <c r="X1522" s="50">
        <f>NETWORKDAYS(B1521,B1522,'Non trading days US (List)'!$C$13:$C$92)-1</f>
        <v>1</v>
      </c>
      <c r="Z1522">
        <f t="shared" si="236"/>
        <v>0</v>
      </c>
      <c r="AA1522">
        <f t="shared" si="237"/>
        <v>0</v>
      </c>
      <c r="AB1522">
        <f t="shared" si="238"/>
        <v>0</v>
      </c>
      <c r="AC1522">
        <f t="shared" si="239"/>
        <v>0</v>
      </c>
      <c r="AD1522">
        <f t="shared" si="240"/>
        <v>0</v>
      </c>
      <c r="AE1522">
        <f t="shared" si="241"/>
        <v>0</v>
      </c>
    </row>
    <row r="1523" spans="1:31" x14ac:dyDescent="0.3">
      <c r="A1523" s="1">
        <f>Data!A1522</f>
        <v>5292</v>
      </c>
      <c r="B1523" s="2">
        <f>Data!B1522</f>
        <v>44210</v>
      </c>
      <c r="C1523">
        <f>Data!C1522</f>
        <v>126.193977355957</v>
      </c>
      <c r="D1523">
        <f>Data!D1522</f>
        <v>13.167739868164061</v>
      </c>
      <c r="E1523">
        <f>Data!E1522</f>
        <v>128.9100036621094</v>
      </c>
      <c r="F1523">
        <f>Data!F1522</f>
        <v>13.20024967193604</v>
      </c>
      <c r="G1523">
        <f>Data!G1522</f>
        <v>131</v>
      </c>
      <c r="H1523">
        <f>Data!H1522</f>
        <v>13.59974956512451</v>
      </c>
      <c r="I1523">
        <f>Data!I1522</f>
        <v>128.75999450683591</v>
      </c>
      <c r="J1523">
        <f>Data!J1522</f>
        <v>13.18050003051758</v>
      </c>
      <c r="K1523">
        <f>Data!K1522</f>
        <v>130.80000305175781</v>
      </c>
      <c r="L1523">
        <f>Data!L1522</f>
        <v>13.57499980926514</v>
      </c>
      <c r="M1523">
        <f>Data!M1522</f>
        <v>90221800</v>
      </c>
      <c r="N1523">
        <f>Data!N1522</f>
        <v>283120000</v>
      </c>
      <c r="O1523">
        <f>Data!O1522</f>
        <v>-2.4803011769855911E-2</v>
      </c>
      <c r="P1523">
        <f>Data!P1522</f>
        <v>-1.524275627726265E-2</v>
      </c>
      <c r="Q1523" s="17"/>
      <c r="T1523">
        <f t="shared" si="232"/>
        <v>0</v>
      </c>
      <c r="U1523" s="50">
        <f t="shared" si="233"/>
        <v>0</v>
      </c>
      <c r="V1523">
        <f t="shared" si="234"/>
        <v>0</v>
      </c>
      <c r="W1523" t="str">
        <f t="shared" si="235"/>
        <v>Thu</v>
      </c>
      <c r="X1523" s="50">
        <f>NETWORKDAYS(B1522,B1523,'Non trading days US (List)'!$C$13:$C$92)-1</f>
        <v>1</v>
      </c>
      <c r="Z1523">
        <f t="shared" si="236"/>
        <v>0</v>
      </c>
      <c r="AA1523">
        <f t="shared" si="237"/>
        <v>0</v>
      </c>
      <c r="AB1523">
        <f t="shared" si="238"/>
        <v>0</v>
      </c>
      <c r="AC1523">
        <f t="shared" si="239"/>
        <v>0</v>
      </c>
      <c r="AD1523">
        <f t="shared" si="240"/>
        <v>0</v>
      </c>
      <c r="AE1523">
        <f t="shared" si="241"/>
        <v>0</v>
      </c>
    </row>
    <row r="1524" spans="1:31" x14ac:dyDescent="0.3">
      <c r="A1524" s="1">
        <f>Data!A1523</f>
        <v>5293</v>
      </c>
      <c r="B1524" s="2">
        <f>Data!B1523</f>
        <v>44211</v>
      </c>
      <c r="C1524">
        <f>Data!C1523</f>
        <v>124.4612655639648</v>
      </c>
      <c r="D1524">
        <f>Data!D1523</f>
        <v>12.827828407287599</v>
      </c>
      <c r="E1524">
        <f>Data!E1523</f>
        <v>127.13999938964839</v>
      </c>
      <c r="F1524">
        <f>Data!F1523</f>
        <v>12.859499931335449</v>
      </c>
      <c r="G1524">
        <f>Data!G1523</f>
        <v>130.2200012207031</v>
      </c>
      <c r="H1524">
        <f>Data!H1523</f>
        <v>13.32524967193604</v>
      </c>
      <c r="I1524">
        <f>Data!I1523</f>
        <v>127</v>
      </c>
      <c r="J1524">
        <f>Data!J1523</f>
        <v>12.84850025177002</v>
      </c>
      <c r="K1524">
        <f>Data!K1523</f>
        <v>128.7799987792969</v>
      </c>
      <c r="L1524">
        <f>Data!L1523</f>
        <v>13.227999687194821</v>
      </c>
      <c r="M1524">
        <f>Data!M1523</f>
        <v>111598500</v>
      </c>
      <c r="N1524">
        <f>Data!N1523</f>
        <v>277780000</v>
      </c>
      <c r="O1524">
        <f>Data!O1523</f>
        <v>-2.6152911488870199E-2</v>
      </c>
      <c r="P1524">
        <f>Data!P1523</f>
        <v>-1.3825678155640571E-2</v>
      </c>
      <c r="Q1524" s="17"/>
      <c r="T1524">
        <f t="shared" si="232"/>
        <v>0</v>
      </c>
      <c r="U1524" s="50">
        <f t="shared" si="233"/>
        <v>0</v>
      </c>
      <c r="V1524">
        <f t="shared" si="234"/>
        <v>0</v>
      </c>
      <c r="W1524" t="str">
        <f t="shared" si="235"/>
        <v>Fri</v>
      </c>
      <c r="X1524" s="50">
        <f>NETWORKDAYS(B1523,B1524,'Non trading days US (List)'!$C$13:$C$92)-1</f>
        <v>1</v>
      </c>
      <c r="Z1524">
        <f t="shared" si="236"/>
        <v>0</v>
      </c>
      <c r="AA1524">
        <f t="shared" si="237"/>
        <v>0</v>
      </c>
      <c r="AB1524">
        <f t="shared" si="238"/>
        <v>0</v>
      </c>
      <c r="AC1524">
        <f t="shared" si="239"/>
        <v>0</v>
      </c>
      <c r="AD1524">
        <f t="shared" si="240"/>
        <v>0</v>
      </c>
      <c r="AE1524">
        <f t="shared" si="241"/>
        <v>0</v>
      </c>
    </row>
    <row r="1525" spans="1:31" x14ac:dyDescent="0.3">
      <c r="A1525" s="1">
        <f>Data!A1524</f>
        <v>5294</v>
      </c>
      <c r="B1525" s="2">
        <f>Data!B1524</f>
        <v>44215</v>
      </c>
      <c r="C1525">
        <f>Data!C1524</f>
        <v>125.13673400878911</v>
      </c>
      <c r="D1525">
        <f>Data!D1524</f>
        <v>12.993172645568849</v>
      </c>
      <c r="E1525">
        <f>Data!E1524</f>
        <v>127.8300018310547</v>
      </c>
      <c r="F1525">
        <f>Data!F1524</f>
        <v>13.02525043487549</v>
      </c>
      <c r="G1525">
        <f>Data!G1524</f>
        <v>128.71000671386719</v>
      </c>
      <c r="H1525">
        <f>Data!H1524</f>
        <v>13.0939998626709</v>
      </c>
      <c r="I1525">
        <f>Data!I1524</f>
        <v>126.94000244140619</v>
      </c>
      <c r="J1525">
        <f>Data!J1524</f>
        <v>12.8439998626709</v>
      </c>
      <c r="K1525">
        <f>Data!K1524</f>
        <v>127.7799987792969</v>
      </c>
      <c r="L1525">
        <f>Data!L1524</f>
        <v>13.01624965667725</v>
      </c>
      <c r="M1525">
        <f>Data!M1524</f>
        <v>90757300</v>
      </c>
      <c r="N1525">
        <f>Data!N1524</f>
        <v>226188000</v>
      </c>
      <c r="O1525">
        <f>Data!O1524</f>
        <v>1.2806982235122329E-2</v>
      </c>
      <c r="P1525">
        <f>Data!P1524</f>
        <v>5.4124337964323319E-3</v>
      </c>
      <c r="Q1525" s="17"/>
      <c r="T1525">
        <f t="shared" si="232"/>
        <v>0</v>
      </c>
      <c r="U1525" s="50">
        <f t="shared" si="233"/>
        <v>0</v>
      </c>
      <c r="V1525">
        <f t="shared" si="234"/>
        <v>0</v>
      </c>
      <c r="W1525" t="str">
        <f t="shared" si="235"/>
        <v>Tue</v>
      </c>
      <c r="X1525" s="50">
        <f>NETWORKDAYS(B1524,B1525,'Non trading days US (List)'!$C$13:$C$92)-1</f>
        <v>1</v>
      </c>
      <c r="Z1525">
        <f t="shared" si="236"/>
        <v>0</v>
      </c>
      <c r="AA1525">
        <f t="shared" si="237"/>
        <v>0</v>
      </c>
      <c r="AB1525">
        <f t="shared" si="238"/>
        <v>0</v>
      </c>
      <c r="AC1525">
        <f t="shared" si="239"/>
        <v>0</v>
      </c>
      <c r="AD1525">
        <f t="shared" si="240"/>
        <v>0</v>
      </c>
      <c r="AE1525">
        <f t="shared" si="241"/>
        <v>0</v>
      </c>
    </row>
    <row r="1526" spans="1:31" x14ac:dyDescent="0.3">
      <c r="A1526" s="1">
        <f>Data!A1525</f>
        <v>5295</v>
      </c>
      <c r="B1526" s="2">
        <f>Data!B1525</f>
        <v>44216</v>
      </c>
      <c r="C1526">
        <f>Data!C1525</f>
        <v>129.24824523925781</v>
      </c>
      <c r="D1526">
        <f>Data!D1525</f>
        <v>13.33283138275146</v>
      </c>
      <c r="E1526">
        <f>Data!E1525</f>
        <v>132.0299987792969</v>
      </c>
      <c r="F1526">
        <f>Data!F1525</f>
        <v>13.365750312805179</v>
      </c>
      <c r="G1526">
        <f>Data!G1525</f>
        <v>132.49000549316409</v>
      </c>
      <c r="H1526">
        <f>Data!H1525</f>
        <v>13.43050003051758</v>
      </c>
      <c r="I1526">
        <f>Data!I1525</f>
        <v>128.55000305175781</v>
      </c>
      <c r="J1526">
        <f>Data!J1525</f>
        <v>13.05675029754639</v>
      </c>
      <c r="K1526">
        <f>Data!K1525</f>
        <v>128.6600036621094</v>
      </c>
      <c r="L1526">
        <f>Data!L1525</f>
        <v>13.11174964904785</v>
      </c>
      <c r="M1526">
        <f>Data!M1525</f>
        <v>104319500</v>
      </c>
      <c r="N1526">
        <f>Data!N1525</f>
        <v>258572000</v>
      </c>
      <c r="O1526">
        <f>Data!O1525</f>
        <v>2.580567344236118E-2</v>
      </c>
      <c r="P1526">
        <f>Data!P1525</f>
        <v>3.2327889741390822E-2</v>
      </c>
      <c r="Q1526" s="17"/>
      <c r="T1526">
        <f t="shared" si="232"/>
        <v>0</v>
      </c>
      <c r="U1526" s="50">
        <f t="shared" si="233"/>
        <v>0</v>
      </c>
      <c r="V1526">
        <f t="shared" si="234"/>
        <v>0</v>
      </c>
      <c r="W1526" t="str">
        <f t="shared" si="235"/>
        <v>Wed</v>
      </c>
      <c r="X1526" s="50">
        <f>NETWORKDAYS(B1525,B1526,'Non trading days US (List)'!$C$13:$C$92)-1</f>
        <v>1</v>
      </c>
      <c r="Z1526">
        <f t="shared" si="236"/>
        <v>0</v>
      </c>
      <c r="AA1526">
        <f t="shared" si="237"/>
        <v>0</v>
      </c>
      <c r="AB1526">
        <f t="shared" si="238"/>
        <v>0</v>
      </c>
      <c r="AC1526">
        <f t="shared" si="239"/>
        <v>0</v>
      </c>
      <c r="AD1526">
        <f t="shared" si="240"/>
        <v>0</v>
      </c>
      <c r="AE1526">
        <f t="shared" si="241"/>
        <v>0</v>
      </c>
    </row>
    <row r="1527" spans="1:31" x14ac:dyDescent="0.3">
      <c r="A1527" s="1">
        <f>Data!A1526</f>
        <v>5296</v>
      </c>
      <c r="B1527" s="2">
        <f>Data!B1526</f>
        <v>44217</v>
      </c>
      <c r="C1527">
        <f>Data!C1526</f>
        <v>133.98625183105469</v>
      </c>
      <c r="D1527">
        <f>Data!D1526</f>
        <v>13.83334541320801</v>
      </c>
      <c r="E1527">
        <f>Data!E1526</f>
        <v>136.8699951171875</v>
      </c>
      <c r="F1527">
        <f>Data!F1526</f>
        <v>13.867500305175779</v>
      </c>
      <c r="G1527">
        <f>Data!G1526</f>
        <v>139.66999816894531</v>
      </c>
      <c r="H1527">
        <f>Data!H1526</f>
        <v>13.999250411987299</v>
      </c>
      <c r="I1527">
        <f>Data!I1526</f>
        <v>133.5899963378906</v>
      </c>
      <c r="J1527">
        <f>Data!J1526</f>
        <v>13.253000259399411</v>
      </c>
      <c r="K1527">
        <f>Data!K1526</f>
        <v>133.80000305175781</v>
      </c>
      <c r="L1527">
        <f>Data!L1526</f>
        <v>13.41849994659424</v>
      </c>
      <c r="M1527">
        <f>Data!M1526</f>
        <v>120150900</v>
      </c>
      <c r="N1527">
        <f>Data!N1526</f>
        <v>337780000</v>
      </c>
      <c r="O1527">
        <f>Data!O1526</f>
        <v>3.6852506811129233E-2</v>
      </c>
      <c r="P1527">
        <f>Data!P1526</f>
        <v>3.6002374302895032E-2</v>
      </c>
      <c r="Q1527" s="17"/>
      <c r="T1527">
        <f t="shared" si="232"/>
        <v>0</v>
      </c>
      <c r="U1527" s="50">
        <f t="shared" si="233"/>
        <v>0</v>
      </c>
      <c r="V1527">
        <f t="shared" si="234"/>
        <v>0</v>
      </c>
      <c r="W1527" t="str">
        <f t="shared" si="235"/>
        <v>Thu</v>
      </c>
      <c r="X1527" s="50">
        <f>NETWORKDAYS(B1526,B1527,'Non trading days US (List)'!$C$13:$C$92)-1</f>
        <v>1</v>
      </c>
      <c r="Z1527">
        <f t="shared" si="236"/>
        <v>0</v>
      </c>
      <c r="AA1527">
        <f t="shared" si="237"/>
        <v>0</v>
      </c>
      <c r="AB1527">
        <f t="shared" si="238"/>
        <v>0</v>
      </c>
      <c r="AC1527">
        <f t="shared" si="239"/>
        <v>0</v>
      </c>
      <c r="AD1527">
        <f t="shared" si="240"/>
        <v>0</v>
      </c>
      <c r="AE1527">
        <f t="shared" si="241"/>
        <v>0</v>
      </c>
    </row>
    <row r="1528" spans="1:31" x14ac:dyDescent="0.3">
      <c r="A1528" s="1">
        <f>Data!A1527</f>
        <v>5297</v>
      </c>
      <c r="B1528" s="2">
        <f>Data!B1527</f>
        <v>44218</v>
      </c>
      <c r="C1528">
        <f>Data!C1527</f>
        <v>136.13995361328119</v>
      </c>
      <c r="D1528">
        <f>Data!D1527</f>
        <v>13.678726196289061</v>
      </c>
      <c r="E1528">
        <f>Data!E1527</f>
        <v>139.07000732421881</v>
      </c>
      <c r="F1528">
        <f>Data!F1527</f>
        <v>13.71249961853027</v>
      </c>
      <c r="G1528">
        <f>Data!G1527</f>
        <v>139.8500061035156</v>
      </c>
      <c r="H1528">
        <f>Data!H1527</f>
        <v>13.8417501449585</v>
      </c>
      <c r="I1528">
        <f>Data!I1527</f>
        <v>135.02000427246091</v>
      </c>
      <c r="J1528">
        <f>Data!J1527</f>
        <v>13.627249717712401</v>
      </c>
      <c r="K1528">
        <f>Data!K1527</f>
        <v>136.2799987792969</v>
      </c>
      <c r="L1528">
        <f>Data!L1527</f>
        <v>13.739999771118161</v>
      </c>
      <c r="M1528">
        <f>Data!M1527</f>
        <v>114459400</v>
      </c>
      <c r="N1528">
        <f>Data!N1527</f>
        <v>246820000</v>
      </c>
      <c r="O1528">
        <f>Data!O1527</f>
        <v>-1.124019717157352E-2</v>
      </c>
      <c r="P1528">
        <f>Data!P1527</f>
        <v>1.5945921607861919E-2</v>
      </c>
      <c r="Q1528" s="17"/>
      <c r="T1528">
        <f t="shared" si="232"/>
        <v>0</v>
      </c>
      <c r="U1528" s="50">
        <f t="shared" si="233"/>
        <v>0</v>
      </c>
      <c r="V1528">
        <f t="shared" si="234"/>
        <v>0</v>
      </c>
      <c r="W1528" t="str">
        <f t="shared" si="235"/>
        <v>Fri</v>
      </c>
      <c r="X1528" s="50">
        <f>NETWORKDAYS(B1527,B1528,'Non trading days US (List)'!$C$13:$C$92)-1</f>
        <v>1</v>
      </c>
      <c r="Z1528">
        <f t="shared" si="236"/>
        <v>0</v>
      </c>
      <c r="AA1528">
        <f t="shared" si="237"/>
        <v>0</v>
      </c>
      <c r="AB1528">
        <f t="shared" si="238"/>
        <v>0</v>
      </c>
      <c r="AC1528">
        <f t="shared" si="239"/>
        <v>0</v>
      </c>
      <c r="AD1528">
        <f t="shared" si="240"/>
        <v>0</v>
      </c>
      <c r="AE1528">
        <f t="shared" si="241"/>
        <v>0</v>
      </c>
    </row>
    <row r="1529" spans="1:31" x14ac:dyDescent="0.3">
      <c r="A1529" s="1">
        <f>Data!A1528</f>
        <v>5298</v>
      </c>
      <c r="B1529" s="2">
        <f>Data!B1528</f>
        <v>44221</v>
      </c>
      <c r="C1529">
        <f>Data!C1528</f>
        <v>139.9087829589844</v>
      </c>
      <c r="D1529">
        <f>Data!D1528</f>
        <v>13.6196231842041</v>
      </c>
      <c r="E1529">
        <f>Data!E1528</f>
        <v>142.91999816894531</v>
      </c>
      <c r="F1529">
        <f>Data!F1528</f>
        <v>13.653249740600589</v>
      </c>
      <c r="G1529">
        <f>Data!G1528</f>
        <v>145.0899963378906</v>
      </c>
      <c r="H1529">
        <f>Data!H1528</f>
        <v>13.828499794006349</v>
      </c>
      <c r="I1529">
        <f>Data!I1528</f>
        <v>136.53999328613281</v>
      </c>
      <c r="J1529">
        <f>Data!J1528</f>
        <v>13.23649978637695</v>
      </c>
      <c r="K1529">
        <f>Data!K1528</f>
        <v>143.07000732421881</v>
      </c>
      <c r="L1529">
        <f>Data!L1528</f>
        <v>13.7817497253418</v>
      </c>
      <c r="M1529">
        <f>Data!M1528</f>
        <v>157611700</v>
      </c>
      <c r="N1529">
        <f>Data!N1528</f>
        <v>251112000</v>
      </c>
      <c r="O1529">
        <f>Data!O1528</f>
        <v>-4.33022825243062E-3</v>
      </c>
      <c r="P1529">
        <f>Data!P1528</f>
        <v>2.7307564187246291E-2</v>
      </c>
      <c r="Q1529" s="17"/>
      <c r="T1529">
        <f t="shared" si="232"/>
        <v>0</v>
      </c>
      <c r="U1529" s="50">
        <f t="shared" si="233"/>
        <v>0</v>
      </c>
      <c r="V1529">
        <f t="shared" si="234"/>
        <v>0</v>
      </c>
      <c r="W1529" t="str">
        <f t="shared" si="235"/>
        <v>Mon</v>
      </c>
      <c r="X1529" s="50">
        <f>NETWORKDAYS(B1528,B1529,'Non trading days US (List)'!$C$13:$C$92)-1</f>
        <v>1</v>
      </c>
      <c r="Z1529">
        <f t="shared" si="236"/>
        <v>0</v>
      </c>
      <c r="AA1529">
        <f t="shared" si="237"/>
        <v>0</v>
      </c>
      <c r="AB1529">
        <f t="shared" si="238"/>
        <v>0</v>
      </c>
      <c r="AC1529">
        <f t="shared" si="239"/>
        <v>0</v>
      </c>
      <c r="AD1529">
        <f t="shared" si="240"/>
        <v>0</v>
      </c>
      <c r="AE1529">
        <f t="shared" si="241"/>
        <v>0</v>
      </c>
    </row>
    <row r="1530" spans="1:31" x14ac:dyDescent="0.3">
      <c r="A1530" s="1">
        <f>Data!A1529</f>
        <v>5299</v>
      </c>
      <c r="B1530" s="2">
        <f>Data!B1529</f>
        <v>44222</v>
      </c>
      <c r="C1530">
        <f>Data!C1529</f>
        <v>140.14372253417969</v>
      </c>
      <c r="D1530">
        <f>Data!D1529</f>
        <v>13.40216159820557</v>
      </c>
      <c r="E1530">
        <f>Data!E1529</f>
        <v>143.1600036621094</v>
      </c>
      <c r="F1530">
        <f>Data!F1529</f>
        <v>13.435250282287599</v>
      </c>
      <c r="G1530">
        <f>Data!G1529</f>
        <v>144.30000305175781</v>
      </c>
      <c r="H1530">
        <f>Data!H1529</f>
        <v>13.644749641418461</v>
      </c>
      <c r="I1530">
        <f>Data!I1529</f>
        <v>141.3699951171875</v>
      </c>
      <c r="J1530">
        <f>Data!J1529</f>
        <v>13.38749980926514</v>
      </c>
      <c r="K1530">
        <f>Data!K1529</f>
        <v>143.6000061035156</v>
      </c>
      <c r="L1530">
        <f>Data!L1529</f>
        <v>13.58049964904785</v>
      </c>
      <c r="M1530">
        <f>Data!M1529</f>
        <v>98390600</v>
      </c>
      <c r="N1530">
        <f>Data!N1529</f>
        <v>163980000</v>
      </c>
      <c r="O1530">
        <f>Data!O1529</f>
        <v>-1.609569851136437E-2</v>
      </c>
      <c r="P1530">
        <f>Data!P1529</f>
        <v>1.6778911348962939E-3</v>
      </c>
      <c r="Q1530" s="17"/>
      <c r="T1530">
        <f t="shared" si="232"/>
        <v>0</v>
      </c>
      <c r="U1530" s="50">
        <f t="shared" si="233"/>
        <v>0</v>
      </c>
      <c r="V1530">
        <f t="shared" si="234"/>
        <v>0</v>
      </c>
      <c r="W1530" t="str">
        <f t="shared" si="235"/>
        <v>Tue</v>
      </c>
      <c r="X1530" s="50">
        <f>NETWORKDAYS(B1529,B1530,'Non trading days US (List)'!$C$13:$C$92)-1</f>
        <v>1</v>
      </c>
      <c r="Z1530">
        <f t="shared" si="236"/>
        <v>0</v>
      </c>
      <c r="AA1530">
        <f t="shared" si="237"/>
        <v>0</v>
      </c>
      <c r="AB1530">
        <f t="shared" si="238"/>
        <v>0</v>
      </c>
      <c r="AC1530">
        <f t="shared" si="239"/>
        <v>0</v>
      </c>
      <c r="AD1530">
        <f t="shared" si="240"/>
        <v>0</v>
      </c>
      <c r="AE1530">
        <f t="shared" si="241"/>
        <v>0</v>
      </c>
    </row>
    <row r="1531" spans="1:31" x14ac:dyDescent="0.3">
      <c r="A1531" s="1">
        <f>Data!A1530</f>
        <v>5300</v>
      </c>
      <c r="B1531" s="2">
        <f>Data!B1530</f>
        <v>44223</v>
      </c>
      <c r="C1531">
        <f>Data!C1530</f>
        <v>139.06690979003909</v>
      </c>
      <c r="D1531">
        <f>Data!D1530</f>
        <v>12.88593578338623</v>
      </c>
      <c r="E1531">
        <f>Data!E1530</f>
        <v>142.05999755859381</v>
      </c>
      <c r="F1531">
        <f>Data!F1530</f>
        <v>12.917750358581539</v>
      </c>
      <c r="G1531">
        <f>Data!G1530</f>
        <v>144.30000305175781</v>
      </c>
      <c r="H1531">
        <f>Data!H1530</f>
        <v>13.23274993896484</v>
      </c>
      <c r="I1531">
        <f>Data!I1530</f>
        <v>140.4100036621094</v>
      </c>
      <c r="J1531">
        <f>Data!J1530</f>
        <v>12.79374980926514</v>
      </c>
      <c r="K1531">
        <f>Data!K1530</f>
        <v>143.42999267578119</v>
      </c>
      <c r="L1531">
        <f>Data!L1530</f>
        <v>13.22999954223633</v>
      </c>
      <c r="M1531">
        <f>Data!M1530</f>
        <v>140843800</v>
      </c>
      <c r="N1531">
        <f>Data!N1530</f>
        <v>371272000</v>
      </c>
      <c r="O1531">
        <f>Data!O1530</f>
        <v>-3.927950867759171E-2</v>
      </c>
      <c r="P1531">
        <f>Data!P1530</f>
        <v>-7.713425094436053E-3</v>
      </c>
      <c r="Q1531" s="17"/>
      <c r="T1531">
        <f t="shared" si="232"/>
        <v>0</v>
      </c>
      <c r="U1531" s="50">
        <f t="shared" si="233"/>
        <v>0</v>
      </c>
      <c r="V1531">
        <f t="shared" si="234"/>
        <v>0</v>
      </c>
      <c r="W1531" t="str">
        <f t="shared" si="235"/>
        <v>Wed</v>
      </c>
      <c r="X1531" s="50">
        <f>NETWORKDAYS(B1530,B1531,'Non trading days US (List)'!$C$13:$C$92)-1</f>
        <v>1</v>
      </c>
      <c r="Z1531">
        <f t="shared" si="236"/>
        <v>0</v>
      </c>
      <c r="AA1531">
        <f t="shared" si="237"/>
        <v>0</v>
      </c>
      <c r="AB1531">
        <f t="shared" si="238"/>
        <v>0</v>
      </c>
      <c r="AC1531">
        <f t="shared" si="239"/>
        <v>0</v>
      </c>
      <c r="AD1531">
        <f t="shared" si="240"/>
        <v>0</v>
      </c>
      <c r="AE1531">
        <f t="shared" si="241"/>
        <v>0</v>
      </c>
    </row>
    <row r="1532" spans="1:31" x14ac:dyDescent="0.3">
      <c r="A1532" s="1">
        <f>Data!A1531</f>
        <v>5301</v>
      </c>
      <c r="B1532" s="2">
        <f>Data!B1531</f>
        <v>44224</v>
      </c>
      <c r="C1532">
        <f>Data!C1531</f>
        <v>134.2016296386719</v>
      </c>
      <c r="D1532">
        <f>Data!D1531</f>
        <v>13.018857955932621</v>
      </c>
      <c r="E1532">
        <f>Data!E1531</f>
        <v>137.0899963378906</v>
      </c>
      <c r="F1532">
        <f>Data!F1531</f>
        <v>13.050999641418461</v>
      </c>
      <c r="G1532">
        <f>Data!G1531</f>
        <v>141.99000549316409</v>
      </c>
      <c r="H1532">
        <f>Data!H1531</f>
        <v>13.33975028991699</v>
      </c>
      <c r="I1532">
        <f>Data!I1531</f>
        <v>136.69999694824219</v>
      </c>
      <c r="J1532">
        <f>Data!J1531</f>
        <v>12.96049976348877</v>
      </c>
      <c r="K1532">
        <f>Data!K1531</f>
        <v>139.52000427246091</v>
      </c>
      <c r="L1532">
        <f>Data!L1531</f>
        <v>12.996250152587891</v>
      </c>
      <c r="M1532">
        <f>Data!M1531</f>
        <v>142621100</v>
      </c>
      <c r="N1532">
        <f>Data!N1531</f>
        <v>228316000</v>
      </c>
      <c r="O1532">
        <f>Data!O1531</f>
        <v>1.0262369369144351E-2</v>
      </c>
      <c r="P1532">
        <f>Data!P1531</f>
        <v>-3.5611868649291521E-2</v>
      </c>
      <c r="Q1532" s="17"/>
      <c r="T1532">
        <f t="shared" si="232"/>
        <v>0</v>
      </c>
      <c r="U1532" s="50">
        <f t="shared" si="233"/>
        <v>0</v>
      </c>
      <c r="V1532">
        <f t="shared" si="234"/>
        <v>0</v>
      </c>
      <c r="W1532" t="str">
        <f t="shared" si="235"/>
        <v>Thu</v>
      </c>
      <c r="X1532" s="50">
        <f>NETWORKDAYS(B1531,B1532,'Non trading days US (List)'!$C$13:$C$92)-1</f>
        <v>1</v>
      </c>
      <c r="Z1532">
        <f t="shared" si="236"/>
        <v>0</v>
      </c>
      <c r="AA1532">
        <f t="shared" si="237"/>
        <v>0</v>
      </c>
      <c r="AB1532">
        <f t="shared" si="238"/>
        <v>0</v>
      </c>
      <c r="AC1532">
        <f t="shared" si="239"/>
        <v>0</v>
      </c>
      <c r="AD1532">
        <f t="shared" si="240"/>
        <v>0</v>
      </c>
      <c r="AE1532">
        <f t="shared" si="241"/>
        <v>0</v>
      </c>
    </row>
    <row r="1533" spans="1:31" x14ac:dyDescent="0.3">
      <c r="A1533" s="1">
        <f>Data!A1532</f>
        <v>5302</v>
      </c>
      <c r="B1533" s="2">
        <f>Data!B1532</f>
        <v>44225</v>
      </c>
      <c r="C1533">
        <f>Data!C1532</f>
        <v>129.1797180175781</v>
      </c>
      <c r="D1533">
        <f>Data!D1532</f>
        <v>12.9577579498291</v>
      </c>
      <c r="E1533">
        <f>Data!E1532</f>
        <v>131.96000671386719</v>
      </c>
      <c r="F1533">
        <f>Data!F1532</f>
        <v>12.989749908447269</v>
      </c>
      <c r="G1533">
        <f>Data!G1532</f>
        <v>136.74000549316409</v>
      </c>
      <c r="H1533">
        <f>Data!H1532</f>
        <v>13.334750175476071</v>
      </c>
      <c r="I1533">
        <f>Data!I1532</f>
        <v>130.21000671386719</v>
      </c>
      <c r="J1533">
        <f>Data!J1532</f>
        <v>12.91149997711182</v>
      </c>
      <c r="K1533">
        <f>Data!K1532</f>
        <v>135.83000183105469</v>
      </c>
      <c r="L1533">
        <f>Data!L1532</f>
        <v>13.07499980926514</v>
      </c>
      <c r="M1533">
        <f>Data!M1532</f>
        <v>177523800</v>
      </c>
      <c r="N1533">
        <f>Data!N1532</f>
        <v>271552000</v>
      </c>
      <c r="O1533">
        <f>Data!O1532</f>
        <v>-4.7041538342663227E-3</v>
      </c>
      <c r="P1533">
        <f>Data!P1532</f>
        <v>-3.8138720496204821E-2</v>
      </c>
      <c r="Q1533" s="17"/>
      <c r="T1533">
        <f t="shared" si="232"/>
        <v>0</v>
      </c>
      <c r="U1533" s="50">
        <f t="shared" si="233"/>
        <v>0</v>
      </c>
      <c r="V1533">
        <f t="shared" si="234"/>
        <v>0</v>
      </c>
      <c r="W1533" t="str">
        <f t="shared" si="235"/>
        <v>Fri</v>
      </c>
      <c r="X1533" s="50">
        <f>NETWORKDAYS(B1532,B1533,'Non trading days US (List)'!$C$13:$C$92)-1</f>
        <v>1</v>
      </c>
      <c r="Z1533">
        <f t="shared" si="236"/>
        <v>0</v>
      </c>
      <c r="AA1533">
        <f t="shared" si="237"/>
        <v>0</v>
      </c>
      <c r="AB1533">
        <f t="shared" si="238"/>
        <v>0</v>
      </c>
      <c r="AC1533">
        <f t="shared" si="239"/>
        <v>0</v>
      </c>
      <c r="AD1533">
        <f t="shared" si="240"/>
        <v>0</v>
      </c>
      <c r="AE1533">
        <f t="shared" si="241"/>
        <v>0</v>
      </c>
    </row>
    <row r="1534" spans="1:31" x14ac:dyDescent="0.3">
      <c r="A1534" s="1">
        <f>Data!A1533</f>
        <v>5303</v>
      </c>
      <c r="B1534" s="2">
        <f>Data!B1533</f>
        <v>44228</v>
      </c>
      <c r="C1534">
        <f>Data!C1533</f>
        <v>131.31378173828119</v>
      </c>
      <c r="D1534">
        <f>Data!D1533</f>
        <v>13.20440006256104</v>
      </c>
      <c r="E1534">
        <f>Data!E1533</f>
        <v>134.13999938964841</v>
      </c>
      <c r="F1534">
        <f>Data!F1533</f>
        <v>13.23700046539307</v>
      </c>
      <c r="G1534">
        <f>Data!G1533</f>
        <v>135.3800048828125</v>
      </c>
      <c r="H1534">
        <f>Data!H1533</f>
        <v>13.270750045776371</v>
      </c>
      <c r="I1534">
        <f>Data!I1533</f>
        <v>130.92999267578119</v>
      </c>
      <c r="J1534">
        <f>Data!J1533</f>
        <v>12.902750015258791</v>
      </c>
      <c r="K1534">
        <f>Data!K1533</f>
        <v>133.75</v>
      </c>
      <c r="L1534">
        <f>Data!L1533</f>
        <v>13.053250312805179</v>
      </c>
      <c r="M1534">
        <f>Data!M1533</f>
        <v>106239800</v>
      </c>
      <c r="N1534">
        <f>Data!N1533</f>
        <v>217204000</v>
      </c>
      <c r="O1534">
        <f>Data!O1533</f>
        <v>1.8855396014416902E-2</v>
      </c>
      <c r="P1534">
        <f>Data!P1533</f>
        <v>1.6385128883055461E-2</v>
      </c>
      <c r="Q1534" s="17"/>
      <c r="T1534">
        <f t="shared" si="232"/>
        <v>0</v>
      </c>
      <c r="U1534" s="50">
        <f t="shared" si="233"/>
        <v>0</v>
      </c>
      <c r="V1534">
        <f t="shared" si="234"/>
        <v>0</v>
      </c>
      <c r="W1534" t="str">
        <f t="shared" si="235"/>
        <v>Mon</v>
      </c>
      <c r="X1534" s="50">
        <f>NETWORKDAYS(B1533,B1534,'Non trading days US (List)'!$C$13:$C$92)-1</f>
        <v>1</v>
      </c>
      <c r="Z1534">
        <f t="shared" si="236"/>
        <v>0</v>
      </c>
      <c r="AA1534">
        <f t="shared" si="237"/>
        <v>0</v>
      </c>
      <c r="AB1534">
        <f t="shared" si="238"/>
        <v>0</v>
      </c>
      <c r="AC1534">
        <f t="shared" si="239"/>
        <v>0</v>
      </c>
      <c r="AD1534">
        <f t="shared" si="240"/>
        <v>0</v>
      </c>
      <c r="AE1534">
        <f t="shared" si="241"/>
        <v>0</v>
      </c>
    </row>
    <row r="1535" spans="1:31" x14ac:dyDescent="0.3">
      <c r="A1535" s="1">
        <f>Data!A1534</f>
        <v>5304</v>
      </c>
      <c r="B1535" s="2">
        <f>Data!B1534</f>
        <v>44229</v>
      </c>
      <c r="C1535">
        <f>Data!C1534</f>
        <v>132.14588928222659</v>
      </c>
      <c r="D1535">
        <f>Data!D1534</f>
        <v>13.52336311340332</v>
      </c>
      <c r="E1535">
        <f>Data!E1534</f>
        <v>134.99000549316409</v>
      </c>
      <c r="F1535">
        <f>Data!F1534</f>
        <v>13.55675029754639</v>
      </c>
      <c r="G1535">
        <f>Data!G1534</f>
        <v>136.30999755859381</v>
      </c>
      <c r="H1535">
        <f>Data!H1534</f>
        <v>13.571999549865721</v>
      </c>
      <c r="I1535">
        <f>Data!I1534</f>
        <v>134.61000061035159</v>
      </c>
      <c r="J1535">
        <f>Data!J1534</f>
        <v>13.28549957275391</v>
      </c>
      <c r="K1535">
        <f>Data!K1534</f>
        <v>135.72999572753909</v>
      </c>
      <c r="L1535">
        <f>Data!L1534</f>
        <v>13.398750305175779</v>
      </c>
      <c r="M1535">
        <f>Data!M1534</f>
        <v>83305400</v>
      </c>
      <c r="N1535">
        <f>Data!N1534</f>
        <v>220440000</v>
      </c>
      <c r="O1535">
        <f>Data!O1534</f>
        <v>2.3868626327334351E-2</v>
      </c>
      <c r="P1535">
        <f>Data!P1534</f>
        <v>6.3167161923707478E-3</v>
      </c>
      <c r="Q1535" s="17"/>
      <c r="T1535">
        <f t="shared" si="232"/>
        <v>0</v>
      </c>
      <c r="U1535" s="50">
        <f t="shared" si="233"/>
        <v>0</v>
      </c>
      <c r="V1535">
        <f t="shared" si="234"/>
        <v>0</v>
      </c>
      <c r="W1535" t="str">
        <f t="shared" si="235"/>
        <v>Tue</v>
      </c>
      <c r="X1535" s="50">
        <f>NETWORKDAYS(B1534,B1535,'Non trading days US (List)'!$C$13:$C$92)-1</f>
        <v>1</v>
      </c>
      <c r="Z1535">
        <f t="shared" si="236"/>
        <v>0</v>
      </c>
      <c r="AA1535">
        <f t="shared" si="237"/>
        <v>0</v>
      </c>
      <c r="AB1535">
        <f t="shared" si="238"/>
        <v>0</v>
      </c>
      <c r="AC1535">
        <f t="shared" si="239"/>
        <v>0</v>
      </c>
      <c r="AD1535">
        <f t="shared" si="240"/>
        <v>0</v>
      </c>
      <c r="AE1535">
        <f t="shared" si="241"/>
        <v>0</v>
      </c>
    </row>
    <row r="1536" spans="1:31" x14ac:dyDescent="0.3">
      <c r="A1536" s="1">
        <f>Data!A1535</f>
        <v>5305</v>
      </c>
      <c r="B1536" s="2">
        <f>Data!B1535</f>
        <v>44230</v>
      </c>
      <c r="C1536">
        <f>Data!C1535</f>
        <v>131.11798095703119</v>
      </c>
      <c r="D1536">
        <f>Data!D1535</f>
        <v>13.497177124023439</v>
      </c>
      <c r="E1536">
        <f>Data!E1535</f>
        <v>133.94000244140619</v>
      </c>
      <c r="F1536">
        <f>Data!F1535</f>
        <v>13.530500411987299</v>
      </c>
      <c r="G1536">
        <f>Data!G1535</f>
        <v>135.77000427246091</v>
      </c>
      <c r="H1536">
        <f>Data!H1535</f>
        <v>13.93175029754639</v>
      </c>
      <c r="I1536">
        <f>Data!I1535</f>
        <v>133.61000061035159</v>
      </c>
      <c r="J1536">
        <f>Data!J1535</f>
        <v>13.516500473022459</v>
      </c>
      <c r="K1536">
        <f>Data!K1535</f>
        <v>135.75999450683591</v>
      </c>
      <c r="L1536">
        <f>Data!L1535</f>
        <v>13.63599967956543</v>
      </c>
      <c r="M1536">
        <f>Data!M1535</f>
        <v>89880900</v>
      </c>
      <c r="N1536">
        <f>Data!N1535</f>
        <v>245408000</v>
      </c>
      <c r="O1536">
        <f>Data!O1535</f>
        <v>-1.9381733537974289E-3</v>
      </c>
      <c r="P1536">
        <f>Data!P1535</f>
        <v>-7.8087856043380643E-3</v>
      </c>
      <c r="Q1536" s="17"/>
      <c r="T1536">
        <f t="shared" si="232"/>
        <v>0</v>
      </c>
      <c r="U1536" s="50">
        <f t="shared" si="233"/>
        <v>0</v>
      </c>
      <c r="V1536">
        <f t="shared" si="234"/>
        <v>0</v>
      </c>
      <c r="W1536" t="str">
        <f t="shared" si="235"/>
        <v>Wed</v>
      </c>
      <c r="X1536" s="50">
        <f>NETWORKDAYS(B1535,B1536,'Non trading days US (List)'!$C$13:$C$92)-1</f>
        <v>1</v>
      </c>
      <c r="Z1536">
        <f t="shared" si="236"/>
        <v>0</v>
      </c>
      <c r="AA1536">
        <f t="shared" si="237"/>
        <v>0</v>
      </c>
      <c r="AB1536">
        <f t="shared" si="238"/>
        <v>0</v>
      </c>
      <c r="AC1536">
        <f t="shared" si="239"/>
        <v>0</v>
      </c>
      <c r="AD1536">
        <f t="shared" si="240"/>
        <v>0</v>
      </c>
      <c r="AE1536">
        <f t="shared" si="241"/>
        <v>0</v>
      </c>
    </row>
    <row r="1537" spans="1:31" x14ac:dyDescent="0.3">
      <c r="A1537" s="1">
        <f>Data!A1536</f>
        <v>5306</v>
      </c>
      <c r="B1537" s="2">
        <f>Data!B1536</f>
        <v>44231</v>
      </c>
      <c r="C1537">
        <f>Data!C1536</f>
        <v>134.49528503417969</v>
      </c>
      <c r="D1537">
        <f>Data!D1536</f>
        <v>13.630598068237299</v>
      </c>
      <c r="E1537">
        <f>Data!E1536</f>
        <v>137.38999938964841</v>
      </c>
      <c r="F1537">
        <f>Data!F1536</f>
        <v>13.66425037384033</v>
      </c>
      <c r="G1537">
        <f>Data!G1536</f>
        <v>137.3999938964844</v>
      </c>
      <c r="H1537">
        <f>Data!H1536</f>
        <v>13.67350006103516</v>
      </c>
      <c r="I1537">
        <f>Data!I1536</f>
        <v>134.5899963378906</v>
      </c>
      <c r="J1537">
        <f>Data!J1536</f>
        <v>13.33775043487549</v>
      </c>
      <c r="K1537">
        <f>Data!K1536</f>
        <v>136.30000305175781</v>
      </c>
      <c r="L1537">
        <f>Data!L1536</f>
        <v>13.5310001373291</v>
      </c>
      <c r="M1537">
        <f>Data!M1536</f>
        <v>84183100</v>
      </c>
      <c r="N1537">
        <f>Data!N1536</f>
        <v>201340000</v>
      </c>
      <c r="O1537">
        <f>Data!O1536</f>
        <v>9.8365336271048088E-3</v>
      </c>
      <c r="P1537">
        <f>Data!P1536</f>
        <v>2.5431635783867122E-2</v>
      </c>
      <c r="Q1537" s="17"/>
      <c r="T1537">
        <f t="shared" si="232"/>
        <v>0</v>
      </c>
      <c r="U1537" s="50">
        <f t="shared" si="233"/>
        <v>0</v>
      </c>
      <c r="V1537">
        <f t="shared" si="234"/>
        <v>0</v>
      </c>
      <c r="W1537" t="str">
        <f t="shared" si="235"/>
        <v>Thu</v>
      </c>
      <c r="X1537" s="50">
        <f>NETWORKDAYS(B1536,B1537,'Non trading days US (List)'!$C$13:$C$92)-1</f>
        <v>1</v>
      </c>
      <c r="Z1537">
        <f t="shared" si="236"/>
        <v>0</v>
      </c>
      <c r="AA1537">
        <f t="shared" si="237"/>
        <v>0</v>
      </c>
      <c r="AB1537">
        <f t="shared" si="238"/>
        <v>0</v>
      </c>
      <c r="AC1537">
        <f t="shared" si="239"/>
        <v>0</v>
      </c>
      <c r="AD1537">
        <f t="shared" si="240"/>
        <v>0</v>
      </c>
      <c r="AE1537">
        <f t="shared" si="241"/>
        <v>0</v>
      </c>
    </row>
    <row r="1538" spans="1:31" x14ac:dyDescent="0.3">
      <c r="A1538" s="1">
        <f>Data!A1537</f>
        <v>5307</v>
      </c>
      <c r="B1538" s="2">
        <f>Data!B1537</f>
        <v>44232</v>
      </c>
      <c r="C1538">
        <f>Data!C1537</f>
        <v>134.07865905761719</v>
      </c>
      <c r="D1538">
        <f>Data!D1537</f>
        <v>13.55752658843994</v>
      </c>
      <c r="E1538">
        <f>Data!E1537</f>
        <v>136.75999450683591</v>
      </c>
      <c r="F1538">
        <f>Data!F1537</f>
        <v>13.590999603271481</v>
      </c>
      <c r="G1538">
        <f>Data!G1537</f>
        <v>137.41999816894531</v>
      </c>
      <c r="H1538">
        <f>Data!H1537</f>
        <v>13.73725032806396</v>
      </c>
      <c r="I1538">
        <f>Data!I1537</f>
        <v>135.86000061035159</v>
      </c>
      <c r="J1538">
        <f>Data!J1537</f>
        <v>13.545749664306641</v>
      </c>
      <c r="K1538">
        <f>Data!K1537</f>
        <v>137.3500061035156</v>
      </c>
      <c r="L1538">
        <f>Data!L1537</f>
        <v>13.72500038146973</v>
      </c>
      <c r="M1538">
        <f>Data!M1537</f>
        <v>75693800</v>
      </c>
      <c r="N1538">
        <f>Data!N1537</f>
        <v>169152000</v>
      </c>
      <c r="O1538">
        <f>Data!O1537</f>
        <v>-5.375180708097024E-3</v>
      </c>
      <c r="P1538">
        <f>Data!P1537</f>
        <v>-4.5960678887352587E-3</v>
      </c>
      <c r="Q1538" s="17"/>
      <c r="T1538">
        <f t="shared" si="232"/>
        <v>0</v>
      </c>
      <c r="U1538" s="50">
        <f t="shared" si="233"/>
        <v>0</v>
      </c>
      <c r="V1538">
        <f t="shared" si="234"/>
        <v>0</v>
      </c>
      <c r="W1538" t="str">
        <f t="shared" si="235"/>
        <v>Fri</v>
      </c>
      <c r="X1538" s="50">
        <f>NETWORKDAYS(B1537,B1538,'Non trading days US (List)'!$C$13:$C$92)-1</f>
        <v>1</v>
      </c>
      <c r="Z1538">
        <f t="shared" si="236"/>
        <v>0</v>
      </c>
      <c r="AA1538">
        <f t="shared" si="237"/>
        <v>0</v>
      </c>
      <c r="AB1538">
        <f t="shared" si="238"/>
        <v>0</v>
      </c>
      <c r="AC1538">
        <f t="shared" si="239"/>
        <v>0</v>
      </c>
      <c r="AD1538">
        <f t="shared" si="240"/>
        <v>0</v>
      </c>
      <c r="AE1538">
        <f t="shared" si="241"/>
        <v>0</v>
      </c>
    </row>
    <row r="1539" spans="1:31" x14ac:dyDescent="0.3">
      <c r="A1539" s="1">
        <f>Data!A1538</f>
        <v>5308</v>
      </c>
      <c r="B1539" s="2">
        <f>Data!B1538</f>
        <v>44235</v>
      </c>
      <c r="C1539">
        <f>Data!C1538</f>
        <v>134.2256774902344</v>
      </c>
      <c r="D1539">
        <f>Data!D1538</f>
        <v>14.403189659118651</v>
      </c>
      <c r="E1539">
        <f>Data!E1538</f>
        <v>136.9100036621094</v>
      </c>
      <c r="F1539">
        <f>Data!F1538</f>
        <v>14.43875026702881</v>
      </c>
      <c r="G1539">
        <f>Data!G1538</f>
        <v>136.96000671386719</v>
      </c>
      <c r="H1539">
        <f>Data!H1538</f>
        <v>14.47375011444092</v>
      </c>
      <c r="I1539">
        <f>Data!I1538</f>
        <v>134.91999816894531</v>
      </c>
      <c r="J1539">
        <f>Data!J1538</f>
        <v>13.727250099182131</v>
      </c>
      <c r="K1539">
        <f>Data!K1538</f>
        <v>136.0299987792969</v>
      </c>
      <c r="L1539">
        <f>Data!L1538</f>
        <v>13.727250099182131</v>
      </c>
      <c r="M1539">
        <f>Data!M1538</f>
        <v>71297200</v>
      </c>
      <c r="N1539">
        <f>Data!N1538</f>
        <v>434624000</v>
      </c>
      <c r="O1539">
        <f>Data!O1538</f>
        <v>6.0507803331975328E-2</v>
      </c>
      <c r="P1539">
        <f>Data!P1538</f>
        <v>1.096277789314501E-3</v>
      </c>
      <c r="Q1539" s="17"/>
      <c r="T1539">
        <f t="shared" si="232"/>
        <v>0</v>
      </c>
      <c r="U1539" s="50">
        <f t="shared" si="233"/>
        <v>0</v>
      </c>
      <c r="V1539">
        <f t="shared" si="234"/>
        <v>0</v>
      </c>
      <c r="W1539" t="str">
        <f t="shared" si="235"/>
        <v>Mon</v>
      </c>
      <c r="X1539" s="50">
        <f>NETWORKDAYS(B1538,B1539,'Non trading days US (List)'!$C$13:$C$92)-1</f>
        <v>1</v>
      </c>
      <c r="Z1539">
        <f t="shared" si="236"/>
        <v>0</v>
      </c>
      <c r="AA1539">
        <f t="shared" si="237"/>
        <v>0</v>
      </c>
      <c r="AB1539">
        <f t="shared" si="238"/>
        <v>0</v>
      </c>
      <c r="AC1539">
        <f t="shared" si="239"/>
        <v>0</v>
      </c>
      <c r="AD1539">
        <f t="shared" si="240"/>
        <v>0</v>
      </c>
      <c r="AE1539">
        <f t="shared" si="241"/>
        <v>0</v>
      </c>
    </row>
    <row r="1540" spans="1:31" x14ac:dyDescent="0.3">
      <c r="A1540" s="1">
        <f>Data!A1539</f>
        <v>5309</v>
      </c>
      <c r="B1540" s="2">
        <f>Data!B1539</f>
        <v>44236</v>
      </c>
      <c r="C1540">
        <f>Data!C1539</f>
        <v>133.34330749511719</v>
      </c>
      <c r="D1540">
        <f>Data!D1539</f>
        <v>14.228122711181641</v>
      </c>
      <c r="E1540">
        <f>Data!E1539</f>
        <v>136.00999450683591</v>
      </c>
      <c r="F1540">
        <f>Data!F1539</f>
        <v>14.26325035095215</v>
      </c>
      <c r="G1540">
        <f>Data!G1539</f>
        <v>137.8800048828125</v>
      </c>
      <c r="H1540">
        <f>Data!H1539</f>
        <v>14.583250045776371</v>
      </c>
      <c r="I1540">
        <f>Data!I1539</f>
        <v>135.8500061035156</v>
      </c>
      <c r="J1540">
        <f>Data!J1539</f>
        <v>14.222499847412109</v>
      </c>
      <c r="K1540">
        <f>Data!K1539</f>
        <v>136.6199951171875</v>
      </c>
      <c r="L1540">
        <f>Data!L1539</f>
        <v>14.340749740600589</v>
      </c>
      <c r="M1540">
        <f>Data!M1539</f>
        <v>76774200</v>
      </c>
      <c r="N1540">
        <f>Data!N1539</f>
        <v>287560000</v>
      </c>
      <c r="O1540">
        <f>Data!O1539</f>
        <v>-1.2229259252325391E-2</v>
      </c>
      <c r="P1540">
        <f>Data!P1539</f>
        <v>-6.5954303372428146E-3</v>
      </c>
      <c r="Q1540" s="17"/>
      <c r="T1540">
        <f t="shared" si="232"/>
        <v>0</v>
      </c>
      <c r="U1540" s="50">
        <f t="shared" si="233"/>
        <v>0</v>
      </c>
      <c r="V1540">
        <f t="shared" si="234"/>
        <v>0</v>
      </c>
      <c r="W1540" t="str">
        <f t="shared" si="235"/>
        <v>Tue</v>
      </c>
      <c r="X1540" s="50">
        <f>NETWORKDAYS(B1539,B1540,'Non trading days US (List)'!$C$13:$C$92)-1</f>
        <v>1</v>
      </c>
      <c r="Z1540">
        <f t="shared" si="236"/>
        <v>0</v>
      </c>
      <c r="AA1540">
        <f t="shared" si="237"/>
        <v>0</v>
      </c>
      <c r="AB1540">
        <f t="shared" si="238"/>
        <v>0</v>
      </c>
      <c r="AC1540">
        <f t="shared" si="239"/>
        <v>0</v>
      </c>
      <c r="AD1540">
        <f t="shared" si="240"/>
        <v>0</v>
      </c>
      <c r="AE1540">
        <f t="shared" si="241"/>
        <v>0</v>
      </c>
    </row>
    <row r="1541" spans="1:31" x14ac:dyDescent="0.3">
      <c r="A1541" s="1">
        <f>Data!A1540</f>
        <v>5310</v>
      </c>
      <c r="B1541" s="2">
        <f>Data!B1540</f>
        <v>44237</v>
      </c>
      <c r="C1541">
        <f>Data!C1540</f>
        <v>132.7354736328125</v>
      </c>
      <c r="D1541">
        <f>Data!D1540</f>
        <v>14.72788715362549</v>
      </c>
      <c r="E1541">
        <f>Data!E1540</f>
        <v>135.38999938964841</v>
      </c>
      <c r="F1541">
        <f>Data!F1540</f>
        <v>14.76424980163574</v>
      </c>
      <c r="G1541">
        <f>Data!G1540</f>
        <v>136.99000549316409</v>
      </c>
      <c r="H1541">
        <f>Data!H1540</f>
        <v>14.90499973297119</v>
      </c>
      <c r="I1541">
        <f>Data!I1540</f>
        <v>134.3999938964844</v>
      </c>
      <c r="J1541">
        <f>Data!J1540</f>
        <v>14.341500282287599</v>
      </c>
      <c r="K1541">
        <f>Data!K1540</f>
        <v>136.47999572753909</v>
      </c>
      <c r="L1541">
        <f>Data!L1540</f>
        <v>14.46325016021729</v>
      </c>
      <c r="M1541">
        <f>Data!M1540</f>
        <v>73046600</v>
      </c>
      <c r="N1541">
        <f>Data!N1540</f>
        <v>485352000</v>
      </c>
      <c r="O1541">
        <f>Data!O1540</f>
        <v>3.4522380807082642E-2</v>
      </c>
      <c r="P1541">
        <f>Data!P1540</f>
        <v>-4.568874057798494E-3</v>
      </c>
      <c r="Q1541" s="17"/>
      <c r="T1541">
        <f t="shared" si="232"/>
        <v>0</v>
      </c>
      <c r="U1541" s="50">
        <f t="shared" si="233"/>
        <v>0</v>
      </c>
      <c r="V1541">
        <f t="shared" si="234"/>
        <v>0</v>
      </c>
      <c r="W1541" t="str">
        <f t="shared" si="235"/>
        <v>Wed</v>
      </c>
      <c r="X1541" s="50">
        <f>NETWORKDAYS(B1540,B1541,'Non trading days US (List)'!$C$13:$C$92)-1</f>
        <v>1</v>
      </c>
      <c r="Z1541">
        <f t="shared" si="236"/>
        <v>0</v>
      </c>
      <c r="AA1541">
        <f t="shared" si="237"/>
        <v>0</v>
      </c>
      <c r="AB1541">
        <f t="shared" si="238"/>
        <v>0</v>
      </c>
      <c r="AC1541">
        <f t="shared" si="239"/>
        <v>0</v>
      </c>
      <c r="AD1541">
        <f t="shared" si="240"/>
        <v>0</v>
      </c>
      <c r="AE1541">
        <f t="shared" si="241"/>
        <v>0</v>
      </c>
    </row>
    <row r="1542" spans="1:31" x14ac:dyDescent="0.3">
      <c r="A1542" s="1">
        <f>Data!A1541</f>
        <v>5311</v>
      </c>
      <c r="B1542" s="2">
        <f>Data!B1541</f>
        <v>44238</v>
      </c>
      <c r="C1542">
        <f>Data!C1541</f>
        <v>132.48060607910159</v>
      </c>
      <c r="D1542">
        <f>Data!D1541</f>
        <v>15.213188171386721</v>
      </c>
      <c r="E1542">
        <f>Data!E1541</f>
        <v>135.1300048828125</v>
      </c>
      <c r="F1542">
        <f>Data!F1541</f>
        <v>15.250749588012701</v>
      </c>
      <c r="G1542">
        <f>Data!G1541</f>
        <v>136.38999938964841</v>
      </c>
      <c r="H1542">
        <f>Data!H1541</f>
        <v>15.272250175476071</v>
      </c>
      <c r="I1542">
        <f>Data!I1541</f>
        <v>133.77000427246091</v>
      </c>
      <c r="J1542">
        <f>Data!J1541</f>
        <v>14.92500019073486</v>
      </c>
      <c r="K1542">
        <f>Data!K1541</f>
        <v>135.8999938964844</v>
      </c>
      <c r="L1542">
        <f>Data!L1541</f>
        <v>14.980250358581539</v>
      </c>
      <c r="M1542">
        <f>Data!M1541</f>
        <v>64280000</v>
      </c>
      <c r="N1542">
        <f>Data!N1541</f>
        <v>450828000</v>
      </c>
      <c r="O1542">
        <f>Data!O1541</f>
        <v>3.2419950488333328E-2</v>
      </c>
      <c r="P1542">
        <f>Data!P1541</f>
        <v>-1.9221838147405869E-3</v>
      </c>
      <c r="Q1542" s="17"/>
      <c r="T1542">
        <f t="shared" ref="T1542:T1605" si="242">IF(ISNUMBER(B1542)=TRUE,0,1)</f>
        <v>0</v>
      </c>
      <c r="U1542" s="50">
        <f t="shared" ref="U1542:U1605" si="243">COUNTIF($B$5:$B$2464,B1542)-1</f>
        <v>0</v>
      </c>
      <c r="V1542">
        <f t="shared" ref="V1542:V1605" si="244">IF(ISBLANK(B1542)=TRUE,1,0)</f>
        <v>0</v>
      </c>
      <c r="W1542" t="str">
        <f t="shared" ref="W1542:W1605" si="245">TEXT(B1542,"ddd")</f>
        <v>Thu</v>
      </c>
      <c r="X1542" s="50">
        <f>NETWORKDAYS(B1541,B1542,'Non trading days US (List)'!$C$13:$C$92)-1</f>
        <v>1</v>
      </c>
      <c r="Z1542">
        <f t="shared" ref="Z1542:Z1605" si="246">IF(ISNUMBER(E1542)=TRUE,0,1)</f>
        <v>0</v>
      </c>
      <c r="AA1542">
        <f t="shared" ref="AA1542:AA1605" si="247">IF(ISNUMBER(F1542)=TRUE,0,1)</f>
        <v>0</v>
      </c>
      <c r="AB1542">
        <f t="shared" ref="AB1542:AB1605" si="248">IF(ISBLANK(E1542)=TRUE,1,0)</f>
        <v>0</v>
      </c>
      <c r="AC1542">
        <f t="shared" ref="AC1542:AC1605" si="249">IF(ISBLANK(F1542)=TRUE,1,0)</f>
        <v>0</v>
      </c>
      <c r="AD1542">
        <f t="shared" ref="AD1542:AD1605" si="250">IF((E1542)&lt;0,1,0)</f>
        <v>0</v>
      </c>
      <c r="AE1542">
        <f t="shared" ref="AE1542:AE1605" si="251">IF((F1542)&lt;0,1,0)</f>
        <v>0</v>
      </c>
    </row>
    <row r="1543" spans="1:31" x14ac:dyDescent="0.3">
      <c r="A1543" s="1">
        <f>Data!A1542</f>
        <v>5312</v>
      </c>
      <c r="B1543" s="2">
        <f>Data!B1542</f>
        <v>44239</v>
      </c>
      <c r="C1543">
        <f>Data!C1542</f>
        <v>132.71589660644531</v>
      </c>
      <c r="D1543">
        <f>Data!D1542</f>
        <v>14.924404144287109</v>
      </c>
      <c r="E1543">
        <f>Data!E1542</f>
        <v>135.3699951171875</v>
      </c>
      <c r="F1543">
        <f>Data!F1542</f>
        <v>14.961250305175779</v>
      </c>
      <c r="G1543">
        <f>Data!G1542</f>
        <v>135.5299987792969</v>
      </c>
      <c r="H1543">
        <f>Data!H1542</f>
        <v>15.291250228881839</v>
      </c>
      <c r="I1543">
        <f>Data!I1542</f>
        <v>133.69000244140619</v>
      </c>
      <c r="J1543">
        <f>Data!J1542</f>
        <v>14.77499961853027</v>
      </c>
      <c r="K1543">
        <f>Data!K1542</f>
        <v>134.3500061035156</v>
      </c>
      <c r="L1543">
        <f>Data!L1542</f>
        <v>15.05000019073486</v>
      </c>
      <c r="M1543">
        <f>Data!M1542</f>
        <v>60145100</v>
      </c>
      <c r="N1543">
        <f>Data!N1542</f>
        <v>374756000</v>
      </c>
      <c r="O1543">
        <f>Data!O1542</f>
        <v>-1.916510955455485E-2</v>
      </c>
      <c r="P1543">
        <f>Data!P1542</f>
        <v>1.7744199433920201E-3</v>
      </c>
      <c r="Q1543" s="17"/>
      <c r="T1543">
        <f t="shared" si="242"/>
        <v>0</v>
      </c>
      <c r="U1543" s="50">
        <f t="shared" si="243"/>
        <v>0</v>
      </c>
      <c r="V1543">
        <f t="shared" si="244"/>
        <v>0</v>
      </c>
      <c r="W1543" t="str">
        <f t="shared" si="245"/>
        <v>Fri</v>
      </c>
      <c r="X1543" s="50">
        <f>NETWORKDAYS(B1542,B1543,'Non trading days US (List)'!$C$13:$C$92)-1</f>
        <v>1</v>
      </c>
      <c r="Z1543">
        <f t="shared" si="246"/>
        <v>0</v>
      </c>
      <c r="AA1543">
        <f t="shared" si="247"/>
        <v>0</v>
      </c>
      <c r="AB1543">
        <f t="shared" si="248"/>
        <v>0</v>
      </c>
      <c r="AC1543">
        <f t="shared" si="249"/>
        <v>0</v>
      </c>
      <c r="AD1543">
        <f t="shared" si="250"/>
        <v>0</v>
      </c>
      <c r="AE1543">
        <f t="shared" si="251"/>
        <v>0</v>
      </c>
    </row>
    <row r="1544" spans="1:31" x14ac:dyDescent="0.3">
      <c r="A1544" s="1">
        <f>Data!A1543</f>
        <v>5313</v>
      </c>
      <c r="B1544" s="2">
        <f>Data!B1543</f>
        <v>44243</v>
      </c>
      <c r="C1544">
        <f>Data!C1543</f>
        <v>130.5786437988281</v>
      </c>
      <c r="D1544">
        <f>Data!D1543</f>
        <v>15.29249477386475</v>
      </c>
      <c r="E1544">
        <f>Data!E1543</f>
        <v>133.19000244140619</v>
      </c>
      <c r="F1544">
        <f>Data!F1543</f>
        <v>15.33024978637695</v>
      </c>
      <c r="G1544">
        <f>Data!G1543</f>
        <v>136.00999450683591</v>
      </c>
      <c r="H1544">
        <f>Data!H1543</f>
        <v>15.372500419616699</v>
      </c>
      <c r="I1544">
        <f>Data!I1543</f>
        <v>132.78999328613281</v>
      </c>
      <c r="J1544">
        <f>Data!J1543</f>
        <v>14.94999980926514</v>
      </c>
      <c r="K1544">
        <f>Data!K1543</f>
        <v>135.49000549316409</v>
      </c>
      <c r="L1544">
        <f>Data!L1543</f>
        <v>15.064249992370611</v>
      </c>
      <c r="M1544">
        <f>Data!M1543</f>
        <v>80576300</v>
      </c>
      <c r="N1544">
        <f>Data!N1543</f>
        <v>321960000</v>
      </c>
      <c r="O1544">
        <f>Data!O1543</f>
        <v>2.436444110584144E-2</v>
      </c>
      <c r="P1544">
        <f>Data!P1543</f>
        <v>-1.6235035584380691E-2</v>
      </c>
      <c r="Q1544" s="17"/>
      <c r="T1544">
        <f t="shared" si="242"/>
        <v>0</v>
      </c>
      <c r="U1544" s="50">
        <f t="shared" si="243"/>
        <v>0</v>
      </c>
      <c r="V1544">
        <f t="shared" si="244"/>
        <v>0</v>
      </c>
      <c r="W1544" t="str">
        <f t="shared" si="245"/>
        <v>Tue</v>
      </c>
      <c r="X1544" s="50">
        <f>NETWORKDAYS(B1543,B1544,'Non trading days US (List)'!$C$13:$C$92)-1</f>
        <v>1</v>
      </c>
      <c r="Z1544">
        <f t="shared" si="246"/>
        <v>0</v>
      </c>
      <c r="AA1544">
        <f t="shared" si="247"/>
        <v>0</v>
      </c>
      <c r="AB1544">
        <f t="shared" si="248"/>
        <v>0</v>
      </c>
      <c r="AC1544">
        <f t="shared" si="249"/>
        <v>0</v>
      </c>
      <c r="AD1544">
        <f t="shared" si="250"/>
        <v>0</v>
      </c>
      <c r="AE1544">
        <f t="shared" si="251"/>
        <v>0</v>
      </c>
    </row>
    <row r="1545" spans="1:31" x14ac:dyDescent="0.3">
      <c r="A1545" s="1">
        <f>Data!A1544</f>
        <v>5314</v>
      </c>
      <c r="B1545" s="2">
        <f>Data!B1544</f>
        <v>44244</v>
      </c>
      <c r="C1545">
        <f>Data!C1544</f>
        <v>128.2746887207031</v>
      </c>
      <c r="D1545">
        <f>Data!D1544</f>
        <v>14.86928653717041</v>
      </c>
      <c r="E1545">
        <f>Data!E1544</f>
        <v>130.8399963378906</v>
      </c>
      <c r="F1545">
        <f>Data!F1544</f>
        <v>14.9060001373291</v>
      </c>
      <c r="G1545">
        <f>Data!G1544</f>
        <v>132.2200012207031</v>
      </c>
      <c r="H1545">
        <f>Data!H1544</f>
        <v>15.22350025177002</v>
      </c>
      <c r="I1545">
        <f>Data!I1544</f>
        <v>129.4700012207031</v>
      </c>
      <c r="J1545">
        <f>Data!J1544</f>
        <v>14.77999973297119</v>
      </c>
      <c r="K1545">
        <f>Data!K1544</f>
        <v>131.25</v>
      </c>
      <c r="L1545">
        <f>Data!L1544</f>
        <v>15.170999526977541</v>
      </c>
      <c r="M1545">
        <f>Data!M1544</f>
        <v>97918500</v>
      </c>
      <c r="N1545">
        <f>Data!N1544</f>
        <v>274756000</v>
      </c>
      <c r="O1545">
        <f>Data!O1544</f>
        <v>-2.8064161036520419E-2</v>
      </c>
      <c r="P1545">
        <f>Data!P1544</f>
        <v>-1.7801523862226849E-2</v>
      </c>
      <c r="Q1545" s="17"/>
      <c r="T1545">
        <f t="shared" si="242"/>
        <v>0</v>
      </c>
      <c r="U1545" s="50">
        <f t="shared" si="243"/>
        <v>0</v>
      </c>
      <c r="V1545">
        <f t="shared" si="244"/>
        <v>0</v>
      </c>
      <c r="W1545" t="str">
        <f t="shared" si="245"/>
        <v>Wed</v>
      </c>
      <c r="X1545" s="50">
        <f>NETWORKDAYS(B1544,B1545,'Non trading days US (List)'!$C$13:$C$92)-1</f>
        <v>1</v>
      </c>
      <c r="Z1545">
        <f t="shared" si="246"/>
        <v>0</v>
      </c>
      <c r="AA1545">
        <f t="shared" si="247"/>
        <v>0</v>
      </c>
      <c r="AB1545">
        <f t="shared" si="248"/>
        <v>0</v>
      </c>
      <c r="AC1545">
        <f t="shared" si="249"/>
        <v>0</v>
      </c>
      <c r="AD1545">
        <f t="shared" si="250"/>
        <v>0</v>
      </c>
      <c r="AE1545">
        <f t="shared" si="251"/>
        <v>0</v>
      </c>
    </row>
    <row r="1546" spans="1:31" x14ac:dyDescent="0.3">
      <c r="A1546" s="1">
        <f>Data!A1545</f>
        <v>5315</v>
      </c>
      <c r="B1546" s="2">
        <f>Data!B1545</f>
        <v>44245</v>
      </c>
      <c r="C1546">
        <f>Data!C1545</f>
        <v>127.16685485839839</v>
      </c>
      <c r="D1546">
        <f>Data!D1545</f>
        <v>14.792477607727051</v>
      </c>
      <c r="E1546">
        <f>Data!E1545</f>
        <v>129.71000671386719</v>
      </c>
      <c r="F1546">
        <f>Data!F1545</f>
        <v>14.829000473022459</v>
      </c>
      <c r="G1546">
        <f>Data!G1545</f>
        <v>130</v>
      </c>
      <c r="H1546">
        <f>Data!H1545</f>
        <v>14.873250007629389</v>
      </c>
      <c r="I1546">
        <f>Data!I1545</f>
        <v>127.4100036621094</v>
      </c>
      <c r="J1546">
        <f>Data!J1545</f>
        <v>14.57499980926514</v>
      </c>
      <c r="K1546">
        <f>Data!K1545</f>
        <v>129.19999694824219</v>
      </c>
      <c r="L1546">
        <f>Data!L1545</f>
        <v>14.729000091552731</v>
      </c>
      <c r="M1546">
        <f>Data!M1545</f>
        <v>96856700</v>
      </c>
      <c r="N1546">
        <f>Data!N1545</f>
        <v>233868000</v>
      </c>
      <c r="O1546">
        <f>Data!O1545</f>
        <v>-5.17907078110557E-3</v>
      </c>
      <c r="P1546">
        <f>Data!P1545</f>
        <v>-8.6739335677855339E-3</v>
      </c>
      <c r="Q1546" s="17"/>
      <c r="T1546">
        <f t="shared" si="242"/>
        <v>0</v>
      </c>
      <c r="U1546" s="50">
        <f t="shared" si="243"/>
        <v>0</v>
      </c>
      <c r="V1546">
        <f t="shared" si="244"/>
        <v>0</v>
      </c>
      <c r="W1546" t="str">
        <f t="shared" si="245"/>
        <v>Thu</v>
      </c>
      <c r="X1546" s="50">
        <f>NETWORKDAYS(B1545,B1546,'Non trading days US (List)'!$C$13:$C$92)-1</f>
        <v>1</v>
      </c>
      <c r="Z1546">
        <f t="shared" si="246"/>
        <v>0</v>
      </c>
      <c r="AA1546">
        <f t="shared" si="247"/>
        <v>0</v>
      </c>
      <c r="AB1546">
        <f t="shared" si="248"/>
        <v>0</v>
      </c>
      <c r="AC1546">
        <f t="shared" si="249"/>
        <v>0</v>
      </c>
      <c r="AD1546">
        <f t="shared" si="250"/>
        <v>0</v>
      </c>
      <c r="AE1546">
        <f t="shared" si="251"/>
        <v>0</v>
      </c>
    </row>
    <row r="1547" spans="1:31" x14ac:dyDescent="0.3">
      <c r="A1547" s="1">
        <f>Data!A1546</f>
        <v>5316</v>
      </c>
      <c r="B1547" s="2">
        <f>Data!B1546</f>
        <v>44246</v>
      </c>
      <c r="C1547">
        <f>Data!C1546</f>
        <v>127.32371520996089</v>
      </c>
      <c r="D1547">
        <f>Data!D1546</f>
        <v>14.88973999023438</v>
      </c>
      <c r="E1547">
        <f>Data!E1546</f>
        <v>129.8699951171875</v>
      </c>
      <c r="F1547">
        <f>Data!F1546</f>
        <v>14.92650032043457</v>
      </c>
      <c r="G1547">
        <f>Data!G1546</f>
        <v>130.71000671386719</v>
      </c>
      <c r="H1547">
        <f>Data!H1546</f>
        <v>15.177000045776371</v>
      </c>
      <c r="I1547">
        <f>Data!I1546</f>
        <v>128.80000305175781</v>
      </c>
      <c r="J1547">
        <f>Data!J1546</f>
        <v>14.846750259399411</v>
      </c>
      <c r="K1547">
        <f>Data!K1546</f>
        <v>130.24000549316409</v>
      </c>
      <c r="L1547">
        <f>Data!L1546</f>
        <v>15.02449989318848</v>
      </c>
      <c r="M1547">
        <f>Data!M1546</f>
        <v>87668800</v>
      </c>
      <c r="N1547">
        <f>Data!N1546</f>
        <v>271724000</v>
      </c>
      <c r="O1547">
        <f>Data!O1546</f>
        <v>6.5534233172797668E-3</v>
      </c>
      <c r="P1547">
        <f>Data!P1546</f>
        <v>1.2326714111257229E-3</v>
      </c>
      <c r="Q1547" s="17"/>
      <c r="T1547">
        <f t="shared" si="242"/>
        <v>0</v>
      </c>
      <c r="U1547" s="50">
        <f t="shared" si="243"/>
        <v>0</v>
      </c>
      <c r="V1547">
        <f t="shared" si="244"/>
        <v>0</v>
      </c>
      <c r="W1547" t="str">
        <f t="shared" si="245"/>
        <v>Fri</v>
      </c>
      <c r="X1547" s="50">
        <f>NETWORKDAYS(B1546,B1547,'Non trading days US (List)'!$C$13:$C$92)-1</f>
        <v>1</v>
      </c>
      <c r="Z1547">
        <f t="shared" si="246"/>
        <v>0</v>
      </c>
      <c r="AA1547">
        <f t="shared" si="247"/>
        <v>0</v>
      </c>
      <c r="AB1547">
        <f t="shared" si="248"/>
        <v>0</v>
      </c>
      <c r="AC1547">
        <f t="shared" si="249"/>
        <v>0</v>
      </c>
      <c r="AD1547">
        <f t="shared" si="250"/>
        <v>0</v>
      </c>
      <c r="AE1547">
        <f t="shared" si="251"/>
        <v>0</v>
      </c>
    </row>
    <row r="1548" spans="1:31" x14ac:dyDescent="0.3">
      <c r="A1548" s="1">
        <f>Data!A1547</f>
        <v>5317</v>
      </c>
      <c r="B1548" s="2">
        <f>Data!B1547</f>
        <v>44249</v>
      </c>
      <c r="C1548">
        <f>Data!C1547</f>
        <v>123.5295867919922</v>
      </c>
      <c r="D1548">
        <f>Data!D1547</f>
        <v>14.32039260864258</v>
      </c>
      <c r="E1548">
        <f>Data!E1547</f>
        <v>126</v>
      </c>
      <c r="F1548">
        <f>Data!F1547</f>
        <v>14.35575008392334</v>
      </c>
      <c r="G1548">
        <f>Data!G1547</f>
        <v>129.7200012207031</v>
      </c>
      <c r="H1548">
        <f>Data!H1547</f>
        <v>15.13325023651123</v>
      </c>
      <c r="I1548">
        <f>Data!I1547</f>
        <v>125.59999847412109</v>
      </c>
      <c r="J1548">
        <f>Data!J1547</f>
        <v>14.32499980926514</v>
      </c>
      <c r="K1548">
        <f>Data!K1547</f>
        <v>128.00999450683591</v>
      </c>
      <c r="L1548">
        <f>Data!L1547</f>
        <v>14.77474975585938</v>
      </c>
      <c r="M1548">
        <f>Data!M1547</f>
        <v>103916400</v>
      </c>
      <c r="N1548">
        <f>Data!N1547</f>
        <v>325884000</v>
      </c>
      <c r="O1548">
        <f>Data!O1547</f>
        <v>-3.8987613550519051E-2</v>
      </c>
      <c r="P1548">
        <f>Data!P1547</f>
        <v>-3.0252005572826389E-2</v>
      </c>
      <c r="Q1548" s="17"/>
      <c r="T1548">
        <f t="shared" si="242"/>
        <v>0</v>
      </c>
      <c r="U1548" s="50">
        <f t="shared" si="243"/>
        <v>0</v>
      </c>
      <c r="V1548">
        <f t="shared" si="244"/>
        <v>0</v>
      </c>
      <c r="W1548" t="str">
        <f t="shared" si="245"/>
        <v>Mon</v>
      </c>
      <c r="X1548" s="50">
        <f>NETWORKDAYS(B1547,B1548,'Non trading days US (List)'!$C$13:$C$92)-1</f>
        <v>1</v>
      </c>
      <c r="Z1548">
        <f t="shared" si="246"/>
        <v>0</v>
      </c>
      <c r="AA1548">
        <f t="shared" si="247"/>
        <v>0</v>
      </c>
      <c r="AB1548">
        <f t="shared" si="248"/>
        <v>0</v>
      </c>
      <c r="AC1548">
        <f t="shared" si="249"/>
        <v>0</v>
      </c>
      <c r="AD1548">
        <f t="shared" si="250"/>
        <v>0</v>
      </c>
      <c r="AE1548">
        <f t="shared" si="251"/>
        <v>0</v>
      </c>
    </row>
    <row r="1549" spans="1:31" x14ac:dyDescent="0.3">
      <c r="A1549" s="1">
        <f>Data!A1548</f>
        <v>5318</v>
      </c>
      <c r="B1549" s="2">
        <f>Data!B1548</f>
        <v>44250</v>
      </c>
      <c r="C1549">
        <f>Data!C1548</f>
        <v>123.3923416137695</v>
      </c>
      <c r="D1549">
        <f>Data!D1548</f>
        <v>14.10717105865479</v>
      </c>
      <c r="E1549">
        <f>Data!E1548</f>
        <v>125.86000061035161</v>
      </c>
      <c r="F1549">
        <f>Data!F1548</f>
        <v>14.14200019836426</v>
      </c>
      <c r="G1549">
        <f>Data!G1548</f>
        <v>126.7099990844727</v>
      </c>
      <c r="H1549">
        <f>Data!H1548</f>
        <v>14.23875045776367</v>
      </c>
      <c r="I1549">
        <f>Data!I1548</f>
        <v>118.38999938964839</v>
      </c>
      <c r="J1549">
        <f>Data!J1548</f>
        <v>13.389499664306641</v>
      </c>
      <c r="K1549">
        <f>Data!K1548</f>
        <v>123.7600021362305</v>
      </c>
      <c r="L1549">
        <f>Data!L1548</f>
        <v>14.07524967193604</v>
      </c>
      <c r="M1549">
        <f>Data!M1548</f>
        <v>158273000</v>
      </c>
      <c r="N1549">
        <f>Data!N1548</f>
        <v>391780000</v>
      </c>
      <c r="O1549">
        <f>Data!O1548</f>
        <v>-1.500145744951095E-2</v>
      </c>
      <c r="P1549">
        <f>Data!P1548</f>
        <v>-1.1117240032422341E-3</v>
      </c>
      <c r="Q1549" s="17"/>
      <c r="T1549">
        <f t="shared" si="242"/>
        <v>0</v>
      </c>
      <c r="U1549" s="50">
        <f t="shared" si="243"/>
        <v>0</v>
      </c>
      <c r="V1549">
        <f t="shared" si="244"/>
        <v>0</v>
      </c>
      <c r="W1549" t="str">
        <f t="shared" si="245"/>
        <v>Tue</v>
      </c>
      <c r="X1549" s="50">
        <f>NETWORKDAYS(B1548,B1549,'Non trading days US (List)'!$C$13:$C$92)-1</f>
        <v>1</v>
      </c>
      <c r="Z1549">
        <f t="shared" si="246"/>
        <v>0</v>
      </c>
      <c r="AA1549">
        <f t="shared" si="247"/>
        <v>0</v>
      </c>
      <c r="AB1549">
        <f t="shared" si="248"/>
        <v>0</v>
      </c>
      <c r="AC1549">
        <f t="shared" si="249"/>
        <v>0</v>
      </c>
      <c r="AD1549">
        <f t="shared" si="250"/>
        <v>0</v>
      </c>
      <c r="AE1549">
        <f t="shared" si="251"/>
        <v>0</v>
      </c>
    </row>
    <row r="1550" spans="1:31" x14ac:dyDescent="0.3">
      <c r="A1550" s="1">
        <f>Data!A1549</f>
        <v>5319</v>
      </c>
      <c r="B1550" s="2">
        <f>Data!B1549</f>
        <v>44251</v>
      </c>
      <c r="C1550">
        <f>Data!C1549</f>
        <v>122.892333984375</v>
      </c>
      <c r="D1550">
        <f>Data!D1549</f>
        <v>14.46329402923584</v>
      </c>
      <c r="E1550">
        <f>Data!E1549</f>
        <v>125.34999847412109</v>
      </c>
      <c r="F1550">
        <f>Data!F1549</f>
        <v>14.49899959564209</v>
      </c>
      <c r="G1550">
        <f>Data!G1549</f>
        <v>125.55999755859381</v>
      </c>
      <c r="H1550">
        <f>Data!H1549</f>
        <v>14.50675010681152</v>
      </c>
      <c r="I1550">
        <f>Data!I1549</f>
        <v>122.23000335693359</v>
      </c>
      <c r="J1550">
        <f>Data!J1549</f>
        <v>13.75599956512451</v>
      </c>
      <c r="K1550">
        <f>Data!K1549</f>
        <v>124.94000244140619</v>
      </c>
      <c r="L1550">
        <f>Data!L1549</f>
        <v>14.122750282287599</v>
      </c>
      <c r="M1550">
        <f>Data!M1549</f>
        <v>111039900</v>
      </c>
      <c r="N1550">
        <f>Data!N1549</f>
        <v>448320000</v>
      </c>
      <c r="O1550">
        <f>Data!O1549</f>
        <v>2.4930546433725879E-2</v>
      </c>
      <c r="P1550">
        <f>Data!P1549</f>
        <v>-4.0603705168804254E-3</v>
      </c>
      <c r="Q1550" s="17"/>
      <c r="T1550">
        <f t="shared" si="242"/>
        <v>0</v>
      </c>
      <c r="U1550" s="50">
        <f t="shared" si="243"/>
        <v>0</v>
      </c>
      <c r="V1550">
        <f t="shared" si="244"/>
        <v>0</v>
      </c>
      <c r="W1550" t="str">
        <f t="shared" si="245"/>
        <v>Wed</v>
      </c>
      <c r="X1550" s="50">
        <f>NETWORKDAYS(B1549,B1550,'Non trading days US (List)'!$C$13:$C$92)-1</f>
        <v>1</v>
      </c>
      <c r="Z1550">
        <f t="shared" si="246"/>
        <v>0</v>
      </c>
      <c r="AA1550">
        <f t="shared" si="247"/>
        <v>0</v>
      </c>
      <c r="AB1550">
        <f t="shared" si="248"/>
        <v>0</v>
      </c>
      <c r="AC1550">
        <f t="shared" si="249"/>
        <v>0</v>
      </c>
      <c r="AD1550">
        <f t="shared" si="250"/>
        <v>0</v>
      </c>
      <c r="AE1550">
        <f t="shared" si="251"/>
        <v>0</v>
      </c>
    </row>
    <row r="1551" spans="1:31" x14ac:dyDescent="0.3">
      <c r="A1551" s="1">
        <f>Data!A1550</f>
        <v>5320</v>
      </c>
      <c r="B1551" s="2">
        <f>Data!B1550</f>
        <v>44252</v>
      </c>
      <c r="C1551">
        <f>Data!C1550</f>
        <v>118.6178283691406</v>
      </c>
      <c r="D1551">
        <f>Data!D1550</f>
        <v>13.27472591400146</v>
      </c>
      <c r="E1551">
        <f>Data!E1550</f>
        <v>120.9899978637695</v>
      </c>
      <c r="F1551">
        <f>Data!F1550</f>
        <v>13.30749988555908</v>
      </c>
      <c r="G1551">
        <f>Data!G1550</f>
        <v>126.4599990844727</v>
      </c>
      <c r="H1551">
        <f>Data!H1550</f>
        <v>14.3747501373291</v>
      </c>
      <c r="I1551">
        <f>Data!I1550</f>
        <v>120.5400009155273</v>
      </c>
      <c r="J1551">
        <f>Data!J1550</f>
        <v>13.216250419616699</v>
      </c>
      <c r="K1551">
        <f>Data!K1550</f>
        <v>124.6800003051758</v>
      </c>
      <c r="L1551">
        <f>Data!L1550</f>
        <v>14.04549980163574</v>
      </c>
      <c r="M1551">
        <f>Data!M1550</f>
        <v>148199500</v>
      </c>
      <c r="N1551">
        <f>Data!N1550</f>
        <v>824436000</v>
      </c>
      <c r="O1551">
        <f>Data!O1550</f>
        <v>-8.5751876177336012E-2</v>
      </c>
      <c r="P1551">
        <f>Data!P1550</f>
        <v>-3.540193253422548E-2</v>
      </c>
      <c r="Q1551" s="17"/>
      <c r="T1551">
        <f t="shared" si="242"/>
        <v>0</v>
      </c>
      <c r="U1551" s="50">
        <f t="shared" si="243"/>
        <v>0</v>
      </c>
      <c r="V1551">
        <f t="shared" si="244"/>
        <v>0</v>
      </c>
      <c r="W1551" t="str">
        <f t="shared" si="245"/>
        <v>Thu</v>
      </c>
      <c r="X1551" s="50">
        <f>NETWORKDAYS(B1550,B1551,'Non trading days US (List)'!$C$13:$C$92)-1</f>
        <v>1</v>
      </c>
      <c r="Z1551">
        <f t="shared" si="246"/>
        <v>0</v>
      </c>
      <c r="AA1551">
        <f t="shared" si="247"/>
        <v>0</v>
      </c>
      <c r="AB1551">
        <f t="shared" si="248"/>
        <v>0</v>
      </c>
      <c r="AC1551">
        <f t="shared" si="249"/>
        <v>0</v>
      </c>
      <c r="AD1551">
        <f t="shared" si="250"/>
        <v>0</v>
      </c>
      <c r="AE1551">
        <f t="shared" si="251"/>
        <v>0</v>
      </c>
    </row>
    <row r="1552" spans="1:31" x14ac:dyDescent="0.3">
      <c r="A1552" s="1">
        <f>Data!A1551</f>
        <v>5321</v>
      </c>
      <c r="B1552" s="2">
        <f>Data!B1551</f>
        <v>44253</v>
      </c>
      <c r="C1552">
        <f>Data!C1551</f>
        <v>118.8825302124023</v>
      </c>
      <c r="D1552">
        <f>Data!D1551</f>
        <v>13.68072509765625</v>
      </c>
      <c r="E1552">
        <f>Data!E1551</f>
        <v>121.2600021362305</v>
      </c>
      <c r="F1552">
        <f>Data!F1551</f>
        <v>13.71450042724609</v>
      </c>
      <c r="G1552">
        <f>Data!G1551</f>
        <v>124.84999847412109</v>
      </c>
      <c r="H1552">
        <f>Data!H1551</f>
        <v>13.854499816894529</v>
      </c>
      <c r="I1552">
        <f>Data!I1551</f>
        <v>121.1999969482422</v>
      </c>
      <c r="J1552">
        <f>Data!J1551</f>
        <v>13.36100006103516</v>
      </c>
      <c r="K1552">
        <f>Data!K1551</f>
        <v>122.5899963378906</v>
      </c>
      <c r="L1552">
        <f>Data!L1551</f>
        <v>13.752499580383301</v>
      </c>
      <c r="M1552">
        <f>Data!M1551</f>
        <v>164560400</v>
      </c>
      <c r="N1552">
        <f>Data!N1551</f>
        <v>500932000</v>
      </c>
      <c r="O1552">
        <f>Data!O1551</f>
        <v>3.0125920978283181E-2</v>
      </c>
      <c r="P1552">
        <f>Data!P1551</f>
        <v>2.229138363397372E-3</v>
      </c>
      <c r="Q1552" s="17"/>
      <c r="T1552">
        <f t="shared" si="242"/>
        <v>0</v>
      </c>
      <c r="U1552" s="50">
        <f t="shared" si="243"/>
        <v>0</v>
      </c>
      <c r="V1552">
        <f t="shared" si="244"/>
        <v>0</v>
      </c>
      <c r="W1552" t="str">
        <f t="shared" si="245"/>
        <v>Fri</v>
      </c>
      <c r="X1552" s="50">
        <f>NETWORKDAYS(B1551,B1552,'Non trading days US (List)'!$C$13:$C$92)-1</f>
        <v>1</v>
      </c>
      <c r="Z1552">
        <f t="shared" si="246"/>
        <v>0</v>
      </c>
      <c r="AA1552">
        <f t="shared" si="247"/>
        <v>0</v>
      </c>
      <c r="AB1552">
        <f t="shared" si="248"/>
        <v>0</v>
      </c>
      <c r="AC1552">
        <f t="shared" si="249"/>
        <v>0</v>
      </c>
      <c r="AD1552">
        <f t="shared" si="250"/>
        <v>0</v>
      </c>
      <c r="AE1552">
        <f t="shared" si="251"/>
        <v>0</v>
      </c>
    </row>
    <row r="1553" spans="1:31" x14ac:dyDescent="0.3">
      <c r="A1553" s="1">
        <f>Data!A1552</f>
        <v>5322</v>
      </c>
      <c r="B1553" s="2">
        <f>Data!B1552</f>
        <v>44256</v>
      </c>
      <c r="C1553">
        <f>Data!C1552</f>
        <v>125.2845077514648</v>
      </c>
      <c r="D1553">
        <f>Data!D1552</f>
        <v>13.80765914916992</v>
      </c>
      <c r="E1553">
        <f>Data!E1552</f>
        <v>127.7900009155273</v>
      </c>
      <c r="F1553">
        <f>Data!F1552</f>
        <v>13.8417501449585</v>
      </c>
      <c r="G1553">
        <f>Data!G1552</f>
        <v>127.9300003051758</v>
      </c>
      <c r="H1553">
        <f>Data!H1552</f>
        <v>13.92500019073486</v>
      </c>
      <c r="I1553">
        <f>Data!I1552</f>
        <v>122.7900009155273</v>
      </c>
      <c r="J1553">
        <f>Data!J1552</f>
        <v>13.553250312805179</v>
      </c>
      <c r="K1553">
        <f>Data!K1552</f>
        <v>123.75</v>
      </c>
      <c r="L1553">
        <f>Data!L1552</f>
        <v>13.875</v>
      </c>
      <c r="M1553">
        <f>Data!M1552</f>
        <v>116307900</v>
      </c>
      <c r="N1553">
        <f>Data!N1552</f>
        <v>353184000</v>
      </c>
      <c r="O1553">
        <f>Data!O1552</f>
        <v>9.2356993119504568E-3</v>
      </c>
      <c r="P1553">
        <f>Data!P1552</f>
        <v>5.2451280524396009E-2</v>
      </c>
      <c r="Q1553" s="17"/>
      <c r="T1553">
        <f t="shared" si="242"/>
        <v>0</v>
      </c>
      <c r="U1553" s="50">
        <f t="shared" si="243"/>
        <v>0</v>
      </c>
      <c r="V1553">
        <f t="shared" si="244"/>
        <v>0</v>
      </c>
      <c r="W1553" t="str">
        <f t="shared" si="245"/>
        <v>Mon</v>
      </c>
      <c r="X1553" s="50">
        <f>NETWORKDAYS(B1552,B1553,'Non trading days US (List)'!$C$13:$C$92)-1</f>
        <v>1</v>
      </c>
      <c r="Z1553">
        <f t="shared" si="246"/>
        <v>0</v>
      </c>
      <c r="AA1553">
        <f t="shared" si="247"/>
        <v>0</v>
      </c>
      <c r="AB1553">
        <f t="shared" si="248"/>
        <v>0</v>
      </c>
      <c r="AC1553">
        <f t="shared" si="249"/>
        <v>0</v>
      </c>
      <c r="AD1553">
        <f t="shared" si="250"/>
        <v>0</v>
      </c>
      <c r="AE1553">
        <f t="shared" si="251"/>
        <v>0</v>
      </c>
    </row>
    <row r="1554" spans="1:31" x14ac:dyDescent="0.3">
      <c r="A1554" s="1">
        <f>Data!A1553</f>
        <v>5323</v>
      </c>
      <c r="B1554" s="2">
        <f>Data!B1553</f>
        <v>44257</v>
      </c>
      <c r="C1554">
        <f>Data!C1553</f>
        <v>122.6668701171875</v>
      </c>
      <c r="D1554">
        <f>Data!D1553</f>
        <v>13.373233795166019</v>
      </c>
      <c r="E1554">
        <f>Data!E1553</f>
        <v>125.120002746582</v>
      </c>
      <c r="F1554">
        <f>Data!F1553</f>
        <v>13.40625</v>
      </c>
      <c r="G1554">
        <f>Data!G1553</f>
        <v>128.7200012207031</v>
      </c>
      <c r="H1554">
        <f>Data!H1553</f>
        <v>13.92049980163574</v>
      </c>
      <c r="I1554">
        <f>Data!I1553</f>
        <v>125.0100021362305</v>
      </c>
      <c r="J1554">
        <f>Data!J1553</f>
        <v>13.395999908447269</v>
      </c>
      <c r="K1554">
        <f>Data!K1553</f>
        <v>128.4100036621094</v>
      </c>
      <c r="L1554">
        <f>Data!L1553</f>
        <v>13.89999961853027</v>
      </c>
      <c r="M1554">
        <f>Data!M1553</f>
        <v>102260900</v>
      </c>
      <c r="N1554">
        <f>Data!N1553</f>
        <v>264116000</v>
      </c>
      <c r="O1554">
        <f>Data!O1553</f>
        <v>-3.1968381626987667E-2</v>
      </c>
      <c r="P1554">
        <f>Data!P1553</f>
        <v>-2.111500003633978E-2</v>
      </c>
      <c r="Q1554" s="17"/>
      <c r="T1554">
        <f t="shared" si="242"/>
        <v>0</v>
      </c>
      <c r="U1554" s="50">
        <f t="shared" si="243"/>
        <v>0</v>
      </c>
      <c r="V1554">
        <f t="shared" si="244"/>
        <v>0</v>
      </c>
      <c r="W1554" t="str">
        <f t="shared" si="245"/>
        <v>Tue</v>
      </c>
      <c r="X1554" s="50">
        <f>NETWORKDAYS(B1553,B1554,'Non trading days US (List)'!$C$13:$C$92)-1</f>
        <v>1</v>
      </c>
      <c r="Z1554">
        <f t="shared" si="246"/>
        <v>0</v>
      </c>
      <c r="AA1554">
        <f t="shared" si="247"/>
        <v>0</v>
      </c>
      <c r="AB1554">
        <f t="shared" si="248"/>
        <v>0</v>
      </c>
      <c r="AC1554">
        <f t="shared" si="249"/>
        <v>0</v>
      </c>
      <c r="AD1554">
        <f t="shared" si="250"/>
        <v>0</v>
      </c>
      <c r="AE1554">
        <f t="shared" si="251"/>
        <v>0</v>
      </c>
    </row>
    <row r="1555" spans="1:31" x14ac:dyDescent="0.3">
      <c r="A1555" s="1">
        <f>Data!A1554</f>
        <v>5324</v>
      </c>
      <c r="B1555" s="2">
        <f>Data!B1554</f>
        <v>44258</v>
      </c>
      <c r="C1555">
        <f>Data!C1554</f>
        <v>119.66685485839839</v>
      </c>
      <c r="D1555">
        <f>Data!D1554</f>
        <v>12.773215293884279</v>
      </c>
      <c r="E1555">
        <f>Data!E1554</f>
        <v>122.05999755859381</v>
      </c>
      <c r="F1555">
        <f>Data!F1554</f>
        <v>12.804750442504879</v>
      </c>
      <c r="G1555">
        <f>Data!G1554</f>
        <v>125.7099990844727</v>
      </c>
      <c r="H1555">
        <f>Data!H1554</f>
        <v>13.45149993896484</v>
      </c>
      <c r="I1555">
        <f>Data!I1554</f>
        <v>121.8399963378906</v>
      </c>
      <c r="J1555">
        <f>Data!J1554</f>
        <v>12.798749923706049</v>
      </c>
      <c r="K1555">
        <f>Data!K1554</f>
        <v>124.80999755859381</v>
      </c>
      <c r="L1555">
        <f>Data!L1554</f>
        <v>13.42625045776367</v>
      </c>
      <c r="M1555">
        <f>Data!M1554</f>
        <v>112966300</v>
      </c>
      <c r="N1555">
        <f>Data!N1554</f>
        <v>377592000</v>
      </c>
      <c r="O1555">
        <f>Data!O1554</f>
        <v>-4.5904785733105677E-2</v>
      </c>
      <c r="P1555">
        <f>Data!P1554</f>
        <v>-2.476059163392446E-2</v>
      </c>
      <c r="Q1555" s="17"/>
      <c r="T1555">
        <f t="shared" si="242"/>
        <v>0</v>
      </c>
      <c r="U1555" s="50">
        <f t="shared" si="243"/>
        <v>0</v>
      </c>
      <c r="V1555">
        <f t="shared" si="244"/>
        <v>0</v>
      </c>
      <c r="W1555" t="str">
        <f t="shared" si="245"/>
        <v>Wed</v>
      </c>
      <c r="X1555" s="50">
        <f>NETWORKDAYS(B1554,B1555,'Non trading days US (List)'!$C$13:$C$92)-1</f>
        <v>1</v>
      </c>
      <c r="Z1555">
        <f t="shared" si="246"/>
        <v>0</v>
      </c>
      <c r="AA1555">
        <f t="shared" si="247"/>
        <v>0</v>
      </c>
      <c r="AB1555">
        <f t="shared" si="248"/>
        <v>0</v>
      </c>
      <c r="AC1555">
        <f t="shared" si="249"/>
        <v>0</v>
      </c>
      <c r="AD1555">
        <f t="shared" si="250"/>
        <v>0</v>
      </c>
      <c r="AE1555">
        <f t="shared" si="251"/>
        <v>0</v>
      </c>
    </row>
    <row r="1556" spans="1:31" x14ac:dyDescent="0.3">
      <c r="A1556" s="1">
        <f>Data!A1555</f>
        <v>5325</v>
      </c>
      <c r="B1556" s="2">
        <f>Data!B1555</f>
        <v>44259</v>
      </c>
      <c r="C1556">
        <f>Data!C1555</f>
        <v>117.7746963500977</v>
      </c>
      <c r="D1556">
        <f>Data!D1555</f>
        <v>12.33978271484375</v>
      </c>
      <c r="E1556">
        <f>Data!E1555</f>
        <v>120.129997253418</v>
      </c>
      <c r="F1556">
        <f>Data!F1555</f>
        <v>12.37024974822998</v>
      </c>
      <c r="G1556">
        <f>Data!G1555</f>
        <v>123.59999847412109</v>
      </c>
      <c r="H1556">
        <f>Data!H1555</f>
        <v>12.97500038146973</v>
      </c>
      <c r="I1556">
        <f>Data!I1555</f>
        <v>118.620002746582</v>
      </c>
      <c r="J1556">
        <f>Data!J1555</f>
        <v>12.083749771118161</v>
      </c>
      <c r="K1556">
        <f>Data!K1555</f>
        <v>121.75</v>
      </c>
      <c r="L1556">
        <f>Data!L1555</f>
        <v>12.80074977874756</v>
      </c>
      <c r="M1556">
        <f>Data!M1555</f>
        <v>178155000</v>
      </c>
      <c r="N1556">
        <f>Data!N1555</f>
        <v>573344000</v>
      </c>
      <c r="O1556">
        <f>Data!O1555</f>
        <v>-3.4521854361942057E-2</v>
      </c>
      <c r="P1556">
        <f>Data!P1555</f>
        <v>-1.5938240244790399E-2</v>
      </c>
      <c r="Q1556" s="17"/>
      <c r="T1556">
        <f t="shared" si="242"/>
        <v>0</v>
      </c>
      <c r="U1556" s="50">
        <f t="shared" si="243"/>
        <v>0</v>
      </c>
      <c r="V1556">
        <f t="shared" si="244"/>
        <v>0</v>
      </c>
      <c r="W1556" t="str">
        <f t="shared" si="245"/>
        <v>Thu</v>
      </c>
      <c r="X1556" s="50">
        <f>NETWORKDAYS(B1555,B1556,'Non trading days US (List)'!$C$13:$C$92)-1</f>
        <v>1</v>
      </c>
      <c r="Z1556">
        <f t="shared" si="246"/>
        <v>0</v>
      </c>
      <c r="AA1556">
        <f t="shared" si="247"/>
        <v>0</v>
      </c>
      <c r="AB1556">
        <f t="shared" si="248"/>
        <v>0</v>
      </c>
      <c r="AC1556">
        <f t="shared" si="249"/>
        <v>0</v>
      </c>
      <c r="AD1556">
        <f t="shared" si="250"/>
        <v>0</v>
      </c>
      <c r="AE1556">
        <f t="shared" si="251"/>
        <v>0</v>
      </c>
    </row>
    <row r="1557" spans="1:31" x14ac:dyDescent="0.3">
      <c r="A1557" s="1">
        <f>Data!A1556</f>
        <v>5326</v>
      </c>
      <c r="B1557" s="2">
        <f>Data!B1556</f>
        <v>44260</v>
      </c>
      <c r="C1557">
        <f>Data!C1556</f>
        <v>119.0393753051758</v>
      </c>
      <c r="D1557">
        <f>Data!D1556</f>
        <v>12.43081092834473</v>
      </c>
      <c r="E1557">
        <f>Data!E1556</f>
        <v>121.4199981689453</v>
      </c>
      <c r="F1557">
        <f>Data!F1556</f>
        <v>12.46150016784668</v>
      </c>
      <c r="G1557">
        <f>Data!G1556</f>
        <v>121.94000244140619</v>
      </c>
      <c r="H1557">
        <f>Data!H1556</f>
        <v>12.55000019073486</v>
      </c>
      <c r="I1557">
        <f>Data!I1556</f>
        <v>117.5699996948242</v>
      </c>
      <c r="J1557">
        <f>Data!J1556</f>
        <v>11.67924976348877</v>
      </c>
      <c r="K1557">
        <f>Data!K1556</f>
        <v>120.98000335693359</v>
      </c>
      <c r="L1557">
        <f>Data!L1556</f>
        <v>12.55000019073486</v>
      </c>
      <c r="M1557">
        <f>Data!M1556</f>
        <v>153766600</v>
      </c>
      <c r="N1557">
        <f>Data!N1556</f>
        <v>542840000</v>
      </c>
      <c r="O1557">
        <f>Data!O1556</f>
        <v>7.3495287823079529E-3</v>
      </c>
      <c r="P1557">
        <f>Data!P1556</f>
        <v>1.068112775208094E-2</v>
      </c>
      <c r="Q1557" s="17"/>
      <c r="T1557">
        <f t="shared" si="242"/>
        <v>0</v>
      </c>
      <c r="U1557" s="50">
        <f t="shared" si="243"/>
        <v>0</v>
      </c>
      <c r="V1557">
        <f t="shared" si="244"/>
        <v>0</v>
      </c>
      <c r="W1557" t="str">
        <f t="shared" si="245"/>
        <v>Fri</v>
      </c>
      <c r="X1557" s="50">
        <f>NETWORKDAYS(B1556,B1557,'Non trading days US (List)'!$C$13:$C$92)-1</f>
        <v>1</v>
      </c>
      <c r="Z1557">
        <f t="shared" si="246"/>
        <v>0</v>
      </c>
      <c r="AA1557">
        <f t="shared" si="247"/>
        <v>0</v>
      </c>
      <c r="AB1557">
        <f t="shared" si="248"/>
        <v>0</v>
      </c>
      <c r="AC1557">
        <f t="shared" si="249"/>
        <v>0</v>
      </c>
      <c r="AD1557">
        <f t="shared" si="250"/>
        <v>0</v>
      </c>
      <c r="AE1557">
        <f t="shared" si="251"/>
        <v>0</v>
      </c>
    </row>
    <row r="1558" spans="1:31" x14ac:dyDescent="0.3">
      <c r="A1558" s="1">
        <f>Data!A1557</f>
        <v>5327</v>
      </c>
      <c r="B1558" s="2">
        <f>Data!B1557</f>
        <v>44263</v>
      </c>
      <c r="C1558">
        <f>Data!C1557</f>
        <v>114.07861328125</v>
      </c>
      <c r="D1558">
        <f>Data!D1557</f>
        <v>11.564699172973629</v>
      </c>
      <c r="E1558">
        <f>Data!E1557</f>
        <v>116.36000061035161</v>
      </c>
      <c r="F1558">
        <f>Data!F1557</f>
        <v>11.5932502746582</v>
      </c>
      <c r="G1558">
        <f>Data!G1557</f>
        <v>121</v>
      </c>
      <c r="H1558">
        <f>Data!H1557</f>
        <v>12.471249580383301</v>
      </c>
      <c r="I1558">
        <f>Data!I1557</f>
        <v>116.2099990844727</v>
      </c>
      <c r="J1558">
        <f>Data!J1557</f>
        <v>11.56649971008301</v>
      </c>
      <c r="K1558">
        <f>Data!K1557</f>
        <v>120.9300003051758</v>
      </c>
      <c r="L1558">
        <f>Data!L1557</f>
        <v>12.44999980926514</v>
      </c>
      <c r="M1558">
        <f>Data!M1557</f>
        <v>154376600</v>
      </c>
      <c r="N1558">
        <f>Data!N1557</f>
        <v>543112000</v>
      </c>
      <c r="O1558">
        <f>Data!O1557</f>
        <v>-7.22208489312436E-2</v>
      </c>
      <c r="P1558">
        <f>Data!P1557</f>
        <v>-4.2566755749575927E-2</v>
      </c>
      <c r="Q1558" s="17"/>
      <c r="T1558">
        <f t="shared" si="242"/>
        <v>0</v>
      </c>
      <c r="U1558" s="50">
        <f t="shared" si="243"/>
        <v>0</v>
      </c>
      <c r="V1558">
        <f t="shared" si="244"/>
        <v>0</v>
      </c>
      <c r="W1558" t="str">
        <f t="shared" si="245"/>
        <v>Mon</v>
      </c>
      <c r="X1558" s="50">
        <f>NETWORKDAYS(B1557,B1558,'Non trading days US (List)'!$C$13:$C$92)-1</f>
        <v>1</v>
      </c>
      <c r="Z1558">
        <f t="shared" si="246"/>
        <v>0</v>
      </c>
      <c r="AA1558">
        <f t="shared" si="247"/>
        <v>0</v>
      </c>
      <c r="AB1558">
        <f t="shared" si="248"/>
        <v>0</v>
      </c>
      <c r="AC1558">
        <f t="shared" si="249"/>
        <v>0</v>
      </c>
      <c r="AD1558">
        <f t="shared" si="250"/>
        <v>0</v>
      </c>
      <c r="AE1558">
        <f t="shared" si="251"/>
        <v>0</v>
      </c>
    </row>
    <row r="1559" spans="1:31" x14ac:dyDescent="0.3">
      <c r="A1559" s="1">
        <f>Data!A1558</f>
        <v>5328</v>
      </c>
      <c r="B1559" s="2">
        <f>Data!B1558</f>
        <v>44264</v>
      </c>
      <c r="C1559">
        <f>Data!C1558</f>
        <v>118.7158584594727</v>
      </c>
      <c r="D1559">
        <f>Data!D1558</f>
        <v>12.49372577667236</v>
      </c>
      <c r="E1559">
        <f>Data!E1558</f>
        <v>121.0899963378906</v>
      </c>
      <c r="F1559">
        <f>Data!F1558</f>
        <v>12.52025032043457</v>
      </c>
      <c r="G1559">
        <f>Data!G1558</f>
        <v>122.05999755859381</v>
      </c>
      <c r="H1559">
        <f>Data!H1558</f>
        <v>12.61674976348877</v>
      </c>
      <c r="I1559">
        <f>Data!I1558</f>
        <v>118.7900009155273</v>
      </c>
      <c r="J1559">
        <f>Data!J1558</f>
        <v>12.059249877929689</v>
      </c>
      <c r="K1559">
        <f>Data!K1558</f>
        <v>119.0299987792969</v>
      </c>
      <c r="L1559">
        <f>Data!L1558</f>
        <v>12.13024997711182</v>
      </c>
      <c r="M1559">
        <f>Data!M1558</f>
        <v>129525800</v>
      </c>
      <c r="N1559">
        <f>Data!N1558</f>
        <v>521824000</v>
      </c>
      <c r="O1559">
        <f>Data!O1558</f>
        <v>7.6924303232708782E-2</v>
      </c>
      <c r="P1559">
        <f>Data!P1558</f>
        <v>3.9845201651028998E-2</v>
      </c>
      <c r="Q1559" s="17"/>
      <c r="T1559">
        <f t="shared" si="242"/>
        <v>0</v>
      </c>
      <c r="U1559" s="50">
        <f t="shared" si="243"/>
        <v>0</v>
      </c>
      <c r="V1559">
        <f t="shared" si="244"/>
        <v>0</v>
      </c>
      <c r="W1559" t="str">
        <f t="shared" si="245"/>
        <v>Tue</v>
      </c>
      <c r="X1559" s="50">
        <f>NETWORKDAYS(B1558,B1559,'Non trading days US (List)'!$C$13:$C$92)-1</f>
        <v>1</v>
      </c>
      <c r="Z1559">
        <f t="shared" si="246"/>
        <v>0</v>
      </c>
      <c r="AA1559">
        <f t="shared" si="247"/>
        <v>0</v>
      </c>
      <c r="AB1559">
        <f t="shared" si="248"/>
        <v>0</v>
      </c>
      <c r="AC1559">
        <f t="shared" si="249"/>
        <v>0</v>
      </c>
      <c r="AD1559">
        <f t="shared" si="250"/>
        <v>0</v>
      </c>
      <c r="AE1559">
        <f t="shared" si="251"/>
        <v>0</v>
      </c>
    </row>
    <row r="1560" spans="1:31" x14ac:dyDescent="0.3">
      <c r="A1560" s="1">
        <f>Data!A1559</f>
        <v>5329</v>
      </c>
      <c r="B1560" s="2">
        <f>Data!B1559</f>
        <v>44265</v>
      </c>
      <c r="C1560">
        <f>Data!C1559</f>
        <v>117.62762451171881</v>
      </c>
      <c r="D1560">
        <f>Data!D1559</f>
        <v>12.441836357116699</v>
      </c>
      <c r="E1560">
        <f>Data!E1559</f>
        <v>119.98000335693359</v>
      </c>
      <c r="F1560">
        <f>Data!F1559</f>
        <v>12.4682502746582</v>
      </c>
      <c r="G1560">
        <f>Data!G1559</f>
        <v>122.1699981689453</v>
      </c>
      <c r="H1560">
        <f>Data!H1559</f>
        <v>12.97999954223633</v>
      </c>
      <c r="I1560">
        <f>Data!I1559</f>
        <v>119.4499969482422</v>
      </c>
      <c r="J1560">
        <f>Data!J1559</f>
        <v>12.45750045776367</v>
      </c>
      <c r="K1560">
        <f>Data!K1559</f>
        <v>121.69000244140619</v>
      </c>
      <c r="L1560">
        <f>Data!L1559</f>
        <v>12.840499877929689</v>
      </c>
      <c r="M1560">
        <f>Data!M1559</f>
        <v>111943300</v>
      </c>
      <c r="N1560">
        <f>Data!N1559</f>
        <v>384376000</v>
      </c>
      <c r="O1560">
        <f>Data!O1559</f>
        <v>-4.1619240529334276E-3</v>
      </c>
      <c r="P1560">
        <f>Data!P1559</f>
        <v>-9.2089503193459737E-3</v>
      </c>
      <c r="Q1560" s="17"/>
      <c r="T1560">
        <f t="shared" si="242"/>
        <v>0</v>
      </c>
      <c r="U1560" s="50">
        <f t="shared" si="243"/>
        <v>0</v>
      </c>
      <c r="V1560">
        <f t="shared" si="244"/>
        <v>0</v>
      </c>
      <c r="W1560" t="str">
        <f t="shared" si="245"/>
        <v>Wed</v>
      </c>
      <c r="X1560" s="50">
        <f>NETWORKDAYS(B1559,B1560,'Non trading days US (List)'!$C$13:$C$92)-1</f>
        <v>1</v>
      </c>
      <c r="Z1560">
        <f t="shared" si="246"/>
        <v>0</v>
      </c>
      <c r="AA1560">
        <f t="shared" si="247"/>
        <v>0</v>
      </c>
      <c r="AB1560">
        <f t="shared" si="248"/>
        <v>0</v>
      </c>
      <c r="AC1560">
        <f t="shared" si="249"/>
        <v>0</v>
      </c>
      <c r="AD1560">
        <f t="shared" si="250"/>
        <v>0</v>
      </c>
      <c r="AE1560">
        <f t="shared" si="251"/>
        <v>0</v>
      </c>
    </row>
    <row r="1561" spans="1:31" x14ac:dyDescent="0.3">
      <c r="A1561" s="1">
        <f>Data!A1560</f>
        <v>5330</v>
      </c>
      <c r="B1561" s="2">
        <f>Data!B1560</f>
        <v>44266</v>
      </c>
      <c r="C1561">
        <f>Data!C1560</f>
        <v>119.5688095092773</v>
      </c>
      <c r="D1561">
        <f>Data!D1560</f>
        <v>12.96597290039062</v>
      </c>
      <c r="E1561">
        <f>Data!E1560</f>
        <v>121.9599990844727</v>
      </c>
      <c r="F1561">
        <f>Data!F1560</f>
        <v>12.99349975585938</v>
      </c>
      <c r="G1561">
        <f>Data!G1560</f>
        <v>123.2099990844727</v>
      </c>
      <c r="H1561">
        <f>Data!H1560</f>
        <v>13.04625034332275</v>
      </c>
      <c r="I1561">
        <f>Data!I1560</f>
        <v>121.2600021362305</v>
      </c>
      <c r="J1561">
        <f>Data!J1560</f>
        <v>12.734499931335449</v>
      </c>
      <c r="K1561">
        <f>Data!K1560</f>
        <v>122.5400009155273</v>
      </c>
      <c r="L1561">
        <f>Data!L1560</f>
        <v>12.94999980926514</v>
      </c>
      <c r="M1561">
        <f>Data!M1560</f>
        <v>103026500</v>
      </c>
      <c r="N1561">
        <f>Data!N1560</f>
        <v>299916000</v>
      </c>
      <c r="O1561">
        <f>Data!O1560</f>
        <v>4.1263778566328922E-2</v>
      </c>
      <c r="P1561">
        <f>Data!P1560</f>
        <v>1.6368024409213779E-2</v>
      </c>
      <c r="Q1561" s="17"/>
      <c r="T1561">
        <f t="shared" si="242"/>
        <v>0</v>
      </c>
      <c r="U1561" s="50">
        <f t="shared" si="243"/>
        <v>0</v>
      </c>
      <c r="V1561">
        <f t="shared" si="244"/>
        <v>0</v>
      </c>
      <c r="W1561" t="str">
        <f t="shared" si="245"/>
        <v>Thu</v>
      </c>
      <c r="X1561" s="50">
        <f>NETWORKDAYS(B1560,B1561,'Non trading days US (List)'!$C$13:$C$92)-1</f>
        <v>1</v>
      </c>
      <c r="Z1561">
        <f t="shared" si="246"/>
        <v>0</v>
      </c>
      <c r="AA1561">
        <f t="shared" si="247"/>
        <v>0</v>
      </c>
      <c r="AB1561">
        <f t="shared" si="248"/>
        <v>0</v>
      </c>
      <c r="AC1561">
        <f t="shared" si="249"/>
        <v>0</v>
      </c>
      <c r="AD1561">
        <f t="shared" si="250"/>
        <v>0</v>
      </c>
      <c r="AE1561">
        <f t="shared" si="251"/>
        <v>0</v>
      </c>
    </row>
    <row r="1562" spans="1:31" x14ac:dyDescent="0.3">
      <c r="A1562" s="1">
        <f>Data!A1561</f>
        <v>5331</v>
      </c>
      <c r="B1562" s="2">
        <f>Data!B1561</f>
        <v>44267</v>
      </c>
      <c r="C1562">
        <f>Data!C1561</f>
        <v>118.65704345703119</v>
      </c>
      <c r="D1562">
        <f>Data!D1561</f>
        <v>12.82876396179199</v>
      </c>
      <c r="E1562">
        <f>Data!E1561</f>
        <v>121.0299987792969</v>
      </c>
      <c r="F1562">
        <f>Data!F1561</f>
        <v>12.85599994659424</v>
      </c>
      <c r="G1562">
        <f>Data!G1561</f>
        <v>121.1699981689453</v>
      </c>
      <c r="H1562">
        <f>Data!H1561</f>
        <v>12.888750076293951</v>
      </c>
      <c r="I1562">
        <f>Data!I1561</f>
        <v>119.1600036621094</v>
      </c>
      <c r="J1562">
        <f>Data!J1561</f>
        <v>12.590000152587891</v>
      </c>
      <c r="K1562">
        <f>Data!K1561</f>
        <v>120.40000152587891</v>
      </c>
      <c r="L1562">
        <f>Data!L1561</f>
        <v>12.64824962615967</v>
      </c>
      <c r="M1562">
        <f>Data!M1561</f>
        <v>88105100</v>
      </c>
      <c r="N1562">
        <f>Data!N1561</f>
        <v>243964000</v>
      </c>
      <c r="O1562">
        <f>Data!O1561</f>
        <v>-1.0638589349350729E-2</v>
      </c>
      <c r="P1562">
        <f>Data!P1561</f>
        <v>-7.6546759487128571E-3</v>
      </c>
      <c r="Q1562" s="17"/>
      <c r="T1562">
        <f t="shared" si="242"/>
        <v>0</v>
      </c>
      <c r="U1562" s="50">
        <f t="shared" si="243"/>
        <v>0</v>
      </c>
      <c r="V1562">
        <f t="shared" si="244"/>
        <v>0</v>
      </c>
      <c r="W1562" t="str">
        <f t="shared" si="245"/>
        <v>Fri</v>
      </c>
      <c r="X1562" s="50">
        <f>NETWORKDAYS(B1561,B1562,'Non trading days US (List)'!$C$13:$C$92)-1</f>
        <v>1</v>
      </c>
      <c r="Z1562">
        <f t="shared" si="246"/>
        <v>0</v>
      </c>
      <c r="AA1562">
        <f t="shared" si="247"/>
        <v>0</v>
      </c>
      <c r="AB1562">
        <f t="shared" si="248"/>
        <v>0</v>
      </c>
      <c r="AC1562">
        <f t="shared" si="249"/>
        <v>0</v>
      </c>
      <c r="AD1562">
        <f t="shared" si="250"/>
        <v>0</v>
      </c>
      <c r="AE1562">
        <f t="shared" si="251"/>
        <v>0</v>
      </c>
    </row>
    <row r="1563" spans="1:31" x14ac:dyDescent="0.3">
      <c r="A1563" s="1">
        <f>Data!A1562</f>
        <v>5332</v>
      </c>
      <c r="B1563" s="2">
        <f>Data!B1562</f>
        <v>44270</v>
      </c>
      <c r="C1563">
        <f>Data!C1562</f>
        <v>121.5590133666992</v>
      </c>
      <c r="D1563">
        <f>Data!D1562</f>
        <v>13.16330146789551</v>
      </c>
      <c r="E1563">
        <f>Data!E1562</f>
        <v>123.9899978637695</v>
      </c>
      <c r="F1563">
        <f>Data!F1562</f>
        <v>13.191249847412109</v>
      </c>
      <c r="G1563">
        <f>Data!G1562</f>
        <v>124</v>
      </c>
      <c r="H1563">
        <f>Data!H1562</f>
        <v>13.20674991607666</v>
      </c>
      <c r="I1563">
        <f>Data!I1562</f>
        <v>120.4199981689453</v>
      </c>
      <c r="J1563">
        <f>Data!J1562</f>
        <v>12.76725006103516</v>
      </c>
      <c r="K1563">
        <f>Data!K1562</f>
        <v>121.4100036621094</v>
      </c>
      <c r="L1563">
        <f>Data!L1562</f>
        <v>12.864749908447269</v>
      </c>
      <c r="M1563">
        <f>Data!M1562</f>
        <v>92403800</v>
      </c>
      <c r="N1563">
        <f>Data!N1562</f>
        <v>221988000</v>
      </c>
      <c r="O1563">
        <f>Data!O1562</f>
        <v>2.5743095154745581E-2</v>
      </c>
      <c r="P1563">
        <f>Data!P1562</f>
        <v>2.4162461298138559E-2</v>
      </c>
      <c r="Q1563" s="17"/>
      <c r="T1563">
        <f t="shared" si="242"/>
        <v>0</v>
      </c>
      <c r="U1563" s="50">
        <f t="shared" si="243"/>
        <v>0</v>
      </c>
      <c r="V1563">
        <f t="shared" si="244"/>
        <v>0</v>
      </c>
      <c r="W1563" t="str">
        <f t="shared" si="245"/>
        <v>Mon</v>
      </c>
      <c r="X1563" s="50">
        <f>NETWORKDAYS(B1562,B1563,'Non trading days US (List)'!$C$13:$C$92)-1</f>
        <v>1</v>
      </c>
      <c r="Z1563">
        <f t="shared" si="246"/>
        <v>0</v>
      </c>
      <c r="AA1563">
        <f t="shared" si="247"/>
        <v>0</v>
      </c>
      <c r="AB1563">
        <f t="shared" si="248"/>
        <v>0</v>
      </c>
      <c r="AC1563">
        <f t="shared" si="249"/>
        <v>0</v>
      </c>
      <c r="AD1563">
        <f t="shared" si="250"/>
        <v>0</v>
      </c>
      <c r="AE1563">
        <f t="shared" si="251"/>
        <v>0</v>
      </c>
    </row>
    <row r="1564" spans="1:31" x14ac:dyDescent="0.3">
      <c r="A1564" s="1">
        <f>Data!A1563</f>
        <v>5333</v>
      </c>
      <c r="B1564" s="2">
        <f>Data!B1563</f>
        <v>44271</v>
      </c>
      <c r="C1564">
        <f>Data!C1563</f>
        <v>123.108039855957</v>
      </c>
      <c r="D1564">
        <f>Data!D1563</f>
        <v>13.26309108734131</v>
      </c>
      <c r="E1564">
        <f>Data!E1563</f>
        <v>125.5699996948242</v>
      </c>
      <c r="F1564">
        <f>Data!F1563</f>
        <v>13.291250228881839</v>
      </c>
      <c r="G1564">
        <f>Data!G1563</f>
        <v>127.2200012207031</v>
      </c>
      <c r="H1564">
        <f>Data!H1563</f>
        <v>13.51249980926514</v>
      </c>
      <c r="I1564">
        <f>Data!I1563</f>
        <v>124.7200012207031</v>
      </c>
      <c r="J1564">
        <f>Data!J1563</f>
        <v>13.11674976348877</v>
      </c>
      <c r="K1564">
        <f>Data!K1563</f>
        <v>125.6999969482422</v>
      </c>
      <c r="L1564">
        <f>Data!L1563</f>
        <v>13.35649967193604</v>
      </c>
      <c r="M1564">
        <f>Data!M1563</f>
        <v>115227900</v>
      </c>
      <c r="N1564">
        <f>Data!N1563</f>
        <v>272128000</v>
      </c>
      <c r="O1564">
        <f>Data!O1563</f>
        <v>7.5522217678422399E-3</v>
      </c>
      <c r="P1564">
        <f>Data!P1563</f>
        <v>1.2662469607852569E-2</v>
      </c>
      <c r="Q1564" s="17"/>
      <c r="T1564">
        <f t="shared" si="242"/>
        <v>0</v>
      </c>
      <c r="U1564" s="50">
        <f t="shared" si="243"/>
        <v>0</v>
      </c>
      <c r="V1564">
        <f t="shared" si="244"/>
        <v>0</v>
      </c>
      <c r="W1564" t="str">
        <f t="shared" si="245"/>
        <v>Tue</v>
      </c>
      <c r="X1564" s="50">
        <f>NETWORKDAYS(B1563,B1564,'Non trading days US (List)'!$C$13:$C$92)-1</f>
        <v>1</v>
      </c>
      <c r="Z1564">
        <f t="shared" si="246"/>
        <v>0</v>
      </c>
      <c r="AA1564">
        <f t="shared" si="247"/>
        <v>0</v>
      </c>
      <c r="AB1564">
        <f t="shared" si="248"/>
        <v>0</v>
      </c>
      <c r="AC1564">
        <f t="shared" si="249"/>
        <v>0</v>
      </c>
      <c r="AD1564">
        <f t="shared" si="250"/>
        <v>0</v>
      </c>
      <c r="AE1564">
        <f t="shared" si="251"/>
        <v>0</v>
      </c>
    </row>
    <row r="1565" spans="1:31" x14ac:dyDescent="0.3">
      <c r="A1565" s="1">
        <f>Data!A1564</f>
        <v>5334</v>
      </c>
      <c r="B1565" s="2">
        <f>Data!B1564</f>
        <v>44272</v>
      </c>
      <c r="C1565">
        <f>Data!C1564</f>
        <v>122.3139114379883</v>
      </c>
      <c r="D1565">
        <f>Data!D1564</f>
        <v>13.31298732757568</v>
      </c>
      <c r="E1565">
        <f>Data!E1564</f>
        <v>124.7600021362305</v>
      </c>
      <c r="F1565">
        <f>Data!F1564</f>
        <v>13.341250419616699</v>
      </c>
      <c r="G1565">
        <f>Data!G1564</f>
        <v>125.86000061035161</v>
      </c>
      <c r="H1565">
        <f>Data!H1564</f>
        <v>13.453249931335449</v>
      </c>
      <c r="I1565">
        <f>Data!I1564</f>
        <v>122.3399963378906</v>
      </c>
      <c r="J1565">
        <f>Data!J1564</f>
        <v>12.989500045776371</v>
      </c>
      <c r="K1565">
        <f>Data!K1564</f>
        <v>124.0500030517578</v>
      </c>
      <c r="L1565">
        <f>Data!L1564</f>
        <v>13.039750099182131</v>
      </c>
      <c r="M1565">
        <f>Data!M1564</f>
        <v>111932600</v>
      </c>
      <c r="N1565">
        <f>Data!N1564</f>
        <v>243864000</v>
      </c>
      <c r="O1565">
        <f>Data!O1564</f>
        <v>3.7548294949660489E-3</v>
      </c>
      <c r="P1565">
        <f>Data!P1564</f>
        <v>-6.4714607082267768E-3</v>
      </c>
      <c r="Q1565" s="17"/>
      <c r="T1565">
        <f t="shared" si="242"/>
        <v>0</v>
      </c>
      <c r="U1565" s="50">
        <f t="shared" si="243"/>
        <v>0</v>
      </c>
      <c r="V1565">
        <f t="shared" si="244"/>
        <v>0</v>
      </c>
      <c r="W1565" t="str">
        <f t="shared" si="245"/>
        <v>Wed</v>
      </c>
      <c r="X1565" s="50">
        <f>NETWORKDAYS(B1564,B1565,'Non trading days US (List)'!$C$13:$C$92)-1</f>
        <v>1</v>
      </c>
      <c r="Z1565">
        <f t="shared" si="246"/>
        <v>0</v>
      </c>
      <c r="AA1565">
        <f t="shared" si="247"/>
        <v>0</v>
      </c>
      <c r="AB1565">
        <f t="shared" si="248"/>
        <v>0</v>
      </c>
      <c r="AC1565">
        <f t="shared" si="249"/>
        <v>0</v>
      </c>
      <c r="AD1565">
        <f t="shared" si="250"/>
        <v>0</v>
      </c>
      <c r="AE1565">
        <f t="shared" si="251"/>
        <v>0</v>
      </c>
    </row>
    <row r="1566" spans="1:31" x14ac:dyDescent="0.3">
      <c r="A1566" s="1">
        <f>Data!A1565</f>
        <v>5335</v>
      </c>
      <c r="B1566" s="2">
        <f>Data!B1565</f>
        <v>44273</v>
      </c>
      <c r="C1566">
        <f>Data!C1565</f>
        <v>118.1668395996094</v>
      </c>
      <c r="D1566">
        <f>Data!D1565</f>
        <v>12.695548057556151</v>
      </c>
      <c r="E1566">
        <f>Data!E1565</f>
        <v>120.5299987792969</v>
      </c>
      <c r="F1566">
        <f>Data!F1565</f>
        <v>12.722499847412109</v>
      </c>
      <c r="G1566">
        <f>Data!G1565</f>
        <v>123.1800003051758</v>
      </c>
      <c r="H1566">
        <f>Data!H1565</f>
        <v>13.184000015258791</v>
      </c>
      <c r="I1566">
        <f>Data!I1565</f>
        <v>120.3199996948242</v>
      </c>
      <c r="J1566">
        <f>Data!J1565</f>
        <v>12.717000007629389</v>
      </c>
      <c r="K1566">
        <f>Data!K1565</f>
        <v>122.879997253418</v>
      </c>
      <c r="L1566">
        <f>Data!L1565</f>
        <v>13.136500358581539</v>
      </c>
      <c r="M1566">
        <f>Data!M1565</f>
        <v>121229700</v>
      </c>
      <c r="N1566">
        <f>Data!N1565</f>
        <v>293896000</v>
      </c>
      <c r="O1566">
        <f>Data!O1565</f>
        <v>-4.7488703211310157E-2</v>
      </c>
      <c r="P1566">
        <f>Data!P1565</f>
        <v>-3.449323438986452E-2</v>
      </c>
      <c r="Q1566" s="17"/>
      <c r="T1566">
        <f t="shared" si="242"/>
        <v>0</v>
      </c>
      <c r="U1566" s="50">
        <f t="shared" si="243"/>
        <v>0</v>
      </c>
      <c r="V1566">
        <f t="shared" si="244"/>
        <v>0</v>
      </c>
      <c r="W1566" t="str">
        <f t="shared" si="245"/>
        <v>Thu</v>
      </c>
      <c r="X1566" s="50">
        <f>NETWORKDAYS(B1565,B1566,'Non trading days US (List)'!$C$13:$C$92)-1</f>
        <v>1</v>
      </c>
      <c r="Z1566">
        <f t="shared" si="246"/>
        <v>0</v>
      </c>
      <c r="AA1566">
        <f t="shared" si="247"/>
        <v>0</v>
      </c>
      <c r="AB1566">
        <f t="shared" si="248"/>
        <v>0</v>
      </c>
      <c r="AC1566">
        <f t="shared" si="249"/>
        <v>0</v>
      </c>
      <c r="AD1566">
        <f t="shared" si="250"/>
        <v>0</v>
      </c>
      <c r="AE1566">
        <f t="shared" si="251"/>
        <v>0</v>
      </c>
    </row>
    <row r="1567" spans="1:31" x14ac:dyDescent="0.3">
      <c r="A1567" s="1">
        <f>Data!A1566</f>
        <v>5336</v>
      </c>
      <c r="B1567" s="2">
        <f>Data!B1566</f>
        <v>44274</v>
      </c>
      <c r="C1567">
        <f>Data!C1566</f>
        <v>117.63742828369141</v>
      </c>
      <c r="D1567">
        <f>Data!D1566</f>
        <v>12.81853675842285</v>
      </c>
      <c r="E1567">
        <f>Data!E1566</f>
        <v>119.9899978637695</v>
      </c>
      <c r="F1567">
        <f>Data!F1566</f>
        <v>12.8457498550415</v>
      </c>
      <c r="G1567">
        <f>Data!G1566</f>
        <v>121.4300003051758</v>
      </c>
      <c r="H1567">
        <f>Data!H1566</f>
        <v>12.921500205993651</v>
      </c>
      <c r="I1567">
        <f>Data!I1566</f>
        <v>119.6800003051758</v>
      </c>
      <c r="J1567">
        <f>Data!J1566</f>
        <v>12.61250019073486</v>
      </c>
      <c r="K1567">
        <f>Data!K1566</f>
        <v>119.90000152587891</v>
      </c>
      <c r="L1567">
        <f>Data!L1566</f>
        <v>12.75</v>
      </c>
      <c r="M1567">
        <f>Data!M1566</f>
        <v>185549500</v>
      </c>
      <c r="N1567">
        <f>Data!N1566</f>
        <v>299208000</v>
      </c>
      <c r="O1567">
        <f>Data!O1566</f>
        <v>9.6409385634593815E-3</v>
      </c>
      <c r="P1567">
        <f>Data!P1566</f>
        <v>-4.4902862995640841E-3</v>
      </c>
      <c r="Q1567" s="17"/>
      <c r="T1567">
        <f t="shared" si="242"/>
        <v>0</v>
      </c>
      <c r="U1567" s="50">
        <f t="shared" si="243"/>
        <v>0</v>
      </c>
      <c r="V1567">
        <f t="shared" si="244"/>
        <v>0</v>
      </c>
      <c r="W1567" t="str">
        <f t="shared" si="245"/>
        <v>Fri</v>
      </c>
      <c r="X1567" s="50">
        <f>NETWORKDAYS(B1566,B1567,'Non trading days US (List)'!$C$13:$C$92)-1</f>
        <v>1</v>
      </c>
      <c r="Z1567">
        <f t="shared" si="246"/>
        <v>0</v>
      </c>
      <c r="AA1567">
        <f t="shared" si="247"/>
        <v>0</v>
      </c>
      <c r="AB1567">
        <f t="shared" si="248"/>
        <v>0</v>
      </c>
      <c r="AC1567">
        <f t="shared" si="249"/>
        <v>0</v>
      </c>
      <c r="AD1567">
        <f t="shared" si="250"/>
        <v>0</v>
      </c>
      <c r="AE1567">
        <f t="shared" si="251"/>
        <v>0</v>
      </c>
    </row>
    <row r="1568" spans="1:31" x14ac:dyDescent="0.3">
      <c r="A1568" s="1">
        <f>Data!A1567</f>
        <v>5337</v>
      </c>
      <c r="B1568" s="2">
        <f>Data!B1567</f>
        <v>44277</v>
      </c>
      <c r="C1568">
        <f>Data!C1567</f>
        <v>120.9707717895508</v>
      </c>
      <c r="D1568">
        <f>Data!D1567</f>
        <v>13.158315658569339</v>
      </c>
      <c r="E1568">
        <f>Data!E1567</f>
        <v>123.38999938964839</v>
      </c>
      <c r="F1568">
        <f>Data!F1567</f>
        <v>13.18624973297119</v>
      </c>
      <c r="G1568">
        <f>Data!G1567</f>
        <v>123.870002746582</v>
      </c>
      <c r="H1568">
        <f>Data!H1567</f>
        <v>13.39449977874756</v>
      </c>
      <c r="I1568">
        <f>Data!I1567</f>
        <v>120.2600021362305</v>
      </c>
      <c r="J1568">
        <f>Data!J1567</f>
        <v>12.9067497253418</v>
      </c>
      <c r="K1568">
        <f>Data!K1567</f>
        <v>120.3300018310547</v>
      </c>
      <c r="L1568">
        <f>Data!L1567</f>
        <v>12.91275024414062</v>
      </c>
      <c r="M1568">
        <f>Data!M1567</f>
        <v>111912300</v>
      </c>
      <c r="N1568">
        <f>Data!N1567</f>
        <v>297804000</v>
      </c>
      <c r="O1568">
        <f>Data!O1567</f>
        <v>2.616159371256787E-2</v>
      </c>
      <c r="P1568">
        <f>Data!P1567</f>
        <v>2.794167779102541E-2</v>
      </c>
      <c r="Q1568" s="17"/>
      <c r="T1568">
        <f t="shared" si="242"/>
        <v>0</v>
      </c>
      <c r="U1568" s="50">
        <f t="shared" si="243"/>
        <v>0</v>
      </c>
      <c r="V1568">
        <f t="shared" si="244"/>
        <v>0</v>
      </c>
      <c r="W1568" t="str">
        <f t="shared" si="245"/>
        <v>Mon</v>
      </c>
      <c r="X1568" s="50">
        <f>NETWORKDAYS(B1567,B1568,'Non trading days US (List)'!$C$13:$C$92)-1</f>
        <v>1</v>
      </c>
      <c r="Z1568">
        <f t="shared" si="246"/>
        <v>0</v>
      </c>
      <c r="AA1568">
        <f t="shared" si="247"/>
        <v>0</v>
      </c>
      <c r="AB1568">
        <f t="shared" si="248"/>
        <v>0</v>
      </c>
      <c r="AC1568">
        <f t="shared" si="249"/>
        <v>0</v>
      </c>
      <c r="AD1568">
        <f t="shared" si="250"/>
        <v>0</v>
      </c>
      <c r="AE1568">
        <f t="shared" si="251"/>
        <v>0</v>
      </c>
    </row>
    <row r="1569" spans="1:31" x14ac:dyDescent="0.3">
      <c r="A1569" s="1">
        <f>Data!A1568</f>
        <v>5338</v>
      </c>
      <c r="B1569" s="2">
        <f>Data!B1568</f>
        <v>44278</v>
      </c>
      <c r="C1569">
        <f>Data!C1568</f>
        <v>120.1374435424805</v>
      </c>
      <c r="D1569">
        <f>Data!D1568</f>
        <v>13.04306125640869</v>
      </c>
      <c r="E1569">
        <f>Data!E1568</f>
        <v>122.5400009155273</v>
      </c>
      <c r="F1569">
        <f>Data!F1568</f>
        <v>13.07075023651123</v>
      </c>
      <c r="G1569">
        <f>Data!G1568</f>
        <v>124.2399978637695</v>
      </c>
      <c r="H1569">
        <f>Data!H1568</f>
        <v>13.344499588012701</v>
      </c>
      <c r="I1569">
        <f>Data!I1568</f>
        <v>122.13999938964839</v>
      </c>
      <c r="J1569">
        <f>Data!J1568</f>
        <v>13.021249771118161</v>
      </c>
      <c r="K1569">
        <f>Data!K1568</f>
        <v>123.3300018310547</v>
      </c>
      <c r="L1569">
        <f>Data!L1568</f>
        <v>13.25424957275391</v>
      </c>
      <c r="M1569">
        <f>Data!M1568</f>
        <v>95467100</v>
      </c>
      <c r="N1569">
        <f>Data!N1568</f>
        <v>222048000</v>
      </c>
      <c r="O1569">
        <f>Data!O1568</f>
        <v>-8.7976723582849688E-3</v>
      </c>
      <c r="P1569">
        <f>Data!P1568</f>
        <v>-6.9125511951571832E-3</v>
      </c>
      <c r="Q1569" s="17"/>
      <c r="T1569">
        <f t="shared" si="242"/>
        <v>0</v>
      </c>
      <c r="U1569" s="50">
        <f t="shared" si="243"/>
        <v>0</v>
      </c>
      <c r="V1569">
        <f t="shared" si="244"/>
        <v>0</v>
      </c>
      <c r="W1569" t="str">
        <f t="shared" si="245"/>
        <v>Tue</v>
      </c>
      <c r="X1569" s="50">
        <f>NETWORKDAYS(B1568,B1569,'Non trading days US (List)'!$C$13:$C$92)-1</f>
        <v>1</v>
      </c>
      <c r="Z1569">
        <f t="shared" si="246"/>
        <v>0</v>
      </c>
      <c r="AA1569">
        <f t="shared" si="247"/>
        <v>0</v>
      </c>
      <c r="AB1569">
        <f t="shared" si="248"/>
        <v>0</v>
      </c>
      <c r="AC1569">
        <f t="shared" si="249"/>
        <v>0</v>
      </c>
      <c r="AD1569">
        <f t="shared" si="250"/>
        <v>0</v>
      </c>
      <c r="AE1569">
        <f t="shared" si="251"/>
        <v>0</v>
      </c>
    </row>
    <row r="1570" spans="1:31" x14ac:dyDescent="0.3">
      <c r="A1570" s="1">
        <f>Data!A1569</f>
        <v>5339</v>
      </c>
      <c r="B1570" s="2">
        <f>Data!B1569</f>
        <v>44279</v>
      </c>
      <c r="C1570">
        <f>Data!C1569</f>
        <v>117.735481262207</v>
      </c>
      <c r="D1570">
        <f>Data!D1569</f>
        <v>12.6162166595459</v>
      </c>
      <c r="E1570">
        <f>Data!E1569</f>
        <v>120.0899963378906</v>
      </c>
      <c r="F1570">
        <f>Data!F1569</f>
        <v>12.64299964904785</v>
      </c>
      <c r="G1570">
        <f>Data!G1569</f>
        <v>122.90000152587891</v>
      </c>
      <c r="H1570">
        <f>Data!H1569</f>
        <v>13.159250259399411</v>
      </c>
      <c r="I1570">
        <f>Data!I1569</f>
        <v>120.0699996948242</v>
      </c>
      <c r="J1570">
        <f>Data!J1569</f>
        <v>12.63675022125244</v>
      </c>
      <c r="K1570">
        <f>Data!K1569</f>
        <v>122.8199996948242</v>
      </c>
      <c r="L1570">
        <f>Data!L1569</f>
        <v>13.15124988555908</v>
      </c>
      <c r="M1570">
        <f>Data!M1569</f>
        <v>88530500</v>
      </c>
      <c r="N1570">
        <f>Data!N1569</f>
        <v>245840000</v>
      </c>
      <c r="O1570">
        <f>Data!O1569</f>
        <v>-3.3273252833899952E-2</v>
      </c>
      <c r="P1570">
        <f>Data!P1569</f>
        <v>-2.0196083590877059E-2</v>
      </c>
      <c r="Q1570" s="17"/>
      <c r="T1570">
        <f t="shared" si="242"/>
        <v>0</v>
      </c>
      <c r="U1570" s="50">
        <f t="shared" si="243"/>
        <v>0</v>
      </c>
      <c r="V1570">
        <f t="shared" si="244"/>
        <v>0</v>
      </c>
      <c r="W1570" t="str">
        <f t="shared" si="245"/>
        <v>Wed</v>
      </c>
      <c r="X1570" s="50">
        <f>NETWORKDAYS(B1569,B1570,'Non trading days US (List)'!$C$13:$C$92)-1</f>
        <v>1</v>
      </c>
      <c r="Z1570">
        <f t="shared" si="246"/>
        <v>0</v>
      </c>
      <c r="AA1570">
        <f t="shared" si="247"/>
        <v>0</v>
      </c>
      <c r="AB1570">
        <f t="shared" si="248"/>
        <v>0</v>
      </c>
      <c r="AC1570">
        <f t="shared" si="249"/>
        <v>0</v>
      </c>
      <c r="AD1570">
        <f t="shared" si="250"/>
        <v>0</v>
      </c>
      <c r="AE1570">
        <f t="shared" si="251"/>
        <v>0</v>
      </c>
    </row>
    <row r="1571" spans="1:31" x14ac:dyDescent="0.3">
      <c r="A1571" s="1">
        <f>Data!A1570</f>
        <v>5340</v>
      </c>
      <c r="B1571" s="2">
        <f>Data!B1570</f>
        <v>44280</v>
      </c>
      <c r="C1571">
        <f>Data!C1570</f>
        <v>118.2256698608398</v>
      </c>
      <c r="D1571">
        <f>Data!D1570</f>
        <v>12.508692741394039</v>
      </c>
      <c r="E1571">
        <f>Data!E1570</f>
        <v>120.5899963378906</v>
      </c>
      <c r="F1571">
        <f>Data!F1570</f>
        <v>12.53524971008301</v>
      </c>
      <c r="G1571">
        <f>Data!G1570</f>
        <v>121.6600036621094</v>
      </c>
      <c r="H1571">
        <f>Data!H1570</f>
        <v>12.71475028991699</v>
      </c>
      <c r="I1571">
        <f>Data!I1570</f>
        <v>119</v>
      </c>
      <c r="J1571">
        <f>Data!J1570</f>
        <v>12.272000312805179</v>
      </c>
      <c r="K1571">
        <f>Data!K1570</f>
        <v>119.5400009155273</v>
      </c>
      <c r="L1571">
        <f>Data!L1570</f>
        <v>12.4995002746582</v>
      </c>
      <c r="M1571">
        <f>Data!M1570</f>
        <v>98844700</v>
      </c>
      <c r="N1571">
        <f>Data!N1570</f>
        <v>295144000</v>
      </c>
      <c r="O1571">
        <f>Data!O1570</f>
        <v>-8.5590221315484018E-3</v>
      </c>
      <c r="P1571">
        <f>Data!P1570</f>
        <v>4.1549005693488732E-3</v>
      </c>
      <c r="Q1571" s="17"/>
      <c r="T1571">
        <f t="shared" si="242"/>
        <v>0</v>
      </c>
      <c r="U1571" s="50">
        <f t="shared" si="243"/>
        <v>0</v>
      </c>
      <c r="V1571">
        <f t="shared" si="244"/>
        <v>0</v>
      </c>
      <c r="W1571" t="str">
        <f t="shared" si="245"/>
        <v>Thu</v>
      </c>
      <c r="X1571" s="50">
        <f>NETWORKDAYS(B1570,B1571,'Non trading days US (List)'!$C$13:$C$92)-1</f>
        <v>1</v>
      </c>
      <c r="Z1571">
        <f t="shared" si="246"/>
        <v>0</v>
      </c>
      <c r="AA1571">
        <f t="shared" si="247"/>
        <v>0</v>
      </c>
      <c r="AB1571">
        <f t="shared" si="248"/>
        <v>0</v>
      </c>
      <c r="AC1571">
        <f t="shared" si="249"/>
        <v>0</v>
      </c>
      <c r="AD1571">
        <f t="shared" si="250"/>
        <v>0</v>
      </c>
      <c r="AE1571">
        <f t="shared" si="251"/>
        <v>0</v>
      </c>
    </row>
    <row r="1572" spans="1:31" x14ac:dyDescent="0.3">
      <c r="A1572" s="1">
        <f>Data!A1571</f>
        <v>5341</v>
      </c>
      <c r="B1572" s="2">
        <f>Data!B1571</f>
        <v>44281</v>
      </c>
      <c r="C1572">
        <f>Data!C1571</f>
        <v>118.83351135253911</v>
      </c>
      <c r="D1572">
        <f>Data!D1571</f>
        <v>12.81204986572266</v>
      </c>
      <c r="E1572">
        <f>Data!E1571</f>
        <v>121.2099990844727</v>
      </c>
      <c r="F1572">
        <f>Data!F1571</f>
        <v>12.839249610900881</v>
      </c>
      <c r="G1572">
        <f>Data!G1571</f>
        <v>121.48000335693359</v>
      </c>
      <c r="H1572">
        <f>Data!H1571</f>
        <v>12.85624980926514</v>
      </c>
      <c r="I1572">
        <f>Data!I1571</f>
        <v>118.9199981689453</v>
      </c>
      <c r="J1572">
        <f>Data!J1571</f>
        <v>12.373499870300289</v>
      </c>
      <c r="K1572">
        <f>Data!K1571</f>
        <v>120.34999847412109</v>
      </c>
      <c r="L1572">
        <f>Data!L1571</f>
        <v>12.55449962615967</v>
      </c>
      <c r="M1572">
        <f>Data!M1571</f>
        <v>94071200</v>
      </c>
      <c r="N1572">
        <f>Data!N1571</f>
        <v>363968000</v>
      </c>
      <c r="O1572">
        <f>Data!O1571</f>
        <v>2.3962202595821221E-2</v>
      </c>
      <c r="P1572">
        <f>Data!P1571</f>
        <v>5.1282391819545683E-3</v>
      </c>
      <c r="Q1572" s="17"/>
      <c r="T1572">
        <f t="shared" si="242"/>
        <v>0</v>
      </c>
      <c r="U1572" s="50">
        <f t="shared" si="243"/>
        <v>0</v>
      </c>
      <c r="V1572">
        <f t="shared" si="244"/>
        <v>0</v>
      </c>
      <c r="W1572" t="str">
        <f t="shared" si="245"/>
        <v>Fri</v>
      </c>
      <c r="X1572" s="50">
        <f>NETWORKDAYS(B1571,B1572,'Non trading days US (List)'!$C$13:$C$92)-1</f>
        <v>1</v>
      </c>
      <c r="Z1572">
        <f t="shared" si="246"/>
        <v>0</v>
      </c>
      <c r="AA1572">
        <f t="shared" si="247"/>
        <v>0</v>
      </c>
      <c r="AB1572">
        <f t="shared" si="248"/>
        <v>0</v>
      </c>
      <c r="AC1572">
        <f t="shared" si="249"/>
        <v>0</v>
      </c>
      <c r="AD1572">
        <f t="shared" si="250"/>
        <v>0</v>
      </c>
      <c r="AE1572">
        <f t="shared" si="251"/>
        <v>0</v>
      </c>
    </row>
    <row r="1573" spans="1:31" x14ac:dyDescent="0.3">
      <c r="A1573" s="1">
        <f>Data!A1572</f>
        <v>5342</v>
      </c>
      <c r="B1573" s="2">
        <f>Data!B1572</f>
        <v>44284</v>
      </c>
      <c r="C1573">
        <f>Data!C1572</f>
        <v>119.0099792480469</v>
      </c>
      <c r="D1573">
        <f>Data!D1572</f>
        <v>12.920816421508791</v>
      </c>
      <c r="E1573">
        <f>Data!E1572</f>
        <v>121.38999938964839</v>
      </c>
      <c r="F1573">
        <f>Data!F1572</f>
        <v>12.948249816894529</v>
      </c>
      <c r="G1573">
        <f>Data!G1572</f>
        <v>122.5800018310547</v>
      </c>
      <c r="H1573">
        <f>Data!H1572</f>
        <v>13.0625</v>
      </c>
      <c r="I1573">
        <f>Data!I1572</f>
        <v>120.73000335693359</v>
      </c>
      <c r="J1573">
        <f>Data!J1572</f>
        <v>12.69999980926514</v>
      </c>
      <c r="K1573">
        <f>Data!K1572</f>
        <v>121.65000152587891</v>
      </c>
      <c r="L1573">
        <f>Data!L1572</f>
        <v>12.820249557495121</v>
      </c>
      <c r="M1573">
        <f>Data!M1572</f>
        <v>80819200</v>
      </c>
      <c r="N1573">
        <f>Data!N1572</f>
        <v>273520000</v>
      </c>
      <c r="O1573">
        <f>Data!O1572</f>
        <v>8.4537747020871166E-3</v>
      </c>
      <c r="P1573">
        <f>Data!P1572</f>
        <v>1.483926952502729E-3</v>
      </c>
      <c r="Q1573" s="17"/>
      <c r="T1573">
        <f t="shared" si="242"/>
        <v>0</v>
      </c>
      <c r="U1573" s="50">
        <f t="shared" si="243"/>
        <v>0</v>
      </c>
      <c r="V1573">
        <f t="shared" si="244"/>
        <v>0</v>
      </c>
      <c r="W1573" t="str">
        <f t="shared" si="245"/>
        <v>Mon</v>
      </c>
      <c r="X1573" s="50">
        <f>NETWORKDAYS(B1572,B1573,'Non trading days US (List)'!$C$13:$C$92)-1</f>
        <v>1</v>
      </c>
      <c r="Z1573">
        <f t="shared" si="246"/>
        <v>0</v>
      </c>
      <c r="AA1573">
        <f t="shared" si="247"/>
        <v>0</v>
      </c>
      <c r="AB1573">
        <f t="shared" si="248"/>
        <v>0</v>
      </c>
      <c r="AC1573">
        <f t="shared" si="249"/>
        <v>0</v>
      </c>
      <c r="AD1573">
        <f t="shared" si="250"/>
        <v>0</v>
      </c>
      <c r="AE1573">
        <f t="shared" si="251"/>
        <v>0</v>
      </c>
    </row>
    <row r="1574" spans="1:31" x14ac:dyDescent="0.3">
      <c r="A1574" s="1">
        <f>Data!A1573</f>
        <v>5343</v>
      </c>
      <c r="B1574" s="2">
        <f>Data!B1573</f>
        <v>44285</v>
      </c>
      <c r="C1574">
        <f>Data!C1573</f>
        <v>117.549186706543</v>
      </c>
      <c r="D1574">
        <f>Data!D1573</f>
        <v>12.84448146820068</v>
      </c>
      <c r="E1574">
        <f>Data!E1573</f>
        <v>119.90000152587891</v>
      </c>
      <c r="F1574">
        <f>Data!F1573</f>
        <v>12.871749877929689</v>
      </c>
      <c r="G1574">
        <f>Data!G1573</f>
        <v>120.40000152587891</v>
      </c>
      <c r="H1574">
        <f>Data!H1573</f>
        <v>12.97525024414062</v>
      </c>
      <c r="I1574">
        <f>Data!I1573</f>
        <v>118.86000061035161</v>
      </c>
      <c r="J1574">
        <f>Data!J1573</f>
        <v>12.704999923706049</v>
      </c>
      <c r="K1574">
        <f>Data!K1573</f>
        <v>120.11000061035161</v>
      </c>
      <c r="L1574">
        <f>Data!L1573</f>
        <v>12.842000007629389</v>
      </c>
      <c r="M1574">
        <f>Data!M1573</f>
        <v>85671900</v>
      </c>
      <c r="N1574">
        <f>Data!N1573</f>
        <v>200204000</v>
      </c>
      <c r="O1574">
        <f>Data!O1573</f>
        <v>-5.9256517208607102E-3</v>
      </c>
      <c r="P1574">
        <f>Data!P1573</f>
        <v>-1.2350423121959249E-2</v>
      </c>
      <c r="Q1574" s="17"/>
      <c r="T1574">
        <f t="shared" si="242"/>
        <v>0</v>
      </c>
      <c r="U1574" s="50">
        <f t="shared" si="243"/>
        <v>0</v>
      </c>
      <c r="V1574">
        <f t="shared" si="244"/>
        <v>0</v>
      </c>
      <c r="W1574" t="str">
        <f t="shared" si="245"/>
        <v>Tue</v>
      </c>
      <c r="X1574" s="50">
        <f>NETWORKDAYS(B1573,B1574,'Non trading days US (List)'!$C$13:$C$92)-1</f>
        <v>1</v>
      </c>
      <c r="Z1574">
        <f t="shared" si="246"/>
        <v>0</v>
      </c>
      <c r="AA1574">
        <f t="shared" si="247"/>
        <v>0</v>
      </c>
      <c r="AB1574">
        <f t="shared" si="248"/>
        <v>0</v>
      </c>
      <c r="AC1574">
        <f t="shared" si="249"/>
        <v>0</v>
      </c>
      <c r="AD1574">
        <f t="shared" si="250"/>
        <v>0</v>
      </c>
      <c r="AE1574">
        <f t="shared" si="251"/>
        <v>0</v>
      </c>
    </row>
    <row r="1575" spans="1:31" x14ac:dyDescent="0.3">
      <c r="A1575" s="1">
        <f>Data!A1574</f>
        <v>5344</v>
      </c>
      <c r="B1575" s="2">
        <f>Data!B1574</f>
        <v>44286</v>
      </c>
      <c r="C1575">
        <f>Data!C1574</f>
        <v>119.7550888061523</v>
      </c>
      <c r="D1575">
        <f>Data!D1574</f>
        <v>13.31997108459473</v>
      </c>
      <c r="E1575">
        <f>Data!E1574</f>
        <v>122.15000152587891</v>
      </c>
      <c r="F1575">
        <f>Data!F1574</f>
        <v>13.348250389099119</v>
      </c>
      <c r="G1575">
        <f>Data!G1574</f>
        <v>123.51999664306641</v>
      </c>
      <c r="H1575">
        <f>Data!H1574</f>
        <v>13.470499992370611</v>
      </c>
      <c r="I1575">
        <f>Data!I1574</f>
        <v>121.15000152587891</v>
      </c>
      <c r="J1575">
        <f>Data!J1574</f>
        <v>12.982500076293951</v>
      </c>
      <c r="K1575">
        <f>Data!K1574</f>
        <v>121.65000152587891</v>
      </c>
      <c r="L1575">
        <f>Data!L1574</f>
        <v>13.015500068664551</v>
      </c>
      <c r="M1575">
        <f>Data!M1574</f>
        <v>118323800</v>
      </c>
      <c r="N1575">
        <f>Data!N1574</f>
        <v>314776000</v>
      </c>
      <c r="O1575">
        <f>Data!O1574</f>
        <v>3.6350341244573238E-2</v>
      </c>
      <c r="P1575">
        <f>Data!P1574</f>
        <v>1.8591735435863489E-2</v>
      </c>
      <c r="Q1575" s="17"/>
      <c r="T1575">
        <f t="shared" si="242"/>
        <v>0</v>
      </c>
      <c r="U1575" s="50">
        <f t="shared" si="243"/>
        <v>0</v>
      </c>
      <c r="V1575">
        <f t="shared" si="244"/>
        <v>0</v>
      </c>
      <c r="W1575" t="str">
        <f t="shared" si="245"/>
        <v>Wed</v>
      </c>
      <c r="X1575" s="50">
        <f>NETWORKDAYS(B1574,B1575,'Non trading days US (List)'!$C$13:$C$92)-1</f>
        <v>1</v>
      </c>
      <c r="Z1575">
        <f t="shared" si="246"/>
        <v>0</v>
      </c>
      <c r="AA1575">
        <f t="shared" si="247"/>
        <v>0</v>
      </c>
      <c r="AB1575">
        <f t="shared" si="248"/>
        <v>0</v>
      </c>
      <c r="AC1575">
        <f t="shared" si="249"/>
        <v>0</v>
      </c>
      <c r="AD1575">
        <f t="shared" si="250"/>
        <v>0</v>
      </c>
      <c r="AE1575">
        <f t="shared" si="251"/>
        <v>0</v>
      </c>
    </row>
    <row r="1576" spans="1:31" x14ac:dyDescent="0.3">
      <c r="A1576" s="1">
        <f>Data!A1575</f>
        <v>5345</v>
      </c>
      <c r="B1576" s="2">
        <f>Data!B1575</f>
        <v>44287</v>
      </c>
      <c r="C1576">
        <f>Data!C1575</f>
        <v>120.5884246826172</v>
      </c>
      <c r="D1576">
        <f>Data!D1575</f>
        <v>13.782490730285639</v>
      </c>
      <c r="E1576">
        <f>Data!E1575</f>
        <v>123</v>
      </c>
      <c r="F1576">
        <f>Data!F1575</f>
        <v>13.811750411987299</v>
      </c>
      <c r="G1576">
        <f>Data!G1575</f>
        <v>124.1800003051758</v>
      </c>
      <c r="H1576">
        <f>Data!H1575</f>
        <v>13.86999988555908</v>
      </c>
      <c r="I1576">
        <f>Data!I1575</f>
        <v>122.4899978637695</v>
      </c>
      <c r="J1576">
        <f>Data!J1575</f>
        <v>13.51124954223633</v>
      </c>
      <c r="K1576">
        <f>Data!K1575</f>
        <v>123.6600036621094</v>
      </c>
      <c r="L1576">
        <f>Data!L1575</f>
        <v>13.572250366210939</v>
      </c>
      <c r="M1576">
        <f>Data!M1575</f>
        <v>75089100</v>
      </c>
      <c r="N1576">
        <f>Data!N1575</f>
        <v>308276000</v>
      </c>
      <c r="O1576">
        <f>Data!O1575</f>
        <v>3.4134389728747987E-2</v>
      </c>
      <c r="P1576">
        <f>Data!P1575</f>
        <v>6.9345451768228188E-3</v>
      </c>
      <c r="Q1576" s="17"/>
      <c r="T1576">
        <f t="shared" si="242"/>
        <v>0</v>
      </c>
      <c r="U1576" s="50">
        <f t="shared" si="243"/>
        <v>0</v>
      </c>
      <c r="V1576">
        <f t="shared" si="244"/>
        <v>0</v>
      </c>
      <c r="W1576" t="str">
        <f t="shared" si="245"/>
        <v>Thu</v>
      </c>
      <c r="X1576" s="50">
        <f>NETWORKDAYS(B1575,B1576,'Non trading days US (List)'!$C$13:$C$92)-1</f>
        <v>1</v>
      </c>
      <c r="Z1576">
        <f t="shared" si="246"/>
        <v>0</v>
      </c>
      <c r="AA1576">
        <f t="shared" si="247"/>
        <v>0</v>
      </c>
      <c r="AB1576">
        <f t="shared" si="248"/>
        <v>0</v>
      </c>
      <c r="AC1576">
        <f t="shared" si="249"/>
        <v>0</v>
      </c>
      <c r="AD1576">
        <f t="shared" si="250"/>
        <v>0</v>
      </c>
      <c r="AE1576">
        <f t="shared" si="251"/>
        <v>0</v>
      </c>
    </row>
    <row r="1577" spans="1:31" x14ac:dyDescent="0.3">
      <c r="A1577" s="1">
        <f>Data!A1576</f>
        <v>5346</v>
      </c>
      <c r="B1577" s="2">
        <f>Data!B1576</f>
        <v>44291</v>
      </c>
      <c r="C1577">
        <f>Data!C1576</f>
        <v>123.43157958984381</v>
      </c>
      <c r="D1577">
        <f>Data!D1576</f>
        <v>13.957869529724119</v>
      </c>
      <c r="E1577">
        <f>Data!E1576</f>
        <v>125.90000152587891</v>
      </c>
      <c r="F1577">
        <f>Data!F1576</f>
        <v>13.98750019073486</v>
      </c>
      <c r="G1577">
        <f>Data!G1576</f>
        <v>126.1600036621094</v>
      </c>
      <c r="H1577">
        <f>Data!H1576</f>
        <v>14.01399993896484</v>
      </c>
      <c r="I1577">
        <f>Data!I1576</f>
        <v>123.0699996948242</v>
      </c>
      <c r="J1577">
        <f>Data!J1576</f>
        <v>13.73299980163574</v>
      </c>
      <c r="K1577">
        <f>Data!K1576</f>
        <v>123.870002746582</v>
      </c>
      <c r="L1577">
        <f>Data!L1576</f>
        <v>13.867500305175779</v>
      </c>
      <c r="M1577">
        <f>Data!M1576</f>
        <v>88651200</v>
      </c>
      <c r="N1577">
        <f>Data!N1576</f>
        <v>255672000</v>
      </c>
      <c r="O1577">
        <f>Data!O1576</f>
        <v>1.264437828416998E-2</v>
      </c>
      <c r="P1577">
        <f>Data!P1576</f>
        <v>2.3303597797652859E-2</v>
      </c>
      <c r="Q1577" s="17"/>
      <c r="T1577">
        <f t="shared" si="242"/>
        <v>0</v>
      </c>
      <c r="U1577" s="50">
        <f t="shared" si="243"/>
        <v>0</v>
      </c>
      <c r="V1577">
        <f t="shared" si="244"/>
        <v>0</v>
      </c>
      <c r="W1577" t="str">
        <f t="shared" si="245"/>
        <v>Mon</v>
      </c>
      <c r="X1577" s="50">
        <f>NETWORKDAYS(B1576,B1577,'Non trading days US (List)'!$C$13:$C$92)-1</f>
        <v>2</v>
      </c>
      <c r="Z1577">
        <f t="shared" si="246"/>
        <v>0</v>
      </c>
      <c r="AA1577">
        <f t="shared" si="247"/>
        <v>0</v>
      </c>
      <c r="AB1577">
        <f t="shared" si="248"/>
        <v>0</v>
      </c>
      <c r="AC1577">
        <f t="shared" si="249"/>
        <v>0</v>
      </c>
      <c r="AD1577">
        <f t="shared" si="250"/>
        <v>0</v>
      </c>
      <c r="AE1577">
        <f t="shared" si="251"/>
        <v>0</v>
      </c>
    </row>
    <row r="1578" spans="1:31" x14ac:dyDescent="0.3">
      <c r="A1578" s="1">
        <f>Data!A1577</f>
        <v>5347</v>
      </c>
      <c r="B1578" s="2">
        <f>Data!B1577</f>
        <v>44292</v>
      </c>
      <c r="C1578">
        <f>Data!C1577</f>
        <v>123.7354736328125</v>
      </c>
      <c r="D1578">
        <f>Data!D1577</f>
        <v>13.83213424682617</v>
      </c>
      <c r="E1578">
        <f>Data!E1577</f>
        <v>126.2099990844727</v>
      </c>
      <c r="F1578">
        <f>Data!F1577</f>
        <v>13.86149978637695</v>
      </c>
      <c r="G1578">
        <f>Data!G1577</f>
        <v>127.129997253418</v>
      </c>
      <c r="H1578">
        <f>Data!H1577</f>
        <v>14.05424976348877</v>
      </c>
      <c r="I1578">
        <f>Data!I1577</f>
        <v>125.65000152587891</v>
      </c>
      <c r="J1578">
        <f>Data!J1577</f>
        <v>13.773500442504879</v>
      </c>
      <c r="K1578">
        <f>Data!K1577</f>
        <v>126.5</v>
      </c>
      <c r="L1578">
        <f>Data!L1577</f>
        <v>13.9997501373291</v>
      </c>
      <c r="M1578">
        <f>Data!M1577</f>
        <v>80171300</v>
      </c>
      <c r="N1578">
        <f>Data!N1577</f>
        <v>191744000</v>
      </c>
      <c r="O1578">
        <f>Data!O1577</f>
        <v>-9.048889671320141E-3</v>
      </c>
      <c r="P1578">
        <f>Data!P1577</f>
        <v>2.459225846468795E-3</v>
      </c>
      <c r="Q1578" s="17"/>
      <c r="T1578">
        <f t="shared" si="242"/>
        <v>0</v>
      </c>
      <c r="U1578" s="50">
        <f t="shared" si="243"/>
        <v>0</v>
      </c>
      <c r="V1578">
        <f t="shared" si="244"/>
        <v>0</v>
      </c>
      <c r="W1578" t="str">
        <f t="shared" si="245"/>
        <v>Tue</v>
      </c>
      <c r="X1578" s="50">
        <f>NETWORKDAYS(B1577,B1578,'Non trading days US (List)'!$C$13:$C$92)-1</f>
        <v>1</v>
      </c>
      <c r="Z1578">
        <f t="shared" si="246"/>
        <v>0</v>
      </c>
      <c r="AA1578">
        <f t="shared" si="247"/>
        <v>0</v>
      </c>
      <c r="AB1578">
        <f t="shared" si="248"/>
        <v>0</v>
      </c>
      <c r="AC1578">
        <f t="shared" si="249"/>
        <v>0</v>
      </c>
      <c r="AD1578">
        <f t="shared" si="250"/>
        <v>0</v>
      </c>
      <c r="AE1578">
        <f t="shared" si="251"/>
        <v>0</v>
      </c>
    </row>
    <row r="1579" spans="1:31" x14ac:dyDescent="0.3">
      <c r="A1579" s="1">
        <f>Data!A1578</f>
        <v>5348</v>
      </c>
      <c r="B1579" s="2">
        <f>Data!B1578</f>
        <v>44293</v>
      </c>
      <c r="C1579">
        <f>Data!C1578</f>
        <v>125.39234924316411</v>
      </c>
      <c r="D1579">
        <f>Data!D1578</f>
        <v>14.11353778839111</v>
      </c>
      <c r="E1579">
        <f>Data!E1578</f>
        <v>127.90000152587891</v>
      </c>
      <c r="F1579">
        <f>Data!F1578</f>
        <v>14.14350032806396</v>
      </c>
      <c r="G1579">
        <f>Data!G1578</f>
        <v>127.9199981689453</v>
      </c>
      <c r="H1579">
        <f>Data!H1578</f>
        <v>14.24349975585938</v>
      </c>
      <c r="I1579">
        <f>Data!I1578</f>
        <v>125.13999938964839</v>
      </c>
      <c r="J1579">
        <f>Data!J1578</f>
        <v>13.71150016784668</v>
      </c>
      <c r="K1579">
        <f>Data!K1578</f>
        <v>125.8300018310547</v>
      </c>
      <c r="L1579">
        <f>Data!L1578</f>
        <v>13.88074970245361</v>
      </c>
      <c r="M1579">
        <f>Data!M1578</f>
        <v>83466700</v>
      </c>
      <c r="N1579">
        <f>Data!N1578</f>
        <v>251284000</v>
      </c>
      <c r="O1579">
        <f>Data!O1578</f>
        <v>2.0139980184274799E-2</v>
      </c>
      <c r="P1579">
        <f>Data!P1578</f>
        <v>1.330154149850735E-2</v>
      </c>
      <c r="Q1579" s="17"/>
      <c r="T1579">
        <f t="shared" si="242"/>
        <v>0</v>
      </c>
      <c r="U1579" s="50">
        <f t="shared" si="243"/>
        <v>0</v>
      </c>
      <c r="V1579">
        <f t="shared" si="244"/>
        <v>0</v>
      </c>
      <c r="W1579" t="str">
        <f t="shared" si="245"/>
        <v>Wed</v>
      </c>
      <c r="X1579" s="50">
        <f>NETWORKDAYS(B1578,B1579,'Non trading days US (List)'!$C$13:$C$92)-1</f>
        <v>1</v>
      </c>
      <c r="Z1579">
        <f t="shared" si="246"/>
        <v>0</v>
      </c>
      <c r="AA1579">
        <f t="shared" si="247"/>
        <v>0</v>
      </c>
      <c r="AB1579">
        <f t="shared" si="248"/>
        <v>0</v>
      </c>
      <c r="AC1579">
        <f t="shared" si="249"/>
        <v>0</v>
      </c>
      <c r="AD1579">
        <f t="shared" si="250"/>
        <v>0</v>
      </c>
      <c r="AE1579">
        <f t="shared" si="251"/>
        <v>0</v>
      </c>
    </row>
    <row r="1580" spans="1:31" x14ac:dyDescent="0.3">
      <c r="A1580" s="1">
        <f>Data!A1579</f>
        <v>5349</v>
      </c>
      <c r="B1580" s="2">
        <f>Data!B1579</f>
        <v>44294</v>
      </c>
      <c r="C1580">
        <f>Data!C1579</f>
        <v>127.80410003662109</v>
      </c>
      <c r="D1580">
        <f>Data!D1579</f>
        <v>14.28666973114014</v>
      </c>
      <c r="E1580">
        <f>Data!E1579</f>
        <v>130.36000061035159</v>
      </c>
      <c r="F1580">
        <f>Data!F1579</f>
        <v>14.317000389099119</v>
      </c>
      <c r="G1580">
        <f>Data!G1579</f>
        <v>130.38999938964841</v>
      </c>
      <c r="H1580">
        <f>Data!H1579</f>
        <v>14.471500396728519</v>
      </c>
      <c r="I1580">
        <f>Data!I1579</f>
        <v>128.52000427246091</v>
      </c>
      <c r="J1580">
        <f>Data!J1579</f>
        <v>14.24899959564209</v>
      </c>
      <c r="K1580">
        <f>Data!K1579</f>
        <v>128.94999694824219</v>
      </c>
      <c r="L1580">
        <f>Data!L1579</f>
        <v>14.252750396728519</v>
      </c>
      <c r="M1580">
        <f>Data!M1579</f>
        <v>88844600</v>
      </c>
      <c r="N1580">
        <f>Data!N1579</f>
        <v>244416000</v>
      </c>
      <c r="O1580">
        <f>Data!O1579</f>
        <v>1.21924917685181E-2</v>
      </c>
      <c r="P1580">
        <f>Data!P1579</f>
        <v>1.9051138136360689E-2</v>
      </c>
      <c r="Q1580" s="17"/>
      <c r="T1580">
        <f t="shared" si="242"/>
        <v>0</v>
      </c>
      <c r="U1580" s="50">
        <f t="shared" si="243"/>
        <v>0</v>
      </c>
      <c r="V1580">
        <f t="shared" si="244"/>
        <v>0</v>
      </c>
      <c r="W1580" t="str">
        <f t="shared" si="245"/>
        <v>Thu</v>
      </c>
      <c r="X1580" s="50">
        <f>NETWORKDAYS(B1579,B1580,'Non trading days US (List)'!$C$13:$C$92)-1</f>
        <v>1</v>
      </c>
      <c r="Z1580">
        <f t="shared" si="246"/>
        <v>0</v>
      </c>
      <c r="AA1580">
        <f t="shared" si="247"/>
        <v>0</v>
      </c>
      <c r="AB1580">
        <f t="shared" si="248"/>
        <v>0</v>
      </c>
      <c r="AC1580">
        <f t="shared" si="249"/>
        <v>0</v>
      </c>
      <c r="AD1580">
        <f t="shared" si="250"/>
        <v>0</v>
      </c>
      <c r="AE1580">
        <f t="shared" si="251"/>
        <v>0</v>
      </c>
    </row>
    <row r="1581" spans="1:31" x14ac:dyDescent="0.3">
      <c r="A1581" s="1">
        <f>Data!A1580</f>
        <v>5350</v>
      </c>
      <c r="B1581" s="2">
        <f>Data!B1580</f>
        <v>44295</v>
      </c>
      <c r="C1581">
        <f>Data!C1580</f>
        <v>130.39234924316409</v>
      </c>
      <c r="D1581">
        <f>Data!D1580</f>
        <v>14.36949253082275</v>
      </c>
      <c r="E1581">
        <f>Data!E1580</f>
        <v>133</v>
      </c>
      <c r="F1581">
        <f>Data!F1580</f>
        <v>14.39999961853027</v>
      </c>
      <c r="G1581">
        <f>Data!G1580</f>
        <v>133.03999328613281</v>
      </c>
      <c r="H1581">
        <f>Data!H1580</f>
        <v>14.407999992370611</v>
      </c>
      <c r="I1581">
        <f>Data!I1580</f>
        <v>129.4700012207031</v>
      </c>
      <c r="J1581">
        <f>Data!J1580</f>
        <v>14.17500019073486</v>
      </c>
      <c r="K1581">
        <f>Data!K1580</f>
        <v>129.80000305175781</v>
      </c>
      <c r="L1581">
        <f>Data!L1580</f>
        <v>14.21399974822998</v>
      </c>
      <c r="M1581">
        <f>Data!M1580</f>
        <v>106686700</v>
      </c>
      <c r="N1581">
        <f>Data!N1580</f>
        <v>195172000</v>
      </c>
      <c r="O1581">
        <f>Data!O1580</f>
        <v>5.7805105353913051E-3</v>
      </c>
      <c r="P1581">
        <f>Data!P1580</f>
        <v>2.004926957034657E-2</v>
      </c>
      <c r="Q1581" s="17"/>
      <c r="T1581">
        <f t="shared" si="242"/>
        <v>0</v>
      </c>
      <c r="U1581" s="50">
        <f t="shared" si="243"/>
        <v>0</v>
      </c>
      <c r="V1581">
        <f t="shared" si="244"/>
        <v>0</v>
      </c>
      <c r="W1581" t="str">
        <f t="shared" si="245"/>
        <v>Fri</v>
      </c>
      <c r="X1581" s="50">
        <f>NETWORKDAYS(B1580,B1581,'Non trading days US (List)'!$C$13:$C$92)-1</f>
        <v>1</v>
      </c>
      <c r="Z1581">
        <f t="shared" si="246"/>
        <v>0</v>
      </c>
      <c r="AA1581">
        <f t="shared" si="247"/>
        <v>0</v>
      </c>
      <c r="AB1581">
        <f t="shared" si="248"/>
        <v>0</v>
      </c>
      <c r="AC1581">
        <f t="shared" si="249"/>
        <v>0</v>
      </c>
      <c r="AD1581">
        <f t="shared" si="250"/>
        <v>0</v>
      </c>
      <c r="AE1581">
        <f t="shared" si="251"/>
        <v>0</v>
      </c>
    </row>
    <row r="1582" spans="1:31" x14ac:dyDescent="0.3">
      <c r="A1582" s="1">
        <f>Data!A1581</f>
        <v>5351</v>
      </c>
      <c r="B1582" s="2">
        <f>Data!B1581</f>
        <v>44298</v>
      </c>
      <c r="C1582">
        <f>Data!C1581</f>
        <v>128.6668701171875</v>
      </c>
      <c r="D1582">
        <f>Data!D1581</f>
        <v>15.17677688598633</v>
      </c>
      <c r="E1582">
        <f>Data!E1581</f>
        <v>131.24000549316409</v>
      </c>
      <c r="F1582">
        <f>Data!F1581</f>
        <v>15.208999633789061</v>
      </c>
      <c r="G1582">
        <f>Data!G1581</f>
        <v>132.8500061035156</v>
      </c>
      <c r="H1582">
        <f>Data!H1581</f>
        <v>15.352499961853029</v>
      </c>
      <c r="I1582">
        <f>Data!I1581</f>
        <v>130.6300048828125</v>
      </c>
      <c r="J1582">
        <f>Data!J1581</f>
        <v>14.13924980163574</v>
      </c>
      <c r="K1582">
        <f>Data!K1581</f>
        <v>132.52000427246091</v>
      </c>
      <c r="L1582">
        <f>Data!L1581</f>
        <v>14.289750099182131</v>
      </c>
      <c r="M1582">
        <f>Data!M1581</f>
        <v>91420000</v>
      </c>
      <c r="N1582">
        <f>Data!N1581</f>
        <v>869324000</v>
      </c>
      <c r="O1582">
        <f>Data!O1581</f>
        <v>5.4659153720662247E-2</v>
      </c>
      <c r="P1582">
        <f>Data!P1581</f>
        <v>-1.3321378272986109E-2</v>
      </c>
      <c r="Q1582" s="17"/>
      <c r="T1582">
        <f t="shared" si="242"/>
        <v>0</v>
      </c>
      <c r="U1582" s="50">
        <f t="shared" si="243"/>
        <v>0</v>
      </c>
      <c r="V1582">
        <f t="shared" si="244"/>
        <v>0</v>
      </c>
      <c r="W1582" t="str">
        <f t="shared" si="245"/>
        <v>Mon</v>
      </c>
      <c r="X1582" s="50">
        <f>NETWORKDAYS(B1581,B1582,'Non trading days US (List)'!$C$13:$C$92)-1</f>
        <v>1</v>
      </c>
      <c r="Z1582">
        <f t="shared" si="246"/>
        <v>0</v>
      </c>
      <c r="AA1582">
        <f t="shared" si="247"/>
        <v>0</v>
      </c>
      <c r="AB1582">
        <f t="shared" si="248"/>
        <v>0</v>
      </c>
      <c r="AC1582">
        <f t="shared" si="249"/>
        <v>0</v>
      </c>
      <c r="AD1582">
        <f t="shared" si="250"/>
        <v>0</v>
      </c>
      <c r="AE1582">
        <f t="shared" si="251"/>
        <v>0</v>
      </c>
    </row>
    <row r="1583" spans="1:31" x14ac:dyDescent="0.3">
      <c r="A1583" s="1">
        <f>Data!A1582</f>
        <v>5352</v>
      </c>
      <c r="B1583" s="2">
        <f>Data!B1582</f>
        <v>44299</v>
      </c>
      <c r="C1583">
        <f>Data!C1582</f>
        <v>131.79429626464841</v>
      </c>
      <c r="D1583">
        <f>Data!D1582</f>
        <v>15.64628219604492</v>
      </c>
      <c r="E1583">
        <f>Data!E1582</f>
        <v>134.42999267578119</v>
      </c>
      <c r="F1583">
        <f>Data!F1582</f>
        <v>15.67949962615967</v>
      </c>
      <c r="G1583">
        <f>Data!G1582</f>
        <v>134.6600036621094</v>
      </c>
      <c r="H1583">
        <f>Data!H1582</f>
        <v>15.69999980926514</v>
      </c>
      <c r="I1583">
        <f>Data!I1582</f>
        <v>131.92999267578119</v>
      </c>
      <c r="J1583">
        <f>Data!J1582</f>
        <v>15.125749588012701</v>
      </c>
      <c r="K1583">
        <f>Data!K1582</f>
        <v>132.44000244140619</v>
      </c>
      <c r="L1583">
        <f>Data!L1582</f>
        <v>15.23149967193604</v>
      </c>
      <c r="M1583">
        <f>Data!M1582</f>
        <v>91266500</v>
      </c>
      <c r="N1583">
        <f>Data!N1582</f>
        <v>676212000</v>
      </c>
      <c r="O1583">
        <f>Data!O1582</f>
        <v>3.0466769004452401E-2</v>
      </c>
      <c r="P1583">
        <f>Data!P1582</f>
        <v>2.401581303387855E-2</v>
      </c>
      <c r="Q1583" s="17"/>
      <c r="T1583">
        <f t="shared" si="242"/>
        <v>0</v>
      </c>
      <c r="U1583" s="50">
        <f t="shared" si="243"/>
        <v>0</v>
      </c>
      <c r="V1583">
        <f t="shared" si="244"/>
        <v>0</v>
      </c>
      <c r="W1583" t="str">
        <f t="shared" si="245"/>
        <v>Tue</v>
      </c>
      <c r="X1583" s="50">
        <f>NETWORKDAYS(B1582,B1583,'Non trading days US (List)'!$C$13:$C$92)-1</f>
        <v>1</v>
      </c>
      <c r="Z1583">
        <f t="shared" si="246"/>
        <v>0</v>
      </c>
      <c r="AA1583">
        <f t="shared" si="247"/>
        <v>0</v>
      </c>
      <c r="AB1583">
        <f t="shared" si="248"/>
        <v>0</v>
      </c>
      <c r="AC1583">
        <f t="shared" si="249"/>
        <v>0</v>
      </c>
      <c r="AD1583">
        <f t="shared" si="250"/>
        <v>0</v>
      </c>
      <c r="AE1583">
        <f t="shared" si="251"/>
        <v>0</v>
      </c>
    </row>
    <row r="1584" spans="1:31" x14ac:dyDescent="0.3">
      <c r="A1584" s="1">
        <f>Data!A1583</f>
        <v>5353</v>
      </c>
      <c r="B1584" s="2">
        <f>Data!B1583</f>
        <v>44300</v>
      </c>
      <c r="C1584">
        <f>Data!C1583</f>
        <v>129.4413757324219</v>
      </c>
      <c r="D1584">
        <f>Data!D1583</f>
        <v>15.24463558197021</v>
      </c>
      <c r="E1584">
        <f>Data!E1583</f>
        <v>132.0299987792969</v>
      </c>
      <c r="F1584">
        <f>Data!F1583</f>
        <v>15.27700042724609</v>
      </c>
      <c r="G1584">
        <f>Data!G1583</f>
        <v>135</v>
      </c>
      <c r="H1584">
        <f>Data!H1583</f>
        <v>15.720499992370611</v>
      </c>
      <c r="I1584">
        <f>Data!I1583</f>
        <v>131.6600036621094</v>
      </c>
      <c r="J1584">
        <f>Data!J1583</f>
        <v>15.227499961853029</v>
      </c>
      <c r="K1584">
        <f>Data!K1583</f>
        <v>134.94000244140619</v>
      </c>
      <c r="L1584">
        <f>Data!L1583</f>
        <v>15.625</v>
      </c>
      <c r="M1584">
        <f>Data!M1583</f>
        <v>87222800</v>
      </c>
      <c r="N1584">
        <f>Data!N1583</f>
        <v>385500000</v>
      </c>
      <c r="O1584">
        <f>Data!O1583</f>
        <v>-2.6005645465908039E-2</v>
      </c>
      <c r="P1584">
        <f>Data!P1583</f>
        <v>-1.8014402737186099E-2</v>
      </c>
      <c r="Q1584" s="17"/>
      <c r="T1584">
        <f t="shared" si="242"/>
        <v>0</v>
      </c>
      <c r="U1584" s="50">
        <f t="shared" si="243"/>
        <v>0</v>
      </c>
      <c r="V1584">
        <f t="shared" si="244"/>
        <v>0</v>
      </c>
      <c r="W1584" t="str">
        <f t="shared" si="245"/>
        <v>Wed</v>
      </c>
      <c r="X1584" s="50">
        <f>NETWORKDAYS(B1583,B1584,'Non trading days US (List)'!$C$13:$C$92)-1</f>
        <v>1</v>
      </c>
      <c r="Z1584">
        <f t="shared" si="246"/>
        <v>0</v>
      </c>
      <c r="AA1584">
        <f t="shared" si="247"/>
        <v>0</v>
      </c>
      <c r="AB1584">
        <f t="shared" si="248"/>
        <v>0</v>
      </c>
      <c r="AC1584">
        <f t="shared" si="249"/>
        <v>0</v>
      </c>
      <c r="AD1584">
        <f t="shared" si="250"/>
        <v>0</v>
      </c>
      <c r="AE1584">
        <f t="shared" si="251"/>
        <v>0</v>
      </c>
    </row>
    <row r="1585" spans="1:31" x14ac:dyDescent="0.3">
      <c r="A1585" s="1">
        <f>Data!A1584</f>
        <v>5354</v>
      </c>
      <c r="B1585" s="2">
        <f>Data!B1584</f>
        <v>44301</v>
      </c>
      <c r="C1585">
        <f>Data!C1584</f>
        <v>131.86296081542969</v>
      </c>
      <c r="D1585">
        <f>Data!D1584</f>
        <v>16.10306358337402</v>
      </c>
      <c r="E1585">
        <f>Data!E1584</f>
        <v>134.5</v>
      </c>
      <c r="F1585">
        <f>Data!F1584</f>
        <v>16.137250900268551</v>
      </c>
      <c r="G1585">
        <f>Data!G1584</f>
        <v>135</v>
      </c>
      <c r="H1585">
        <f>Data!H1584</f>
        <v>16.214250564575199</v>
      </c>
      <c r="I1585">
        <f>Data!I1584</f>
        <v>133.63999938964841</v>
      </c>
      <c r="J1585">
        <f>Data!J1584</f>
        <v>15.63150024414062</v>
      </c>
      <c r="K1585">
        <f>Data!K1584</f>
        <v>133.82000732421881</v>
      </c>
      <c r="L1585">
        <f>Data!L1584</f>
        <v>15.66250038146973</v>
      </c>
      <c r="M1585">
        <f>Data!M1584</f>
        <v>89347100</v>
      </c>
      <c r="N1585">
        <f>Data!N1584</f>
        <v>598480000</v>
      </c>
      <c r="O1585">
        <f>Data!O1584</f>
        <v>5.4781862624007437E-2</v>
      </c>
      <c r="P1585">
        <f>Data!P1584</f>
        <v>1.853503879643368E-2</v>
      </c>
      <c r="Q1585" s="17"/>
      <c r="T1585">
        <f t="shared" si="242"/>
        <v>0</v>
      </c>
      <c r="U1585" s="50">
        <f t="shared" si="243"/>
        <v>0</v>
      </c>
      <c r="V1585">
        <f t="shared" si="244"/>
        <v>0</v>
      </c>
      <c r="W1585" t="str">
        <f t="shared" si="245"/>
        <v>Thu</v>
      </c>
      <c r="X1585" s="50">
        <f>NETWORKDAYS(B1584,B1585,'Non trading days US (List)'!$C$13:$C$92)-1</f>
        <v>1</v>
      </c>
      <c r="Z1585">
        <f t="shared" si="246"/>
        <v>0</v>
      </c>
      <c r="AA1585">
        <f t="shared" si="247"/>
        <v>0</v>
      </c>
      <c r="AB1585">
        <f t="shared" si="248"/>
        <v>0</v>
      </c>
      <c r="AC1585">
        <f t="shared" si="249"/>
        <v>0</v>
      </c>
      <c r="AD1585">
        <f t="shared" si="250"/>
        <v>0</v>
      </c>
      <c r="AE1585">
        <f t="shared" si="251"/>
        <v>0</v>
      </c>
    </row>
    <row r="1586" spans="1:31" x14ac:dyDescent="0.3">
      <c r="A1586" s="1">
        <f>Data!A1585</f>
        <v>5355</v>
      </c>
      <c r="B1586" s="2">
        <f>Data!B1585</f>
        <v>44302</v>
      </c>
      <c r="C1586">
        <f>Data!C1585</f>
        <v>131.5296325683594</v>
      </c>
      <c r="D1586">
        <f>Data!D1585</f>
        <v>15.8787899017334</v>
      </c>
      <c r="E1586">
        <f>Data!E1585</f>
        <v>134.1600036621094</v>
      </c>
      <c r="F1586">
        <f>Data!F1585</f>
        <v>15.91250038146973</v>
      </c>
      <c r="G1586">
        <f>Data!G1585</f>
        <v>134.66999816894531</v>
      </c>
      <c r="H1586">
        <f>Data!H1585</f>
        <v>16.165750503540039</v>
      </c>
      <c r="I1586">
        <f>Data!I1585</f>
        <v>133.2799987792969</v>
      </c>
      <c r="J1586">
        <f>Data!J1585</f>
        <v>15.865249633789061</v>
      </c>
      <c r="K1586">
        <f>Data!K1585</f>
        <v>134.30000305175781</v>
      </c>
      <c r="L1586">
        <f>Data!L1585</f>
        <v>16.052999496459961</v>
      </c>
      <c r="M1586">
        <f>Data!M1585</f>
        <v>84922400</v>
      </c>
      <c r="N1586">
        <f>Data!N1585</f>
        <v>335208000</v>
      </c>
      <c r="O1586">
        <f>Data!O1585</f>
        <v>-1.402533211773086E-2</v>
      </c>
      <c r="P1586">
        <f>Data!P1585</f>
        <v>-2.5310542303592729E-3</v>
      </c>
      <c r="Q1586" s="17"/>
      <c r="T1586">
        <f t="shared" si="242"/>
        <v>0</v>
      </c>
      <c r="U1586" s="50">
        <f t="shared" si="243"/>
        <v>0</v>
      </c>
      <c r="V1586">
        <f t="shared" si="244"/>
        <v>0</v>
      </c>
      <c r="W1586" t="str">
        <f t="shared" si="245"/>
        <v>Fri</v>
      </c>
      <c r="X1586" s="50">
        <f>NETWORKDAYS(B1585,B1586,'Non trading days US (List)'!$C$13:$C$92)-1</f>
        <v>1</v>
      </c>
      <c r="Z1586">
        <f t="shared" si="246"/>
        <v>0</v>
      </c>
      <c r="AA1586">
        <f t="shared" si="247"/>
        <v>0</v>
      </c>
      <c r="AB1586">
        <f t="shared" si="248"/>
        <v>0</v>
      </c>
      <c r="AC1586">
        <f t="shared" si="249"/>
        <v>0</v>
      </c>
      <c r="AD1586">
        <f t="shared" si="250"/>
        <v>0</v>
      </c>
      <c r="AE1586">
        <f t="shared" si="251"/>
        <v>0</v>
      </c>
    </row>
    <row r="1587" spans="1:31" x14ac:dyDescent="0.3">
      <c r="A1587" s="1">
        <f>Data!A1586</f>
        <v>5356</v>
      </c>
      <c r="B1587" s="2">
        <f>Data!B1586</f>
        <v>44305</v>
      </c>
      <c r="C1587">
        <f>Data!C1586</f>
        <v>132.19627380371091</v>
      </c>
      <c r="D1587">
        <f>Data!D1586</f>
        <v>15.32920455932617</v>
      </c>
      <c r="E1587">
        <f>Data!E1586</f>
        <v>134.8399963378906</v>
      </c>
      <c r="F1587">
        <f>Data!F1586</f>
        <v>15.36174964904785</v>
      </c>
      <c r="G1587">
        <f>Data!G1586</f>
        <v>135.4700012207031</v>
      </c>
      <c r="H1587">
        <f>Data!H1586</f>
        <v>15.80749988555908</v>
      </c>
      <c r="I1587">
        <f>Data!I1586</f>
        <v>133.3399963378906</v>
      </c>
      <c r="J1587">
        <f>Data!J1586</f>
        <v>15.23299980163574</v>
      </c>
      <c r="K1587">
        <f>Data!K1586</f>
        <v>133.50999450683591</v>
      </c>
      <c r="L1587">
        <f>Data!L1586</f>
        <v>15.53649997711182</v>
      </c>
      <c r="M1587">
        <f>Data!M1586</f>
        <v>94264200</v>
      </c>
      <c r="N1587">
        <f>Data!N1586</f>
        <v>404420000</v>
      </c>
      <c r="O1587">
        <f>Data!O1586</f>
        <v>-3.5224357180927E-2</v>
      </c>
      <c r="P1587">
        <f>Data!P1586</f>
        <v>5.0557183954006149E-3</v>
      </c>
      <c r="Q1587" s="17"/>
      <c r="T1587">
        <f t="shared" si="242"/>
        <v>0</v>
      </c>
      <c r="U1587" s="50">
        <f t="shared" si="243"/>
        <v>0</v>
      </c>
      <c r="V1587">
        <f t="shared" si="244"/>
        <v>0</v>
      </c>
      <c r="W1587" t="str">
        <f t="shared" si="245"/>
        <v>Mon</v>
      </c>
      <c r="X1587" s="50">
        <f>NETWORKDAYS(B1586,B1587,'Non trading days US (List)'!$C$13:$C$92)-1</f>
        <v>1</v>
      </c>
      <c r="Z1587">
        <f t="shared" si="246"/>
        <v>0</v>
      </c>
      <c r="AA1587">
        <f t="shared" si="247"/>
        <v>0</v>
      </c>
      <c r="AB1587">
        <f t="shared" si="248"/>
        <v>0</v>
      </c>
      <c r="AC1587">
        <f t="shared" si="249"/>
        <v>0</v>
      </c>
      <c r="AD1587">
        <f t="shared" si="250"/>
        <v>0</v>
      </c>
      <c r="AE1587">
        <f t="shared" si="251"/>
        <v>0</v>
      </c>
    </row>
    <row r="1588" spans="1:31" x14ac:dyDescent="0.3">
      <c r="A1588" s="1">
        <f>Data!A1587</f>
        <v>5357</v>
      </c>
      <c r="B1588" s="2">
        <f>Data!B1587</f>
        <v>44306</v>
      </c>
      <c r="C1588">
        <f>Data!C1587</f>
        <v>130.50018310546881</v>
      </c>
      <c r="D1588">
        <f>Data!D1587</f>
        <v>15.13911056518555</v>
      </c>
      <c r="E1588">
        <f>Data!E1587</f>
        <v>133.11000061035159</v>
      </c>
      <c r="F1588">
        <f>Data!F1587</f>
        <v>15.17125034332275</v>
      </c>
      <c r="G1588">
        <f>Data!G1587</f>
        <v>135.5299987792969</v>
      </c>
      <c r="H1588">
        <f>Data!H1587</f>
        <v>15.496999740600589</v>
      </c>
      <c r="I1588">
        <f>Data!I1587</f>
        <v>131.80999755859381</v>
      </c>
      <c r="J1588">
        <f>Data!J1587</f>
        <v>14.96300029754639</v>
      </c>
      <c r="K1588">
        <f>Data!K1587</f>
        <v>135.02000427246091</v>
      </c>
      <c r="L1588">
        <f>Data!L1587</f>
        <v>15.323249816894529</v>
      </c>
      <c r="M1588">
        <f>Data!M1587</f>
        <v>94812300</v>
      </c>
      <c r="N1588">
        <f>Data!N1587</f>
        <v>334132000</v>
      </c>
      <c r="O1588">
        <f>Data!O1587</f>
        <v>-1.247841860729727E-2</v>
      </c>
      <c r="P1588">
        <f>Data!P1587</f>
        <v>-1.2913004562690161E-2</v>
      </c>
      <c r="Q1588" s="17"/>
      <c r="T1588">
        <f t="shared" si="242"/>
        <v>0</v>
      </c>
      <c r="U1588" s="50">
        <f t="shared" si="243"/>
        <v>0</v>
      </c>
      <c r="V1588">
        <f t="shared" si="244"/>
        <v>0</v>
      </c>
      <c r="W1588" t="str">
        <f t="shared" si="245"/>
        <v>Tue</v>
      </c>
      <c r="X1588" s="50">
        <f>NETWORKDAYS(B1587,B1588,'Non trading days US (List)'!$C$13:$C$92)-1</f>
        <v>1</v>
      </c>
      <c r="Z1588">
        <f t="shared" si="246"/>
        <v>0</v>
      </c>
      <c r="AA1588">
        <f t="shared" si="247"/>
        <v>0</v>
      </c>
      <c r="AB1588">
        <f t="shared" si="248"/>
        <v>0</v>
      </c>
      <c r="AC1588">
        <f t="shared" si="249"/>
        <v>0</v>
      </c>
      <c r="AD1588">
        <f t="shared" si="250"/>
        <v>0</v>
      </c>
      <c r="AE1588">
        <f t="shared" si="251"/>
        <v>0</v>
      </c>
    </row>
    <row r="1589" spans="1:31" x14ac:dyDescent="0.3">
      <c r="A1589" s="1">
        <f>Data!A1588</f>
        <v>5358</v>
      </c>
      <c r="B1589" s="2">
        <f>Data!B1588</f>
        <v>44307</v>
      </c>
      <c r="C1589">
        <f>Data!C1588</f>
        <v>130.882568359375</v>
      </c>
      <c r="D1589">
        <f>Data!D1588</f>
        <v>15.327958106994631</v>
      </c>
      <c r="E1589">
        <f>Data!E1588</f>
        <v>133.5</v>
      </c>
      <c r="F1589">
        <f>Data!F1588</f>
        <v>15.360500335693359</v>
      </c>
      <c r="G1589">
        <f>Data!G1588</f>
        <v>133.75</v>
      </c>
      <c r="H1589">
        <f>Data!H1588</f>
        <v>15.36250019073486</v>
      </c>
      <c r="I1589">
        <f>Data!I1588</f>
        <v>131.30000305175781</v>
      </c>
      <c r="J1589">
        <f>Data!J1588</f>
        <v>15.102250099182131</v>
      </c>
      <c r="K1589">
        <f>Data!K1588</f>
        <v>132.36000061035159</v>
      </c>
      <c r="L1589">
        <f>Data!L1588</f>
        <v>15.11874961853027</v>
      </c>
      <c r="M1589">
        <f>Data!M1588</f>
        <v>68847100</v>
      </c>
      <c r="N1589">
        <f>Data!N1588</f>
        <v>216776000</v>
      </c>
      <c r="O1589">
        <f>Data!O1588</f>
        <v>1.239708905911624E-2</v>
      </c>
      <c r="P1589">
        <f>Data!P1588</f>
        <v>2.9256191960594E-3</v>
      </c>
      <c r="Q1589" s="17"/>
      <c r="T1589">
        <f t="shared" si="242"/>
        <v>0</v>
      </c>
      <c r="U1589" s="50">
        <f t="shared" si="243"/>
        <v>0</v>
      </c>
      <c r="V1589">
        <f t="shared" si="244"/>
        <v>0</v>
      </c>
      <c r="W1589" t="str">
        <f t="shared" si="245"/>
        <v>Wed</v>
      </c>
      <c r="X1589" s="50">
        <f>NETWORKDAYS(B1588,B1589,'Non trading days US (List)'!$C$13:$C$92)-1</f>
        <v>1</v>
      </c>
      <c r="Z1589">
        <f t="shared" si="246"/>
        <v>0</v>
      </c>
      <c r="AA1589">
        <f t="shared" si="247"/>
        <v>0</v>
      </c>
      <c r="AB1589">
        <f t="shared" si="248"/>
        <v>0</v>
      </c>
      <c r="AC1589">
        <f t="shared" si="249"/>
        <v>0</v>
      </c>
      <c r="AD1589">
        <f t="shared" si="250"/>
        <v>0</v>
      </c>
      <c r="AE1589">
        <f t="shared" si="251"/>
        <v>0</v>
      </c>
    </row>
    <row r="1590" spans="1:31" x14ac:dyDescent="0.3">
      <c r="A1590" s="1">
        <f>Data!A1589</f>
        <v>5359</v>
      </c>
      <c r="B1590" s="2">
        <f>Data!B1589</f>
        <v>44308</v>
      </c>
      <c r="C1590">
        <f>Data!C1589</f>
        <v>129.35316467285159</v>
      </c>
      <c r="D1590">
        <f>Data!D1589</f>
        <v>14.81878757476807</v>
      </c>
      <c r="E1590">
        <f>Data!E1589</f>
        <v>131.94000244140619</v>
      </c>
      <c r="F1590">
        <f>Data!F1589</f>
        <v>14.85025024414062</v>
      </c>
      <c r="G1590">
        <f>Data!G1589</f>
        <v>134.1499938964844</v>
      </c>
      <c r="H1590">
        <f>Data!H1589</f>
        <v>15.43850040435791</v>
      </c>
      <c r="I1590">
        <f>Data!I1589</f>
        <v>131.4100036621094</v>
      </c>
      <c r="J1590">
        <f>Data!J1589</f>
        <v>14.783499717712401</v>
      </c>
      <c r="K1590">
        <f>Data!K1589</f>
        <v>133.03999328613281</v>
      </c>
      <c r="L1590">
        <f>Data!L1589</f>
        <v>15.375</v>
      </c>
      <c r="M1590">
        <f>Data!M1589</f>
        <v>84566500</v>
      </c>
      <c r="N1590">
        <f>Data!N1589</f>
        <v>277788000</v>
      </c>
      <c r="O1590">
        <f>Data!O1589</f>
        <v>-3.3782584563371139E-2</v>
      </c>
      <c r="P1590">
        <f>Data!P1589</f>
        <v>-1.1754185541666851E-2</v>
      </c>
      <c r="Q1590" s="17"/>
      <c r="T1590">
        <f t="shared" si="242"/>
        <v>0</v>
      </c>
      <c r="U1590" s="50">
        <f t="shared" si="243"/>
        <v>0</v>
      </c>
      <c r="V1590">
        <f t="shared" si="244"/>
        <v>0</v>
      </c>
      <c r="W1590" t="str">
        <f t="shared" si="245"/>
        <v>Thu</v>
      </c>
      <c r="X1590" s="50">
        <f>NETWORKDAYS(B1589,B1590,'Non trading days US (List)'!$C$13:$C$92)-1</f>
        <v>1</v>
      </c>
      <c r="Z1590">
        <f t="shared" si="246"/>
        <v>0</v>
      </c>
      <c r="AA1590">
        <f t="shared" si="247"/>
        <v>0</v>
      </c>
      <c r="AB1590">
        <f t="shared" si="248"/>
        <v>0</v>
      </c>
      <c r="AC1590">
        <f t="shared" si="249"/>
        <v>0</v>
      </c>
      <c r="AD1590">
        <f t="shared" si="250"/>
        <v>0</v>
      </c>
      <c r="AE1590">
        <f t="shared" si="251"/>
        <v>0</v>
      </c>
    </row>
    <row r="1591" spans="1:31" x14ac:dyDescent="0.3">
      <c r="A1591" s="1">
        <f>Data!A1590</f>
        <v>5360</v>
      </c>
      <c r="B1591" s="2">
        <f>Data!B1590</f>
        <v>44309</v>
      </c>
      <c r="C1591">
        <f>Data!C1590</f>
        <v>131.68650817871091</v>
      </c>
      <c r="D1591">
        <f>Data!D1590</f>
        <v>15.23291015625</v>
      </c>
      <c r="E1591">
        <f>Data!E1590</f>
        <v>134.32000732421881</v>
      </c>
      <c r="F1591">
        <f>Data!F1590</f>
        <v>15.265250205993651</v>
      </c>
      <c r="G1591">
        <f>Data!G1590</f>
        <v>135.1199951171875</v>
      </c>
      <c r="H1591">
        <f>Data!H1590</f>
        <v>15.335000038146971</v>
      </c>
      <c r="I1591">
        <f>Data!I1590</f>
        <v>132.1600036621094</v>
      </c>
      <c r="J1591">
        <f>Data!J1590</f>
        <v>14.90025043487549</v>
      </c>
      <c r="K1591">
        <f>Data!K1590</f>
        <v>132.1600036621094</v>
      </c>
      <c r="L1591">
        <f>Data!L1590</f>
        <v>14.934249877929689</v>
      </c>
      <c r="M1591">
        <f>Data!M1590</f>
        <v>78657500</v>
      </c>
      <c r="N1591">
        <f>Data!N1590</f>
        <v>227500000</v>
      </c>
      <c r="O1591">
        <f>Data!O1590</f>
        <v>2.756230031678468E-2</v>
      </c>
      <c r="P1591">
        <f>Data!P1590</f>
        <v>1.7877774998779E-2</v>
      </c>
      <c r="Q1591" s="17"/>
      <c r="T1591">
        <f t="shared" si="242"/>
        <v>0</v>
      </c>
      <c r="U1591" s="50">
        <f t="shared" si="243"/>
        <v>0</v>
      </c>
      <c r="V1591">
        <f t="shared" si="244"/>
        <v>0</v>
      </c>
      <c r="W1591" t="str">
        <f t="shared" si="245"/>
        <v>Fri</v>
      </c>
      <c r="X1591" s="50">
        <f>NETWORKDAYS(B1590,B1591,'Non trading days US (List)'!$C$13:$C$92)-1</f>
        <v>1</v>
      </c>
      <c r="Z1591">
        <f t="shared" si="246"/>
        <v>0</v>
      </c>
      <c r="AA1591">
        <f t="shared" si="247"/>
        <v>0</v>
      </c>
      <c r="AB1591">
        <f t="shared" si="248"/>
        <v>0</v>
      </c>
      <c r="AC1591">
        <f t="shared" si="249"/>
        <v>0</v>
      </c>
      <c r="AD1591">
        <f t="shared" si="250"/>
        <v>0</v>
      </c>
      <c r="AE1591">
        <f t="shared" si="251"/>
        <v>0</v>
      </c>
    </row>
    <row r="1592" spans="1:31" x14ac:dyDescent="0.3">
      <c r="A1592" s="1">
        <f>Data!A1591</f>
        <v>5361</v>
      </c>
      <c r="B1592" s="2">
        <f>Data!B1591</f>
        <v>44312</v>
      </c>
      <c r="C1592">
        <f>Data!C1591</f>
        <v>132.07861328125</v>
      </c>
      <c r="D1592">
        <f>Data!D1591</f>
        <v>15.44520854949951</v>
      </c>
      <c r="E1592">
        <f>Data!E1591</f>
        <v>134.7200012207031</v>
      </c>
      <c r="F1592">
        <f>Data!F1591</f>
        <v>15.477999687194821</v>
      </c>
      <c r="G1592">
        <f>Data!G1591</f>
        <v>135.05999755859381</v>
      </c>
      <c r="H1592">
        <f>Data!H1591</f>
        <v>15.479000091552731</v>
      </c>
      <c r="I1592">
        <f>Data!I1591</f>
        <v>133.55999755859381</v>
      </c>
      <c r="J1592">
        <f>Data!J1591</f>
        <v>15.125</v>
      </c>
      <c r="K1592">
        <f>Data!K1591</f>
        <v>134.83000183105469</v>
      </c>
      <c r="L1592">
        <f>Data!L1591</f>
        <v>15.185000419616699</v>
      </c>
      <c r="M1592">
        <f>Data!M1591</f>
        <v>66905100</v>
      </c>
      <c r="N1592">
        <f>Data!N1591</f>
        <v>197796000</v>
      </c>
      <c r="O1592">
        <f>Data!O1591</f>
        <v>1.384062375781319E-2</v>
      </c>
      <c r="P1592">
        <f>Data!P1591</f>
        <v>2.9734922576387548E-3</v>
      </c>
      <c r="Q1592" s="17"/>
      <c r="T1592">
        <f t="shared" si="242"/>
        <v>0</v>
      </c>
      <c r="U1592" s="50">
        <f t="shared" si="243"/>
        <v>0</v>
      </c>
      <c r="V1592">
        <f t="shared" si="244"/>
        <v>0</v>
      </c>
      <c r="W1592" t="str">
        <f t="shared" si="245"/>
        <v>Mon</v>
      </c>
      <c r="X1592" s="50">
        <f>NETWORKDAYS(B1591,B1592,'Non trading days US (List)'!$C$13:$C$92)-1</f>
        <v>1</v>
      </c>
      <c r="Z1592">
        <f t="shared" si="246"/>
        <v>0</v>
      </c>
      <c r="AA1592">
        <f t="shared" si="247"/>
        <v>0</v>
      </c>
      <c r="AB1592">
        <f t="shared" si="248"/>
        <v>0</v>
      </c>
      <c r="AC1592">
        <f t="shared" si="249"/>
        <v>0</v>
      </c>
      <c r="AD1592">
        <f t="shared" si="250"/>
        <v>0</v>
      </c>
      <c r="AE1592">
        <f t="shared" si="251"/>
        <v>0</v>
      </c>
    </row>
    <row r="1593" spans="1:31" x14ac:dyDescent="0.3">
      <c r="A1593" s="1">
        <f>Data!A1592</f>
        <v>5362</v>
      </c>
      <c r="B1593" s="2">
        <f>Data!B1592</f>
        <v>44313</v>
      </c>
      <c r="C1593">
        <f>Data!C1592</f>
        <v>131.7550964355469</v>
      </c>
      <c r="D1593">
        <f>Data!D1592</f>
        <v>15.349164962768549</v>
      </c>
      <c r="E1593">
        <f>Data!E1592</f>
        <v>134.38999938964841</v>
      </c>
      <c r="F1593">
        <f>Data!F1592</f>
        <v>15.38175010681152</v>
      </c>
      <c r="G1593">
        <f>Data!G1592</f>
        <v>135.4100036621094</v>
      </c>
      <c r="H1593">
        <f>Data!H1592</f>
        <v>15.67049980163574</v>
      </c>
      <c r="I1593">
        <f>Data!I1592</f>
        <v>134.11000061035159</v>
      </c>
      <c r="J1593">
        <f>Data!J1592</f>
        <v>15.354499816894529</v>
      </c>
      <c r="K1593">
        <f>Data!K1592</f>
        <v>135.00999450683591</v>
      </c>
      <c r="L1593">
        <f>Data!L1592</f>
        <v>15.578499794006349</v>
      </c>
      <c r="M1593">
        <f>Data!M1592</f>
        <v>66015800</v>
      </c>
      <c r="N1593">
        <f>Data!N1592</f>
        <v>164572000</v>
      </c>
      <c r="O1593">
        <f>Data!O1592</f>
        <v>-6.23789195474628E-3</v>
      </c>
      <c r="P1593">
        <f>Data!P1592</f>
        <v>-2.4525435377266221E-3</v>
      </c>
      <c r="Q1593" s="17"/>
      <c r="T1593">
        <f t="shared" si="242"/>
        <v>0</v>
      </c>
      <c r="U1593" s="50">
        <f t="shared" si="243"/>
        <v>0</v>
      </c>
      <c r="V1593">
        <f t="shared" si="244"/>
        <v>0</v>
      </c>
      <c r="W1593" t="str">
        <f t="shared" si="245"/>
        <v>Tue</v>
      </c>
      <c r="X1593" s="50">
        <f>NETWORKDAYS(B1592,B1593,'Non trading days US (List)'!$C$13:$C$92)-1</f>
        <v>1</v>
      </c>
      <c r="Z1593">
        <f t="shared" si="246"/>
        <v>0</v>
      </c>
      <c r="AA1593">
        <f t="shared" si="247"/>
        <v>0</v>
      </c>
      <c r="AB1593">
        <f t="shared" si="248"/>
        <v>0</v>
      </c>
      <c r="AC1593">
        <f t="shared" si="249"/>
        <v>0</v>
      </c>
      <c r="AD1593">
        <f t="shared" si="250"/>
        <v>0</v>
      </c>
      <c r="AE1593">
        <f t="shared" si="251"/>
        <v>0</v>
      </c>
    </row>
    <row r="1594" spans="1:31" x14ac:dyDescent="0.3">
      <c r="A1594" s="1">
        <f>Data!A1593</f>
        <v>5363</v>
      </c>
      <c r="B1594" s="2">
        <f>Data!B1593</f>
        <v>44314</v>
      </c>
      <c r="C1594">
        <f>Data!C1593</f>
        <v>130.96101379394531</v>
      </c>
      <c r="D1594">
        <f>Data!D1593</f>
        <v>15.244384765625</v>
      </c>
      <c r="E1594">
        <f>Data!E1593</f>
        <v>133.58000183105469</v>
      </c>
      <c r="F1594">
        <f>Data!F1593</f>
        <v>15.276749610900881</v>
      </c>
      <c r="G1594">
        <f>Data!G1593</f>
        <v>135.02000427246091</v>
      </c>
      <c r="H1594">
        <f>Data!H1593</f>
        <v>15.53225040435791</v>
      </c>
      <c r="I1594">
        <f>Data!I1593</f>
        <v>133.08000183105469</v>
      </c>
      <c r="J1594">
        <f>Data!J1593</f>
        <v>15.215499877929689</v>
      </c>
      <c r="K1594">
        <f>Data!K1593</f>
        <v>134.30999755859381</v>
      </c>
      <c r="L1594">
        <f>Data!L1593</f>
        <v>15.364500045776371</v>
      </c>
      <c r="M1594">
        <f>Data!M1593</f>
        <v>107760100</v>
      </c>
      <c r="N1594">
        <f>Data!N1593</f>
        <v>209416000</v>
      </c>
      <c r="O1594">
        <f>Data!O1593</f>
        <v>-6.8497093736545273E-3</v>
      </c>
      <c r="P1594">
        <f>Data!P1593</f>
        <v>-6.0454530122876372E-3</v>
      </c>
      <c r="Q1594" s="17"/>
      <c r="T1594">
        <f t="shared" si="242"/>
        <v>0</v>
      </c>
      <c r="U1594" s="50">
        <f t="shared" si="243"/>
        <v>0</v>
      </c>
      <c r="V1594">
        <f t="shared" si="244"/>
        <v>0</v>
      </c>
      <c r="W1594" t="str">
        <f t="shared" si="245"/>
        <v>Wed</v>
      </c>
      <c r="X1594" s="50">
        <f>NETWORKDAYS(B1593,B1594,'Non trading days US (List)'!$C$13:$C$92)-1</f>
        <v>1</v>
      </c>
      <c r="Z1594">
        <f t="shared" si="246"/>
        <v>0</v>
      </c>
      <c r="AA1594">
        <f t="shared" si="247"/>
        <v>0</v>
      </c>
      <c r="AB1594">
        <f t="shared" si="248"/>
        <v>0</v>
      </c>
      <c r="AC1594">
        <f t="shared" si="249"/>
        <v>0</v>
      </c>
      <c r="AD1594">
        <f t="shared" si="250"/>
        <v>0</v>
      </c>
      <c r="AE1594">
        <f t="shared" si="251"/>
        <v>0</v>
      </c>
    </row>
    <row r="1595" spans="1:31" x14ac:dyDescent="0.3">
      <c r="A1595" s="1">
        <f>Data!A1594</f>
        <v>5364</v>
      </c>
      <c r="B1595" s="2">
        <f>Data!B1594</f>
        <v>44315</v>
      </c>
      <c r="C1595">
        <f>Data!C1594</f>
        <v>130.8629455566406</v>
      </c>
      <c r="D1595">
        <f>Data!D1594</f>
        <v>15.29228401184082</v>
      </c>
      <c r="E1595">
        <f>Data!E1594</f>
        <v>133.47999572753909</v>
      </c>
      <c r="F1595">
        <f>Data!F1594</f>
        <v>15.32474994659424</v>
      </c>
      <c r="G1595">
        <f>Data!G1594</f>
        <v>137.07000732421881</v>
      </c>
      <c r="H1595">
        <f>Data!H1594</f>
        <v>15.43649959564209</v>
      </c>
      <c r="I1595">
        <f>Data!I1594</f>
        <v>132.44999694824219</v>
      </c>
      <c r="J1595">
        <f>Data!J1594</f>
        <v>15.071499824523929</v>
      </c>
      <c r="K1595">
        <f>Data!K1594</f>
        <v>136.4700012207031</v>
      </c>
      <c r="L1595">
        <f>Data!L1594</f>
        <v>15.39999961853027</v>
      </c>
      <c r="M1595">
        <f>Data!M1594</f>
        <v>151101000</v>
      </c>
      <c r="N1595">
        <f>Data!N1594</f>
        <v>173196000</v>
      </c>
      <c r="O1595">
        <f>Data!O1594</f>
        <v>3.1371256803721229E-3</v>
      </c>
      <c r="P1595">
        <f>Data!P1594</f>
        <v>-7.4894113011623423E-4</v>
      </c>
      <c r="Q1595" s="17"/>
      <c r="T1595">
        <f t="shared" si="242"/>
        <v>0</v>
      </c>
      <c r="U1595" s="50">
        <f t="shared" si="243"/>
        <v>0</v>
      </c>
      <c r="V1595">
        <f t="shared" si="244"/>
        <v>0</v>
      </c>
      <c r="W1595" t="str">
        <f t="shared" si="245"/>
        <v>Thu</v>
      </c>
      <c r="X1595" s="50">
        <f>NETWORKDAYS(B1594,B1595,'Non trading days US (List)'!$C$13:$C$92)-1</f>
        <v>1</v>
      </c>
      <c r="Z1595">
        <f t="shared" si="246"/>
        <v>0</v>
      </c>
      <c r="AA1595">
        <f t="shared" si="247"/>
        <v>0</v>
      </c>
      <c r="AB1595">
        <f t="shared" si="248"/>
        <v>0</v>
      </c>
      <c r="AC1595">
        <f t="shared" si="249"/>
        <v>0</v>
      </c>
      <c r="AD1595">
        <f t="shared" si="250"/>
        <v>0</v>
      </c>
      <c r="AE1595">
        <f t="shared" si="251"/>
        <v>0</v>
      </c>
    </row>
    <row r="1596" spans="1:31" x14ac:dyDescent="0.3">
      <c r="A1596" s="1">
        <f>Data!A1595</f>
        <v>5365</v>
      </c>
      <c r="B1596" s="2">
        <f>Data!B1595</f>
        <v>44316</v>
      </c>
      <c r="C1596">
        <f>Data!C1595</f>
        <v>128.8825378417969</v>
      </c>
      <c r="D1596">
        <f>Data!D1595</f>
        <v>14.97770404815674</v>
      </c>
      <c r="E1596">
        <f>Data!E1595</f>
        <v>131.46000671386719</v>
      </c>
      <c r="F1596">
        <f>Data!F1595</f>
        <v>15.009499549865721</v>
      </c>
      <c r="G1596">
        <f>Data!G1595</f>
        <v>133.55999755859381</v>
      </c>
      <c r="H1596">
        <f>Data!H1595</f>
        <v>15.364999771118161</v>
      </c>
      <c r="I1596">
        <f>Data!I1595</f>
        <v>131.07000732421881</v>
      </c>
      <c r="J1596">
        <f>Data!J1595</f>
        <v>14.996999740600589</v>
      </c>
      <c r="K1596">
        <f>Data!K1595</f>
        <v>131.7799987792969</v>
      </c>
      <c r="L1596">
        <f>Data!L1595</f>
        <v>15.17450046539307</v>
      </c>
      <c r="M1596">
        <f>Data!M1595</f>
        <v>109839500</v>
      </c>
      <c r="N1596">
        <f>Data!N1595</f>
        <v>201912000</v>
      </c>
      <c r="O1596">
        <f>Data!O1595</f>
        <v>-2.078586101590681E-2</v>
      </c>
      <c r="P1596">
        <f>Data!P1595</f>
        <v>-1.5248947967936639E-2</v>
      </c>
      <c r="Q1596" s="17"/>
      <c r="T1596">
        <f t="shared" si="242"/>
        <v>0</v>
      </c>
      <c r="U1596" s="50">
        <f t="shared" si="243"/>
        <v>0</v>
      </c>
      <c r="V1596">
        <f t="shared" si="244"/>
        <v>0</v>
      </c>
      <c r="W1596" t="str">
        <f t="shared" si="245"/>
        <v>Fri</v>
      </c>
      <c r="X1596" s="50">
        <f>NETWORKDAYS(B1595,B1596,'Non trading days US (List)'!$C$13:$C$92)-1</f>
        <v>1</v>
      </c>
      <c r="Z1596">
        <f t="shared" si="246"/>
        <v>0</v>
      </c>
      <c r="AA1596">
        <f t="shared" si="247"/>
        <v>0</v>
      </c>
      <c r="AB1596">
        <f t="shared" si="248"/>
        <v>0</v>
      </c>
      <c r="AC1596">
        <f t="shared" si="249"/>
        <v>0</v>
      </c>
      <c r="AD1596">
        <f t="shared" si="250"/>
        <v>0</v>
      </c>
      <c r="AE1596">
        <f t="shared" si="251"/>
        <v>0</v>
      </c>
    </row>
    <row r="1597" spans="1:31" x14ac:dyDescent="0.3">
      <c r="A1597" s="1">
        <f>Data!A1596</f>
        <v>5366</v>
      </c>
      <c r="B1597" s="2">
        <f>Data!B1596</f>
        <v>44319</v>
      </c>
      <c r="C1597">
        <f>Data!C1596</f>
        <v>129.94134521484381</v>
      </c>
      <c r="D1597">
        <f>Data!D1596</f>
        <v>14.805317878723139</v>
      </c>
      <c r="E1597">
        <f>Data!E1596</f>
        <v>132.53999328613281</v>
      </c>
      <c r="F1597">
        <f>Data!F1596</f>
        <v>14.83675003051758</v>
      </c>
      <c r="G1597">
        <f>Data!G1596</f>
        <v>134.07000732421881</v>
      </c>
      <c r="H1597">
        <f>Data!H1596</f>
        <v>15.246749877929689</v>
      </c>
      <c r="I1597">
        <f>Data!I1596</f>
        <v>131.83000183105469</v>
      </c>
      <c r="J1597">
        <f>Data!J1596</f>
        <v>14.78750038146973</v>
      </c>
      <c r="K1597">
        <f>Data!K1596</f>
        <v>132.03999328613281</v>
      </c>
      <c r="L1597">
        <f>Data!L1596</f>
        <v>15.125</v>
      </c>
      <c r="M1597">
        <f>Data!M1596</f>
        <v>75135100</v>
      </c>
      <c r="N1597">
        <f>Data!N1596</f>
        <v>203912000</v>
      </c>
      <c r="O1597">
        <f>Data!O1596</f>
        <v>-1.157609085855252E-2</v>
      </c>
      <c r="P1597">
        <f>Data!P1596</f>
        <v>8.1817620976878964E-3</v>
      </c>
      <c r="Q1597" s="17"/>
      <c r="T1597">
        <f t="shared" si="242"/>
        <v>0</v>
      </c>
      <c r="U1597" s="50">
        <f t="shared" si="243"/>
        <v>0</v>
      </c>
      <c r="V1597">
        <f t="shared" si="244"/>
        <v>0</v>
      </c>
      <c r="W1597" t="str">
        <f t="shared" si="245"/>
        <v>Mon</v>
      </c>
      <c r="X1597" s="50">
        <f>NETWORKDAYS(B1596,B1597,'Non trading days US (List)'!$C$13:$C$92)-1</f>
        <v>1</v>
      </c>
      <c r="Z1597">
        <f t="shared" si="246"/>
        <v>0</v>
      </c>
      <c r="AA1597">
        <f t="shared" si="247"/>
        <v>0</v>
      </c>
      <c r="AB1597">
        <f t="shared" si="248"/>
        <v>0</v>
      </c>
      <c r="AC1597">
        <f t="shared" si="249"/>
        <v>0</v>
      </c>
      <c r="AD1597">
        <f t="shared" si="250"/>
        <v>0</v>
      </c>
      <c r="AE1597">
        <f t="shared" si="251"/>
        <v>0</v>
      </c>
    </row>
    <row r="1598" spans="1:31" x14ac:dyDescent="0.3">
      <c r="A1598" s="1">
        <f>Data!A1597</f>
        <v>5367</v>
      </c>
      <c r="B1598" s="2">
        <f>Data!B1597</f>
        <v>44320</v>
      </c>
      <c r="C1598">
        <f>Data!C1597</f>
        <v>125.3433151245117</v>
      </c>
      <c r="D1598">
        <f>Data!D1597</f>
        <v>14.32084369659424</v>
      </c>
      <c r="E1598">
        <f>Data!E1597</f>
        <v>127.84999847412109</v>
      </c>
      <c r="F1598">
        <f>Data!F1597</f>
        <v>14.351249694824221</v>
      </c>
      <c r="G1598">
        <f>Data!G1597</f>
        <v>131.49000549316409</v>
      </c>
      <c r="H1598">
        <f>Data!H1597</f>
        <v>14.63749980926514</v>
      </c>
      <c r="I1598">
        <f>Data!I1597</f>
        <v>126.6999969482422</v>
      </c>
      <c r="J1598">
        <f>Data!J1597</f>
        <v>14.010250091552731</v>
      </c>
      <c r="K1598">
        <f>Data!K1597</f>
        <v>131.19000244140619</v>
      </c>
      <c r="L1598">
        <f>Data!L1597</f>
        <v>14.63724994659424</v>
      </c>
      <c r="M1598">
        <f>Data!M1597</f>
        <v>137564700</v>
      </c>
      <c r="N1598">
        <f>Data!N1597</f>
        <v>405324000</v>
      </c>
      <c r="O1598">
        <f>Data!O1597</f>
        <v>-3.3270187954983717E-2</v>
      </c>
      <c r="P1598">
        <f>Data!P1597</f>
        <v>-3.6026746202395633E-2</v>
      </c>
      <c r="Q1598" s="17"/>
      <c r="T1598">
        <f t="shared" si="242"/>
        <v>0</v>
      </c>
      <c r="U1598" s="50">
        <f t="shared" si="243"/>
        <v>0</v>
      </c>
      <c r="V1598">
        <f t="shared" si="244"/>
        <v>0</v>
      </c>
      <c r="W1598" t="str">
        <f t="shared" si="245"/>
        <v>Tue</v>
      </c>
      <c r="X1598" s="50">
        <f>NETWORKDAYS(B1597,B1598,'Non trading days US (List)'!$C$13:$C$92)-1</f>
        <v>1</v>
      </c>
      <c r="Z1598">
        <f t="shared" si="246"/>
        <v>0</v>
      </c>
      <c r="AA1598">
        <f t="shared" si="247"/>
        <v>0</v>
      </c>
      <c r="AB1598">
        <f t="shared" si="248"/>
        <v>0</v>
      </c>
      <c r="AC1598">
        <f t="shared" si="249"/>
        <v>0</v>
      </c>
      <c r="AD1598">
        <f t="shared" si="250"/>
        <v>0</v>
      </c>
      <c r="AE1598">
        <f t="shared" si="251"/>
        <v>0</v>
      </c>
    </row>
    <row r="1599" spans="1:31" x14ac:dyDescent="0.3">
      <c r="A1599" s="1">
        <f>Data!A1598</f>
        <v>5368</v>
      </c>
      <c r="B1599" s="2">
        <f>Data!B1598</f>
        <v>44321</v>
      </c>
      <c r="C1599">
        <f>Data!C1598</f>
        <v>125.5884246826172</v>
      </c>
      <c r="D1599">
        <f>Data!D1598</f>
        <v>14.42786884307861</v>
      </c>
      <c r="E1599">
        <f>Data!E1598</f>
        <v>128.1000061035156</v>
      </c>
      <c r="F1599">
        <f>Data!F1598</f>
        <v>14.458499908447269</v>
      </c>
      <c r="G1599">
        <f>Data!G1598</f>
        <v>130.44999694824219</v>
      </c>
      <c r="H1599">
        <f>Data!H1598</f>
        <v>14.81350040435791</v>
      </c>
      <c r="I1599">
        <f>Data!I1598</f>
        <v>127.9700012207031</v>
      </c>
      <c r="J1599">
        <f>Data!J1598</f>
        <v>14.38749980926514</v>
      </c>
      <c r="K1599">
        <f>Data!K1598</f>
        <v>129.19999694824219</v>
      </c>
      <c r="L1599">
        <f>Data!L1598</f>
        <v>14.708999633789061</v>
      </c>
      <c r="M1599">
        <f>Data!M1598</f>
        <v>84000900</v>
      </c>
      <c r="N1599">
        <f>Data!N1598</f>
        <v>292024000</v>
      </c>
      <c r="O1599">
        <f>Data!O1598</f>
        <v>7.4454454167589851E-3</v>
      </c>
      <c r="P1599">
        <f>Data!P1598</f>
        <v>1.9535667468990139E-3</v>
      </c>
      <c r="Q1599" s="17"/>
      <c r="T1599">
        <f t="shared" si="242"/>
        <v>0</v>
      </c>
      <c r="U1599" s="50">
        <f t="shared" si="243"/>
        <v>0</v>
      </c>
      <c r="V1599">
        <f t="shared" si="244"/>
        <v>0</v>
      </c>
      <c r="W1599" t="str">
        <f t="shared" si="245"/>
        <v>Wed</v>
      </c>
      <c r="X1599" s="50">
        <f>NETWORKDAYS(B1598,B1599,'Non trading days US (List)'!$C$13:$C$92)-1</f>
        <v>1</v>
      </c>
      <c r="Z1599">
        <f t="shared" si="246"/>
        <v>0</v>
      </c>
      <c r="AA1599">
        <f t="shared" si="247"/>
        <v>0</v>
      </c>
      <c r="AB1599">
        <f t="shared" si="248"/>
        <v>0</v>
      </c>
      <c r="AC1599">
        <f t="shared" si="249"/>
        <v>0</v>
      </c>
      <c r="AD1599">
        <f t="shared" si="250"/>
        <v>0</v>
      </c>
      <c r="AE1599">
        <f t="shared" si="251"/>
        <v>0</v>
      </c>
    </row>
    <row r="1600" spans="1:31" x14ac:dyDescent="0.3">
      <c r="A1600" s="1">
        <f>Data!A1599</f>
        <v>5369</v>
      </c>
      <c r="B1600" s="2">
        <f>Data!B1599</f>
        <v>44322</v>
      </c>
      <c r="C1600">
        <f>Data!C1599</f>
        <v>127.1962814331055</v>
      </c>
      <c r="D1600">
        <f>Data!D1599</f>
        <v>14.492233276367189</v>
      </c>
      <c r="E1600">
        <f>Data!E1599</f>
        <v>129.74000549316409</v>
      </c>
      <c r="F1600">
        <f>Data!F1599</f>
        <v>14.52299976348877</v>
      </c>
      <c r="G1600">
        <f>Data!G1599</f>
        <v>129.75</v>
      </c>
      <c r="H1600">
        <f>Data!H1599</f>
        <v>14.571249961853029</v>
      </c>
      <c r="I1600">
        <f>Data!I1599</f>
        <v>127.129997253418</v>
      </c>
      <c r="J1600">
        <f>Data!J1599</f>
        <v>14.218000411987299</v>
      </c>
      <c r="K1600">
        <f>Data!K1599</f>
        <v>127.88999938964839</v>
      </c>
      <c r="L1600">
        <f>Data!L1599</f>
        <v>14.49524974822998</v>
      </c>
      <c r="M1600">
        <f>Data!M1599</f>
        <v>78128300</v>
      </c>
      <c r="N1600">
        <f>Data!N1599</f>
        <v>193380000</v>
      </c>
      <c r="O1600">
        <f>Data!O1599</f>
        <v>4.4511127624883981E-3</v>
      </c>
      <c r="P1600">
        <f>Data!P1599</f>
        <v>1.272123357551681E-2</v>
      </c>
      <c r="Q1600" s="17"/>
      <c r="T1600">
        <f t="shared" si="242"/>
        <v>0</v>
      </c>
      <c r="U1600" s="50">
        <f t="shared" si="243"/>
        <v>0</v>
      </c>
      <c r="V1600">
        <f t="shared" si="244"/>
        <v>0</v>
      </c>
      <c r="W1600" t="str">
        <f t="shared" si="245"/>
        <v>Thu</v>
      </c>
      <c r="X1600" s="50">
        <f>NETWORKDAYS(B1599,B1600,'Non trading days US (List)'!$C$13:$C$92)-1</f>
        <v>1</v>
      </c>
      <c r="Z1600">
        <f t="shared" si="246"/>
        <v>0</v>
      </c>
      <c r="AA1600">
        <f t="shared" si="247"/>
        <v>0</v>
      </c>
      <c r="AB1600">
        <f t="shared" si="248"/>
        <v>0</v>
      </c>
      <c r="AC1600">
        <f t="shared" si="249"/>
        <v>0</v>
      </c>
      <c r="AD1600">
        <f t="shared" si="250"/>
        <v>0</v>
      </c>
      <c r="AE1600">
        <f t="shared" si="251"/>
        <v>0</v>
      </c>
    </row>
    <row r="1601" spans="1:31" x14ac:dyDescent="0.3">
      <c r="A1601" s="1">
        <f>Data!A1600</f>
        <v>5370</v>
      </c>
      <c r="B1601" s="2">
        <f>Data!B1600</f>
        <v>44323</v>
      </c>
      <c r="C1601">
        <f>Data!C1600</f>
        <v>127.8738708496094</v>
      </c>
      <c r="D1601">
        <f>Data!D1600</f>
        <v>14.78087043762207</v>
      </c>
      <c r="E1601">
        <f>Data!E1600</f>
        <v>130.21000671386719</v>
      </c>
      <c r="F1601">
        <f>Data!F1600</f>
        <v>14.8122501373291</v>
      </c>
      <c r="G1601">
        <f>Data!G1600</f>
        <v>131.25999450683591</v>
      </c>
      <c r="H1601">
        <f>Data!H1600</f>
        <v>14.9707498550415</v>
      </c>
      <c r="I1601">
        <f>Data!I1600</f>
        <v>129.47999572753909</v>
      </c>
      <c r="J1601">
        <f>Data!J1600</f>
        <v>14.671750068664551</v>
      </c>
      <c r="K1601">
        <f>Data!K1600</f>
        <v>130.8500061035156</v>
      </c>
      <c r="L1601">
        <f>Data!L1600</f>
        <v>14.80825042724609</v>
      </c>
      <c r="M1601">
        <f>Data!M1600</f>
        <v>78973300</v>
      </c>
      <c r="N1601">
        <f>Data!N1600</f>
        <v>229328000</v>
      </c>
      <c r="O1601">
        <f>Data!O1600</f>
        <v>1.972096704673023E-2</v>
      </c>
      <c r="P1601">
        <f>Data!P1600</f>
        <v>3.616093177779508E-3</v>
      </c>
      <c r="Q1601" s="17"/>
      <c r="T1601">
        <f t="shared" si="242"/>
        <v>0</v>
      </c>
      <c r="U1601" s="50">
        <f t="shared" si="243"/>
        <v>0</v>
      </c>
      <c r="V1601">
        <f t="shared" si="244"/>
        <v>0</v>
      </c>
      <c r="W1601" t="str">
        <f t="shared" si="245"/>
        <v>Fri</v>
      </c>
      <c r="X1601" s="50">
        <f>NETWORKDAYS(B1600,B1601,'Non trading days US (List)'!$C$13:$C$92)-1</f>
        <v>1</v>
      </c>
      <c r="Z1601">
        <f t="shared" si="246"/>
        <v>0</v>
      </c>
      <c r="AA1601">
        <f t="shared" si="247"/>
        <v>0</v>
      </c>
      <c r="AB1601">
        <f t="shared" si="248"/>
        <v>0</v>
      </c>
      <c r="AC1601">
        <f t="shared" si="249"/>
        <v>0</v>
      </c>
      <c r="AD1601">
        <f t="shared" si="250"/>
        <v>0</v>
      </c>
      <c r="AE1601">
        <f t="shared" si="251"/>
        <v>0</v>
      </c>
    </row>
    <row r="1602" spans="1:31" x14ac:dyDescent="0.3">
      <c r="A1602" s="1">
        <f>Data!A1601</f>
        <v>5371</v>
      </c>
      <c r="B1602" s="2">
        <f>Data!B1601</f>
        <v>44326</v>
      </c>
      <c r="C1602">
        <f>Data!C1601</f>
        <v>124.5741729736328</v>
      </c>
      <c r="D1602">
        <f>Data!D1601</f>
        <v>14.23552799224854</v>
      </c>
      <c r="E1602">
        <f>Data!E1601</f>
        <v>126.84999847412109</v>
      </c>
      <c r="F1602">
        <f>Data!F1601</f>
        <v>14.265749931335449</v>
      </c>
      <c r="G1602">
        <f>Data!G1601</f>
        <v>129.53999328613281</v>
      </c>
      <c r="H1602">
        <f>Data!H1601</f>
        <v>14.80599975585938</v>
      </c>
      <c r="I1602">
        <f>Data!I1601</f>
        <v>126.80999755859381</v>
      </c>
      <c r="J1602">
        <f>Data!J1601</f>
        <v>14.25</v>
      </c>
      <c r="K1602">
        <f>Data!K1601</f>
        <v>129.4100036621094</v>
      </c>
      <c r="L1602">
        <f>Data!L1601</f>
        <v>14.78724956512451</v>
      </c>
      <c r="M1602">
        <f>Data!M1601</f>
        <v>88071200</v>
      </c>
      <c r="N1602">
        <f>Data!N1601</f>
        <v>268904000</v>
      </c>
      <c r="O1602">
        <f>Data!O1601</f>
        <v>-3.7592995681431679E-2</v>
      </c>
      <c r="P1602">
        <f>Data!P1601</f>
        <v>-2.6143309286186859E-2</v>
      </c>
      <c r="Q1602" s="17"/>
      <c r="T1602">
        <f t="shared" si="242"/>
        <v>0</v>
      </c>
      <c r="U1602" s="50">
        <f t="shared" si="243"/>
        <v>0</v>
      </c>
      <c r="V1602">
        <f t="shared" si="244"/>
        <v>0</v>
      </c>
      <c r="W1602" t="str">
        <f t="shared" si="245"/>
        <v>Mon</v>
      </c>
      <c r="X1602" s="50">
        <f>NETWORKDAYS(B1601,B1602,'Non trading days US (List)'!$C$13:$C$92)-1</f>
        <v>1</v>
      </c>
      <c r="Z1602">
        <f t="shared" si="246"/>
        <v>0</v>
      </c>
      <c r="AA1602">
        <f t="shared" si="247"/>
        <v>0</v>
      </c>
      <c r="AB1602">
        <f t="shared" si="248"/>
        <v>0</v>
      </c>
      <c r="AC1602">
        <f t="shared" si="249"/>
        <v>0</v>
      </c>
      <c r="AD1602">
        <f t="shared" si="250"/>
        <v>0</v>
      </c>
      <c r="AE1602">
        <f t="shared" si="251"/>
        <v>0</v>
      </c>
    </row>
    <row r="1603" spans="1:31" x14ac:dyDescent="0.3">
      <c r="A1603" s="1">
        <f>Data!A1602</f>
        <v>5372</v>
      </c>
      <c r="B1603" s="2">
        <f>Data!B1602</f>
        <v>44327</v>
      </c>
      <c r="C1603">
        <f>Data!C1602</f>
        <v>123.6510391235352</v>
      </c>
      <c r="D1603">
        <f>Data!D1602</f>
        <v>14.275941848754879</v>
      </c>
      <c r="E1603">
        <f>Data!E1602</f>
        <v>125.9100036621094</v>
      </c>
      <c r="F1603">
        <f>Data!F1602</f>
        <v>14.30624961853027</v>
      </c>
      <c r="G1603">
        <f>Data!G1602</f>
        <v>126.26999664306641</v>
      </c>
      <c r="H1603">
        <f>Data!H1602</f>
        <v>14.35474967956543</v>
      </c>
      <c r="I1603">
        <f>Data!I1602</f>
        <v>122.76999664306641</v>
      </c>
      <c r="J1603">
        <f>Data!J1602</f>
        <v>13.75</v>
      </c>
      <c r="K1603">
        <f>Data!K1602</f>
        <v>123.5</v>
      </c>
      <c r="L1603">
        <f>Data!L1602</f>
        <v>13.82499980926514</v>
      </c>
      <c r="M1603">
        <f>Data!M1602</f>
        <v>126142800</v>
      </c>
      <c r="N1603">
        <f>Data!N1602</f>
        <v>285584000</v>
      </c>
      <c r="O1603">
        <f>Data!O1602</f>
        <v>2.8349233485108292E-3</v>
      </c>
      <c r="P1603">
        <f>Data!P1602</f>
        <v>-7.4378789175448216E-3</v>
      </c>
      <c r="Q1603" s="17"/>
      <c r="T1603">
        <f t="shared" si="242"/>
        <v>0</v>
      </c>
      <c r="U1603" s="50">
        <f t="shared" si="243"/>
        <v>0</v>
      </c>
      <c r="V1603">
        <f t="shared" si="244"/>
        <v>0</v>
      </c>
      <c r="W1603" t="str">
        <f t="shared" si="245"/>
        <v>Tue</v>
      </c>
      <c r="X1603" s="50">
        <f>NETWORKDAYS(B1602,B1603,'Non trading days US (List)'!$C$13:$C$92)-1</f>
        <v>1</v>
      </c>
      <c r="Z1603">
        <f t="shared" si="246"/>
        <v>0</v>
      </c>
      <c r="AA1603">
        <f t="shared" si="247"/>
        <v>0</v>
      </c>
      <c r="AB1603">
        <f t="shared" si="248"/>
        <v>0</v>
      </c>
      <c r="AC1603">
        <f t="shared" si="249"/>
        <v>0</v>
      </c>
      <c r="AD1603">
        <f t="shared" si="250"/>
        <v>0</v>
      </c>
      <c r="AE1603">
        <f t="shared" si="251"/>
        <v>0</v>
      </c>
    </row>
    <row r="1604" spans="1:31" x14ac:dyDescent="0.3">
      <c r="A1604" s="1">
        <f>Data!A1603</f>
        <v>5373</v>
      </c>
      <c r="B1604" s="2">
        <f>Data!B1603</f>
        <v>44328</v>
      </c>
      <c r="C1604">
        <f>Data!C1603</f>
        <v>120.56736755371089</v>
      </c>
      <c r="D1604">
        <f>Data!D1603</f>
        <v>13.729353904724119</v>
      </c>
      <c r="E1604">
        <f>Data!E1603</f>
        <v>122.76999664306641</v>
      </c>
      <c r="F1604">
        <f>Data!F1603</f>
        <v>13.758500099182131</v>
      </c>
      <c r="G1604">
        <f>Data!G1603</f>
        <v>124.63999938964839</v>
      </c>
      <c r="H1604">
        <f>Data!H1603</f>
        <v>14.260250091552731</v>
      </c>
      <c r="I1604">
        <f>Data!I1603</f>
        <v>122.25</v>
      </c>
      <c r="J1604">
        <f>Data!J1603</f>
        <v>13.709250450134279</v>
      </c>
      <c r="K1604">
        <f>Data!K1603</f>
        <v>123.40000152587891</v>
      </c>
      <c r="L1604">
        <f>Data!L1603</f>
        <v>14.009499549865721</v>
      </c>
      <c r="M1604">
        <f>Data!M1603</f>
        <v>112172300</v>
      </c>
      <c r="N1604">
        <f>Data!N1603</f>
        <v>303408000</v>
      </c>
      <c r="O1604">
        <f>Data!O1603</f>
        <v>-3.9039655910308203E-2</v>
      </c>
      <c r="P1604">
        <f>Data!P1603</f>
        <v>-2.5254736249268581E-2</v>
      </c>
      <c r="Q1604" s="17"/>
      <c r="T1604">
        <f t="shared" si="242"/>
        <v>0</v>
      </c>
      <c r="U1604" s="50">
        <f t="shared" si="243"/>
        <v>0</v>
      </c>
      <c r="V1604">
        <f t="shared" si="244"/>
        <v>0</v>
      </c>
      <c r="W1604" t="str">
        <f t="shared" si="245"/>
        <v>Wed</v>
      </c>
      <c r="X1604" s="50">
        <f>NETWORKDAYS(B1603,B1604,'Non trading days US (List)'!$C$13:$C$92)-1</f>
        <v>1</v>
      </c>
      <c r="Z1604">
        <f t="shared" si="246"/>
        <v>0</v>
      </c>
      <c r="AA1604">
        <f t="shared" si="247"/>
        <v>0</v>
      </c>
      <c r="AB1604">
        <f t="shared" si="248"/>
        <v>0</v>
      </c>
      <c r="AC1604">
        <f t="shared" si="249"/>
        <v>0</v>
      </c>
      <c r="AD1604">
        <f t="shared" si="250"/>
        <v>0</v>
      </c>
      <c r="AE1604">
        <f t="shared" si="251"/>
        <v>0</v>
      </c>
    </row>
    <row r="1605" spans="1:31" x14ac:dyDescent="0.3">
      <c r="A1605" s="1">
        <f>Data!A1604</f>
        <v>5374</v>
      </c>
      <c r="B1605" s="2">
        <f>Data!B1604</f>
        <v>44329</v>
      </c>
      <c r="C1605">
        <f>Data!C1604</f>
        <v>122.727897644043</v>
      </c>
      <c r="D1605">
        <f>Data!D1604</f>
        <v>13.636300086975099</v>
      </c>
      <c r="E1605">
        <f>Data!E1604</f>
        <v>124.9700012207031</v>
      </c>
      <c r="F1605">
        <f>Data!F1604</f>
        <v>13.665249824523929</v>
      </c>
      <c r="G1605">
        <f>Data!G1604</f>
        <v>126.15000152587891</v>
      </c>
      <c r="H1605">
        <f>Data!H1604</f>
        <v>14.08075046539307</v>
      </c>
      <c r="I1605">
        <f>Data!I1604</f>
        <v>124.2600021362305</v>
      </c>
      <c r="J1605">
        <f>Data!J1604</f>
        <v>13.458999633789061</v>
      </c>
      <c r="K1605">
        <f>Data!K1604</f>
        <v>124.5800018310547</v>
      </c>
      <c r="L1605">
        <f>Data!L1604</f>
        <v>14.033749580383301</v>
      </c>
      <c r="M1605">
        <f>Data!M1604</f>
        <v>105861300</v>
      </c>
      <c r="N1605">
        <f>Data!N1604</f>
        <v>285404000</v>
      </c>
      <c r="O1605">
        <f>Data!O1604</f>
        <v>-6.8007208582291636E-3</v>
      </c>
      <c r="P1605">
        <f>Data!P1604</f>
        <v>1.776105941618623E-2</v>
      </c>
      <c r="Q1605" s="17"/>
      <c r="T1605">
        <f t="shared" si="242"/>
        <v>0</v>
      </c>
      <c r="U1605" s="50">
        <f t="shared" si="243"/>
        <v>0</v>
      </c>
      <c r="V1605">
        <f t="shared" si="244"/>
        <v>0</v>
      </c>
      <c r="W1605" t="str">
        <f t="shared" si="245"/>
        <v>Thu</v>
      </c>
      <c r="X1605" s="50">
        <f>NETWORKDAYS(B1604,B1605,'Non trading days US (List)'!$C$13:$C$92)-1</f>
        <v>1</v>
      </c>
      <c r="Z1605">
        <f t="shared" si="246"/>
        <v>0</v>
      </c>
      <c r="AA1605">
        <f t="shared" si="247"/>
        <v>0</v>
      </c>
      <c r="AB1605">
        <f t="shared" si="248"/>
        <v>0</v>
      </c>
      <c r="AC1605">
        <f t="shared" si="249"/>
        <v>0</v>
      </c>
      <c r="AD1605">
        <f t="shared" si="250"/>
        <v>0</v>
      </c>
      <c r="AE1605">
        <f t="shared" si="251"/>
        <v>0</v>
      </c>
    </row>
    <row r="1606" spans="1:31" x14ac:dyDescent="0.3">
      <c r="A1606" s="1">
        <f>Data!A1605</f>
        <v>5375</v>
      </c>
      <c r="B1606" s="2">
        <f>Data!B1605</f>
        <v>44330</v>
      </c>
      <c r="C1606">
        <f>Data!C1605</f>
        <v>125.1634063720703</v>
      </c>
      <c r="D1606">
        <f>Data!D1605</f>
        <v>14.212825775146481</v>
      </c>
      <c r="E1606">
        <f>Data!E1605</f>
        <v>127.4499969482422</v>
      </c>
      <c r="F1606">
        <f>Data!F1605</f>
        <v>14.24300003051758</v>
      </c>
      <c r="G1606">
        <f>Data!G1605</f>
        <v>127.88999938964839</v>
      </c>
      <c r="H1606">
        <f>Data!H1605</f>
        <v>14.328000068664551</v>
      </c>
      <c r="I1606">
        <f>Data!I1605</f>
        <v>125.84999847412109</v>
      </c>
      <c r="J1606">
        <f>Data!J1605</f>
        <v>13.748499870300289</v>
      </c>
      <c r="K1606">
        <f>Data!K1605</f>
        <v>126.25</v>
      </c>
      <c r="L1606">
        <f>Data!L1605</f>
        <v>13.89000034332275</v>
      </c>
      <c r="M1606">
        <f>Data!M1605</f>
        <v>81918000</v>
      </c>
      <c r="N1606">
        <f>Data!N1605</f>
        <v>258616000</v>
      </c>
      <c r="O1606">
        <f>Data!O1605</f>
        <v>4.1409458809434682E-2</v>
      </c>
      <c r="P1606">
        <f>Data!P1605</f>
        <v>1.9650388611717081E-2</v>
      </c>
      <c r="Q1606" s="17"/>
      <c r="T1606">
        <f t="shared" ref="T1606:T1669" si="252">IF(ISNUMBER(B1606)=TRUE,0,1)</f>
        <v>0</v>
      </c>
      <c r="U1606" s="50">
        <f t="shared" ref="U1606:U1669" si="253">COUNTIF($B$5:$B$2464,B1606)-1</f>
        <v>0</v>
      </c>
      <c r="V1606">
        <f t="shared" ref="V1606:V1669" si="254">IF(ISBLANK(B1606)=TRUE,1,0)</f>
        <v>0</v>
      </c>
      <c r="W1606" t="str">
        <f t="shared" ref="W1606:W1669" si="255">TEXT(B1606,"ddd")</f>
        <v>Fri</v>
      </c>
      <c r="X1606" s="50">
        <f>NETWORKDAYS(B1605,B1606,'Non trading days US (List)'!$C$13:$C$92)-1</f>
        <v>1</v>
      </c>
      <c r="Z1606">
        <f t="shared" ref="Z1606:Z1669" si="256">IF(ISNUMBER(E1606)=TRUE,0,1)</f>
        <v>0</v>
      </c>
      <c r="AA1606">
        <f t="shared" ref="AA1606:AA1669" si="257">IF(ISNUMBER(F1606)=TRUE,0,1)</f>
        <v>0</v>
      </c>
      <c r="AB1606">
        <f t="shared" ref="AB1606:AB1669" si="258">IF(ISBLANK(E1606)=TRUE,1,0)</f>
        <v>0</v>
      </c>
      <c r="AC1606">
        <f t="shared" ref="AC1606:AC1669" si="259">IF(ISBLANK(F1606)=TRUE,1,0)</f>
        <v>0</v>
      </c>
      <c r="AD1606">
        <f t="shared" ref="AD1606:AD1669" si="260">IF((E1606)&lt;0,1,0)</f>
        <v>0</v>
      </c>
      <c r="AE1606">
        <f t="shared" ref="AE1606:AE1669" si="261">IF((F1606)&lt;0,1,0)</f>
        <v>0</v>
      </c>
    </row>
    <row r="1607" spans="1:31" x14ac:dyDescent="0.3">
      <c r="A1607" s="1">
        <f>Data!A1606</f>
        <v>5376</v>
      </c>
      <c r="B1607" s="2">
        <f>Data!B1606</f>
        <v>44333</v>
      </c>
      <c r="C1607">
        <f>Data!C1606</f>
        <v>124.0045623779297</v>
      </c>
      <c r="D1607">
        <f>Data!D1606</f>
        <v>14.135489463806151</v>
      </c>
      <c r="E1607">
        <f>Data!E1606</f>
        <v>126.26999664306641</v>
      </c>
      <c r="F1607">
        <f>Data!F1606</f>
        <v>14.165499687194821</v>
      </c>
      <c r="G1607">
        <f>Data!G1606</f>
        <v>126.9300003051758</v>
      </c>
      <c r="H1607">
        <f>Data!H1606</f>
        <v>14.16924953460693</v>
      </c>
      <c r="I1607">
        <f>Data!I1606</f>
        <v>125.1699981689453</v>
      </c>
      <c r="J1607">
        <f>Data!J1606</f>
        <v>13.853500366210939</v>
      </c>
      <c r="K1607">
        <f>Data!K1606</f>
        <v>126.8199996948242</v>
      </c>
      <c r="L1607">
        <f>Data!L1606</f>
        <v>14.156999588012701</v>
      </c>
      <c r="M1607">
        <f>Data!M1606</f>
        <v>74244600</v>
      </c>
      <c r="N1607">
        <f>Data!N1606</f>
        <v>216980000</v>
      </c>
      <c r="O1607">
        <f>Data!O1606</f>
        <v>-5.4561512473748743E-3</v>
      </c>
      <c r="P1607">
        <f>Data!P1606</f>
        <v>-9.3016620121515788E-3</v>
      </c>
      <c r="Q1607" s="17"/>
      <c r="T1607">
        <f t="shared" si="252"/>
        <v>0</v>
      </c>
      <c r="U1607" s="50">
        <f t="shared" si="253"/>
        <v>0</v>
      </c>
      <c r="V1607">
        <f t="shared" si="254"/>
        <v>0</v>
      </c>
      <c r="W1607" t="str">
        <f t="shared" si="255"/>
        <v>Mon</v>
      </c>
      <c r="X1607" s="50">
        <f>NETWORKDAYS(B1606,B1607,'Non trading days US (List)'!$C$13:$C$92)-1</f>
        <v>1</v>
      </c>
      <c r="Z1607">
        <f t="shared" si="256"/>
        <v>0</v>
      </c>
      <c r="AA1607">
        <f t="shared" si="257"/>
        <v>0</v>
      </c>
      <c r="AB1607">
        <f t="shared" si="258"/>
        <v>0</v>
      </c>
      <c r="AC1607">
        <f t="shared" si="259"/>
        <v>0</v>
      </c>
      <c r="AD1607">
        <f t="shared" si="260"/>
        <v>0</v>
      </c>
      <c r="AE1607">
        <f t="shared" si="261"/>
        <v>0</v>
      </c>
    </row>
    <row r="1608" spans="1:31" x14ac:dyDescent="0.3">
      <c r="A1608" s="1">
        <f>Data!A1607</f>
        <v>5377</v>
      </c>
      <c r="B1608" s="2">
        <f>Data!B1607</f>
        <v>44334</v>
      </c>
      <c r="C1608">
        <f>Data!C1607</f>
        <v>122.61004638671881</v>
      </c>
      <c r="D1608">
        <f>Data!D1607</f>
        <v>13.986057281494141</v>
      </c>
      <c r="E1608">
        <f>Data!E1607</f>
        <v>124.84999847412109</v>
      </c>
      <c r="F1608">
        <f>Data!F1607</f>
        <v>14.015749931335449</v>
      </c>
      <c r="G1608">
        <f>Data!G1607</f>
        <v>126.9899978637695</v>
      </c>
      <c r="H1608">
        <f>Data!H1607</f>
        <v>14.4042501449585</v>
      </c>
      <c r="I1608">
        <f>Data!I1607</f>
        <v>124.7799987792969</v>
      </c>
      <c r="J1608">
        <f>Data!J1607</f>
        <v>14.00399971008301</v>
      </c>
      <c r="K1608">
        <f>Data!K1607</f>
        <v>126.55999755859381</v>
      </c>
      <c r="L1608">
        <f>Data!L1607</f>
        <v>14.26700019836426</v>
      </c>
      <c r="M1608">
        <f>Data!M1607</f>
        <v>63342900</v>
      </c>
      <c r="N1608">
        <f>Data!N1607</f>
        <v>186256000</v>
      </c>
      <c r="O1608">
        <f>Data!O1607</f>
        <v>-1.0627716469842591E-2</v>
      </c>
      <c r="P1608">
        <f>Data!P1607</f>
        <v>-1.130944036114228E-2</v>
      </c>
      <c r="Q1608" s="17"/>
      <c r="T1608">
        <f t="shared" si="252"/>
        <v>0</v>
      </c>
      <c r="U1608" s="50">
        <f t="shared" si="253"/>
        <v>0</v>
      </c>
      <c r="V1608">
        <f t="shared" si="254"/>
        <v>0</v>
      </c>
      <c r="W1608" t="str">
        <f t="shared" si="255"/>
        <v>Tue</v>
      </c>
      <c r="X1608" s="50">
        <f>NETWORKDAYS(B1607,B1608,'Non trading days US (List)'!$C$13:$C$92)-1</f>
        <v>1</v>
      </c>
      <c r="Z1608">
        <f t="shared" si="256"/>
        <v>0</v>
      </c>
      <c r="AA1608">
        <f t="shared" si="257"/>
        <v>0</v>
      </c>
      <c r="AB1608">
        <f t="shared" si="258"/>
        <v>0</v>
      </c>
      <c r="AC1608">
        <f t="shared" si="259"/>
        <v>0</v>
      </c>
      <c r="AD1608">
        <f t="shared" si="260"/>
        <v>0</v>
      </c>
      <c r="AE1608">
        <f t="shared" si="261"/>
        <v>0</v>
      </c>
    </row>
    <row r="1609" spans="1:31" x14ac:dyDescent="0.3">
      <c r="A1609" s="1">
        <f>Data!A1608</f>
        <v>5378</v>
      </c>
      <c r="B1609" s="2">
        <f>Data!B1608</f>
        <v>44335</v>
      </c>
      <c r="C1609">
        <f>Data!C1608</f>
        <v>122.4529266357422</v>
      </c>
      <c r="D1609">
        <f>Data!D1608</f>
        <v>14.035952568054199</v>
      </c>
      <c r="E1609">
        <f>Data!E1608</f>
        <v>124.69000244140619</v>
      </c>
      <c r="F1609">
        <f>Data!F1608</f>
        <v>14.065750122070311</v>
      </c>
      <c r="G1609">
        <f>Data!G1608</f>
        <v>124.9199981689453</v>
      </c>
      <c r="H1609">
        <f>Data!H1608</f>
        <v>14.07950019836426</v>
      </c>
      <c r="I1609">
        <f>Data!I1608</f>
        <v>122.86000061035161</v>
      </c>
      <c r="J1609">
        <f>Data!J1608</f>
        <v>13.54325008392334</v>
      </c>
      <c r="K1609">
        <f>Data!K1608</f>
        <v>123.1600036621094</v>
      </c>
      <c r="L1609">
        <f>Data!L1608</f>
        <v>13.56649971008301</v>
      </c>
      <c r="M1609">
        <f>Data!M1608</f>
        <v>92612000</v>
      </c>
      <c r="N1609">
        <f>Data!N1608</f>
        <v>344000000</v>
      </c>
      <c r="O1609">
        <f>Data!O1608</f>
        <v>3.5610806743724358E-3</v>
      </c>
      <c r="P1609">
        <f>Data!P1608</f>
        <v>-1.282327915782308E-3</v>
      </c>
      <c r="Q1609" s="17"/>
      <c r="T1609">
        <f t="shared" si="252"/>
        <v>0</v>
      </c>
      <c r="U1609" s="50">
        <f t="shared" si="253"/>
        <v>0</v>
      </c>
      <c r="V1609">
        <f t="shared" si="254"/>
        <v>0</v>
      </c>
      <c r="W1609" t="str">
        <f t="shared" si="255"/>
        <v>Wed</v>
      </c>
      <c r="X1609" s="50">
        <f>NETWORKDAYS(B1608,B1609,'Non trading days US (List)'!$C$13:$C$92)-1</f>
        <v>1</v>
      </c>
      <c r="Z1609">
        <f t="shared" si="256"/>
        <v>0</v>
      </c>
      <c r="AA1609">
        <f t="shared" si="257"/>
        <v>0</v>
      </c>
      <c r="AB1609">
        <f t="shared" si="258"/>
        <v>0</v>
      </c>
      <c r="AC1609">
        <f t="shared" si="259"/>
        <v>0</v>
      </c>
      <c r="AD1609">
        <f t="shared" si="260"/>
        <v>0</v>
      </c>
      <c r="AE1609">
        <f t="shared" si="261"/>
        <v>0</v>
      </c>
    </row>
    <row r="1610" spans="1:31" x14ac:dyDescent="0.3">
      <c r="A1610" s="1">
        <f>Data!A1609</f>
        <v>5379</v>
      </c>
      <c r="B1610" s="2">
        <f>Data!B1609</f>
        <v>44336</v>
      </c>
      <c r="C1610">
        <f>Data!C1609</f>
        <v>125.0259246826172</v>
      </c>
      <c r="D1610">
        <f>Data!D1609</f>
        <v>14.58154392242432</v>
      </c>
      <c r="E1610">
        <f>Data!E1609</f>
        <v>127.30999755859381</v>
      </c>
      <c r="F1610">
        <f>Data!F1609</f>
        <v>14.61250019073486</v>
      </c>
      <c r="G1610">
        <f>Data!G1609</f>
        <v>127.7200012207031</v>
      </c>
      <c r="H1610">
        <f>Data!H1609</f>
        <v>14.683750152587891</v>
      </c>
      <c r="I1610">
        <f>Data!I1609</f>
        <v>125.09999847412109</v>
      </c>
      <c r="J1610">
        <f>Data!J1609</f>
        <v>14.270500183105471</v>
      </c>
      <c r="K1610">
        <f>Data!K1609</f>
        <v>125.23000335693359</v>
      </c>
      <c r="L1610">
        <f>Data!L1609</f>
        <v>14.302499771118161</v>
      </c>
      <c r="M1610">
        <f>Data!M1609</f>
        <v>76857100</v>
      </c>
      <c r="N1610">
        <f>Data!N1609</f>
        <v>321592000</v>
      </c>
      <c r="O1610">
        <f>Data!O1609</f>
        <v>3.8134566798802012E-2</v>
      </c>
      <c r="P1610">
        <f>Data!P1609</f>
        <v>2.079436130838979E-2</v>
      </c>
      <c r="Q1610" s="17"/>
      <c r="T1610">
        <f t="shared" si="252"/>
        <v>0</v>
      </c>
      <c r="U1610" s="50">
        <f t="shared" si="253"/>
        <v>0</v>
      </c>
      <c r="V1610">
        <f t="shared" si="254"/>
        <v>0</v>
      </c>
      <c r="W1610" t="str">
        <f t="shared" si="255"/>
        <v>Thu</v>
      </c>
      <c r="X1610" s="50">
        <f>NETWORKDAYS(B1609,B1610,'Non trading days US (List)'!$C$13:$C$92)-1</f>
        <v>1</v>
      </c>
      <c r="Z1610">
        <f t="shared" si="256"/>
        <v>0</v>
      </c>
      <c r="AA1610">
        <f t="shared" si="257"/>
        <v>0</v>
      </c>
      <c r="AB1610">
        <f t="shared" si="258"/>
        <v>0</v>
      </c>
      <c r="AC1610">
        <f t="shared" si="259"/>
        <v>0</v>
      </c>
      <c r="AD1610">
        <f t="shared" si="260"/>
        <v>0</v>
      </c>
      <c r="AE1610">
        <f t="shared" si="261"/>
        <v>0</v>
      </c>
    </row>
    <row r="1611" spans="1:31" x14ac:dyDescent="0.3">
      <c r="A1611" s="1">
        <f>Data!A1610</f>
        <v>5380</v>
      </c>
      <c r="B1611" s="2">
        <f>Data!B1610</f>
        <v>44337</v>
      </c>
      <c r="C1611">
        <f>Data!C1610</f>
        <v>123.1796569824219</v>
      </c>
      <c r="D1611">
        <f>Data!D1610</f>
        <v>14.959987640380859</v>
      </c>
      <c r="E1611">
        <f>Data!E1610</f>
        <v>125.4300003051758</v>
      </c>
      <c r="F1611">
        <f>Data!F1610</f>
        <v>14.99174976348877</v>
      </c>
      <c r="G1611">
        <f>Data!G1610</f>
        <v>128</v>
      </c>
      <c r="H1611">
        <f>Data!H1610</f>
        <v>15.222000122070311</v>
      </c>
      <c r="I1611">
        <f>Data!I1610</f>
        <v>125.2099990844727</v>
      </c>
      <c r="J1611">
        <f>Data!J1610</f>
        <v>14.86950016021729</v>
      </c>
      <c r="K1611">
        <f>Data!K1610</f>
        <v>127.8199996948242</v>
      </c>
      <c r="L1611">
        <f>Data!L1610</f>
        <v>15.163749694824221</v>
      </c>
      <c r="M1611">
        <f>Data!M1610</f>
        <v>79295400</v>
      </c>
      <c r="N1611">
        <f>Data!N1610</f>
        <v>672992000</v>
      </c>
      <c r="O1611">
        <f>Data!O1610</f>
        <v>2.5622694169593549E-2</v>
      </c>
      <c r="P1611">
        <f>Data!P1610</f>
        <v>-1.487720142707233E-2</v>
      </c>
      <c r="Q1611" s="17"/>
      <c r="T1611">
        <f t="shared" si="252"/>
        <v>0</v>
      </c>
      <c r="U1611" s="50">
        <f t="shared" si="253"/>
        <v>0</v>
      </c>
      <c r="V1611">
        <f t="shared" si="254"/>
        <v>0</v>
      </c>
      <c r="W1611" t="str">
        <f t="shared" si="255"/>
        <v>Fri</v>
      </c>
      <c r="X1611" s="50">
        <f>NETWORKDAYS(B1610,B1611,'Non trading days US (List)'!$C$13:$C$92)-1</f>
        <v>1</v>
      </c>
      <c r="Z1611">
        <f t="shared" si="256"/>
        <v>0</v>
      </c>
      <c r="AA1611">
        <f t="shared" si="257"/>
        <v>0</v>
      </c>
      <c r="AB1611">
        <f t="shared" si="258"/>
        <v>0</v>
      </c>
      <c r="AC1611">
        <f t="shared" si="259"/>
        <v>0</v>
      </c>
      <c r="AD1611">
        <f t="shared" si="260"/>
        <v>0</v>
      </c>
      <c r="AE1611">
        <f t="shared" si="261"/>
        <v>0</v>
      </c>
    </row>
    <row r="1612" spans="1:31" x14ac:dyDescent="0.3">
      <c r="A1612" s="1">
        <f>Data!A1611</f>
        <v>5381</v>
      </c>
      <c r="B1612" s="2">
        <f>Data!B1611</f>
        <v>44340</v>
      </c>
      <c r="C1612">
        <f>Data!C1611</f>
        <v>124.81968688964839</v>
      </c>
      <c r="D1612">
        <f>Data!D1611</f>
        <v>15.57892894744873</v>
      </c>
      <c r="E1612">
        <f>Data!E1611</f>
        <v>127.09999847412109</v>
      </c>
      <c r="F1612">
        <f>Data!F1611</f>
        <v>15.61200046539307</v>
      </c>
      <c r="G1612">
        <f>Data!G1611</f>
        <v>127.94000244140619</v>
      </c>
      <c r="H1612">
        <f>Data!H1611</f>
        <v>15.74499988555908</v>
      </c>
      <c r="I1612">
        <f>Data!I1611</f>
        <v>125.94000244140619</v>
      </c>
      <c r="J1612">
        <f>Data!J1611</f>
        <v>15.175999641418461</v>
      </c>
      <c r="K1612">
        <f>Data!K1611</f>
        <v>126.0100021362305</v>
      </c>
      <c r="L1612">
        <f>Data!L1611</f>
        <v>15.21249961853027</v>
      </c>
      <c r="M1612">
        <f>Data!M1611</f>
        <v>63092900</v>
      </c>
      <c r="N1612">
        <f>Data!N1611</f>
        <v>554816000</v>
      </c>
      <c r="O1612">
        <f>Data!O1611</f>
        <v>4.0539845107689619E-2</v>
      </c>
      <c r="P1612">
        <f>Data!P1611</f>
        <v>1.3226329720446919E-2</v>
      </c>
      <c r="Q1612" s="17"/>
      <c r="T1612">
        <f t="shared" si="252"/>
        <v>0</v>
      </c>
      <c r="U1612" s="50">
        <f t="shared" si="253"/>
        <v>0</v>
      </c>
      <c r="V1612">
        <f t="shared" si="254"/>
        <v>0</v>
      </c>
      <c r="W1612" t="str">
        <f t="shared" si="255"/>
        <v>Mon</v>
      </c>
      <c r="X1612" s="50">
        <f>NETWORKDAYS(B1611,B1612,'Non trading days US (List)'!$C$13:$C$92)-1</f>
        <v>1</v>
      </c>
      <c r="Z1612">
        <f t="shared" si="256"/>
        <v>0</v>
      </c>
      <c r="AA1612">
        <f t="shared" si="257"/>
        <v>0</v>
      </c>
      <c r="AB1612">
        <f t="shared" si="258"/>
        <v>0</v>
      </c>
      <c r="AC1612">
        <f t="shared" si="259"/>
        <v>0</v>
      </c>
      <c r="AD1612">
        <f t="shared" si="260"/>
        <v>0</v>
      </c>
      <c r="AE1612">
        <f t="shared" si="261"/>
        <v>0</v>
      </c>
    </row>
    <row r="1613" spans="1:31" x14ac:dyDescent="0.3">
      <c r="A1613" s="1">
        <f>Data!A1612</f>
        <v>5382</v>
      </c>
      <c r="B1613" s="2">
        <f>Data!B1612</f>
        <v>44341</v>
      </c>
      <c r="C1613">
        <f>Data!C1612</f>
        <v>124.62327575683589</v>
      </c>
      <c r="D1613">
        <f>Data!D1612</f>
        <v>15.61460018157959</v>
      </c>
      <c r="E1613">
        <f>Data!E1612</f>
        <v>126.90000152587891</v>
      </c>
      <c r="F1613">
        <f>Data!F1612</f>
        <v>15.647749900817869</v>
      </c>
      <c r="G1613">
        <f>Data!G1612</f>
        <v>128.32000732421881</v>
      </c>
      <c r="H1613">
        <f>Data!H1612</f>
        <v>15.81849956512451</v>
      </c>
      <c r="I1613">
        <f>Data!I1612</f>
        <v>126.3199996948242</v>
      </c>
      <c r="J1613">
        <f>Data!J1612</f>
        <v>15.482500076293951</v>
      </c>
      <c r="K1613">
        <f>Data!K1612</f>
        <v>127.8199996948242</v>
      </c>
      <c r="L1613">
        <f>Data!L1612</f>
        <v>15.765999794006349</v>
      </c>
      <c r="M1613">
        <f>Data!M1612</f>
        <v>72009500</v>
      </c>
      <c r="N1613">
        <f>Data!N1612</f>
        <v>435408000</v>
      </c>
      <c r="O1613">
        <f>Data!O1612</f>
        <v>2.2872512154648388E-3</v>
      </c>
      <c r="P1613">
        <f>Data!P1612</f>
        <v>-1.574779445462458E-3</v>
      </c>
      <c r="Q1613" s="17"/>
      <c r="T1613">
        <f t="shared" si="252"/>
        <v>0</v>
      </c>
      <c r="U1613" s="50">
        <f t="shared" si="253"/>
        <v>0</v>
      </c>
      <c r="V1613">
        <f t="shared" si="254"/>
        <v>0</v>
      </c>
      <c r="W1613" t="str">
        <f t="shared" si="255"/>
        <v>Tue</v>
      </c>
      <c r="X1613" s="50">
        <f>NETWORKDAYS(B1612,B1613,'Non trading days US (List)'!$C$13:$C$92)-1</f>
        <v>1</v>
      </c>
      <c r="Z1613">
        <f t="shared" si="256"/>
        <v>0</v>
      </c>
      <c r="AA1613">
        <f t="shared" si="257"/>
        <v>0</v>
      </c>
      <c r="AB1613">
        <f t="shared" si="258"/>
        <v>0</v>
      </c>
      <c r="AC1613">
        <f t="shared" si="259"/>
        <v>0</v>
      </c>
      <c r="AD1613">
        <f t="shared" si="260"/>
        <v>0</v>
      </c>
      <c r="AE1613">
        <f t="shared" si="261"/>
        <v>0</v>
      </c>
    </row>
    <row r="1614" spans="1:31" x14ac:dyDescent="0.3">
      <c r="A1614" s="1">
        <f>Data!A1613</f>
        <v>5383</v>
      </c>
      <c r="B1614" s="2">
        <f>Data!B1613</f>
        <v>44342</v>
      </c>
      <c r="C1614">
        <f>Data!C1613</f>
        <v>124.5741729736328</v>
      </c>
      <c r="D1614">
        <f>Data!D1613</f>
        <v>15.666738510131839</v>
      </c>
      <c r="E1614">
        <f>Data!E1613</f>
        <v>126.84999847412109</v>
      </c>
      <c r="F1614">
        <f>Data!F1613</f>
        <v>15.69999980926514</v>
      </c>
      <c r="G1614">
        <f>Data!G1613</f>
        <v>127.38999938964839</v>
      </c>
      <c r="H1614">
        <f>Data!H1613</f>
        <v>15.79374980926514</v>
      </c>
      <c r="I1614">
        <f>Data!I1613</f>
        <v>126.4199981689453</v>
      </c>
      <c r="J1614">
        <f>Data!J1613</f>
        <v>15.586250305175779</v>
      </c>
      <c r="K1614">
        <f>Data!K1613</f>
        <v>126.9599990844727</v>
      </c>
      <c r="L1614">
        <f>Data!L1613</f>
        <v>15.734250068664551</v>
      </c>
      <c r="M1614">
        <f>Data!M1613</f>
        <v>56575900</v>
      </c>
      <c r="N1614">
        <f>Data!N1613</f>
        <v>370440000</v>
      </c>
      <c r="O1614">
        <f>Data!O1613</f>
        <v>3.3335698617538308E-3</v>
      </c>
      <c r="P1614">
        <f>Data!P1613</f>
        <v>-3.9411272831554352E-4</v>
      </c>
      <c r="Q1614" s="17"/>
      <c r="T1614">
        <f t="shared" si="252"/>
        <v>0</v>
      </c>
      <c r="U1614" s="50">
        <f t="shared" si="253"/>
        <v>0</v>
      </c>
      <c r="V1614">
        <f t="shared" si="254"/>
        <v>0</v>
      </c>
      <c r="W1614" t="str">
        <f t="shared" si="255"/>
        <v>Wed</v>
      </c>
      <c r="X1614" s="50">
        <f>NETWORKDAYS(B1613,B1614,'Non trading days US (List)'!$C$13:$C$92)-1</f>
        <v>1</v>
      </c>
      <c r="Z1614">
        <f t="shared" si="256"/>
        <v>0</v>
      </c>
      <c r="AA1614">
        <f t="shared" si="257"/>
        <v>0</v>
      </c>
      <c r="AB1614">
        <f t="shared" si="258"/>
        <v>0</v>
      </c>
      <c r="AC1614">
        <f t="shared" si="259"/>
        <v>0</v>
      </c>
      <c r="AD1614">
        <f t="shared" si="260"/>
        <v>0</v>
      </c>
      <c r="AE1614">
        <f t="shared" si="261"/>
        <v>0</v>
      </c>
    </row>
    <row r="1615" spans="1:31" x14ac:dyDescent="0.3">
      <c r="A1615" s="1">
        <f>Data!A1614</f>
        <v>5384</v>
      </c>
      <c r="B1615" s="2">
        <f>Data!B1614</f>
        <v>44343</v>
      </c>
      <c r="C1615">
        <f>Data!C1614</f>
        <v>123.03233337402339</v>
      </c>
      <c r="D1615">
        <f>Data!D1614</f>
        <v>15.45518779754639</v>
      </c>
      <c r="E1615">
        <f>Data!E1614</f>
        <v>125.2799987792969</v>
      </c>
      <c r="F1615">
        <f>Data!F1614</f>
        <v>15.48799991607666</v>
      </c>
      <c r="G1615">
        <f>Data!G1614</f>
        <v>127.63999938964839</v>
      </c>
      <c r="H1615">
        <f>Data!H1614</f>
        <v>15.75</v>
      </c>
      <c r="I1615">
        <f>Data!I1614</f>
        <v>125.0800018310547</v>
      </c>
      <c r="J1615">
        <f>Data!J1614</f>
        <v>15.460000038146971</v>
      </c>
      <c r="K1615">
        <f>Data!K1614</f>
        <v>126.44000244140619</v>
      </c>
      <c r="L1615">
        <f>Data!L1614</f>
        <v>15.69974994659424</v>
      </c>
      <c r="M1615">
        <f>Data!M1614</f>
        <v>94625600</v>
      </c>
      <c r="N1615">
        <f>Data!N1614</f>
        <v>581476000</v>
      </c>
      <c r="O1615">
        <f>Data!O1614</f>
        <v>-1.3595175089927801E-2</v>
      </c>
      <c r="P1615">
        <f>Data!P1614</f>
        <v>-1.2454051517594751E-2</v>
      </c>
      <c r="Q1615" s="17"/>
      <c r="T1615">
        <f t="shared" si="252"/>
        <v>0</v>
      </c>
      <c r="U1615" s="50">
        <f t="shared" si="253"/>
        <v>0</v>
      </c>
      <c r="V1615">
        <f t="shared" si="254"/>
        <v>0</v>
      </c>
      <c r="W1615" t="str">
        <f t="shared" si="255"/>
        <v>Thu</v>
      </c>
      <c r="X1615" s="50">
        <f>NETWORKDAYS(B1614,B1615,'Non trading days US (List)'!$C$13:$C$92)-1</f>
        <v>1</v>
      </c>
      <c r="Z1615">
        <f t="shared" si="256"/>
        <v>0</v>
      </c>
      <c r="AA1615">
        <f t="shared" si="257"/>
        <v>0</v>
      </c>
      <c r="AB1615">
        <f t="shared" si="258"/>
        <v>0</v>
      </c>
      <c r="AC1615">
        <f t="shared" si="259"/>
        <v>0</v>
      </c>
      <c r="AD1615">
        <f t="shared" si="260"/>
        <v>0</v>
      </c>
      <c r="AE1615">
        <f t="shared" si="261"/>
        <v>0</v>
      </c>
    </row>
    <row r="1616" spans="1:31" x14ac:dyDescent="0.3">
      <c r="A1616" s="1">
        <f>Data!A1615</f>
        <v>5385</v>
      </c>
      <c r="B1616" s="2">
        <f>Data!B1615</f>
        <v>44344</v>
      </c>
      <c r="C1616">
        <f>Data!C1615</f>
        <v>122.3743591308594</v>
      </c>
      <c r="D1616">
        <f>Data!D1615</f>
        <v>16.210086822509769</v>
      </c>
      <c r="E1616">
        <f>Data!E1615</f>
        <v>124.61000061035161</v>
      </c>
      <c r="F1616">
        <f>Data!F1615</f>
        <v>16.244499206542969</v>
      </c>
      <c r="G1616">
        <f>Data!G1615</f>
        <v>125.8000030517578</v>
      </c>
      <c r="H1616">
        <f>Data!H1615</f>
        <v>16.277500152587891</v>
      </c>
      <c r="I1616">
        <f>Data!I1615</f>
        <v>124.5500030517578</v>
      </c>
      <c r="J1616">
        <f>Data!J1615</f>
        <v>15.50100040435791</v>
      </c>
      <c r="K1616">
        <f>Data!K1615</f>
        <v>125.5699996948242</v>
      </c>
      <c r="L1616">
        <f>Data!L1615</f>
        <v>15.50100040435791</v>
      </c>
      <c r="M1616">
        <f>Data!M1615</f>
        <v>71311100</v>
      </c>
      <c r="N1616">
        <f>Data!N1615</f>
        <v>644536000</v>
      </c>
      <c r="O1616">
        <f>Data!O1615</f>
        <v>4.7688815985975602E-2</v>
      </c>
      <c r="P1616">
        <f>Data!P1615</f>
        <v>-5.3623576458232802E-3</v>
      </c>
      <c r="Q1616" s="17"/>
      <c r="T1616">
        <f t="shared" si="252"/>
        <v>0</v>
      </c>
      <c r="U1616" s="50">
        <f t="shared" si="253"/>
        <v>0</v>
      </c>
      <c r="V1616">
        <f t="shared" si="254"/>
        <v>0</v>
      </c>
      <c r="W1616" t="str">
        <f t="shared" si="255"/>
        <v>Fri</v>
      </c>
      <c r="X1616" s="50">
        <f>NETWORKDAYS(B1615,B1616,'Non trading days US (List)'!$C$13:$C$92)-1</f>
        <v>1</v>
      </c>
      <c r="Z1616">
        <f t="shared" si="256"/>
        <v>0</v>
      </c>
      <c r="AA1616">
        <f t="shared" si="257"/>
        <v>0</v>
      </c>
      <c r="AB1616">
        <f t="shared" si="258"/>
        <v>0</v>
      </c>
      <c r="AC1616">
        <f t="shared" si="259"/>
        <v>0</v>
      </c>
      <c r="AD1616">
        <f t="shared" si="260"/>
        <v>0</v>
      </c>
      <c r="AE1616">
        <f t="shared" si="261"/>
        <v>0</v>
      </c>
    </row>
    <row r="1617" spans="1:31" x14ac:dyDescent="0.3">
      <c r="A1617" s="1">
        <f>Data!A1616</f>
        <v>5386</v>
      </c>
      <c r="B1617" s="2">
        <f>Data!B1616</f>
        <v>44348</v>
      </c>
      <c r="C1617">
        <f>Data!C1616</f>
        <v>122.05027770996089</v>
      </c>
      <c r="D1617">
        <f>Data!D1616</f>
        <v>16.23004150390625</v>
      </c>
      <c r="E1617">
        <f>Data!E1616</f>
        <v>124.2799987792969</v>
      </c>
      <c r="F1617">
        <f>Data!F1616</f>
        <v>16.264499664306641</v>
      </c>
      <c r="G1617">
        <f>Data!G1616</f>
        <v>125.34999847412109</v>
      </c>
      <c r="H1617">
        <f>Data!H1616</f>
        <v>16.388250350952148</v>
      </c>
      <c r="I1617">
        <f>Data!I1616</f>
        <v>123.94000244140619</v>
      </c>
      <c r="J1617">
        <f>Data!J1616</f>
        <v>15.903249740600589</v>
      </c>
      <c r="K1617">
        <f>Data!K1616</f>
        <v>125.0800018310547</v>
      </c>
      <c r="L1617">
        <f>Data!L1616</f>
        <v>16.270000457763668</v>
      </c>
      <c r="M1617">
        <f>Data!M1616</f>
        <v>67637100</v>
      </c>
      <c r="N1617">
        <f>Data!N1616</f>
        <v>472804000</v>
      </c>
      <c r="O1617">
        <f>Data!O1616</f>
        <v>1.2304568569805031E-3</v>
      </c>
      <c r="P1617">
        <f>Data!P1616</f>
        <v>-2.6517901502249989E-3</v>
      </c>
      <c r="Q1617" s="17"/>
      <c r="T1617">
        <f t="shared" si="252"/>
        <v>0</v>
      </c>
      <c r="U1617" s="50">
        <f t="shared" si="253"/>
        <v>0</v>
      </c>
      <c r="V1617">
        <f t="shared" si="254"/>
        <v>0</v>
      </c>
      <c r="W1617" t="str">
        <f t="shared" si="255"/>
        <v>Tue</v>
      </c>
      <c r="X1617" s="50">
        <f>NETWORKDAYS(B1616,B1617,'Non trading days US (List)'!$C$13:$C$92)-1</f>
        <v>1</v>
      </c>
      <c r="Z1617">
        <f t="shared" si="256"/>
        <v>0</v>
      </c>
      <c r="AA1617">
        <f t="shared" si="257"/>
        <v>0</v>
      </c>
      <c r="AB1617">
        <f t="shared" si="258"/>
        <v>0</v>
      </c>
      <c r="AC1617">
        <f t="shared" si="259"/>
        <v>0</v>
      </c>
      <c r="AD1617">
        <f t="shared" si="260"/>
        <v>0</v>
      </c>
      <c r="AE1617">
        <f t="shared" si="261"/>
        <v>0</v>
      </c>
    </row>
    <row r="1618" spans="1:31" x14ac:dyDescent="0.3">
      <c r="A1618" s="1">
        <f>Data!A1617</f>
        <v>5387</v>
      </c>
      <c r="B1618" s="2">
        <f>Data!B1617</f>
        <v>44349</v>
      </c>
      <c r="C1618">
        <f>Data!C1617</f>
        <v>122.8162841796875</v>
      </c>
      <c r="D1618">
        <f>Data!D1617</f>
        <v>16.742706298828121</v>
      </c>
      <c r="E1618">
        <f>Data!E1617</f>
        <v>125.05999755859381</v>
      </c>
      <c r="F1618">
        <f>Data!F1617</f>
        <v>16.778249740600589</v>
      </c>
      <c r="G1618">
        <f>Data!G1617</f>
        <v>125.2399978637695</v>
      </c>
      <c r="H1618">
        <f>Data!H1617</f>
        <v>16.91875076293945</v>
      </c>
      <c r="I1618">
        <f>Data!I1617</f>
        <v>124.0500030517578</v>
      </c>
      <c r="J1618">
        <f>Data!J1617</f>
        <v>16.235500335693359</v>
      </c>
      <c r="K1618">
        <f>Data!K1617</f>
        <v>124.2799987792969</v>
      </c>
      <c r="L1618">
        <f>Data!L1617</f>
        <v>16.252250671386719</v>
      </c>
      <c r="M1618">
        <f>Data!M1617</f>
        <v>59278900</v>
      </c>
      <c r="N1618">
        <f>Data!N1617</f>
        <v>594168000</v>
      </c>
      <c r="O1618">
        <f>Data!O1617</f>
        <v>3.1098591358956349E-2</v>
      </c>
      <c r="P1618">
        <f>Data!P1617</f>
        <v>6.2565279146264818E-3</v>
      </c>
      <c r="Q1618" s="17"/>
      <c r="T1618">
        <f t="shared" si="252"/>
        <v>0</v>
      </c>
      <c r="U1618" s="50">
        <f t="shared" si="253"/>
        <v>0</v>
      </c>
      <c r="V1618">
        <f t="shared" si="254"/>
        <v>0</v>
      </c>
      <c r="W1618" t="str">
        <f t="shared" si="255"/>
        <v>Wed</v>
      </c>
      <c r="X1618" s="50">
        <f>NETWORKDAYS(B1617,B1618,'Non trading days US (List)'!$C$13:$C$92)-1</f>
        <v>1</v>
      </c>
      <c r="Z1618">
        <f t="shared" si="256"/>
        <v>0</v>
      </c>
      <c r="AA1618">
        <f t="shared" si="257"/>
        <v>0</v>
      </c>
      <c r="AB1618">
        <f t="shared" si="258"/>
        <v>0</v>
      </c>
      <c r="AC1618">
        <f t="shared" si="259"/>
        <v>0</v>
      </c>
      <c r="AD1618">
        <f t="shared" si="260"/>
        <v>0</v>
      </c>
      <c r="AE1618">
        <f t="shared" si="261"/>
        <v>0</v>
      </c>
    </row>
    <row r="1619" spans="1:31" x14ac:dyDescent="0.3">
      <c r="A1619" s="1">
        <f>Data!A1618</f>
        <v>5388</v>
      </c>
      <c r="B1619" s="2">
        <f>Data!B1618</f>
        <v>44350</v>
      </c>
      <c r="C1619">
        <f>Data!C1618</f>
        <v>121.3235397338867</v>
      </c>
      <c r="D1619">
        <f>Data!D1618</f>
        <v>16.93380165100098</v>
      </c>
      <c r="E1619">
        <f>Data!E1618</f>
        <v>123.5400009155273</v>
      </c>
      <c r="F1619">
        <f>Data!F1618</f>
        <v>16.96974945068359</v>
      </c>
      <c r="G1619">
        <f>Data!G1618</f>
        <v>124.84999847412109</v>
      </c>
      <c r="H1619">
        <f>Data!H1618</f>
        <v>17.259000778198239</v>
      </c>
      <c r="I1619">
        <f>Data!I1618</f>
        <v>123.129997253418</v>
      </c>
      <c r="J1619">
        <f>Data!J1618</f>
        <v>16.583000183105469</v>
      </c>
      <c r="K1619">
        <f>Data!K1618</f>
        <v>124.6800003051758</v>
      </c>
      <c r="L1619">
        <f>Data!L1618</f>
        <v>16.700750350952148</v>
      </c>
      <c r="M1619">
        <f>Data!M1618</f>
        <v>76229200</v>
      </c>
      <c r="N1619">
        <f>Data!N1618</f>
        <v>580008000</v>
      </c>
      <c r="O1619">
        <f>Data!O1618</f>
        <v>1.134892556997205E-2</v>
      </c>
      <c r="P1619">
        <f>Data!P1618</f>
        <v>-1.222860493874251E-2</v>
      </c>
      <c r="Q1619" s="17"/>
      <c r="T1619">
        <f t="shared" si="252"/>
        <v>0</v>
      </c>
      <c r="U1619" s="50">
        <f t="shared" si="253"/>
        <v>0</v>
      </c>
      <c r="V1619">
        <f t="shared" si="254"/>
        <v>0</v>
      </c>
      <c r="W1619" t="str">
        <f t="shared" si="255"/>
        <v>Thu</v>
      </c>
      <c r="X1619" s="50">
        <f>NETWORKDAYS(B1618,B1619,'Non trading days US (List)'!$C$13:$C$92)-1</f>
        <v>1</v>
      </c>
      <c r="Z1619">
        <f t="shared" si="256"/>
        <v>0</v>
      </c>
      <c r="AA1619">
        <f t="shared" si="257"/>
        <v>0</v>
      </c>
      <c r="AB1619">
        <f t="shared" si="258"/>
        <v>0</v>
      </c>
      <c r="AC1619">
        <f t="shared" si="259"/>
        <v>0</v>
      </c>
      <c r="AD1619">
        <f t="shared" si="260"/>
        <v>0</v>
      </c>
      <c r="AE1619">
        <f t="shared" si="261"/>
        <v>0</v>
      </c>
    </row>
    <row r="1620" spans="1:31" x14ac:dyDescent="0.3">
      <c r="A1620" s="1">
        <f>Data!A1619</f>
        <v>5389</v>
      </c>
      <c r="B1620" s="2">
        <f>Data!B1619</f>
        <v>44351</v>
      </c>
      <c r="C1620">
        <f>Data!C1619</f>
        <v>123.6313934326172</v>
      </c>
      <c r="D1620">
        <f>Data!D1619</f>
        <v>17.541007995605469</v>
      </c>
      <c r="E1620">
        <f>Data!E1619</f>
        <v>125.88999938964839</v>
      </c>
      <c r="F1620">
        <f>Data!F1619</f>
        <v>17.578250885009769</v>
      </c>
      <c r="G1620">
        <f>Data!G1619</f>
        <v>126.1600036621094</v>
      </c>
      <c r="H1620">
        <f>Data!H1619</f>
        <v>17.6609992980957</v>
      </c>
      <c r="I1620">
        <f>Data!I1619</f>
        <v>123.84999847412109</v>
      </c>
      <c r="J1620">
        <f>Data!J1619</f>
        <v>17.095500946044918</v>
      </c>
      <c r="K1620">
        <f>Data!K1619</f>
        <v>124.0699996948242</v>
      </c>
      <c r="L1620">
        <f>Data!L1619</f>
        <v>17.11249923706055</v>
      </c>
      <c r="M1620">
        <f>Data!M1619</f>
        <v>75169300</v>
      </c>
      <c r="N1620">
        <f>Data!N1619</f>
        <v>617120000</v>
      </c>
      <c r="O1620">
        <f>Data!O1619</f>
        <v>3.5230077824037358E-2</v>
      </c>
      <c r="P1620">
        <f>Data!P1619</f>
        <v>1.884350725134552E-2</v>
      </c>
      <c r="Q1620" s="17"/>
      <c r="T1620">
        <f t="shared" si="252"/>
        <v>0</v>
      </c>
      <c r="U1620" s="50">
        <f t="shared" si="253"/>
        <v>0</v>
      </c>
      <c r="V1620">
        <f t="shared" si="254"/>
        <v>0</v>
      </c>
      <c r="W1620" t="str">
        <f t="shared" si="255"/>
        <v>Fri</v>
      </c>
      <c r="X1620" s="50">
        <f>NETWORKDAYS(B1619,B1620,'Non trading days US (List)'!$C$13:$C$92)-1</f>
        <v>1</v>
      </c>
      <c r="Z1620">
        <f t="shared" si="256"/>
        <v>0</v>
      </c>
      <c r="AA1620">
        <f t="shared" si="257"/>
        <v>0</v>
      </c>
      <c r="AB1620">
        <f t="shared" si="258"/>
        <v>0</v>
      </c>
      <c r="AC1620">
        <f t="shared" si="259"/>
        <v>0</v>
      </c>
      <c r="AD1620">
        <f t="shared" si="260"/>
        <v>0</v>
      </c>
      <c r="AE1620">
        <f t="shared" si="261"/>
        <v>0</v>
      </c>
    </row>
    <row r="1621" spans="1:31" x14ac:dyDescent="0.3">
      <c r="A1621" s="1">
        <f>Data!A1620</f>
        <v>5390</v>
      </c>
      <c r="B1621" s="2">
        <f>Data!B1620</f>
        <v>44354</v>
      </c>
      <c r="C1621">
        <f>Data!C1620</f>
        <v>123.641227722168</v>
      </c>
      <c r="D1621">
        <f>Data!D1620</f>
        <v>17.5816764831543</v>
      </c>
      <c r="E1621">
        <f>Data!E1620</f>
        <v>125.90000152587891</v>
      </c>
      <c r="F1621">
        <f>Data!F1620</f>
        <v>17.618999481201168</v>
      </c>
      <c r="G1621">
        <f>Data!G1620</f>
        <v>126.3199996948242</v>
      </c>
      <c r="H1621">
        <f>Data!H1620</f>
        <v>17.8125</v>
      </c>
      <c r="I1621">
        <f>Data!I1620</f>
        <v>124.8300018310547</v>
      </c>
      <c r="J1621">
        <f>Data!J1620</f>
        <v>17.192750930786129</v>
      </c>
      <c r="K1621">
        <f>Data!K1620</f>
        <v>126.1699981689453</v>
      </c>
      <c r="L1621">
        <f>Data!L1620</f>
        <v>17.57125091552734</v>
      </c>
      <c r="M1621">
        <f>Data!M1620</f>
        <v>71057600</v>
      </c>
      <c r="N1621">
        <f>Data!N1620</f>
        <v>575756000</v>
      </c>
      <c r="O1621">
        <f>Data!O1620</f>
        <v>2.315443051534331E-3</v>
      </c>
      <c r="P1621">
        <f>Data!P1620</f>
        <v>7.9448240195047922E-5</v>
      </c>
      <c r="Q1621" s="17"/>
      <c r="T1621">
        <f t="shared" si="252"/>
        <v>0</v>
      </c>
      <c r="U1621" s="50">
        <f t="shared" si="253"/>
        <v>0</v>
      </c>
      <c r="V1621">
        <f t="shared" si="254"/>
        <v>0</v>
      </c>
      <c r="W1621" t="str">
        <f t="shared" si="255"/>
        <v>Mon</v>
      </c>
      <c r="X1621" s="50">
        <f>NETWORKDAYS(B1620,B1621,'Non trading days US (List)'!$C$13:$C$92)-1</f>
        <v>1</v>
      </c>
      <c r="Z1621">
        <f t="shared" si="256"/>
        <v>0</v>
      </c>
      <c r="AA1621">
        <f t="shared" si="257"/>
        <v>0</v>
      </c>
      <c r="AB1621">
        <f t="shared" si="258"/>
        <v>0</v>
      </c>
      <c r="AC1621">
        <f t="shared" si="259"/>
        <v>0</v>
      </c>
      <c r="AD1621">
        <f t="shared" si="260"/>
        <v>0</v>
      </c>
      <c r="AE1621">
        <f t="shared" si="261"/>
        <v>0</v>
      </c>
    </row>
    <row r="1622" spans="1:31" x14ac:dyDescent="0.3">
      <c r="A1622" s="1">
        <f>Data!A1621</f>
        <v>5391</v>
      </c>
      <c r="B1622" s="2">
        <f>Data!B1621</f>
        <v>44355</v>
      </c>
      <c r="C1622">
        <f>Data!C1621</f>
        <v>124.4661407470703</v>
      </c>
      <c r="D1622">
        <f>Data!D1621</f>
        <v>17.42001914978027</v>
      </c>
      <c r="E1622">
        <f>Data!E1621</f>
        <v>126.7399978637695</v>
      </c>
      <c r="F1622">
        <f>Data!F1621</f>
        <v>17.457000732421879</v>
      </c>
      <c r="G1622">
        <f>Data!G1621</f>
        <v>128.46000671386719</v>
      </c>
      <c r="H1622">
        <f>Data!H1621</f>
        <v>17.621500015258789</v>
      </c>
      <c r="I1622">
        <f>Data!I1621</f>
        <v>126.2099990844727</v>
      </c>
      <c r="J1622">
        <f>Data!J1621</f>
        <v>17.25099945068359</v>
      </c>
      <c r="K1622">
        <f>Data!K1621</f>
        <v>126.59999847412109</v>
      </c>
      <c r="L1622">
        <f>Data!L1621</f>
        <v>17.527250289916989</v>
      </c>
      <c r="M1622">
        <f>Data!M1621</f>
        <v>74403800</v>
      </c>
      <c r="N1622">
        <f>Data!N1621</f>
        <v>323848000</v>
      </c>
      <c r="O1622">
        <f>Data!O1621</f>
        <v>-9.2370794646616412E-3</v>
      </c>
      <c r="P1622">
        <f>Data!P1621</f>
        <v>6.6497738700813736E-3</v>
      </c>
      <c r="Q1622" s="17"/>
      <c r="T1622">
        <f t="shared" si="252"/>
        <v>0</v>
      </c>
      <c r="U1622" s="50">
        <f t="shared" si="253"/>
        <v>0</v>
      </c>
      <c r="V1622">
        <f t="shared" si="254"/>
        <v>0</v>
      </c>
      <c r="W1622" t="str">
        <f t="shared" si="255"/>
        <v>Tue</v>
      </c>
      <c r="X1622" s="50">
        <f>NETWORKDAYS(B1621,B1622,'Non trading days US (List)'!$C$13:$C$92)-1</f>
        <v>1</v>
      </c>
      <c r="Z1622">
        <f t="shared" si="256"/>
        <v>0</v>
      </c>
      <c r="AA1622">
        <f t="shared" si="257"/>
        <v>0</v>
      </c>
      <c r="AB1622">
        <f t="shared" si="258"/>
        <v>0</v>
      </c>
      <c r="AC1622">
        <f t="shared" si="259"/>
        <v>0</v>
      </c>
      <c r="AD1622">
        <f t="shared" si="260"/>
        <v>0</v>
      </c>
      <c r="AE1622">
        <f t="shared" si="261"/>
        <v>0</v>
      </c>
    </row>
    <row r="1623" spans="1:31" x14ac:dyDescent="0.3">
      <c r="A1623" s="1">
        <f>Data!A1622</f>
        <v>5392</v>
      </c>
      <c r="B1623" s="2">
        <f>Data!B1622</f>
        <v>44356</v>
      </c>
      <c r="C1623">
        <f>Data!C1622</f>
        <v>124.8491516113281</v>
      </c>
      <c r="D1623">
        <f>Data!D1622</f>
        <v>17.325445175170898</v>
      </c>
      <c r="E1623">
        <f>Data!E1622</f>
        <v>127.129997253418</v>
      </c>
      <c r="F1623">
        <f>Data!F1622</f>
        <v>17.358249664306641</v>
      </c>
      <c r="G1623">
        <f>Data!G1622</f>
        <v>127.75</v>
      </c>
      <c r="H1623">
        <f>Data!H1622</f>
        <v>17.57500076293945</v>
      </c>
      <c r="I1623">
        <f>Data!I1622</f>
        <v>126.51999664306641</v>
      </c>
      <c r="J1623">
        <f>Data!J1622</f>
        <v>17.25575065612793</v>
      </c>
      <c r="K1623">
        <f>Data!K1622</f>
        <v>127.2099990844727</v>
      </c>
      <c r="L1623">
        <f>Data!L1622</f>
        <v>17.515750885009769</v>
      </c>
      <c r="M1623">
        <f>Data!M1622</f>
        <v>56877900</v>
      </c>
      <c r="N1623">
        <f>Data!N1622</f>
        <v>381656000</v>
      </c>
      <c r="O1623">
        <f>Data!O1622</f>
        <v>-5.6728779382570031E-3</v>
      </c>
      <c r="P1623">
        <f>Data!P1622</f>
        <v>3.072436317363821E-3</v>
      </c>
      <c r="Q1623" s="17"/>
      <c r="T1623">
        <f t="shared" si="252"/>
        <v>0</v>
      </c>
      <c r="U1623" s="50">
        <f t="shared" si="253"/>
        <v>0</v>
      </c>
      <c r="V1623">
        <f t="shared" si="254"/>
        <v>0</v>
      </c>
      <c r="W1623" t="str">
        <f t="shared" si="255"/>
        <v>Wed</v>
      </c>
      <c r="X1623" s="50">
        <f>NETWORKDAYS(B1622,B1623,'Non trading days US (List)'!$C$13:$C$92)-1</f>
        <v>1</v>
      </c>
      <c r="Z1623">
        <f t="shared" si="256"/>
        <v>0</v>
      </c>
      <c r="AA1623">
        <f t="shared" si="257"/>
        <v>0</v>
      </c>
      <c r="AB1623">
        <f t="shared" si="258"/>
        <v>0</v>
      </c>
      <c r="AC1623">
        <f t="shared" si="259"/>
        <v>0</v>
      </c>
      <c r="AD1623">
        <f t="shared" si="260"/>
        <v>0</v>
      </c>
      <c r="AE1623">
        <f t="shared" si="261"/>
        <v>0</v>
      </c>
    </row>
    <row r="1624" spans="1:31" x14ac:dyDescent="0.3">
      <c r="A1624" s="1">
        <f>Data!A1623</f>
        <v>5393</v>
      </c>
      <c r="B1624" s="2">
        <f>Data!B1623</f>
        <v>44357</v>
      </c>
      <c r="C1624">
        <f>Data!C1623</f>
        <v>123.8474578857422</v>
      </c>
      <c r="D1624">
        <f>Data!D1623</f>
        <v>17.392070770263668</v>
      </c>
      <c r="E1624">
        <f>Data!E1623</f>
        <v>126.11000061035161</v>
      </c>
      <c r="F1624">
        <f>Data!F1623</f>
        <v>17.42499923706055</v>
      </c>
      <c r="G1624">
        <f>Data!G1623</f>
        <v>128.19000244140619</v>
      </c>
      <c r="H1624">
        <f>Data!H1623</f>
        <v>17.492000579833981</v>
      </c>
      <c r="I1624">
        <f>Data!I1623</f>
        <v>125.94000244140619</v>
      </c>
      <c r="J1624">
        <f>Data!J1623</f>
        <v>17.17600059509277</v>
      </c>
      <c r="K1624">
        <f>Data!K1623</f>
        <v>127.01999664306641</v>
      </c>
      <c r="L1624">
        <f>Data!L1623</f>
        <v>17.35000038146973</v>
      </c>
      <c r="M1624">
        <f>Data!M1623</f>
        <v>71186400</v>
      </c>
      <c r="N1624">
        <f>Data!N1623</f>
        <v>287772000</v>
      </c>
      <c r="O1624">
        <f>Data!O1623</f>
        <v>3.838034502245403E-3</v>
      </c>
      <c r="P1624">
        <f>Data!P1623</f>
        <v>-8.0556165498976706E-3</v>
      </c>
      <c r="Q1624" s="17"/>
      <c r="T1624">
        <f t="shared" si="252"/>
        <v>0</v>
      </c>
      <c r="U1624" s="50">
        <f t="shared" si="253"/>
        <v>0</v>
      </c>
      <c r="V1624">
        <f t="shared" si="254"/>
        <v>0</v>
      </c>
      <c r="W1624" t="str">
        <f t="shared" si="255"/>
        <v>Thu</v>
      </c>
      <c r="X1624" s="50">
        <f>NETWORKDAYS(B1623,B1624,'Non trading days US (List)'!$C$13:$C$92)-1</f>
        <v>1</v>
      </c>
      <c r="Z1624">
        <f t="shared" si="256"/>
        <v>0</v>
      </c>
      <c r="AA1624">
        <f t="shared" si="257"/>
        <v>0</v>
      </c>
      <c r="AB1624">
        <f t="shared" si="258"/>
        <v>0</v>
      </c>
      <c r="AC1624">
        <f t="shared" si="259"/>
        <v>0</v>
      </c>
      <c r="AD1624">
        <f t="shared" si="260"/>
        <v>0</v>
      </c>
      <c r="AE1624">
        <f t="shared" si="261"/>
        <v>0</v>
      </c>
    </row>
    <row r="1625" spans="1:31" x14ac:dyDescent="0.3">
      <c r="A1625" s="1">
        <f>Data!A1624</f>
        <v>5394</v>
      </c>
      <c r="B1625" s="2">
        <f>Data!B1624</f>
        <v>44358</v>
      </c>
      <c r="C1625">
        <f>Data!C1624</f>
        <v>125.0652160644531</v>
      </c>
      <c r="D1625">
        <f>Data!D1624</f>
        <v>17.791566848754879</v>
      </c>
      <c r="E1625">
        <f>Data!E1624</f>
        <v>127.34999847412109</v>
      </c>
      <c r="F1625">
        <f>Data!F1624</f>
        <v>17.825250625610352</v>
      </c>
      <c r="G1625">
        <f>Data!G1624</f>
        <v>127.44000244140619</v>
      </c>
      <c r="H1625">
        <f>Data!H1624</f>
        <v>17.939250946044918</v>
      </c>
      <c r="I1625">
        <f>Data!I1624</f>
        <v>126.09999847412109</v>
      </c>
      <c r="J1625">
        <f>Data!J1624</f>
        <v>17.44375038146973</v>
      </c>
      <c r="K1625">
        <f>Data!K1624</f>
        <v>126.5299987792969</v>
      </c>
      <c r="L1625">
        <f>Data!L1624</f>
        <v>17.479499816894531</v>
      </c>
      <c r="M1625">
        <f>Data!M1624</f>
        <v>53522400</v>
      </c>
      <c r="N1625">
        <f>Data!N1624</f>
        <v>416308000</v>
      </c>
      <c r="O1625">
        <f>Data!O1624</f>
        <v>2.271011368191083E-2</v>
      </c>
      <c r="P1625">
        <f>Data!P1624</f>
        <v>9.7846426360741635E-3</v>
      </c>
      <c r="Q1625" s="17"/>
      <c r="T1625">
        <f t="shared" si="252"/>
        <v>0</v>
      </c>
      <c r="U1625" s="50">
        <f t="shared" si="253"/>
        <v>0</v>
      </c>
      <c r="V1625">
        <f t="shared" si="254"/>
        <v>0</v>
      </c>
      <c r="W1625" t="str">
        <f t="shared" si="255"/>
        <v>Fri</v>
      </c>
      <c r="X1625" s="50">
        <f>NETWORKDAYS(B1624,B1625,'Non trading days US (List)'!$C$13:$C$92)-1</f>
        <v>1</v>
      </c>
      <c r="Z1625">
        <f t="shared" si="256"/>
        <v>0</v>
      </c>
      <c r="AA1625">
        <f t="shared" si="257"/>
        <v>0</v>
      </c>
      <c r="AB1625">
        <f t="shared" si="258"/>
        <v>0</v>
      </c>
      <c r="AC1625">
        <f t="shared" si="259"/>
        <v>0</v>
      </c>
      <c r="AD1625">
        <f t="shared" si="260"/>
        <v>0</v>
      </c>
      <c r="AE1625">
        <f t="shared" si="261"/>
        <v>0</v>
      </c>
    </row>
    <row r="1626" spans="1:31" x14ac:dyDescent="0.3">
      <c r="A1626" s="1">
        <f>Data!A1625</f>
        <v>5395</v>
      </c>
      <c r="B1626" s="2">
        <f>Data!B1625</f>
        <v>44361</v>
      </c>
      <c r="C1626">
        <f>Data!C1625</f>
        <v>128.13908386230469</v>
      </c>
      <c r="D1626">
        <f>Data!D1625</f>
        <v>17.984695434570309</v>
      </c>
      <c r="E1626">
        <f>Data!E1625</f>
        <v>130.47999572753909</v>
      </c>
      <c r="F1626">
        <f>Data!F1625</f>
        <v>18.01874923706055</v>
      </c>
      <c r="G1626">
        <f>Data!G1625</f>
        <v>130.53999328613281</v>
      </c>
      <c r="H1626">
        <f>Data!H1625</f>
        <v>18.039499282836911</v>
      </c>
      <c r="I1626">
        <f>Data!I1625</f>
        <v>127.0699996948242</v>
      </c>
      <c r="J1626">
        <f>Data!J1625</f>
        <v>17.662750244140621</v>
      </c>
      <c r="K1626">
        <f>Data!K1625</f>
        <v>127.8199996948242</v>
      </c>
      <c r="L1626">
        <f>Data!L1625</f>
        <v>17.906000137329102</v>
      </c>
      <c r="M1626">
        <f>Data!M1625</f>
        <v>96906500</v>
      </c>
      <c r="N1626">
        <f>Data!N1625</f>
        <v>321376000</v>
      </c>
      <c r="O1626">
        <f>Data!O1625</f>
        <v>1.079681351884426E-2</v>
      </c>
      <c r="P1626">
        <f>Data!P1625</f>
        <v>2.4280736124883229E-2</v>
      </c>
      <c r="Q1626" s="17"/>
      <c r="T1626">
        <f t="shared" si="252"/>
        <v>0</v>
      </c>
      <c r="U1626" s="50">
        <f t="shared" si="253"/>
        <v>0</v>
      </c>
      <c r="V1626">
        <f t="shared" si="254"/>
        <v>0</v>
      </c>
      <c r="W1626" t="str">
        <f t="shared" si="255"/>
        <v>Mon</v>
      </c>
      <c r="X1626" s="50">
        <f>NETWORKDAYS(B1625,B1626,'Non trading days US (List)'!$C$13:$C$92)-1</f>
        <v>1</v>
      </c>
      <c r="Z1626">
        <f t="shared" si="256"/>
        <v>0</v>
      </c>
      <c r="AA1626">
        <f t="shared" si="257"/>
        <v>0</v>
      </c>
      <c r="AB1626">
        <f t="shared" si="258"/>
        <v>0</v>
      </c>
      <c r="AC1626">
        <f t="shared" si="259"/>
        <v>0</v>
      </c>
      <c r="AD1626">
        <f t="shared" si="260"/>
        <v>0</v>
      </c>
      <c r="AE1626">
        <f t="shared" si="261"/>
        <v>0</v>
      </c>
    </row>
    <row r="1627" spans="1:31" x14ac:dyDescent="0.3">
      <c r="A1627" s="1">
        <f>Data!A1626</f>
        <v>5396</v>
      </c>
      <c r="B1627" s="2">
        <f>Data!B1626</f>
        <v>44362</v>
      </c>
      <c r="C1627">
        <f>Data!C1626</f>
        <v>127.31414794921881</v>
      </c>
      <c r="D1627">
        <f>Data!D1626</f>
        <v>17.7548828125</v>
      </c>
      <c r="E1627">
        <f>Data!E1626</f>
        <v>129.63999938964841</v>
      </c>
      <c r="F1627">
        <f>Data!F1626</f>
        <v>17.78849983215332</v>
      </c>
      <c r="G1627">
        <f>Data!G1626</f>
        <v>130.6000061035156</v>
      </c>
      <c r="H1627">
        <f>Data!H1626</f>
        <v>18.016250610351559</v>
      </c>
      <c r="I1627">
        <f>Data!I1626</f>
        <v>129.38999938964841</v>
      </c>
      <c r="J1627">
        <f>Data!J1626</f>
        <v>17.728000640869141</v>
      </c>
      <c r="K1627">
        <f>Data!K1626</f>
        <v>129.94000244140619</v>
      </c>
      <c r="L1627">
        <f>Data!L1626</f>
        <v>17.91500091552734</v>
      </c>
      <c r="M1627">
        <f>Data!M1626</f>
        <v>62746300</v>
      </c>
      <c r="N1627">
        <f>Data!N1626</f>
        <v>243032000</v>
      </c>
      <c r="O1627">
        <f>Data!O1626</f>
        <v>-1.2860668408017171E-2</v>
      </c>
      <c r="P1627">
        <f>Data!P1626</f>
        <v>-6.4585520032784003E-3</v>
      </c>
      <c r="Q1627" s="17"/>
      <c r="T1627">
        <f t="shared" si="252"/>
        <v>0</v>
      </c>
      <c r="U1627" s="50">
        <f t="shared" si="253"/>
        <v>0</v>
      </c>
      <c r="V1627">
        <f t="shared" si="254"/>
        <v>0</v>
      </c>
      <c r="W1627" t="str">
        <f t="shared" si="255"/>
        <v>Tue</v>
      </c>
      <c r="X1627" s="50">
        <f>NETWORKDAYS(B1626,B1627,'Non trading days US (List)'!$C$13:$C$92)-1</f>
        <v>1</v>
      </c>
      <c r="Z1627">
        <f t="shared" si="256"/>
        <v>0</v>
      </c>
      <c r="AA1627">
        <f t="shared" si="257"/>
        <v>0</v>
      </c>
      <c r="AB1627">
        <f t="shared" si="258"/>
        <v>0</v>
      </c>
      <c r="AC1627">
        <f t="shared" si="259"/>
        <v>0</v>
      </c>
      <c r="AD1627">
        <f t="shared" si="260"/>
        <v>0</v>
      </c>
      <c r="AE1627">
        <f t="shared" si="261"/>
        <v>0</v>
      </c>
    </row>
    <row r="1628" spans="1:31" x14ac:dyDescent="0.3">
      <c r="A1628" s="1">
        <f>Data!A1627</f>
        <v>5397</v>
      </c>
      <c r="B1628" s="2">
        <f>Data!B1627</f>
        <v>44363</v>
      </c>
      <c r="C1628">
        <f>Data!C1627</f>
        <v>127.81494140625</v>
      </c>
      <c r="D1628">
        <f>Data!D1627</f>
        <v>17.77658843994141</v>
      </c>
      <c r="E1628">
        <f>Data!E1627</f>
        <v>130.1499938964844</v>
      </c>
      <c r="F1628">
        <f>Data!F1627</f>
        <v>17.810249328613281</v>
      </c>
      <c r="G1628">
        <f>Data!G1627</f>
        <v>130.88999938964841</v>
      </c>
      <c r="H1628">
        <f>Data!H1627</f>
        <v>17.95475006103516</v>
      </c>
      <c r="I1628">
        <f>Data!I1627</f>
        <v>128.46000671386719</v>
      </c>
      <c r="J1628">
        <f>Data!J1627</f>
        <v>17.584499359130859</v>
      </c>
      <c r="K1628">
        <f>Data!K1627</f>
        <v>130.3699951171875</v>
      </c>
      <c r="L1628">
        <f>Data!L1627</f>
        <v>17.790750503540039</v>
      </c>
      <c r="M1628">
        <f>Data!M1627</f>
        <v>91815000</v>
      </c>
      <c r="N1628">
        <f>Data!N1627</f>
        <v>307124000</v>
      </c>
      <c r="O1628">
        <f>Data!O1627</f>
        <v>1.221924909098336E-3</v>
      </c>
      <c r="P1628">
        <f>Data!P1627</f>
        <v>3.9262109792669161E-3</v>
      </c>
      <c r="Q1628" s="17"/>
      <c r="T1628">
        <f t="shared" si="252"/>
        <v>0</v>
      </c>
      <c r="U1628" s="50">
        <f t="shared" si="253"/>
        <v>0</v>
      </c>
      <c r="V1628">
        <f t="shared" si="254"/>
        <v>0</v>
      </c>
      <c r="W1628" t="str">
        <f t="shared" si="255"/>
        <v>Wed</v>
      </c>
      <c r="X1628" s="50">
        <f>NETWORKDAYS(B1627,B1628,'Non trading days US (List)'!$C$13:$C$92)-1</f>
        <v>1</v>
      </c>
      <c r="Z1628">
        <f t="shared" si="256"/>
        <v>0</v>
      </c>
      <c r="AA1628">
        <f t="shared" si="257"/>
        <v>0</v>
      </c>
      <c r="AB1628">
        <f t="shared" si="258"/>
        <v>0</v>
      </c>
      <c r="AC1628">
        <f t="shared" si="259"/>
        <v>0</v>
      </c>
      <c r="AD1628">
        <f t="shared" si="260"/>
        <v>0</v>
      </c>
      <c r="AE1628">
        <f t="shared" si="261"/>
        <v>0</v>
      </c>
    </row>
    <row r="1629" spans="1:31" x14ac:dyDescent="0.3">
      <c r="A1629" s="1">
        <f>Data!A1628</f>
        <v>5398</v>
      </c>
      <c r="B1629" s="2">
        <f>Data!B1628</f>
        <v>44364</v>
      </c>
      <c r="C1629">
        <f>Data!C1628</f>
        <v>129.42555236816409</v>
      </c>
      <c r="D1629">
        <f>Data!D1628</f>
        <v>18.621990203857418</v>
      </c>
      <c r="E1629">
        <f>Data!E1628</f>
        <v>131.78999328613281</v>
      </c>
      <c r="F1629">
        <f>Data!F1628</f>
        <v>18.65724945068359</v>
      </c>
      <c r="G1629">
        <f>Data!G1628</f>
        <v>132.55000305175781</v>
      </c>
      <c r="H1629">
        <f>Data!H1628</f>
        <v>18.83499908447266</v>
      </c>
      <c r="I1629">
        <f>Data!I1628</f>
        <v>129.6499938964844</v>
      </c>
      <c r="J1629">
        <f>Data!J1628</f>
        <v>17.75625038146973</v>
      </c>
      <c r="K1629">
        <f>Data!K1628</f>
        <v>129.80000305175781</v>
      </c>
      <c r="L1629">
        <f>Data!L1628</f>
        <v>17.77449989318848</v>
      </c>
      <c r="M1629">
        <f>Data!M1628</f>
        <v>96721700</v>
      </c>
      <c r="N1629">
        <f>Data!N1628</f>
        <v>809656000</v>
      </c>
      <c r="O1629">
        <f>Data!O1628</f>
        <v>4.6460684489654722E-2</v>
      </c>
      <c r="P1629">
        <f>Data!P1628</f>
        <v>1.2522111167555781E-2</v>
      </c>
      <c r="Q1629" s="17"/>
      <c r="T1629">
        <f t="shared" si="252"/>
        <v>0</v>
      </c>
      <c r="U1629" s="50">
        <f t="shared" si="253"/>
        <v>0</v>
      </c>
      <c r="V1629">
        <f t="shared" si="254"/>
        <v>0</v>
      </c>
      <c r="W1629" t="str">
        <f t="shared" si="255"/>
        <v>Thu</v>
      </c>
      <c r="X1629" s="50">
        <f>NETWORKDAYS(B1628,B1629,'Non trading days US (List)'!$C$13:$C$92)-1</f>
        <v>1</v>
      </c>
      <c r="Z1629">
        <f t="shared" si="256"/>
        <v>0</v>
      </c>
      <c r="AA1629">
        <f t="shared" si="257"/>
        <v>0</v>
      </c>
      <c r="AB1629">
        <f t="shared" si="258"/>
        <v>0</v>
      </c>
      <c r="AC1629">
        <f t="shared" si="259"/>
        <v>0</v>
      </c>
      <c r="AD1629">
        <f t="shared" si="260"/>
        <v>0</v>
      </c>
      <c r="AE1629">
        <f t="shared" si="261"/>
        <v>0</v>
      </c>
    </row>
    <row r="1630" spans="1:31" x14ac:dyDescent="0.3">
      <c r="A1630" s="1">
        <f>Data!A1629</f>
        <v>5399</v>
      </c>
      <c r="B1630" s="2">
        <f>Data!B1629</f>
        <v>44365</v>
      </c>
      <c r="C1630">
        <f>Data!C1629</f>
        <v>128.11943054199219</v>
      </c>
      <c r="D1630">
        <f>Data!D1629</f>
        <v>18.60352897644043</v>
      </c>
      <c r="E1630">
        <f>Data!E1629</f>
        <v>130.46000671386719</v>
      </c>
      <c r="F1630">
        <f>Data!F1629</f>
        <v>18.638750076293949</v>
      </c>
      <c r="G1630">
        <f>Data!G1629</f>
        <v>131.50999450683591</v>
      </c>
      <c r="H1630">
        <f>Data!H1629</f>
        <v>19.375</v>
      </c>
      <c r="I1630">
        <f>Data!I1629</f>
        <v>130.24000549316409</v>
      </c>
      <c r="J1630">
        <f>Data!J1629</f>
        <v>18.583999633789059</v>
      </c>
      <c r="K1630">
        <f>Data!K1629</f>
        <v>130.71000671386719</v>
      </c>
      <c r="L1630">
        <f>Data!L1629</f>
        <v>18.784000396728519</v>
      </c>
      <c r="M1630">
        <f>Data!M1629</f>
        <v>108953300</v>
      </c>
      <c r="N1630">
        <f>Data!N1629</f>
        <v>968856000</v>
      </c>
      <c r="O1630">
        <f>Data!O1629</f>
        <v>-9.9203003761337192E-4</v>
      </c>
      <c r="P1630">
        <f>Data!P1629</f>
        <v>-1.0142977881138771E-2</v>
      </c>
      <c r="Q1630" s="17"/>
      <c r="T1630">
        <f t="shared" si="252"/>
        <v>0</v>
      </c>
      <c r="U1630" s="50">
        <f t="shared" si="253"/>
        <v>0</v>
      </c>
      <c r="V1630">
        <f t="shared" si="254"/>
        <v>0</v>
      </c>
      <c r="W1630" t="str">
        <f t="shared" si="255"/>
        <v>Fri</v>
      </c>
      <c r="X1630" s="50">
        <f>NETWORKDAYS(B1629,B1630,'Non trading days US (List)'!$C$13:$C$92)-1</f>
        <v>1</v>
      </c>
      <c r="Z1630">
        <f t="shared" si="256"/>
        <v>0</v>
      </c>
      <c r="AA1630">
        <f t="shared" si="257"/>
        <v>0</v>
      </c>
      <c r="AB1630">
        <f t="shared" si="258"/>
        <v>0</v>
      </c>
      <c r="AC1630">
        <f t="shared" si="259"/>
        <v>0</v>
      </c>
      <c r="AD1630">
        <f t="shared" si="260"/>
        <v>0</v>
      </c>
      <c r="AE1630">
        <f t="shared" si="261"/>
        <v>0</v>
      </c>
    </row>
    <row r="1631" spans="1:31" x14ac:dyDescent="0.3">
      <c r="A1631" s="1">
        <f>Data!A1630</f>
        <v>5400</v>
      </c>
      <c r="B1631" s="2">
        <f>Data!B1630</f>
        <v>44368</v>
      </c>
      <c r="C1631">
        <f>Data!C1630</f>
        <v>129.9264221191406</v>
      </c>
      <c r="D1631">
        <f>Data!D1630</f>
        <v>18.392427444458011</v>
      </c>
      <c r="E1631">
        <f>Data!E1630</f>
        <v>132.30000305175781</v>
      </c>
      <c r="F1631">
        <f>Data!F1630</f>
        <v>18.427249908447269</v>
      </c>
      <c r="G1631">
        <f>Data!G1630</f>
        <v>132.4100036621094</v>
      </c>
      <c r="H1631">
        <f>Data!H1630</f>
        <v>18.536500930786129</v>
      </c>
      <c r="I1631">
        <f>Data!I1630</f>
        <v>129.21000671386719</v>
      </c>
      <c r="J1631">
        <f>Data!J1630</f>
        <v>17.822750091552731</v>
      </c>
      <c r="K1631">
        <f>Data!K1630</f>
        <v>130.30000305175781</v>
      </c>
      <c r="L1631">
        <f>Data!L1630</f>
        <v>18.435249328613281</v>
      </c>
      <c r="M1631">
        <f>Data!M1630</f>
        <v>79663300</v>
      </c>
      <c r="N1631">
        <f>Data!N1630</f>
        <v>672384000</v>
      </c>
      <c r="O1631">
        <f>Data!O1630</f>
        <v>-1.1412208675566341E-2</v>
      </c>
      <c r="P1631">
        <f>Data!P1630</f>
        <v>1.400537635688125E-2</v>
      </c>
      <c r="Q1631" s="17"/>
      <c r="T1631">
        <f t="shared" si="252"/>
        <v>0</v>
      </c>
      <c r="U1631" s="50">
        <f t="shared" si="253"/>
        <v>0</v>
      </c>
      <c r="V1631">
        <f t="shared" si="254"/>
        <v>0</v>
      </c>
      <c r="W1631" t="str">
        <f t="shared" si="255"/>
        <v>Mon</v>
      </c>
      <c r="X1631" s="50">
        <f>NETWORKDAYS(B1630,B1631,'Non trading days US (List)'!$C$13:$C$92)-1</f>
        <v>1</v>
      </c>
      <c r="Z1631">
        <f t="shared" si="256"/>
        <v>0</v>
      </c>
      <c r="AA1631">
        <f t="shared" si="257"/>
        <v>0</v>
      </c>
      <c r="AB1631">
        <f t="shared" si="258"/>
        <v>0</v>
      </c>
      <c r="AC1631">
        <f t="shared" si="259"/>
        <v>0</v>
      </c>
      <c r="AD1631">
        <f t="shared" si="260"/>
        <v>0</v>
      </c>
      <c r="AE1631">
        <f t="shared" si="261"/>
        <v>0</v>
      </c>
    </row>
    <row r="1632" spans="1:31" x14ac:dyDescent="0.3">
      <c r="A1632" s="1">
        <f>Data!A1631</f>
        <v>5401</v>
      </c>
      <c r="B1632" s="2">
        <f>Data!B1631</f>
        <v>44369</v>
      </c>
      <c r="C1632">
        <f>Data!C1631</f>
        <v>131.57627868652341</v>
      </c>
      <c r="D1632">
        <f>Data!D1631</f>
        <v>18.85106086730957</v>
      </c>
      <c r="E1632">
        <f>Data!E1631</f>
        <v>133.97999572753909</v>
      </c>
      <c r="F1632">
        <f>Data!F1631</f>
        <v>18.886749267578121</v>
      </c>
      <c r="G1632">
        <f>Data!G1631</f>
        <v>134.08000183105469</v>
      </c>
      <c r="H1632">
        <f>Data!H1631</f>
        <v>18.963750839233398</v>
      </c>
      <c r="I1632">
        <f>Data!I1631</f>
        <v>131.6199951171875</v>
      </c>
      <c r="J1632">
        <f>Data!J1631</f>
        <v>18.38599967956543</v>
      </c>
      <c r="K1632">
        <f>Data!K1631</f>
        <v>132.1300048828125</v>
      </c>
      <c r="L1632">
        <f>Data!L1631</f>
        <v>18.471500396728519</v>
      </c>
      <c r="M1632">
        <f>Data!M1631</f>
        <v>74783600</v>
      </c>
      <c r="N1632">
        <f>Data!N1631</f>
        <v>580144000</v>
      </c>
      <c r="O1632">
        <f>Data!O1631</f>
        <v>2.4630036887945909E-2</v>
      </c>
      <c r="P1632">
        <f>Data!P1631</f>
        <v>1.261840900346232E-2</v>
      </c>
      <c r="Q1632" s="17"/>
      <c r="T1632">
        <f t="shared" si="252"/>
        <v>0</v>
      </c>
      <c r="U1632" s="50">
        <f t="shared" si="253"/>
        <v>0</v>
      </c>
      <c r="V1632">
        <f t="shared" si="254"/>
        <v>0</v>
      </c>
      <c r="W1632" t="str">
        <f t="shared" si="255"/>
        <v>Tue</v>
      </c>
      <c r="X1632" s="50">
        <f>NETWORKDAYS(B1631,B1632,'Non trading days US (List)'!$C$13:$C$92)-1</f>
        <v>1</v>
      </c>
      <c r="Z1632">
        <f t="shared" si="256"/>
        <v>0</v>
      </c>
      <c r="AA1632">
        <f t="shared" si="257"/>
        <v>0</v>
      </c>
      <c r="AB1632">
        <f t="shared" si="258"/>
        <v>0</v>
      </c>
      <c r="AC1632">
        <f t="shared" si="259"/>
        <v>0</v>
      </c>
      <c r="AD1632">
        <f t="shared" si="260"/>
        <v>0</v>
      </c>
      <c r="AE1632">
        <f t="shared" si="261"/>
        <v>0</v>
      </c>
    </row>
    <row r="1633" spans="1:31" x14ac:dyDescent="0.3">
      <c r="A1633" s="1">
        <f>Data!A1632</f>
        <v>5402</v>
      </c>
      <c r="B1633" s="2">
        <f>Data!B1632</f>
        <v>44370</v>
      </c>
      <c r="C1633">
        <f>Data!C1632</f>
        <v>131.30128479003909</v>
      </c>
      <c r="D1633">
        <f>Data!D1632</f>
        <v>19.021238327026371</v>
      </c>
      <c r="E1633">
        <f>Data!E1632</f>
        <v>133.69999694824219</v>
      </c>
      <c r="F1633">
        <f>Data!F1632</f>
        <v>19.057249069213871</v>
      </c>
      <c r="G1633">
        <f>Data!G1632</f>
        <v>134.32000732421881</v>
      </c>
      <c r="H1633">
        <f>Data!H1632</f>
        <v>19.152750015258789</v>
      </c>
      <c r="I1633">
        <f>Data!I1632</f>
        <v>133.22999572753909</v>
      </c>
      <c r="J1633">
        <f>Data!J1632</f>
        <v>18.907749176025391</v>
      </c>
      <c r="K1633">
        <f>Data!K1632</f>
        <v>133.77000427246091</v>
      </c>
      <c r="L1633">
        <f>Data!L1632</f>
        <v>19.007749557495121</v>
      </c>
      <c r="M1633">
        <f>Data!M1632</f>
        <v>60214200</v>
      </c>
      <c r="N1633">
        <f>Data!N1632</f>
        <v>332356000</v>
      </c>
      <c r="O1633">
        <f>Data!O1632</f>
        <v>8.9869785290764663E-3</v>
      </c>
      <c r="P1633">
        <f>Data!P1632</f>
        <v>-2.0920419088411141E-3</v>
      </c>
      <c r="Q1633" s="17"/>
      <c r="T1633">
        <f t="shared" si="252"/>
        <v>0</v>
      </c>
      <c r="U1633" s="50">
        <f t="shared" si="253"/>
        <v>0</v>
      </c>
      <c r="V1633">
        <f t="shared" si="254"/>
        <v>0</v>
      </c>
      <c r="W1633" t="str">
        <f t="shared" si="255"/>
        <v>Wed</v>
      </c>
      <c r="X1633" s="50">
        <f>NETWORKDAYS(B1632,B1633,'Non trading days US (List)'!$C$13:$C$92)-1</f>
        <v>1</v>
      </c>
      <c r="Z1633">
        <f t="shared" si="256"/>
        <v>0</v>
      </c>
      <c r="AA1633">
        <f t="shared" si="257"/>
        <v>0</v>
      </c>
      <c r="AB1633">
        <f t="shared" si="258"/>
        <v>0</v>
      </c>
      <c r="AC1633">
        <f t="shared" si="259"/>
        <v>0</v>
      </c>
      <c r="AD1633">
        <f t="shared" si="260"/>
        <v>0</v>
      </c>
      <c r="AE1633">
        <f t="shared" si="261"/>
        <v>0</v>
      </c>
    </row>
    <row r="1634" spans="1:31" x14ac:dyDescent="0.3">
      <c r="A1634" s="1">
        <f>Data!A1633</f>
        <v>5403</v>
      </c>
      <c r="B1634" s="2">
        <f>Data!B1633</f>
        <v>44371</v>
      </c>
      <c r="C1634">
        <f>Data!C1633</f>
        <v>131.0164794921875</v>
      </c>
      <c r="D1634">
        <f>Data!D1633</f>
        <v>19.169206619262699</v>
      </c>
      <c r="E1634">
        <f>Data!E1633</f>
        <v>133.4100036621094</v>
      </c>
      <c r="F1634">
        <f>Data!F1633</f>
        <v>19.205499649047852</v>
      </c>
      <c r="G1634">
        <f>Data!G1633</f>
        <v>134.63999938964841</v>
      </c>
      <c r="H1634">
        <f>Data!H1633</f>
        <v>19.420000076293949</v>
      </c>
      <c r="I1634">
        <f>Data!I1633</f>
        <v>132.92999267578119</v>
      </c>
      <c r="J1634">
        <f>Data!J1633</f>
        <v>19.088249206542969</v>
      </c>
      <c r="K1634">
        <f>Data!K1633</f>
        <v>134.44999694824219</v>
      </c>
      <c r="L1634">
        <f>Data!L1633</f>
        <v>19.227750778198239</v>
      </c>
      <c r="M1634">
        <f>Data!M1633</f>
        <v>68711000</v>
      </c>
      <c r="N1634">
        <f>Data!N1633</f>
        <v>320924000</v>
      </c>
      <c r="O1634">
        <f>Data!O1633</f>
        <v>7.749120314457748E-3</v>
      </c>
      <c r="P1634">
        <f>Data!P1633</f>
        <v>-2.1713406417326101E-3</v>
      </c>
      <c r="Q1634" s="17"/>
      <c r="T1634">
        <f t="shared" si="252"/>
        <v>0</v>
      </c>
      <c r="U1634" s="50">
        <f t="shared" si="253"/>
        <v>0</v>
      </c>
      <c r="V1634">
        <f t="shared" si="254"/>
        <v>0</v>
      </c>
      <c r="W1634" t="str">
        <f t="shared" si="255"/>
        <v>Thu</v>
      </c>
      <c r="X1634" s="50">
        <f>NETWORKDAYS(B1633,B1634,'Non trading days US (List)'!$C$13:$C$92)-1</f>
        <v>1</v>
      </c>
      <c r="Z1634">
        <f t="shared" si="256"/>
        <v>0</v>
      </c>
      <c r="AA1634">
        <f t="shared" si="257"/>
        <v>0</v>
      </c>
      <c r="AB1634">
        <f t="shared" si="258"/>
        <v>0</v>
      </c>
      <c r="AC1634">
        <f t="shared" si="259"/>
        <v>0</v>
      </c>
      <c r="AD1634">
        <f t="shared" si="260"/>
        <v>0</v>
      </c>
      <c r="AE1634">
        <f t="shared" si="261"/>
        <v>0</v>
      </c>
    </row>
    <row r="1635" spans="1:31" x14ac:dyDescent="0.3">
      <c r="A1635" s="1">
        <f>Data!A1634</f>
        <v>5404</v>
      </c>
      <c r="B1635" s="2">
        <f>Data!B1634</f>
        <v>44372</v>
      </c>
      <c r="C1635">
        <f>Data!C1634</f>
        <v>130.72186279296881</v>
      </c>
      <c r="D1635">
        <f>Data!D1634</f>
        <v>18.99503326416016</v>
      </c>
      <c r="E1635">
        <f>Data!E1634</f>
        <v>133.11000061035159</v>
      </c>
      <c r="F1635">
        <f>Data!F1634</f>
        <v>19.031000137329102</v>
      </c>
      <c r="G1635">
        <f>Data!G1634</f>
        <v>133.88999938964841</v>
      </c>
      <c r="H1635">
        <f>Data!H1634</f>
        <v>19.345500946044918</v>
      </c>
      <c r="I1635">
        <f>Data!I1634</f>
        <v>132.80999755859381</v>
      </c>
      <c r="J1635">
        <f>Data!J1634</f>
        <v>18.894500732421879</v>
      </c>
      <c r="K1635">
        <f>Data!K1634</f>
        <v>133.46000671386719</v>
      </c>
      <c r="L1635">
        <f>Data!L1634</f>
        <v>19.280500411987301</v>
      </c>
      <c r="M1635">
        <f>Data!M1634</f>
        <v>70783700</v>
      </c>
      <c r="N1635">
        <f>Data!N1634</f>
        <v>278364000</v>
      </c>
      <c r="O1635">
        <f>Data!O1634</f>
        <v>-9.1274423212271538E-3</v>
      </c>
      <c r="P1635">
        <f>Data!P1634</f>
        <v>-2.2512619965060019E-3</v>
      </c>
      <c r="Q1635" s="17"/>
      <c r="T1635">
        <f t="shared" si="252"/>
        <v>0</v>
      </c>
      <c r="U1635" s="50">
        <f t="shared" si="253"/>
        <v>0</v>
      </c>
      <c r="V1635">
        <f t="shared" si="254"/>
        <v>0</v>
      </c>
      <c r="W1635" t="str">
        <f t="shared" si="255"/>
        <v>Fri</v>
      </c>
      <c r="X1635" s="50">
        <f>NETWORKDAYS(B1634,B1635,'Non trading days US (List)'!$C$13:$C$92)-1</f>
        <v>1</v>
      </c>
      <c r="Z1635">
        <f t="shared" si="256"/>
        <v>0</v>
      </c>
      <c r="AA1635">
        <f t="shared" si="257"/>
        <v>0</v>
      </c>
      <c r="AB1635">
        <f t="shared" si="258"/>
        <v>0</v>
      </c>
      <c r="AC1635">
        <f t="shared" si="259"/>
        <v>0</v>
      </c>
      <c r="AD1635">
        <f t="shared" si="260"/>
        <v>0</v>
      </c>
      <c r="AE1635">
        <f t="shared" si="261"/>
        <v>0</v>
      </c>
    </row>
    <row r="1636" spans="1:31" x14ac:dyDescent="0.3">
      <c r="A1636" s="1">
        <f>Data!A1635</f>
        <v>5405</v>
      </c>
      <c r="B1636" s="2">
        <f>Data!B1635</f>
        <v>44375</v>
      </c>
      <c r="C1636">
        <f>Data!C1635</f>
        <v>132.36187744140619</v>
      </c>
      <c r="D1636">
        <f>Data!D1635</f>
        <v>19.947231292724609</v>
      </c>
      <c r="E1636">
        <f>Data!E1635</f>
        <v>134.7799987792969</v>
      </c>
      <c r="F1636">
        <f>Data!F1635</f>
        <v>19.985000610351559</v>
      </c>
      <c r="G1636">
        <f>Data!G1635</f>
        <v>135.25</v>
      </c>
      <c r="H1636">
        <f>Data!H1635</f>
        <v>20.078750610351559</v>
      </c>
      <c r="I1636">
        <f>Data!I1635</f>
        <v>133.3500061035156</v>
      </c>
      <c r="J1636">
        <f>Data!J1635</f>
        <v>19.319000244140621</v>
      </c>
      <c r="K1636">
        <f>Data!K1635</f>
        <v>133.4100036621094</v>
      </c>
      <c r="L1636">
        <f>Data!L1635</f>
        <v>19.361249923706051</v>
      </c>
      <c r="M1636">
        <f>Data!M1635</f>
        <v>62111300</v>
      </c>
      <c r="N1636">
        <f>Data!N1635</f>
        <v>495436000</v>
      </c>
      <c r="O1636">
        <f>Data!O1635</f>
        <v>4.8912786952805723E-2</v>
      </c>
      <c r="P1636">
        <f>Data!P1635</f>
        <v>1.246795181682092E-2</v>
      </c>
      <c r="Q1636" s="17"/>
      <c r="T1636">
        <f t="shared" si="252"/>
        <v>0</v>
      </c>
      <c r="U1636" s="50">
        <f t="shared" si="253"/>
        <v>0</v>
      </c>
      <c r="V1636">
        <f t="shared" si="254"/>
        <v>0</v>
      </c>
      <c r="W1636" t="str">
        <f t="shared" si="255"/>
        <v>Mon</v>
      </c>
      <c r="X1636" s="50">
        <f>NETWORKDAYS(B1635,B1636,'Non trading days US (List)'!$C$13:$C$92)-1</f>
        <v>1</v>
      </c>
      <c r="Z1636">
        <f t="shared" si="256"/>
        <v>0</v>
      </c>
      <c r="AA1636">
        <f t="shared" si="257"/>
        <v>0</v>
      </c>
      <c r="AB1636">
        <f t="shared" si="258"/>
        <v>0</v>
      </c>
      <c r="AC1636">
        <f t="shared" si="259"/>
        <v>0</v>
      </c>
      <c r="AD1636">
        <f t="shared" si="260"/>
        <v>0</v>
      </c>
      <c r="AE1636">
        <f t="shared" si="261"/>
        <v>0</v>
      </c>
    </row>
    <row r="1637" spans="1:31" x14ac:dyDescent="0.3">
      <c r="A1637" s="1">
        <f>Data!A1636</f>
        <v>5406</v>
      </c>
      <c r="B1637" s="2">
        <f>Data!B1636</f>
        <v>44376</v>
      </c>
      <c r="C1637">
        <f>Data!C1636</f>
        <v>133.88409423828119</v>
      </c>
      <c r="D1637">
        <f>Data!D1636</f>
        <v>19.98890495300293</v>
      </c>
      <c r="E1637">
        <f>Data!E1636</f>
        <v>136.33000183105469</v>
      </c>
      <c r="F1637">
        <f>Data!F1636</f>
        <v>20.026750564575199</v>
      </c>
      <c r="G1637">
        <f>Data!G1636</f>
        <v>136.49000549316409</v>
      </c>
      <c r="H1637">
        <f>Data!H1636</f>
        <v>20.098749160766602</v>
      </c>
      <c r="I1637">
        <f>Data!I1636</f>
        <v>134.3500061035156</v>
      </c>
      <c r="J1637">
        <f>Data!J1636</f>
        <v>19.656999588012699</v>
      </c>
      <c r="K1637">
        <f>Data!K1636</f>
        <v>134.80000305175781</v>
      </c>
      <c r="L1637">
        <f>Data!L1636</f>
        <v>19.882499694824219</v>
      </c>
      <c r="M1637">
        <f>Data!M1636</f>
        <v>64556100</v>
      </c>
      <c r="N1637">
        <f>Data!N1636</f>
        <v>367632000</v>
      </c>
      <c r="O1637">
        <f>Data!O1636</f>
        <v>2.0868853849047649E-3</v>
      </c>
      <c r="P1637">
        <f>Data!P1636</f>
        <v>1.143462016801956E-2</v>
      </c>
      <c r="Q1637" s="17"/>
      <c r="T1637">
        <f t="shared" si="252"/>
        <v>0</v>
      </c>
      <c r="U1637" s="50">
        <f t="shared" si="253"/>
        <v>0</v>
      </c>
      <c r="V1637">
        <f t="shared" si="254"/>
        <v>0</v>
      </c>
      <c r="W1637" t="str">
        <f t="shared" si="255"/>
        <v>Tue</v>
      </c>
      <c r="X1637" s="50">
        <f>NETWORKDAYS(B1636,B1637,'Non trading days US (List)'!$C$13:$C$92)-1</f>
        <v>1</v>
      </c>
      <c r="Z1637">
        <f t="shared" si="256"/>
        <v>0</v>
      </c>
      <c r="AA1637">
        <f t="shared" si="257"/>
        <v>0</v>
      </c>
      <c r="AB1637">
        <f t="shared" si="258"/>
        <v>0</v>
      </c>
      <c r="AC1637">
        <f t="shared" si="259"/>
        <v>0</v>
      </c>
      <c r="AD1637">
        <f t="shared" si="260"/>
        <v>0</v>
      </c>
      <c r="AE1637">
        <f t="shared" si="261"/>
        <v>0</v>
      </c>
    </row>
    <row r="1638" spans="1:31" x14ac:dyDescent="0.3">
      <c r="A1638" s="1">
        <f>Data!A1637</f>
        <v>5407</v>
      </c>
      <c r="B1638" s="2">
        <f>Data!B1637</f>
        <v>44377</v>
      </c>
      <c r="C1638">
        <f>Data!C1637</f>
        <v>134.50279235839841</v>
      </c>
      <c r="D1638">
        <f>Data!D1637</f>
        <v>19.96469879150391</v>
      </c>
      <c r="E1638">
        <f>Data!E1637</f>
        <v>136.96000671386719</v>
      </c>
      <c r="F1638">
        <f>Data!F1637</f>
        <v>20.002500534057621</v>
      </c>
      <c r="G1638">
        <f>Data!G1637</f>
        <v>137.4100036621094</v>
      </c>
      <c r="H1638">
        <f>Data!H1637</f>
        <v>20.16250038146973</v>
      </c>
      <c r="I1638">
        <f>Data!I1637</f>
        <v>135.8699951171875</v>
      </c>
      <c r="J1638">
        <f>Data!J1637</f>
        <v>19.863750457763668</v>
      </c>
      <c r="K1638">
        <f>Data!K1637</f>
        <v>136.16999816894531</v>
      </c>
      <c r="L1638">
        <f>Data!L1637</f>
        <v>19.999250411987301</v>
      </c>
      <c r="M1638">
        <f>Data!M1637</f>
        <v>63261400</v>
      </c>
      <c r="N1638">
        <f>Data!N1637</f>
        <v>326568000</v>
      </c>
      <c r="O1638">
        <f>Data!O1637</f>
        <v>-1.211615646989585E-3</v>
      </c>
      <c r="P1638">
        <f>Data!P1637</f>
        <v>4.6105307849875236E-3</v>
      </c>
      <c r="Q1638" s="17"/>
      <c r="T1638">
        <f t="shared" si="252"/>
        <v>0</v>
      </c>
      <c r="U1638" s="50">
        <f t="shared" si="253"/>
        <v>0</v>
      </c>
      <c r="V1638">
        <f t="shared" si="254"/>
        <v>0</v>
      </c>
      <c r="W1638" t="str">
        <f t="shared" si="255"/>
        <v>Wed</v>
      </c>
      <c r="X1638" s="50">
        <f>NETWORKDAYS(B1637,B1638,'Non trading days US (List)'!$C$13:$C$92)-1</f>
        <v>1</v>
      </c>
      <c r="Z1638">
        <f t="shared" si="256"/>
        <v>0</v>
      </c>
      <c r="AA1638">
        <f t="shared" si="257"/>
        <v>0</v>
      </c>
      <c r="AB1638">
        <f t="shared" si="258"/>
        <v>0</v>
      </c>
      <c r="AC1638">
        <f t="shared" si="259"/>
        <v>0</v>
      </c>
      <c r="AD1638">
        <f t="shared" si="260"/>
        <v>0</v>
      </c>
      <c r="AE1638">
        <f t="shared" si="261"/>
        <v>0</v>
      </c>
    </row>
    <row r="1639" spans="1:31" x14ac:dyDescent="0.3">
      <c r="A1639" s="1">
        <f>Data!A1638</f>
        <v>5408</v>
      </c>
      <c r="B1639" s="2">
        <f>Data!B1638</f>
        <v>44378</v>
      </c>
      <c r="C1639">
        <f>Data!C1638</f>
        <v>134.8072204589844</v>
      </c>
      <c r="D1639">
        <f>Data!D1638</f>
        <v>20.173801422119141</v>
      </c>
      <c r="E1639">
        <f>Data!E1638</f>
        <v>137.27000427246091</v>
      </c>
      <c r="F1639">
        <f>Data!F1638</f>
        <v>20.21199989318848</v>
      </c>
      <c r="G1639">
        <f>Data!G1638</f>
        <v>137.33000183105469</v>
      </c>
      <c r="H1639">
        <f>Data!H1638</f>
        <v>20.455999374389648</v>
      </c>
      <c r="I1639">
        <f>Data!I1638</f>
        <v>135.75999450683591</v>
      </c>
      <c r="J1639">
        <f>Data!J1638</f>
        <v>20.018999099731449</v>
      </c>
      <c r="K1639">
        <f>Data!K1638</f>
        <v>136.6000061035156</v>
      </c>
      <c r="L1639">
        <f>Data!L1638</f>
        <v>20.125</v>
      </c>
      <c r="M1639">
        <f>Data!M1638</f>
        <v>52485800</v>
      </c>
      <c r="N1639">
        <f>Data!N1638</f>
        <v>480136000</v>
      </c>
      <c r="O1639">
        <f>Data!O1638</f>
        <v>1.0419189703417341E-2</v>
      </c>
      <c r="P1639">
        <f>Data!P1638</f>
        <v>2.2608589740006199E-3</v>
      </c>
      <c r="Q1639" s="17"/>
      <c r="T1639">
        <f t="shared" si="252"/>
        <v>0</v>
      </c>
      <c r="U1639" s="50">
        <f t="shared" si="253"/>
        <v>0</v>
      </c>
      <c r="V1639">
        <f t="shared" si="254"/>
        <v>0</v>
      </c>
      <c r="W1639" t="str">
        <f t="shared" si="255"/>
        <v>Thu</v>
      </c>
      <c r="X1639" s="50">
        <f>NETWORKDAYS(B1638,B1639,'Non trading days US (List)'!$C$13:$C$92)-1</f>
        <v>1</v>
      </c>
      <c r="Z1639">
        <f t="shared" si="256"/>
        <v>0</v>
      </c>
      <c r="AA1639">
        <f t="shared" si="257"/>
        <v>0</v>
      </c>
      <c r="AB1639">
        <f t="shared" si="258"/>
        <v>0</v>
      </c>
      <c r="AC1639">
        <f t="shared" si="259"/>
        <v>0</v>
      </c>
      <c r="AD1639">
        <f t="shared" si="260"/>
        <v>0</v>
      </c>
      <c r="AE1639">
        <f t="shared" si="261"/>
        <v>0</v>
      </c>
    </row>
    <row r="1640" spans="1:31" x14ac:dyDescent="0.3">
      <c r="A1640" s="1">
        <f>Data!A1639</f>
        <v>5409</v>
      </c>
      <c r="B1640" s="2">
        <f>Data!B1639</f>
        <v>44379</v>
      </c>
      <c r="C1640">
        <f>Data!C1639</f>
        <v>137.44898986816409</v>
      </c>
      <c r="D1640">
        <f>Data!D1639</f>
        <v>20.448284149169918</v>
      </c>
      <c r="E1640">
        <f>Data!E1639</f>
        <v>139.96000671386719</v>
      </c>
      <c r="F1640">
        <f>Data!F1639</f>
        <v>20.48699951171875</v>
      </c>
      <c r="G1640">
        <f>Data!G1639</f>
        <v>140</v>
      </c>
      <c r="H1640">
        <f>Data!H1639</f>
        <v>20.505250930786129</v>
      </c>
      <c r="I1640">
        <f>Data!I1639</f>
        <v>137.75</v>
      </c>
      <c r="J1640">
        <f>Data!J1639</f>
        <v>20.287750244140621</v>
      </c>
      <c r="K1640">
        <f>Data!K1639</f>
        <v>137.8999938964844</v>
      </c>
      <c r="L1640">
        <f>Data!L1639</f>
        <v>20.440250396728519</v>
      </c>
      <c r="M1640">
        <f>Data!M1639</f>
        <v>78852600</v>
      </c>
      <c r="N1640">
        <f>Data!N1639</f>
        <v>342764000</v>
      </c>
      <c r="O1640">
        <f>Data!O1639</f>
        <v>1.351403266824763E-2</v>
      </c>
      <c r="P1640">
        <f>Data!P1639</f>
        <v>1.9406895081312249E-2</v>
      </c>
      <c r="Q1640" s="17"/>
      <c r="T1640">
        <f t="shared" si="252"/>
        <v>0</v>
      </c>
      <c r="U1640" s="50">
        <f t="shared" si="253"/>
        <v>0</v>
      </c>
      <c r="V1640">
        <f t="shared" si="254"/>
        <v>0</v>
      </c>
      <c r="W1640" t="str">
        <f t="shared" si="255"/>
        <v>Fri</v>
      </c>
      <c r="X1640" s="50">
        <f>NETWORKDAYS(B1639,B1640,'Non trading days US (List)'!$C$13:$C$92)-1</f>
        <v>1</v>
      </c>
      <c r="Z1640">
        <f t="shared" si="256"/>
        <v>0</v>
      </c>
      <c r="AA1640">
        <f t="shared" si="257"/>
        <v>0</v>
      </c>
      <c r="AB1640">
        <f t="shared" si="258"/>
        <v>0</v>
      </c>
      <c r="AC1640">
        <f t="shared" si="259"/>
        <v>0</v>
      </c>
      <c r="AD1640">
        <f t="shared" si="260"/>
        <v>0</v>
      </c>
      <c r="AE1640">
        <f t="shared" si="261"/>
        <v>0</v>
      </c>
    </row>
    <row r="1641" spans="1:31" x14ac:dyDescent="0.3">
      <c r="A1641" s="1">
        <f>Data!A1640</f>
        <v>5410</v>
      </c>
      <c r="B1641" s="2">
        <f>Data!B1640</f>
        <v>44383</v>
      </c>
      <c r="C1641">
        <f>Data!C1640</f>
        <v>139.47200012207031</v>
      </c>
      <c r="D1641">
        <f>Data!D1640</f>
        <v>20.659381866455082</v>
      </c>
      <c r="E1641">
        <f>Data!E1640</f>
        <v>142.02000427246091</v>
      </c>
      <c r="F1641">
        <f>Data!F1640</f>
        <v>20.69849967956543</v>
      </c>
      <c r="G1641">
        <f>Data!G1640</f>
        <v>143.1499938964844</v>
      </c>
      <c r="H1641">
        <f>Data!H1640</f>
        <v>20.841999053955082</v>
      </c>
      <c r="I1641">
        <f>Data!I1640</f>
        <v>140.07000732421881</v>
      </c>
      <c r="J1641">
        <f>Data!J1640</f>
        <v>20.350250244140621</v>
      </c>
      <c r="K1641">
        <f>Data!K1640</f>
        <v>140.07000732421881</v>
      </c>
      <c r="L1641">
        <f>Data!L1640</f>
        <v>20.73749923706055</v>
      </c>
      <c r="M1641">
        <f>Data!M1640</f>
        <v>108181800</v>
      </c>
      <c r="N1641">
        <f>Data!N1640</f>
        <v>446708000</v>
      </c>
      <c r="O1641">
        <f>Data!O1640</f>
        <v>1.027070358317893E-2</v>
      </c>
      <c r="P1641">
        <f>Data!P1640</f>
        <v>1.4611207368077131E-2</v>
      </c>
      <c r="Q1641" s="17"/>
      <c r="T1641">
        <f t="shared" si="252"/>
        <v>0</v>
      </c>
      <c r="U1641" s="50">
        <f t="shared" si="253"/>
        <v>0</v>
      </c>
      <c r="V1641">
        <f t="shared" si="254"/>
        <v>0</v>
      </c>
      <c r="W1641" t="str">
        <f t="shared" si="255"/>
        <v>Tue</v>
      </c>
      <c r="X1641" s="50">
        <f>NETWORKDAYS(B1640,B1641,'Non trading days US (List)'!$C$13:$C$92)-1</f>
        <v>2</v>
      </c>
      <c r="Z1641">
        <f t="shared" si="256"/>
        <v>0</v>
      </c>
      <c r="AA1641">
        <f t="shared" si="257"/>
        <v>0</v>
      </c>
      <c r="AB1641">
        <f t="shared" si="258"/>
        <v>0</v>
      </c>
      <c r="AC1641">
        <f t="shared" si="259"/>
        <v>0</v>
      </c>
      <c r="AD1641">
        <f t="shared" si="260"/>
        <v>0</v>
      </c>
      <c r="AE1641">
        <f t="shared" si="261"/>
        <v>0</v>
      </c>
    </row>
    <row r="1642" spans="1:31" x14ac:dyDescent="0.3">
      <c r="A1642" s="1">
        <f>Data!A1641</f>
        <v>5411</v>
      </c>
      <c r="B1642" s="2">
        <f>Data!B1641</f>
        <v>44384</v>
      </c>
      <c r="C1642">
        <f>Data!C1641</f>
        <v>141.97627258300781</v>
      </c>
      <c r="D1642">
        <f>Data!D1641</f>
        <v>20.333251953125</v>
      </c>
      <c r="E1642">
        <f>Data!E1641</f>
        <v>144.57000732421881</v>
      </c>
      <c r="F1642">
        <f>Data!F1641</f>
        <v>20.371749877929691</v>
      </c>
      <c r="G1642">
        <f>Data!G1641</f>
        <v>144.88999938964841</v>
      </c>
      <c r="H1642">
        <f>Data!H1641</f>
        <v>20.875</v>
      </c>
      <c r="I1642">
        <f>Data!I1641</f>
        <v>142.6600036621094</v>
      </c>
      <c r="J1642">
        <f>Data!J1641</f>
        <v>20.332000732421879</v>
      </c>
      <c r="K1642">
        <f>Data!K1641</f>
        <v>143.53999328613281</v>
      </c>
      <c r="L1642">
        <f>Data!L1641</f>
        <v>20.853500366210941</v>
      </c>
      <c r="M1642">
        <f>Data!M1641</f>
        <v>104911600</v>
      </c>
      <c r="N1642">
        <f>Data!N1641</f>
        <v>418428000</v>
      </c>
      <c r="O1642">
        <f>Data!O1641</f>
        <v>-1.5912087187139021E-2</v>
      </c>
      <c r="P1642">
        <f>Data!P1641</f>
        <v>1.7795947144979399E-2</v>
      </c>
      <c r="Q1642" s="17"/>
      <c r="T1642">
        <f t="shared" si="252"/>
        <v>0</v>
      </c>
      <c r="U1642" s="50">
        <f t="shared" si="253"/>
        <v>0</v>
      </c>
      <c r="V1642">
        <f t="shared" si="254"/>
        <v>0</v>
      </c>
      <c r="W1642" t="str">
        <f t="shared" si="255"/>
        <v>Wed</v>
      </c>
      <c r="X1642" s="50">
        <f>NETWORKDAYS(B1641,B1642,'Non trading days US (List)'!$C$13:$C$92)-1</f>
        <v>1</v>
      </c>
      <c r="Z1642">
        <f t="shared" si="256"/>
        <v>0</v>
      </c>
      <c r="AA1642">
        <f t="shared" si="257"/>
        <v>0</v>
      </c>
      <c r="AB1642">
        <f t="shared" si="258"/>
        <v>0</v>
      </c>
      <c r="AC1642">
        <f t="shared" si="259"/>
        <v>0</v>
      </c>
      <c r="AD1642">
        <f t="shared" si="260"/>
        <v>0</v>
      </c>
      <c r="AE1642">
        <f t="shared" si="261"/>
        <v>0</v>
      </c>
    </row>
    <row r="1643" spans="1:31" x14ac:dyDescent="0.3">
      <c r="A1643" s="1">
        <f>Data!A1642</f>
        <v>5412</v>
      </c>
      <c r="B1643" s="2">
        <f>Data!B1642</f>
        <v>44385</v>
      </c>
      <c r="C1643">
        <f>Data!C1642</f>
        <v>140.6701354980469</v>
      </c>
      <c r="D1643">
        <f>Data!D1642</f>
        <v>19.865139007568359</v>
      </c>
      <c r="E1643">
        <f>Data!E1642</f>
        <v>143.24000549316409</v>
      </c>
      <c r="F1643">
        <f>Data!F1642</f>
        <v>19.902750015258789</v>
      </c>
      <c r="G1643">
        <f>Data!G1642</f>
        <v>144.05999755859381</v>
      </c>
      <c r="H1643">
        <f>Data!H1642</f>
        <v>20.132999420166019</v>
      </c>
      <c r="I1643">
        <f>Data!I1642</f>
        <v>140.66999816894531</v>
      </c>
      <c r="J1643">
        <f>Data!J1642</f>
        <v>19.700750350952148</v>
      </c>
      <c r="K1643">
        <f>Data!K1642</f>
        <v>141.58000183105469</v>
      </c>
      <c r="L1643">
        <f>Data!L1642</f>
        <v>19.856500625610352</v>
      </c>
      <c r="M1643">
        <f>Data!M1642</f>
        <v>105575500</v>
      </c>
      <c r="N1643">
        <f>Data!N1642</f>
        <v>503300000</v>
      </c>
      <c r="O1643">
        <f>Data!O1642</f>
        <v>-2.329121730499227E-2</v>
      </c>
      <c r="P1643">
        <f>Data!P1642</f>
        <v>-9.2422865028392101E-3</v>
      </c>
      <c r="Q1643" s="17"/>
      <c r="T1643">
        <f t="shared" si="252"/>
        <v>0</v>
      </c>
      <c r="U1643" s="50">
        <f t="shared" si="253"/>
        <v>0</v>
      </c>
      <c r="V1643">
        <f t="shared" si="254"/>
        <v>0</v>
      </c>
      <c r="W1643" t="str">
        <f t="shared" si="255"/>
        <v>Thu</v>
      </c>
      <c r="X1643" s="50">
        <f>NETWORKDAYS(B1642,B1643,'Non trading days US (List)'!$C$13:$C$92)-1</f>
        <v>1</v>
      </c>
      <c r="Z1643">
        <f t="shared" si="256"/>
        <v>0</v>
      </c>
      <c r="AA1643">
        <f t="shared" si="257"/>
        <v>0</v>
      </c>
      <c r="AB1643">
        <f t="shared" si="258"/>
        <v>0</v>
      </c>
      <c r="AC1643">
        <f t="shared" si="259"/>
        <v>0</v>
      </c>
      <c r="AD1643">
        <f t="shared" si="260"/>
        <v>0</v>
      </c>
      <c r="AE1643">
        <f t="shared" si="261"/>
        <v>0</v>
      </c>
    </row>
    <row r="1644" spans="1:31" x14ac:dyDescent="0.3">
      <c r="A1644" s="1">
        <f>Data!A1643</f>
        <v>5413</v>
      </c>
      <c r="B1644" s="2">
        <f>Data!B1643</f>
        <v>44386</v>
      </c>
      <c r="C1644">
        <f>Data!C1643</f>
        <v>142.506591796875</v>
      </c>
      <c r="D1644">
        <f>Data!D1643</f>
        <v>20.012355804443359</v>
      </c>
      <c r="E1644">
        <f>Data!E1643</f>
        <v>145.11000061035159</v>
      </c>
      <c r="F1644">
        <f>Data!F1643</f>
        <v>20.050249099731449</v>
      </c>
      <c r="G1644">
        <f>Data!G1643</f>
        <v>145.6499938964844</v>
      </c>
      <c r="H1644">
        <f>Data!H1643</f>
        <v>20.08024978637695</v>
      </c>
      <c r="I1644">
        <f>Data!I1643</f>
        <v>142.6499938964844</v>
      </c>
      <c r="J1644">
        <f>Data!J1643</f>
        <v>19.75424957275391</v>
      </c>
      <c r="K1644">
        <f>Data!K1643</f>
        <v>142.75</v>
      </c>
      <c r="L1644">
        <f>Data!L1643</f>
        <v>19.96249961853027</v>
      </c>
      <c r="M1644">
        <f>Data!M1643</f>
        <v>99890800</v>
      </c>
      <c r="N1644">
        <f>Data!N1643</f>
        <v>296624000</v>
      </c>
      <c r="O1644">
        <f>Data!O1643</f>
        <v>7.3836636977596248E-3</v>
      </c>
      <c r="P1644">
        <f>Data!P1643</f>
        <v>1.29704962295284E-2</v>
      </c>
      <c r="Q1644" s="17"/>
      <c r="T1644">
        <f t="shared" si="252"/>
        <v>0</v>
      </c>
      <c r="U1644" s="50">
        <f t="shared" si="253"/>
        <v>0</v>
      </c>
      <c r="V1644">
        <f t="shared" si="254"/>
        <v>0</v>
      </c>
      <c r="W1644" t="str">
        <f t="shared" si="255"/>
        <v>Fri</v>
      </c>
      <c r="X1644" s="50">
        <f>NETWORKDAYS(B1643,B1644,'Non trading days US (List)'!$C$13:$C$92)-1</f>
        <v>1</v>
      </c>
      <c r="Z1644">
        <f t="shared" si="256"/>
        <v>0</v>
      </c>
      <c r="AA1644">
        <f t="shared" si="257"/>
        <v>0</v>
      </c>
      <c r="AB1644">
        <f t="shared" si="258"/>
        <v>0</v>
      </c>
      <c r="AC1644">
        <f t="shared" si="259"/>
        <v>0</v>
      </c>
      <c r="AD1644">
        <f t="shared" si="260"/>
        <v>0</v>
      </c>
      <c r="AE1644">
        <f t="shared" si="261"/>
        <v>0</v>
      </c>
    </row>
    <row r="1645" spans="1:31" x14ac:dyDescent="0.3">
      <c r="A1645" s="1">
        <f>Data!A1644</f>
        <v>5414</v>
      </c>
      <c r="B1645" s="2">
        <f>Data!B1644</f>
        <v>44389</v>
      </c>
      <c r="C1645">
        <f>Data!C1644</f>
        <v>141.90748596191409</v>
      </c>
      <c r="D1645">
        <f>Data!D1644</f>
        <v>20.473739624023441</v>
      </c>
      <c r="E1645">
        <f>Data!E1644</f>
        <v>144.5</v>
      </c>
      <c r="F1645">
        <f>Data!F1644</f>
        <v>20.51250076293945</v>
      </c>
      <c r="G1645">
        <f>Data!G1644</f>
        <v>146.32000732421881</v>
      </c>
      <c r="H1645">
        <f>Data!H1644</f>
        <v>20.532749176025391</v>
      </c>
      <c r="I1645">
        <f>Data!I1644</f>
        <v>144</v>
      </c>
      <c r="J1645">
        <f>Data!J1644</f>
        <v>20.187749862670898</v>
      </c>
      <c r="K1645">
        <f>Data!K1644</f>
        <v>146.21000671386719</v>
      </c>
      <c r="L1645">
        <f>Data!L1644</f>
        <v>20.239999771118161</v>
      </c>
      <c r="M1645">
        <f>Data!M1644</f>
        <v>76299700</v>
      </c>
      <c r="N1645">
        <f>Data!N1644</f>
        <v>321984000</v>
      </c>
      <c r="O1645">
        <f>Data!O1644</f>
        <v>2.2792916007930882E-2</v>
      </c>
      <c r="P1645">
        <f>Data!P1644</f>
        <v>-4.2125721566448893E-3</v>
      </c>
      <c r="Q1645" s="17"/>
      <c r="T1645">
        <f t="shared" si="252"/>
        <v>0</v>
      </c>
      <c r="U1645" s="50">
        <f t="shared" si="253"/>
        <v>0</v>
      </c>
      <c r="V1645">
        <f t="shared" si="254"/>
        <v>0</v>
      </c>
      <c r="W1645" t="str">
        <f t="shared" si="255"/>
        <v>Mon</v>
      </c>
      <c r="X1645" s="50">
        <f>NETWORKDAYS(B1644,B1645,'Non trading days US (List)'!$C$13:$C$92)-1</f>
        <v>1</v>
      </c>
      <c r="Z1645">
        <f t="shared" si="256"/>
        <v>0</v>
      </c>
      <c r="AA1645">
        <f t="shared" si="257"/>
        <v>0</v>
      </c>
      <c r="AB1645">
        <f t="shared" si="258"/>
        <v>0</v>
      </c>
      <c r="AC1645">
        <f t="shared" si="259"/>
        <v>0</v>
      </c>
      <c r="AD1645">
        <f t="shared" si="260"/>
        <v>0</v>
      </c>
      <c r="AE1645">
        <f t="shared" si="261"/>
        <v>0</v>
      </c>
    </row>
    <row r="1646" spans="1:31" x14ac:dyDescent="0.3">
      <c r="A1646" s="1">
        <f>Data!A1645</f>
        <v>5415</v>
      </c>
      <c r="B1646" s="2">
        <f>Data!B1645</f>
        <v>44390</v>
      </c>
      <c r="C1646">
        <f>Data!C1645</f>
        <v>143.02705383300781</v>
      </c>
      <c r="D1646">
        <f>Data!D1645</f>
        <v>20.21173095703125</v>
      </c>
      <c r="E1646">
        <f>Data!E1645</f>
        <v>145.63999938964841</v>
      </c>
      <c r="F1646">
        <f>Data!F1645</f>
        <v>20.25</v>
      </c>
      <c r="G1646">
        <f>Data!G1645</f>
        <v>147.46000671386719</v>
      </c>
      <c r="H1646">
        <f>Data!H1645</f>
        <v>20.461250305175781</v>
      </c>
      <c r="I1646">
        <f>Data!I1645</f>
        <v>143.6300048828125</v>
      </c>
      <c r="J1646">
        <f>Data!J1645</f>
        <v>20.11400032043457</v>
      </c>
      <c r="K1646">
        <f>Data!K1645</f>
        <v>144.0299987792969</v>
      </c>
      <c r="L1646">
        <f>Data!L1645</f>
        <v>20.40049934387207</v>
      </c>
      <c r="M1646">
        <f>Data!M1645</f>
        <v>100827100</v>
      </c>
      <c r="N1646">
        <f>Data!N1645</f>
        <v>290708000</v>
      </c>
      <c r="O1646">
        <f>Data!O1645</f>
        <v>-1.2879700057539949E-2</v>
      </c>
      <c r="P1646">
        <f>Data!P1645</f>
        <v>7.8583115639222021E-3</v>
      </c>
      <c r="Q1646" s="17"/>
      <c r="T1646">
        <f t="shared" si="252"/>
        <v>0</v>
      </c>
      <c r="U1646" s="50">
        <f t="shared" si="253"/>
        <v>0</v>
      </c>
      <c r="V1646">
        <f t="shared" si="254"/>
        <v>0</v>
      </c>
      <c r="W1646" t="str">
        <f t="shared" si="255"/>
        <v>Tue</v>
      </c>
      <c r="X1646" s="50">
        <f>NETWORKDAYS(B1645,B1646,'Non trading days US (List)'!$C$13:$C$92)-1</f>
        <v>1</v>
      </c>
      <c r="Z1646">
        <f t="shared" si="256"/>
        <v>0</v>
      </c>
      <c r="AA1646">
        <f t="shared" si="257"/>
        <v>0</v>
      </c>
      <c r="AB1646">
        <f t="shared" si="258"/>
        <v>0</v>
      </c>
      <c r="AC1646">
        <f t="shared" si="259"/>
        <v>0</v>
      </c>
      <c r="AD1646">
        <f t="shared" si="260"/>
        <v>0</v>
      </c>
      <c r="AE1646">
        <f t="shared" si="261"/>
        <v>0</v>
      </c>
    </row>
    <row r="1647" spans="1:31" x14ac:dyDescent="0.3">
      <c r="A1647" s="1">
        <f>Data!A1646</f>
        <v>5416</v>
      </c>
      <c r="B1647" s="2">
        <f>Data!B1646</f>
        <v>44391</v>
      </c>
      <c r="C1647">
        <f>Data!C1646</f>
        <v>146.47407531738281</v>
      </c>
      <c r="D1647">
        <f>Data!D1646</f>
        <v>19.80400466918945</v>
      </c>
      <c r="E1647">
        <f>Data!E1646</f>
        <v>149.1499938964844</v>
      </c>
      <c r="F1647">
        <f>Data!F1646</f>
        <v>19.841499328613281</v>
      </c>
      <c r="G1647">
        <f>Data!G1646</f>
        <v>149.57000732421881</v>
      </c>
      <c r="H1647">
        <f>Data!H1646</f>
        <v>20.41774940490723</v>
      </c>
      <c r="I1647">
        <f>Data!I1646</f>
        <v>147.67999267578119</v>
      </c>
      <c r="J1647">
        <f>Data!J1646</f>
        <v>19.752750396728519</v>
      </c>
      <c r="K1647">
        <f>Data!K1646</f>
        <v>148.1000061035156</v>
      </c>
      <c r="L1647">
        <f>Data!L1646</f>
        <v>20.35774993896484</v>
      </c>
      <c r="M1647">
        <f>Data!M1646</f>
        <v>127050800</v>
      </c>
      <c r="N1647">
        <f>Data!N1646</f>
        <v>380100000</v>
      </c>
      <c r="O1647">
        <f>Data!O1646</f>
        <v>-2.0379123552512139E-2</v>
      </c>
      <c r="P1647">
        <f>Data!P1646</f>
        <v>2.381465092235216E-2</v>
      </c>
      <c r="Q1647" s="17"/>
      <c r="T1647">
        <f t="shared" si="252"/>
        <v>0</v>
      </c>
      <c r="U1647" s="50">
        <f t="shared" si="253"/>
        <v>0</v>
      </c>
      <c r="V1647">
        <f t="shared" si="254"/>
        <v>0</v>
      </c>
      <c r="W1647" t="str">
        <f t="shared" si="255"/>
        <v>Wed</v>
      </c>
      <c r="X1647" s="50">
        <f>NETWORKDAYS(B1646,B1647,'Non trading days US (List)'!$C$13:$C$92)-1</f>
        <v>1</v>
      </c>
      <c r="Z1647">
        <f t="shared" si="256"/>
        <v>0</v>
      </c>
      <c r="AA1647">
        <f t="shared" si="257"/>
        <v>0</v>
      </c>
      <c r="AB1647">
        <f t="shared" si="258"/>
        <v>0</v>
      </c>
      <c r="AC1647">
        <f t="shared" si="259"/>
        <v>0</v>
      </c>
      <c r="AD1647">
        <f t="shared" si="260"/>
        <v>0</v>
      </c>
      <c r="AE1647">
        <f t="shared" si="261"/>
        <v>0</v>
      </c>
    </row>
    <row r="1648" spans="1:31" x14ac:dyDescent="0.3">
      <c r="A1648" s="1">
        <f>Data!A1647</f>
        <v>5417</v>
      </c>
      <c r="B1648" s="2">
        <f>Data!B1647</f>
        <v>44392</v>
      </c>
      <c r="C1648">
        <f>Data!C1647</f>
        <v>145.81611633300781</v>
      </c>
      <c r="D1648">
        <f>Data!D1647</f>
        <v>18.930404663085941</v>
      </c>
      <c r="E1648">
        <f>Data!E1647</f>
        <v>148.47999572753909</v>
      </c>
      <c r="F1648">
        <f>Data!F1647</f>
        <v>18.966249465942379</v>
      </c>
      <c r="G1648">
        <f>Data!G1647</f>
        <v>150</v>
      </c>
      <c r="H1648">
        <f>Data!H1647</f>
        <v>19.847000122070309</v>
      </c>
      <c r="I1648">
        <f>Data!I1647</f>
        <v>147.0899963378906</v>
      </c>
      <c r="J1648">
        <f>Data!J1647</f>
        <v>18.858499526977539</v>
      </c>
      <c r="K1648">
        <f>Data!K1647</f>
        <v>149.24000549316409</v>
      </c>
      <c r="L1648">
        <f>Data!L1647</f>
        <v>19.811750411987301</v>
      </c>
      <c r="M1648">
        <f>Data!M1647</f>
        <v>106820300</v>
      </c>
      <c r="N1648">
        <f>Data!N1647</f>
        <v>550564000</v>
      </c>
      <c r="O1648">
        <f>Data!O1647</f>
        <v>-4.5114614301036172E-2</v>
      </c>
      <c r="P1648">
        <f>Data!P1647</f>
        <v>-4.5022297755273289E-3</v>
      </c>
      <c r="Q1648" s="17"/>
      <c r="T1648">
        <f t="shared" si="252"/>
        <v>0</v>
      </c>
      <c r="U1648" s="50">
        <f t="shared" si="253"/>
        <v>0</v>
      </c>
      <c r="V1648">
        <f t="shared" si="254"/>
        <v>0</v>
      </c>
      <c r="W1648" t="str">
        <f t="shared" si="255"/>
        <v>Thu</v>
      </c>
      <c r="X1648" s="50">
        <f>NETWORKDAYS(B1647,B1648,'Non trading days US (List)'!$C$13:$C$92)-1</f>
        <v>1</v>
      </c>
      <c r="Z1648">
        <f t="shared" si="256"/>
        <v>0</v>
      </c>
      <c r="AA1648">
        <f t="shared" si="257"/>
        <v>0</v>
      </c>
      <c r="AB1648">
        <f t="shared" si="258"/>
        <v>0</v>
      </c>
      <c r="AC1648">
        <f t="shared" si="259"/>
        <v>0</v>
      </c>
      <c r="AD1648">
        <f t="shared" si="260"/>
        <v>0</v>
      </c>
      <c r="AE1648">
        <f t="shared" si="261"/>
        <v>0</v>
      </c>
    </row>
    <row r="1649" spans="1:31" x14ac:dyDescent="0.3">
      <c r="A1649" s="1">
        <f>Data!A1648</f>
        <v>5418</v>
      </c>
      <c r="B1649" s="2">
        <f>Data!B1648</f>
        <v>44393</v>
      </c>
      <c r="C1649">
        <f>Data!C1648</f>
        <v>143.76359558105469</v>
      </c>
      <c r="D1649">
        <f>Data!D1648</f>
        <v>18.126680374145511</v>
      </c>
      <c r="E1649">
        <f>Data!E1648</f>
        <v>146.38999938964841</v>
      </c>
      <c r="F1649">
        <f>Data!F1648</f>
        <v>18.1609992980957</v>
      </c>
      <c r="G1649">
        <f>Data!G1648</f>
        <v>149.75999450683591</v>
      </c>
      <c r="H1649">
        <f>Data!H1648</f>
        <v>19.156999588012699</v>
      </c>
      <c r="I1649">
        <f>Data!I1648</f>
        <v>145.8800048828125</v>
      </c>
      <c r="J1649">
        <f>Data!J1648</f>
        <v>18.072999954223629</v>
      </c>
      <c r="K1649">
        <f>Data!K1648</f>
        <v>148.46000671386719</v>
      </c>
      <c r="L1649">
        <f>Data!L1648</f>
        <v>19.030500411987301</v>
      </c>
      <c r="M1649">
        <f>Data!M1648</f>
        <v>93251400</v>
      </c>
      <c r="N1649">
        <f>Data!N1648</f>
        <v>688224000</v>
      </c>
      <c r="O1649">
        <f>Data!O1648</f>
        <v>-4.3384656611628492E-2</v>
      </c>
      <c r="P1649">
        <f>Data!P1648</f>
        <v>-1.417595124926639E-2</v>
      </c>
      <c r="Q1649" s="17"/>
      <c r="T1649">
        <f t="shared" si="252"/>
        <v>0</v>
      </c>
      <c r="U1649" s="50">
        <f t="shared" si="253"/>
        <v>0</v>
      </c>
      <c r="V1649">
        <f t="shared" si="254"/>
        <v>0</v>
      </c>
      <c r="W1649" t="str">
        <f t="shared" si="255"/>
        <v>Fri</v>
      </c>
      <c r="X1649" s="50">
        <f>NETWORKDAYS(B1648,B1649,'Non trading days US (List)'!$C$13:$C$92)-1</f>
        <v>1</v>
      </c>
      <c r="Z1649">
        <f t="shared" si="256"/>
        <v>0</v>
      </c>
      <c r="AA1649">
        <f t="shared" si="257"/>
        <v>0</v>
      </c>
      <c r="AB1649">
        <f t="shared" si="258"/>
        <v>0</v>
      </c>
      <c r="AC1649">
        <f t="shared" si="259"/>
        <v>0</v>
      </c>
      <c r="AD1649">
        <f t="shared" si="260"/>
        <v>0</v>
      </c>
      <c r="AE1649">
        <f t="shared" si="261"/>
        <v>0</v>
      </c>
    </row>
    <row r="1650" spans="1:31" x14ac:dyDescent="0.3">
      <c r="A1650" s="1">
        <f>Data!A1649</f>
        <v>5419</v>
      </c>
      <c r="B1650" s="2">
        <f>Data!B1649</f>
        <v>44396</v>
      </c>
      <c r="C1650">
        <f>Data!C1649</f>
        <v>139.89427185058591</v>
      </c>
      <c r="D1650">
        <f>Data!D1649</f>
        <v>18.7442626953125</v>
      </c>
      <c r="E1650">
        <f>Data!E1649</f>
        <v>142.44999694824219</v>
      </c>
      <c r="F1650">
        <f>Data!F1649</f>
        <v>18.779750823974609</v>
      </c>
      <c r="G1650">
        <f>Data!G1649</f>
        <v>144.07000732421881</v>
      </c>
      <c r="H1650">
        <f>Data!H1649</f>
        <v>19.041999816894531</v>
      </c>
      <c r="I1650">
        <f>Data!I1649</f>
        <v>141.66999816894531</v>
      </c>
      <c r="J1650">
        <f>Data!J1649</f>
        <v>17.865499496459961</v>
      </c>
      <c r="K1650">
        <f>Data!K1649</f>
        <v>143.75</v>
      </c>
      <c r="L1650">
        <f>Data!L1649</f>
        <v>17.915250778198239</v>
      </c>
      <c r="M1650">
        <f>Data!M1649</f>
        <v>121434600</v>
      </c>
      <c r="N1650">
        <f>Data!N1649</f>
        <v>749060000</v>
      </c>
      <c r="O1650">
        <f>Data!O1649</f>
        <v>3.3502806445756303E-2</v>
      </c>
      <c r="P1650">
        <f>Data!P1649</f>
        <v>-2.7283249493411779E-2</v>
      </c>
      <c r="Q1650" s="17"/>
      <c r="T1650">
        <f t="shared" si="252"/>
        <v>0</v>
      </c>
      <c r="U1650" s="50">
        <f t="shared" si="253"/>
        <v>0</v>
      </c>
      <c r="V1650">
        <f t="shared" si="254"/>
        <v>0</v>
      </c>
      <c r="W1650" t="str">
        <f t="shared" si="255"/>
        <v>Mon</v>
      </c>
      <c r="X1650" s="50">
        <f>NETWORKDAYS(B1649,B1650,'Non trading days US (List)'!$C$13:$C$92)-1</f>
        <v>1</v>
      </c>
      <c r="Z1650">
        <f t="shared" si="256"/>
        <v>0</v>
      </c>
      <c r="AA1650">
        <f t="shared" si="257"/>
        <v>0</v>
      </c>
      <c r="AB1650">
        <f t="shared" si="258"/>
        <v>0</v>
      </c>
      <c r="AC1650">
        <f t="shared" si="259"/>
        <v>0</v>
      </c>
      <c r="AD1650">
        <f t="shared" si="260"/>
        <v>0</v>
      </c>
      <c r="AE1650">
        <f t="shared" si="261"/>
        <v>0</v>
      </c>
    </row>
    <row r="1651" spans="1:31" x14ac:dyDescent="0.3">
      <c r="A1651" s="1">
        <f>Data!A1650</f>
        <v>5420</v>
      </c>
      <c r="B1651" s="2">
        <f>Data!B1650</f>
        <v>44397</v>
      </c>
      <c r="C1651">
        <f>Data!C1650</f>
        <v>143.52790832519531</v>
      </c>
      <c r="D1651">
        <f>Data!D1650</f>
        <v>18.576828002929691</v>
      </c>
      <c r="E1651">
        <f>Data!E1650</f>
        <v>146.1499938964844</v>
      </c>
      <c r="F1651">
        <f>Data!F1650</f>
        <v>18.61199951171875</v>
      </c>
      <c r="G1651">
        <f>Data!G1650</f>
        <v>147.1000061035156</v>
      </c>
      <c r="H1651">
        <f>Data!H1650</f>
        <v>18.83799934387207</v>
      </c>
      <c r="I1651">
        <f>Data!I1650</f>
        <v>142.96000671386719</v>
      </c>
      <c r="J1651">
        <f>Data!J1650</f>
        <v>18.163999557495121</v>
      </c>
      <c r="K1651">
        <f>Data!K1650</f>
        <v>143.46000671386719</v>
      </c>
      <c r="L1651">
        <f>Data!L1650</f>
        <v>18.729999542236332</v>
      </c>
      <c r="M1651">
        <f>Data!M1650</f>
        <v>96350000</v>
      </c>
      <c r="N1651">
        <f>Data!N1650</f>
        <v>434687000</v>
      </c>
      <c r="O1651">
        <f>Data!O1650</f>
        <v>-8.9726977854803127E-3</v>
      </c>
      <c r="P1651">
        <f>Data!P1650</f>
        <v>2.564241027470281E-2</v>
      </c>
      <c r="Q1651" s="17"/>
      <c r="T1651">
        <f t="shared" si="252"/>
        <v>0</v>
      </c>
      <c r="U1651" s="50">
        <f t="shared" si="253"/>
        <v>0</v>
      </c>
      <c r="V1651">
        <f t="shared" si="254"/>
        <v>0</v>
      </c>
      <c r="W1651" t="str">
        <f t="shared" si="255"/>
        <v>Tue</v>
      </c>
      <c r="X1651" s="50">
        <f>NETWORKDAYS(B1650,B1651,'Non trading days US (List)'!$C$13:$C$92)-1</f>
        <v>1</v>
      </c>
      <c r="Z1651">
        <f t="shared" si="256"/>
        <v>0</v>
      </c>
      <c r="AA1651">
        <f t="shared" si="257"/>
        <v>0</v>
      </c>
      <c r="AB1651">
        <f t="shared" si="258"/>
        <v>0</v>
      </c>
      <c r="AC1651">
        <f t="shared" si="259"/>
        <v>0</v>
      </c>
      <c r="AD1651">
        <f t="shared" si="260"/>
        <v>0</v>
      </c>
      <c r="AE1651">
        <f t="shared" si="261"/>
        <v>0</v>
      </c>
    </row>
    <row r="1652" spans="1:31" x14ac:dyDescent="0.3">
      <c r="A1652" s="1">
        <f>Data!A1651</f>
        <v>5421</v>
      </c>
      <c r="B1652" s="2">
        <f>Data!B1651</f>
        <v>44398</v>
      </c>
      <c r="C1652">
        <f>Data!C1651</f>
        <v>142.7913513183594</v>
      </c>
      <c r="D1652">
        <f>Data!D1651</f>
        <v>19.37331581115723</v>
      </c>
      <c r="E1652">
        <f>Data!E1651</f>
        <v>145.3999938964844</v>
      </c>
      <c r="F1652">
        <f>Data!F1651</f>
        <v>19.409999847412109</v>
      </c>
      <c r="G1652">
        <f>Data!G1651</f>
        <v>146.1300048828125</v>
      </c>
      <c r="H1652">
        <f>Data!H1651</f>
        <v>19.52700042724609</v>
      </c>
      <c r="I1652">
        <f>Data!I1651</f>
        <v>144.6300048828125</v>
      </c>
      <c r="J1652">
        <f>Data!J1651</f>
        <v>18.742000579833981</v>
      </c>
      <c r="K1652">
        <f>Data!K1651</f>
        <v>145.5299987792969</v>
      </c>
      <c r="L1652">
        <f>Data!L1651</f>
        <v>18.881999969482418</v>
      </c>
      <c r="M1652">
        <f>Data!M1651</f>
        <v>74993500</v>
      </c>
      <c r="N1652">
        <f>Data!N1651</f>
        <v>371017000</v>
      </c>
      <c r="O1652">
        <f>Data!O1651</f>
        <v>4.1981881571968659E-2</v>
      </c>
      <c r="P1652">
        <f>Data!P1651</f>
        <v>-5.1449266732520767E-3</v>
      </c>
      <c r="Q1652" s="17"/>
      <c r="T1652">
        <f t="shared" si="252"/>
        <v>0</v>
      </c>
      <c r="U1652" s="50">
        <f t="shared" si="253"/>
        <v>0</v>
      </c>
      <c r="V1652">
        <f t="shared" si="254"/>
        <v>0</v>
      </c>
      <c r="W1652" t="str">
        <f t="shared" si="255"/>
        <v>Wed</v>
      </c>
      <c r="X1652" s="50">
        <f>NETWORKDAYS(B1651,B1652,'Non trading days US (List)'!$C$13:$C$92)-1</f>
        <v>1</v>
      </c>
      <c r="Z1652">
        <f t="shared" si="256"/>
        <v>0</v>
      </c>
      <c r="AA1652">
        <f t="shared" si="257"/>
        <v>0</v>
      </c>
      <c r="AB1652">
        <f t="shared" si="258"/>
        <v>0</v>
      </c>
      <c r="AC1652">
        <f t="shared" si="259"/>
        <v>0</v>
      </c>
      <c r="AD1652">
        <f t="shared" si="260"/>
        <v>0</v>
      </c>
      <c r="AE1652">
        <f t="shared" si="261"/>
        <v>0</v>
      </c>
    </row>
    <row r="1653" spans="1:31" x14ac:dyDescent="0.3">
      <c r="A1653" s="1">
        <f>Data!A1652</f>
        <v>5422</v>
      </c>
      <c r="B1653" s="2">
        <f>Data!B1652</f>
        <v>44399</v>
      </c>
      <c r="C1653">
        <f>Data!C1652</f>
        <v>144.16624450683591</v>
      </c>
      <c r="D1653">
        <f>Data!D1652</f>
        <v>19.55696868896484</v>
      </c>
      <c r="E1653">
        <f>Data!E1652</f>
        <v>146.80000305175781</v>
      </c>
      <c r="F1653">
        <f>Data!F1652</f>
        <v>19.593999862670898</v>
      </c>
      <c r="G1653">
        <f>Data!G1652</f>
        <v>148.19999694824219</v>
      </c>
      <c r="H1653">
        <f>Data!H1652</f>
        <v>19.88699913024902</v>
      </c>
      <c r="I1653">
        <f>Data!I1652</f>
        <v>145.80999755859381</v>
      </c>
      <c r="J1653">
        <f>Data!J1652</f>
        <v>19.275999069213871</v>
      </c>
      <c r="K1653">
        <f>Data!K1652</f>
        <v>145.94000244140619</v>
      </c>
      <c r="L1653">
        <f>Data!L1652</f>
        <v>19.642000198364261</v>
      </c>
      <c r="M1653">
        <f>Data!M1652</f>
        <v>77338200</v>
      </c>
      <c r="N1653">
        <f>Data!N1652</f>
        <v>323826000</v>
      </c>
      <c r="O1653">
        <f>Data!O1652</f>
        <v>9.4350005941022091E-3</v>
      </c>
      <c r="P1653">
        <f>Data!P1652</f>
        <v>9.5826138469493512E-3</v>
      </c>
      <c r="Q1653" s="17"/>
      <c r="T1653">
        <f t="shared" si="252"/>
        <v>0</v>
      </c>
      <c r="U1653" s="50">
        <f t="shared" si="253"/>
        <v>0</v>
      </c>
      <c r="V1653">
        <f t="shared" si="254"/>
        <v>0</v>
      </c>
      <c r="W1653" t="str">
        <f t="shared" si="255"/>
        <v>Thu</v>
      </c>
      <c r="X1653" s="50">
        <f>NETWORKDAYS(B1652,B1653,'Non trading days US (List)'!$C$13:$C$92)-1</f>
        <v>1</v>
      </c>
      <c r="Z1653">
        <f t="shared" si="256"/>
        <v>0</v>
      </c>
      <c r="AA1653">
        <f t="shared" si="257"/>
        <v>0</v>
      </c>
      <c r="AB1653">
        <f t="shared" si="258"/>
        <v>0</v>
      </c>
      <c r="AC1653">
        <f t="shared" si="259"/>
        <v>0</v>
      </c>
      <c r="AD1653">
        <f t="shared" si="260"/>
        <v>0</v>
      </c>
      <c r="AE1653">
        <f t="shared" si="261"/>
        <v>0</v>
      </c>
    </row>
    <row r="1654" spans="1:31" x14ac:dyDescent="0.3">
      <c r="A1654" s="1">
        <f>Data!A1653</f>
        <v>5423</v>
      </c>
      <c r="B1654" s="2">
        <f>Data!B1653</f>
        <v>44400</v>
      </c>
      <c r="C1654">
        <f>Data!C1653</f>
        <v>145.89466857910159</v>
      </c>
      <c r="D1654">
        <f>Data!D1653</f>
        <v>19.521039962768551</v>
      </c>
      <c r="E1654">
        <f>Data!E1653</f>
        <v>148.55999755859381</v>
      </c>
      <c r="F1654">
        <f>Data!F1653</f>
        <v>19.558000564575199</v>
      </c>
      <c r="G1654">
        <f>Data!G1653</f>
        <v>148.7200012207031</v>
      </c>
      <c r="H1654">
        <f>Data!H1653</f>
        <v>19.70000076293945</v>
      </c>
      <c r="I1654">
        <f>Data!I1653</f>
        <v>146.91999816894531</v>
      </c>
      <c r="J1654">
        <f>Data!J1653</f>
        <v>19.25</v>
      </c>
      <c r="K1654">
        <f>Data!K1653</f>
        <v>147.55000305175781</v>
      </c>
      <c r="L1654">
        <f>Data!L1653</f>
        <v>19.656000137329102</v>
      </c>
      <c r="M1654">
        <f>Data!M1653</f>
        <v>71447400</v>
      </c>
      <c r="N1654">
        <f>Data!N1653</f>
        <v>195672000</v>
      </c>
      <c r="O1654">
        <f>Data!O1653</f>
        <v>-1.838951156921062E-3</v>
      </c>
      <c r="P1654">
        <f>Data!P1653</f>
        <v>1.191776364168797E-2</v>
      </c>
      <c r="Q1654" s="17"/>
      <c r="T1654">
        <f t="shared" si="252"/>
        <v>0</v>
      </c>
      <c r="U1654" s="50">
        <f t="shared" si="253"/>
        <v>0</v>
      </c>
      <c r="V1654">
        <f t="shared" si="254"/>
        <v>0</v>
      </c>
      <c r="W1654" t="str">
        <f t="shared" si="255"/>
        <v>Fri</v>
      </c>
      <c r="X1654" s="50">
        <f>NETWORKDAYS(B1653,B1654,'Non trading days US (List)'!$C$13:$C$92)-1</f>
        <v>1</v>
      </c>
      <c r="Z1654">
        <f t="shared" si="256"/>
        <v>0</v>
      </c>
      <c r="AA1654">
        <f t="shared" si="257"/>
        <v>0</v>
      </c>
      <c r="AB1654">
        <f t="shared" si="258"/>
        <v>0</v>
      </c>
      <c r="AC1654">
        <f t="shared" si="259"/>
        <v>0</v>
      </c>
      <c r="AD1654">
        <f t="shared" si="260"/>
        <v>0</v>
      </c>
      <c r="AE1654">
        <f t="shared" si="261"/>
        <v>0</v>
      </c>
    </row>
    <row r="1655" spans="1:31" x14ac:dyDescent="0.3">
      <c r="A1655" s="1">
        <f>Data!A1654</f>
        <v>5424</v>
      </c>
      <c r="B1655" s="2">
        <f>Data!B1654</f>
        <v>44403</v>
      </c>
      <c r="C1655">
        <f>Data!C1654</f>
        <v>146.31697082519531</v>
      </c>
      <c r="D1655">
        <f>Data!D1654</f>
        <v>19.257537841796879</v>
      </c>
      <c r="E1655">
        <f>Data!E1654</f>
        <v>148.99000549316409</v>
      </c>
      <c r="F1655">
        <f>Data!F1654</f>
        <v>19.294000625610352</v>
      </c>
      <c r="G1655">
        <f>Data!G1654</f>
        <v>149.83000183105469</v>
      </c>
      <c r="H1655">
        <f>Data!H1654</f>
        <v>19.441999435424801</v>
      </c>
      <c r="I1655">
        <f>Data!I1654</f>
        <v>147.69999694824219</v>
      </c>
      <c r="J1655">
        <f>Data!J1654</f>
        <v>18.913999557495121</v>
      </c>
      <c r="K1655">
        <f>Data!K1654</f>
        <v>148.27000427246091</v>
      </c>
      <c r="L1655">
        <f>Data!L1654</f>
        <v>19.311000823974609</v>
      </c>
      <c r="M1655">
        <f>Data!M1654</f>
        <v>72434100</v>
      </c>
      <c r="N1655">
        <f>Data!N1654</f>
        <v>203943000</v>
      </c>
      <c r="O1655">
        <f>Data!O1654</f>
        <v>-1.359023958331128E-2</v>
      </c>
      <c r="P1655">
        <f>Data!P1654</f>
        <v>2.8903258579504672E-3</v>
      </c>
      <c r="Q1655" s="17"/>
      <c r="T1655">
        <f t="shared" si="252"/>
        <v>0</v>
      </c>
      <c r="U1655" s="50">
        <f t="shared" si="253"/>
        <v>0</v>
      </c>
      <c r="V1655">
        <f t="shared" si="254"/>
        <v>0</v>
      </c>
      <c r="W1655" t="str">
        <f t="shared" si="255"/>
        <v>Mon</v>
      </c>
      <c r="X1655" s="50">
        <f>NETWORKDAYS(B1654,B1655,'Non trading days US (List)'!$C$13:$C$92)-1</f>
        <v>1</v>
      </c>
      <c r="Z1655">
        <f t="shared" si="256"/>
        <v>0</v>
      </c>
      <c r="AA1655">
        <f t="shared" si="257"/>
        <v>0</v>
      </c>
      <c r="AB1655">
        <f t="shared" si="258"/>
        <v>0</v>
      </c>
      <c r="AC1655">
        <f t="shared" si="259"/>
        <v>0</v>
      </c>
      <c r="AD1655">
        <f t="shared" si="260"/>
        <v>0</v>
      </c>
      <c r="AE1655">
        <f t="shared" si="261"/>
        <v>0</v>
      </c>
    </row>
    <row r="1656" spans="1:31" x14ac:dyDescent="0.3">
      <c r="A1656" s="1">
        <f>Data!A1655</f>
        <v>5425</v>
      </c>
      <c r="B1656" s="2">
        <f>Data!B1655</f>
        <v>44404</v>
      </c>
      <c r="C1656">
        <f>Data!C1655</f>
        <v>144.13677978515619</v>
      </c>
      <c r="D1656">
        <f>Data!D1655</f>
        <v>19.171701431274411</v>
      </c>
      <c r="E1656">
        <f>Data!E1655</f>
        <v>146.77000427246091</v>
      </c>
      <c r="F1656">
        <f>Data!F1655</f>
        <v>19.208000183105469</v>
      </c>
      <c r="G1656">
        <f>Data!G1655</f>
        <v>149.21000671386719</v>
      </c>
      <c r="H1656">
        <f>Data!H1655</f>
        <v>19.621999740600589</v>
      </c>
      <c r="I1656">
        <f>Data!I1655</f>
        <v>145.55000305175781</v>
      </c>
      <c r="J1656">
        <f>Data!J1655</f>
        <v>18.740999221801761</v>
      </c>
      <c r="K1656">
        <f>Data!K1655</f>
        <v>149.1199951171875</v>
      </c>
      <c r="L1656">
        <f>Data!L1655</f>
        <v>19.264999389648441</v>
      </c>
      <c r="M1656">
        <f>Data!M1655</f>
        <v>104818600</v>
      </c>
      <c r="N1656">
        <f>Data!N1655</f>
        <v>248863000</v>
      </c>
      <c r="O1656">
        <f>Data!O1655</f>
        <v>-4.4673307217625129E-3</v>
      </c>
      <c r="P1656">
        <f>Data!P1655</f>
        <v>-1.501246173558133E-2</v>
      </c>
      <c r="Q1656" s="17"/>
      <c r="T1656">
        <f t="shared" si="252"/>
        <v>0</v>
      </c>
      <c r="U1656" s="50">
        <f t="shared" si="253"/>
        <v>0</v>
      </c>
      <c r="V1656">
        <f t="shared" si="254"/>
        <v>0</v>
      </c>
      <c r="W1656" t="str">
        <f t="shared" si="255"/>
        <v>Tue</v>
      </c>
      <c r="X1656" s="50">
        <f>NETWORKDAYS(B1655,B1656,'Non trading days US (List)'!$C$13:$C$92)-1</f>
        <v>1</v>
      </c>
      <c r="Z1656">
        <f t="shared" si="256"/>
        <v>0</v>
      </c>
      <c r="AA1656">
        <f t="shared" si="257"/>
        <v>0</v>
      </c>
      <c r="AB1656">
        <f t="shared" si="258"/>
        <v>0</v>
      </c>
      <c r="AC1656">
        <f t="shared" si="259"/>
        <v>0</v>
      </c>
      <c r="AD1656">
        <f t="shared" si="260"/>
        <v>0</v>
      </c>
      <c r="AE1656">
        <f t="shared" si="261"/>
        <v>0</v>
      </c>
    </row>
    <row r="1657" spans="1:31" x14ac:dyDescent="0.3">
      <c r="A1657" s="1">
        <f>Data!A1656</f>
        <v>5426</v>
      </c>
      <c r="B1657" s="2">
        <f>Data!B1656</f>
        <v>44405</v>
      </c>
      <c r="C1657">
        <f>Data!C1656</f>
        <v>142.37889099121091</v>
      </c>
      <c r="D1657">
        <f>Data!D1656</f>
        <v>19.466142654418949</v>
      </c>
      <c r="E1657">
        <f>Data!E1656</f>
        <v>144.97999572753909</v>
      </c>
      <c r="F1657">
        <f>Data!F1656</f>
        <v>19.503000259399411</v>
      </c>
      <c r="G1657">
        <f>Data!G1656</f>
        <v>146.9700012207031</v>
      </c>
      <c r="H1657">
        <f>Data!H1656</f>
        <v>19.645999908447269</v>
      </c>
      <c r="I1657">
        <f>Data!I1656</f>
        <v>142.53999328613281</v>
      </c>
      <c r="J1657">
        <f>Data!J1656</f>
        <v>18.995000839233398</v>
      </c>
      <c r="K1657">
        <f>Data!K1656</f>
        <v>144.80999755859381</v>
      </c>
      <c r="L1657">
        <f>Data!L1656</f>
        <v>19.319000244140621</v>
      </c>
      <c r="M1657">
        <f>Data!M1656</f>
        <v>118931200</v>
      </c>
      <c r="N1657">
        <f>Data!N1656</f>
        <v>202191000</v>
      </c>
      <c r="O1657">
        <f>Data!O1656</f>
        <v>1.524144473920592E-2</v>
      </c>
      <c r="P1657">
        <f>Data!P1656</f>
        <v>-1.2270992329594541E-2</v>
      </c>
      <c r="Q1657" s="17"/>
      <c r="T1657">
        <f t="shared" si="252"/>
        <v>0</v>
      </c>
      <c r="U1657" s="50">
        <f t="shared" si="253"/>
        <v>0</v>
      </c>
      <c r="V1657">
        <f t="shared" si="254"/>
        <v>0</v>
      </c>
      <c r="W1657" t="str">
        <f t="shared" si="255"/>
        <v>Wed</v>
      </c>
      <c r="X1657" s="50">
        <f>NETWORKDAYS(B1656,B1657,'Non trading days US (List)'!$C$13:$C$92)-1</f>
        <v>1</v>
      </c>
      <c r="Z1657">
        <f t="shared" si="256"/>
        <v>0</v>
      </c>
      <c r="AA1657">
        <f t="shared" si="257"/>
        <v>0</v>
      </c>
      <c r="AB1657">
        <f t="shared" si="258"/>
        <v>0</v>
      </c>
      <c r="AC1657">
        <f t="shared" si="259"/>
        <v>0</v>
      </c>
      <c r="AD1657">
        <f t="shared" si="260"/>
        <v>0</v>
      </c>
      <c r="AE1657">
        <f t="shared" si="261"/>
        <v>0</v>
      </c>
    </row>
    <row r="1658" spans="1:31" x14ac:dyDescent="0.3">
      <c r="A1658" s="1">
        <f>Data!A1657</f>
        <v>5427</v>
      </c>
      <c r="B1658" s="2">
        <f>Data!B1657</f>
        <v>44406</v>
      </c>
      <c r="C1658">
        <f>Data!C1657</f>
        <v>143.02705383300781</v>
      </c>
      <c r="D1658">
        <f>Data!D1657</f>
        <v>19.62484169006348</v>
      </c>
      <c r="E1658">
        <f>Data!E1657</f>
        <v>145.63999938964841</v>
      </c>
      <c r="F1658">
        <f>Data!F1657</f>
        <v>19.66200065612793</v>
      </c>
      <c r="G1658">
        <f>Data!G1657</f>
        <v>146.55000305175781</v>
      </c>
      <c r="H1658">
        <f>Data!H1657</f>
        <v>19.853000640869141</v>
      </c>
      <c r="I1658">
        <f>Data!I1657</f>
        <v>144.58000183105469</v>
      </c>
      <c r="J1658">
        <f>Data!J1657</f>
        <v>19.327999114990231</v>
      </c>
      <c r="K1658">
        <f>Data!K1657</f>
        <v>144.69000244140619</v>
      </c>
      <c r="L1658">
        <f>Data!L1657</f>
        <v>19.518999099731449</v>
      </c>
      <c r="M1658">
        <f>Data!M1657</f>
        <v>56699500</v>
      </c>
      <c r="N1658">
        <f>Data!N1657</f>
        <v>190781000</v>
      </c>
      <c r="O1658">
        <f>Data!O1657</f>
        <v>8.1195591241584545E-3</v>
      </c>
      <c r="P1658">
        <f>Data!P1657</f>
        <v>4.5420467129902217E-3</v>
      </c>
      <c r="Q1658" s="17"/>
      <c r="T1658">
        <f t="shared" si="252"/>
        <v>0</v>
      </c>
      <c r="U1658" s="50">
        <f t="shared" si="253"/>
        <v>0</v>
      </c>
      <c r="V1658">
        <f t="shared" si="254"/>
        <v>0</v>
      </c>
      <c r="W1658" t="str">
        <f t="shared" si="255"/>
        <v>Thu</v>
      </c>
      <c r="X1658" s="50">
        <f>NETWORKDAYS(B1657,B1658,'Non trading days US (List)'!$C$13:$C$92)-1</f>
        <v>1</v>
      </c>
      <c r="Z1658">
        <f t="shared" si="256"/>
        <v>0</v>
      </c>
      <c r="AA1658">
        <f t="shared" si="257"/>
        <v>0</v>
      </c>
      <c r="AB1658">
        <f t="shared" si="258"/>
        <v>0</v>
      </c>
      <c r="AC1658">
        <f t="shared" si="259"/>
        <v>0</v>
      </c>
      <c r="AD1658">
        <f t="shared" si="260"/>
        <v>0</v>
      </c>
      <c r="AE1658">
        <f t="shared" si="261"/>
        <v>0</v>
      </c>
    </row>
    <row r="1659" spans="1:31" x14ac:dyDescent="0.3">
      <c r="A1659" s="1">
        <f>Data!A1658</f>
        <v>5428</v>
      </c>
      <c r="B1659" s="2">
        <f>Data!B1658</f>
        <v>44407</v>
      </c>
      <c r="C1659">
        <f>Data!C1658</f>
        <v>143.24311828613281</v>
      </c>
      <c r="D1659">
        <f>Data!D1658</f>
        <v>19.462152481079102</v>
      </c>
      <c r="E1659">
        <f>Data!E1658</f>
        <v>145.86000061035159</v>
      </c>
      <c r="F1659">
        <f>Data!F1658</f>
        <v>19.49900054931641</v>
      </c>
      <c r="G1659">
        <f>Data!G1658</f>
        <v>146.33000183105469</v>
      </c>
      <c r="H1659">
        <f>Data!H1658</f>
        <v>19.629999160766602</v>
      </c>
      <c r="I1659">
        <f>Data!I1658</f>
        <v>144.11000061035159</v>
      </c>
      <c r="J1659">
        <f>Data!J1658</f>
        <v>19.26300048828125</v>
      </c>
      <c r="K1659">
        <f>Data!K1658</f>
        <v>144.3800048828125</v>
      </c>
      <c r="L1659">
        <f>Data!L1658</f>
        <v>19.417999267578121</v>
      </c>
      <c r="M1659">
        <f>Data!M1658</f>
        <v>70440600</v>
      </c>
      <c r="N1659">
        <f>Data!N1658</f>
        <v>183497000</v>
      </c>
      <c r="O1659">
        <f>Data!O1658</f>
        <v>-8.3246619401213928E-3</v>
      </c>
      <c r="P1659">
        <f>Data!P1658</f>
        <v>1.5094426241806229E-3</v>
      </c>
      <c r="Q1659" s="17"/>
      <c r="T1659">
        <f t="shared" si="252"/>
        <v>0</v>
      </c>
      <c r="U1659" s="50">
        <f t="shared" si="253"/>
        <v>0</v>
      </c>
      <c r="V1659">
        <f t="shared" si="254"/>
        <v>0</v>
      </c>
      <c r="W1659" t="str">
        <f t="shared" si="255"/>
        <v>Fri</v>
      </c>
      <c r="X1659" s="50">
        <f>NETWORKDAYS(B1658,B1659,'Non trading days US (List)'!$C$13:$C$92)-1</f>
        <v>1</v>
      </c>
      <c r="Z1659">
        <f t="shared" si="256"/>
        <v>0</v>
      </c>
      <c r="AA1659">
        <f t="shared" si="257"/>
        <v>0</v>
      </c>
      <c r="AB1659">
        <f t="shared" si="258"/>
        <v>0</v>
      </c>
      <c r="AC1659">
        <f t="shared" si="259"/>
        <v>0</v>
      </c>
      <c r="AD1659">
        <f t="shared" si="260"/>
        <v>0</v>
      </c>
      <c r="AE1659">
        <f t="shared" si="261"/>
        <v>0</v>
      </c>
    </row>
    <row r="1660" spans="1:31" x14ac:dyDescent="0.3">
      <c r="A1660" s="1">
        <f>Data!A1659</f>
        <v>5429</v>
      </c>
      <c r="B1660" s="2">
        <f>Data!B1659</f>
        <v>44410</v>
      </c>
      <c r="C1660">
        <f>Data!C1659</f>
        <v>142.9092102050781</v>
      </c>
      <c r="D1660">
        <f>Data!D1659</f>
        <v>19.712677001953121</v>
      </c>
      <c r="E1660">
        <f>Data!E1659</f>
        <v>145.52000427246091</v>
      </c>
      <c r="F1660">
        <f>Data!F1659</f>
        <v>19.75</v>
      </c>
      <c r="G1660">
        <f>Data!G1659</f>
        <v>146.94999694824219</v>
      </c>
      <c r="H1660">
        <f>Data!H1659</f>
        <v>19.961000442504879</v>
      </c>
      <c r="I1660">
        <f>Data!I1659</f>
        <v>145.25</v>
      </c>
      <c r="J1660">
        <f>Data!J1659</f>
        <v>19.36100006103516</v>
      </c>
      <c r="K1660">
        <f>Data!K1659</f>
        <v>146.36000061035159</v>
      </c>
      <c r="L1660">
        <f>Data!L1659</f>
        <v>19.70000076293945</v>
      </c>
      <c r="M1660">
        <f>Data!M1659</f>
        <v>62880000</v>
      </c>
      <c r="N1660">
        <f>Data!N1659</f>
        <v>217444000</v>
      </c>
      <c r="O1660">
        <f>Data!O1659</f>
        <v>1.279028097216473E-2</v>
      </c>
      <c r="P1660">
        <f>Data!P1659</f>
        <v>-2.333698170766378E-3</v>
      </c>
      <c r="Q1660" s="17"/>
      <c r="T1660">
        <f t="shared" si="252"/>
        <v>0</v>
      </c>
      <c r="U1660" s="50">
        <f t="shared" si="253"/>
        <v>0</v>
      </c>
      <c r="V1660">
        <f t="shared" si="254"/>
        <v>0</v>
      </c>
      <c r="W1660" t="str">
        <f t="shared" si="255"/>
        <v>Mon</v>
      </c>
      <c r="X1660" s="50">
        <f>NETWORKDAYS(B1659,B1660,'Non trading days US (List)'!$C$13:$C$92)-1</f>
        <v>1</v>
      </c>
      <c r="Z1660">
        <f t="shared" si="256"/>
        <v>0</v>
      </c>
      <c r="AA1660">
        <f t="shared" si="257"/>
        <v>0</v>
      </c>
      <c r="AB1660">
        <f t="shared" si="258"/>
        <v>0</v>
      </c>
      <c r="AC1660">
        <f t="shared" si="259"/>
        <v>0</v>
      </c>
      <c r="AD1660">
        <f t="shared" si="260"/>
        <v>0</v>
      </c>
      <c r="AE1660">
        <f t="shared" si="261"/>
        <v>0</v>
      </c>
    </row>
    <row r="1661" spans="1:31" x14ac:dyDescent="0.3">
      <c r="A1661" s="1">
        <f>Data!A1660</f>
        <v>5430</v>
      </c>
      <c r="B1661" s="2">
        <f>Data!B1660</f>
        <v>44411</v>
      </c>
      <c r="C1661">
        <f>Data!C1660</f>
        <v>144.7161865234375</v>
      </c>
      <c r="D1661">
        <f>Data!D1660</f>
        <v>19.77755165100098</v>
      </c>
      <c r="E1661">
        <f>Data!E1660</f>
        <v>147.36000061035159</v>
      </c>
      <c r="F1661">
        <f>Data!F1660</f>
        <v>19.815000534057621</v>
      </c>
      <c r="G1661">
        <f>Data!G1660</f>
        <v>148.03999328613281</v>
      </c>
      <c r="H1661">
        <f>Data!H1660</f>
        <v>20.222000122070309</v>
      </c>
      <c r="I1661">
        <f>Data!I1660</f>
        <v>145.17999267578119</v>
      </c>
      <c r="J1661">
        <f>Data!J1660</f>
        <v>19.219999313354489</v>
      </c>
      <c r="K1661">
        <f>Data!K1660</f>
        <v>145.80999755859381</v>
      </c>
      <c r="L1661">
        <f>Data!L1660</f>
        <v>19.739999771118161</v>
      </c>
      <c r="M1661">
        <f>Data!M1660</f>
        <v>64786600</v>
      </c>
      <c r="N1661">
        <f>Data!N1660</f>
        <v>301811000</v>
      </c>
      <c r="O1661">
        <f>Data!O1660</f>
        <v>3.2857622474557211E-3</v>
      </c>
      <c r="P1661">
        <f>Data!P1660</f>
        <v>1.2565013079081319E-2</v>
      </c>
      <c r="Q1661" s="17"/>
      <c r="T1661">
        <f t="shared" si="252"/>
        <v>0</v>
      </c>
      <c r="U1661" s="50">
        <f t="shared" si="253"/>
        <v>0</v>
      </c>
      <c r="V1661">
        <f t="shared" si="254"/>
        <v>0</v>
      </c>
      <c r="W1661" t="str">
        <f t="shared" si="255"/>
        <v>Tue</v>
      </c>
      <c r="X1661" s="50">
        <f>NETWORKDAYS(B1660,B1661,'Non trading days US (List)'!$C$13:$C$92)-1</f>
        <v>1</v>
      </c>
      <c r="Z1661">
        <f t="shared" si="256"/>
        <v>0</v>
      </c>
      <c r="AA1661">
        <f t="shared" si="257"/>
        <v>0</v>
      </c>
      <c r="AB1661">
        <f t="shared" si="258"/>
        <v>0</v>
      </c>
      <c r="AC1661">
        <f t="shared" si="259"/>
        <v>0</v>
      </c>
      <c r="AD1661">
        <f t="shared" si="260"/>
        <v>0</v>
      </c>
      <c r="AE1661">
        <f t="shared" si="261"/>
        <v>0</v>
      </c>
    </row>
    <row r="1662" spans="1:31" x14ac:dyDescent="0.3">
      <c r="A1662" s="1">
        <f>Data!A1661</f>
        <v>5431</v>
      </c>
      <c r="B1662" s="2">
        <f>Data!B1661</f>
        <v>44412</v>
      </c>
      <c r="C1662">
        <f>Data!C1661</f>
        <v>144.31353759765619</v>
      </c>
      <c r="D1662">
        <f>Data!D1661</f>
        <v>20.235687255859379</v>
      </c>
      <c r="E1662">
        <f>Data!E1661</f>
        <v>146.94999694824219</v>
      </c>
      <c r="F1662">
        <f>Data!F1661</f>
        <v>20.27400016784668</v>
      </c>
      <c r="G1662">
        <f>Data!G1661</f>
        <v>147.78999328613281</v>
      </c>
      <c r="H1662">
        <f>Data!H1661</f>
        <v>20.318000793457031</v>
      </c>
      <c r="I1662">
        <f>Data!I1661</f>
        <v>146.2799987792969</v>
      </c>
      <c r="J1662">
        <f>Data!J1661</f>
        <v>19.827999114990231</v>
      </c>
      <c r="K1662">
        <f>Data!K1661</f>
        <v>147.27000427246091</v>
      </c>
      <c r="L1662">
        <f>Data!L1661</f>
        <v>19.989999771118161</v>
      </c>
      <c r="M1662">
        <f>Data!M1661</f>
        <v>56368300</v>
      </c>
      <c r="N1662">
        <f>Data!N1661</f>
        <v>231309000</v>
      </c>
      <c r="O1662">
        <f>Data!O1661</f>
        <v>2.2900031644534139E-2</v>
      </c>
      <c r="P1662">
        <f>Data!P1661</f>
        <v>-2.7862045512995282E-3</v>
      </c>
      <c r="Q1662" s="17"/>
      <c r="T1662">
        <f t="shared" si="252"/>
        <v>0</v>
      </c>
      <c r="U1662" s="50">
        <f t="shared" si="253"/>
        <v>0</v>
      </c>
      <c r="V1662">
        <f t="shared" si="254"/>
        <v>0</v>
      </c>
      <c r="W1662" t="str">
        <f t="shared" si="255"/>
        <v>Wed</v>
      </c>
      <c r="X1662" s="50">
        <f>NETWORKDAYS(B1661,B1662,'Non trading days US (List)'!$C$13:$C$92)-1</f>
        <v>1</v>
      </c>
      <c r="Z1662">
        <f t="shared" si="256"/>
        <v>0</v>
      </c>
      <c r="AA1662">
        <f t="shared" si="257"/>
        <v>0</v>
      </c>
      <c r="AB1662">
        <f t="shared" si="258"/>
        <v>0</v>
      </c>
      <c r="AC1662">
        <f t="shared" si="259"/>
        <v>0</v>
      </c>
      <c r="AD1662">
        <f t="shared" si="260"/>
        <v>0</v>
      </c>
      <c r="AE1662">
        <f t="shared" si="261"/>
        <v>0</v>
      </c>
    </row>
    <row r="1663" spans="1:31" x14ac:dyDescent="0.3">
      <c r="A1663" s="1">
        <f>Data!A1662</f>
        <v>5432</v>
      </c>
      <c r="B1663" s="2">
        <f>Data!B1662</f>
        <v>44413</v>
      </c>
      <c r="C1663">
        <f>Data!C1662</f>
        <v>144.42158508300781</v>
      </c>
      <c r="D1663">
        <f>Data!D1662</f>
        <v>20.59799766540527</v>
      </c>
      <c r="E1663">
        <f>Data!E1662</f>
        <v>147.05999755859381</v>
      </c>
      <c r="F1663">
        <f>Data!F1662</f>
        <v>20.63699913024902</v>
      </c>
      <c r="G1663">
        <f>Data!G1662</f>
        <v>147.8399963378906</v>
      </c>
      <c r="H1663">
        <f>Data!H1662</f>
        <v>20.732999801635739</v>
      </c>
      <c r="I1663">
        <f>Data!I1662</f>
        <v>146.16999816894531</v>
      </c>
      <c r="J1663">
        <f>Data!J1662</f>
        <v>20.341999053955082</v>
      </c>
      <c r="K1663">
        <f>Data!K1662</f>
        <v>146.97999572753909</v>
      </c>
      <c r="L1663">
        <f>Data!L1662</f>
        <v>20.5</v>
      </c>
      <c r="M1663">
        <f>Data!M1662</f>
        <v>46397700</v>
      </c>
      <c r="N1663">
        <f>Data!N1662</f>
        <v>211435000</v>
      </c>
      <c r="O1663">
        <f>Data!O1662</f>
        <v>1.774625382764174E-2</v>
      </c>
      <c r="P1663">
        <f>Data!P1662</f>
        <v>7.4827806904125276E-4</v>
      </c>
      <c r="Q1663" s="17"/>
      <c r="T1663">
        <f t="shared" si="252"/>
        <v>0</v>
      </c>
      <c r="U1663" s="50">
        <f t="shared" si="253"/>
        <v>0</v>
      </c>
      <c r="V1663">
        <f t="shared" si="254"/>
        <v>0</v>
      </c>
      <c r="W1663" t="str">
        <f t="shared" si="255"/>
        <v>Thu</v>
      </c>
      <c r="X1663" s="50">
        <f>NETWORKDAYS(B1662,B1663,'Non trading days US (List)'!$C$13:$C$92)-1</f>
        <v>1</v>
      </c>
      <c r="Z1663">
        <f t="shared" si="256"/>
        <v>0</v>
      </c>
      <c r="AA1663">
        <f t="shared" si="257"/>
        <v>0</v>
      </c>
      <c r="AB1663">
        <f t="shared" si="258"/>
        <v>0</v>
      </c>
      <c r="AC1663">
        <f t="shared" si="259"/>
        <v>0</v>
      </c>
      <c r="AD1663">
        <f t="shared" si="260"/>
        <v>0</v>
      </c>
      <c r="AE1663">
        <f t="shared" si="261"/>
        <v>0</v>
      </c>
    </row>
    <row r="1664" spans="1:31" x14ac:dyDescent="0.3">
      <c r="A1664" s="1">
        <f>Data!A1663</f>
        <v>5433</v>
      </c>
      <c r="B1664" s="2">
        <f>Data!B1663</f>
        <v>44414</v>
      </c>
      <c r="C1664">
        <f>Data!C1663</f>
        <v>143.7331237792969</v>
      </c>
      <c r="D1664">
        <f>Data!D1663</f>
        <v>20.327508926391602</v>
      </c>
      <c r="E1664">
        <f>Data!E1663</f>
        <v>146.13999938964841</v>
      </c>
      <c r="F1664">
        <f>Data!F1663</f>
        <v>20.365999221801761</v>
      </c>
      <c r="G1664">
        <f>Data!G1663</f>
        <v>147.11000061035159</v>
      </c>
      <c r="H1664">
        <f>Data!H1663</f>
        <v>20.569999694824219</v>
      </c>
      <c r="I1664">
        <f>Data!I1663</f>
        <v>145.6300048828125</v>
      </c>
      <c r="J1664">
        <f>Data!J1663</f>
        <v>20.20999908447266</v>
      </c>
      <c r="K1664">
        <f>Data!K1663</f>
        <v>146.3500061035156</v>
      </c>
      <c r="L1664">
        <f>Data!L1663</f>
        <v>20.52400016784668</v>
      </c>
      <c r="M1664">
        <f>Data!M1663</f>
        <v>54126800</v>
      </c>
      <c r="N1664">
        <f>Data!N1663</f>
        <v>178497000</v>
      </c>
      <c r="O1664">
        <f>Data!O1663</f>
        <v>-1.3218733527946549E-2</v>
      </c>
      <c r="P1664">
        <f>Data!P1663</f>
        <v>-6.2755879800599256E-3</v>
      </c>
      <c r="Q1664" s="17"/>
      <c r="T1664">
        <f t="shared" si="252"/>
        <v>0</v>
      </c>
      <c r="U1664" s="50">
        <f t="shared" si="253"/>
        <v>0</v>
      </c>
      <c r="V1664">
        <f t="shared" si="254"/>
        <v>0</v>
      </c>
      <c r="W1664" t="str">
        <f t="shared" si="255"/>
        <v>Fri</v>
      </c>
      <c r="X1664" s="50">
        <f>NETWORKDAYS(B1663,B1664,'Non trading days US (List)'!$C$13:$C$92)-1</f>
        <v>1</v>
      </c>
      <c r="Z1664">
        <f t="shared" si="256"/>
        <v>0</v>
      </c>
      <c r="AA1664">
        <f t="shared" si="257"/>
        <v>0</v>
      </c>
      <c r="AB1664">
        <f t="shared" si="258"/>
        <v>0</v>
      </c>
      <c r="AC1664">
        <f t="shared" si="259"/>
        <v>0</v>
      </c>
      <c r="AD1664">
        <f t="shared" si="260"/>
        <v>0</v>
      </c>
      <c r="AE1664">
        <f t="shared" si="261"/>
        <v>0</v>
      </c>
    </row>
    <row r="1665" spans="1:31" x14ac:dyDescent="0.3">
      <c r="A1665" s="1">
        <f>Data!A1664</f>
        <v>5434</v>
      </c>
      <c r="B1665" s="2">
        <f>Data!B1664</f>
        <v>44417</v>
      </c>
      <c r="C1665">
        <f>Data!C1664</f>
        <v>143.68394470214841</v>
      </c>
      <c r="D1665">
        <f>Data!D1664</f>
        <v>20.256645202636719</v>
      </c>
      <c r="E1665">
        <f>Data!E1664</f>
        <v>146.0899963378906</v>
      </c>
      <c r="F1665">
        <f>Data!F1664</f>
        <v>20.295000076293949</v>
      </c>
      <c r="G1665">
        <f>Data!G1664</f>
        <v>146.69999694824219</v>
      </c>
      <c r="H1665">
        <f>Data!H1664</f>
        <v>20.507999420166019</v>
      </c>
      <c r="I1665">
        <f>Data!I1664</f>
        <v>145.52000427246091</v>
      </c>
      <c r="J1665">
        <f>Data!J1664</f>
        <v>20.142999649047852</v>
      </c>
      <c r="K1665">
        <f>Data!K1664</f>
        <v>146.19999694824219</v>
      </c>
      <c r="L1665">
        <f>Data!L1664</f>
        <v>20.445999145507809</v>
      </c>
      <c r="M1665">
        <f>Data!M1664</f>
        <v>48908700</v>
      </c>
      <c r="N1665">
        <f>Data!N1664</f>
        <v>146443000</v>
      </c>
      <c r="O1665">
        <f>Data!O1664</f>
        <v>-3.492251488706492E-3</v>
      </c>
      <c r="P1665">
        <f>Data!P1664</f>
        <v>-3.4221710965247028E-4</v>
      </c>
      <c r="Q1665" s="17"/>
      <c r="T1665">
        <f t="shared" si="252"/>
        <v>0</v>
      </c>
      <c r="U1665" s="50">
        <f t="shared" si="253"/>
        <v>0</v>
      </c>
      <c r="V1665">
        <f t="shared" si="254"/>
        <v>0</v>
      </c>
      <c r="W1665" t="str">
        <f t="shared" si="255"/>
        <v>Mon</v>
      </c>
      <c r="X1665" s="50">
        <f>NETWORKDAYS(B1664,B1665,'Non trading days US (List)'!$C$13:$C$92)-1</f>
        <v>1</v>
      </c>
      <c r="Z1665">
        <f t="shared" si="256"/>
        <v>0</v>
      </c>
      <c r="AA1665">
        <f t="shared" si="257"/>
        <v>0</v>
      </c>
      <c r="AB1665">
        <f t="shared" si="258"/>
        <v>0</v>
      </c>
      <c r="AC1665">
        <f t="shared" si="259"/>
        <v>0</v>
      </c>
      <c r="AD1665">
        <f t="shared" si="260"/>
        <v>0</v>
      </c>
      <c r="AE1665">
        <f t="shared" si="261"/>
        <v>0</v>
      </c>
    </row>
    <row r="1666" spans="1:31" x14ac:dyDescent="0.3">
      <c r="A1666" s="1">
        <f>Data!A1665</f>
        <v>5435</v>
      </c>
      <c r="B1666" s="2">
        <f>Data!B1665</f>
        <v>44418</v>
      </c>
      <c r="C1666">
        <f>Data!C1665</f>
        <v>143.2019958496094</v>
      </c>
      <c r="D1666">
        <f>Data!D1665</f>
        <v>19.8983268737793</v>
      </c>
      <c r="E1666">
        <f>Data!E1665</f>
        <v>145.6000061035156</v>
      </c>
      <c r="F1666">
        <f>Data!F1665</f>
        <v>19.936000823974609</v>
      </c>
      <c r="G1666">
        <f>Data!G1665</f>
        <v>147.71000671386719</v>
      </c>
      <c r="H1666">
        <f>Data!H1665</f>
        <v>20.430000305175781</v>
      </c>
      <c r="I1666">
        <f>Data!I1665</f>
        <v>145.30000305175781</v>
      </c>
      <c r="J1666">
        <f>Data!J1665</f>
        <v>19.83499908447266</v>
      </c>
      <c r="K1666">
        <f>Data!K1665</f>
        <v>146.44000244140619</v>
      </c>
      <c r="L1666">
        <f>Data!L1665</f>
        <v>20.322000503540039</v>
      </c>
      <c r="M1666">
        <f>Data!M1665</f>
        <v>69023100</v>
      </c>
      <c r="N1666">
        <f>Data!N1665</f>
        <v>179238000</v>
      </c>
      <c r="O1666">
        <f>Data!O1665</f>
        <v>-1.7847370114077981E-2</v>
      </c>
      <c r="P1666">
        <f>Data!P1665</f>
        <v>-3.3596673945991019E-3</v>
      </c>
      <c r="Q1666" s="17"/>
      <c r="T1666">
        <f t="shared" si="252"/>
        <v>0</v>
      </c>
      <c r="U1666" s="50">
        <f t="shared" si="253"/>
        <v>0</v>
      </c>
      <c r="V1666">
        <f t="shared" si="254"/>
        <v>0</v>
      </c>
      <c r="W1666" t="str">
        <f t="shared" si="255"/>
        <v>Tue</v>
      </c>
      <c r="X1666" s="50">
        <f>NETWORKDAYS(B1665,B1666,'Non trading days US (List)'!$C$13:$C$92)-1</f>
        <v>1</v>
      </c>
      <c r="Z1666">
        <f t="shared" si="256"/>
        <v>0</v>
      </c>
      <c r="AA1666">
        <f t="shared" si="257"/>
        <v>0</v>
      </c>
      <c r="AB1666">
        <f t="shared" si="258"/>
        <v>0</v>
      </c>
      <c r="AC1666">
        <f t="shared" si="259"/>
        <v>0</v>
      </c>
      <c r="AD1666">
        <f t="shared" si="260"/>
        <v>0</v>
      </c>
      <c r="AE1666">
        <f t="shared" si="261"/>
        <v>0</v>
      </c>
    </row>
    <row r="1667" spans="1:31" x14ac:dyDescent="0.3">
      <c r="A1667" s="1">
        <f>Data!A1666</f>
        <v>5436</v>
      </c>
      <c r="B1667" s="2">
        <f>Data!B1666</f>
        <v>44419</v>
      </c>
      <c r="C1667">
        <f>Data!C1666</f>
        <v>143.45771789550781</v>
      </c>
      <c r="D1667">
        <f>Data!D1666</f>
        <v>19.661773681640621</v>
      </c>
      <c r="E1667">
        <f>Data!E1666</f>
        <v>145.86000061035159</v>
      </c>
      <c r="F1667">
        <f>Data!F1666</f>
        <v>19.69899940490723</v>
      </c>
      <c r="G1667">
        <f>Data!G1666</f>
        <v>146.7200012207031</v>
      </c>
      <c r="H1667">
        <f>Data!H1666</f>
        <v>20.04899978637695</v>
      </c>
      <c r="I1667">
        <f>Data!I1666</f>
        <v>145.5299987792969</v>
      </c>
      <c r="J1667">
        <f>Data!J1666</f>
        <v>19.430000305175781</v>
      </c>
      <c r="K1667">
        <f>Data!K1666</f>
        <v>146.05000305175781</v>
      </c>
      <c r="L1667">
        <f>Data!L1666</f>
        <v>20.042999267578121</v>
      </c>
      <c r="M1667">
        <f>Data!M1666</f>
        <v>48493500</v>
      </c>
      <c r="N1667">
        <f>Data!N1666</f>
        <v>185925000</v>
      </c>
      <c r="O1667">
        <f>Data!O1666</f>
        <v>-1.19593411111019E-2</v>
      </c>
      <c r="P1667">
        <f>Data!P1666</f>
        <v>1.784084058254688E-3</v>
      </c>
      <c r="Q1667" s="17"/>
      <c r="T1667">
        <f t="shared" si="252"/>
        <v>0</v>
      </c>
      <c r="U1667" s="50">
        <f t="shared" si="253"/>
        <v>0</v>
      </c>
      <c r="V1667">
        <f t="shared" si="254"/>
        <v>0</v>
      </c>
      <c r="W1667" t="str">
        <f t="shared" si="255"/>
        <v>Wed</v>
      </c>
      <c r="X1667" s="50">
        <f>NETWORKDAYS(B1666,B1667,'Non trading days US (List)'!$C$13:$C$92)-1</f>
        <v>1</v>
      </c>
      <c r="Z1667">
        <f t="shared" si="256"/>
        <v>0</v>
      </c>
      <c r="AA1667">
        <f t="shared" si="257"/>
        <v>0</v>
      </c>
      <c r="AB1667">
        <f t="shared" si="258"/>
        <v>0</v>
      </c>
      <c r="AC1667">
        <f t="shared" si="259"/>
        <v>0</v>
      </c>
      <c r="AD1667">
        <f t="shared" si="260"/>
        <v>0</v>
      </c>
      <c r="AE1667">
        <f t="shared" si="261"/>
        <v>0</v>
      </c>
    </row>
    <row r="1668" spans="1:31" x14ac:dyDescent="0.3">
      <c r="A1668" s="1">
        <f>Data!A1667</f>
        <v>5437</v>
      </c>
      <c r="B1668" s="2">
        <f>Data!B1667</f>
        <v>44420</v>
      </c>
      <c r="C1668">
        <f>Data!C1667</f>
        <v>146.4378356933594</v>
      </c>
      <c r="D1668">
        <f>Data!D1667</f>
        <v>19.86738395690918</v>
      </c>
      <c r="E1668">
        <f>Data!E1667</f>
        <v>148.88999938964841</v>
      </c>
      <c r="F1668">
        <f>Data!F1667</f>
        <v>19.905000686645511</v>
      </c>
      <c r="G1668">
        <f>Data!G1667</f>
        <v>149.05000305175781</v>
      </c>
      <c r="H1668">
        <f>Data!H1667</f>
        <v>20.028999328613281</v>
      </c>
      <c r="I1668">
        <f>Data!I1667</f>
        <v>145.8399963378906</v>
      </c>
      <c r="J1668">
        <f>Data!J1667</f>
        <v>19.620000839233398</v>
      </c>
      <c r="K1668">
        <f>Data!K1667</f>
        <v>146.19000244140619</v>
      </c>
      <c r="L1668">
        <f>Data!L1667</f>
        <v>19.870000839233398</v>
      </c>
      <c r="M1668">
        <f>Data!M1667</f>
        <v>72282600</v>
      </c>
      <c r="N1668">
        <f>Data!N1667</f>
        <v>151652000</v>
      </c>
      <c r="O1668">
        <f>Data!O1667</f>
        <v>1.040314812348231E-2</v>
      </c>
      <c r="P1668">
        <f>Data!P1667</f>
        <v>2.0560512427523769E-2</v>
      </c>
      <c r="Q1668" s="17"/>
      <c r="T1668">
        <f t="shared" si="252"/>
        <v>0</v>
      </c>
      <c r="U1668" s="50">
        <f t="shared" si="253"/>
        <v>0</v>
      </c>
      <c r="V1668">
        <f t="shared" si="254"/>
        <v>0</v>
      </c>
      <c r="W1668" t="str">
        <f t="shared" si="255"/>
        <v>Thu</v>
      </c>
      <c r="X1668" s="50">
        <f>NETWORKDAYS(B1667,B1668,'Non trading days US (List)'!$C$13:$C$92)-1</f>
        <v>1</v>
      </c>
      <c r="Z1668">
        <f t="shared" si="256"/>
        <v>0</v>
      </c>
      <c r="AA1668">
        <f t="shared" si="257"/>
        <v>0</v>
      </c>
      <c r="AB1668">
        <f t="shared" si="258"/>
        <v>0</v>
      </c>
      <c r="AC1668">
        <f t="shared" si="259"/>
        <v>0</v>
      </c>
      <c r="AD1668">
        <f t="shared" si="260"/>
        <v>0</v>
      </c>
      <c r="AE1668">
        <f t="shared" si="261"/>
        <v>0</v>
      </c>
    </row>
    <row r="1669" spans="1:31" x14ac:dyDescent="0.3">
      <c r="A1669" s="1">
        <f>Data!A1668</f>
        <v>5438</v>
      </c>
      <c r="B1669" s="2">
        <f>Data!B1668</f>
        <v>44421</v>
      </c>
      <c r="C1669">
        <f>Data!C1668</f>
        <v>146.6443786621094</v>
      </c>
      <c r="D1669">
        <f>Data!D1668</f>
        <v>20.149848937988281</v>
      </c>
      <c r="E1669">
        <f>Data!E1668</f>
        <v>149.1000061035156</v>
      </c>
      <c r="F1669">
        <f>Data!F1668</f>
        <v>20.1879997253418</v>
      </c>
      <c r="G1669">
        <f>Data!G1668</f>
        <v>149.44000244140619</v>
      </c>
      <c r="H1669">
        <f>Data!H1668</f>
        <v>20.2140007019043</v>
      </c>
      <c r="I1669">
        <f>Data!I1668</f>
        <v>148.27000427246091</v>
      </c>
      <c r="J1669">
        <f>Data!J1668</f>
        <v>19.85099983215332</v>
      </c>
      <c r="K1669">
        <f>Data!K1668</f>
        <v>148.9700012207031</v>
      </c>
      <c r="L1669">
        <f>Data!L1668</f>
        <v>19.905000686645511</v>
      </c>
      <c r="M1669">
        <f>Data!M1668</f>
        <v>59375000</v>
      </c>
      <c r="N1669">
        <f>Data!N1668</f>
        <v>183063000</v>
      </c>
      <c r="O1669">
        <f>Data!O1668</f>
        <v>1.4117363924580909E-2</v>
      </c>
      <c r="P1669">
        <f>Data!P1668</f>
        <v>1.4094885382967711E-3</v>
      </c>
      <c r="Q1669" s="17"/>
      <c r="T1669">
        <f t="shared" si="252"/>
        <v>0</v>
      </c>
      <c r="U1669" s="50">
        <f t="shared" si="253"/>
        <v>0</v>
      </c>
      <c r="V1669">
        <f t="shared" si="254"/>
        <v>0</v>
      </c>
      <c r="W1669" t="str">
        <f t="shared" si="255"/>
        <v>Fri</v>
      </c>
      <c r="X1669" s="50">
        <f>NETWORKDAYS(B1668,B1669,'Non trading days US (List)'!$C$13:$C$92)-1</f>
        <v>1</v>
      </c>
      <c r="Z1669">
        <f t="shared" si="256"/>
        <v>0</v>
      </c>
      <c r="AA1669">
        <f t="shared" si="257"/>
        <v>0</v>
      </c>
      <c r="AB1669">
        <f t="shared" si="258"/>
        <v>0</v>
      </c>
      <c r="AC1669">
        <f t="shared" si="259"/>
        <v>0</v>
      </c>
      <c r="AD1669">
        <f t="shared" si="260"/>
        <v>0</v>
      </c>
      <c r="AE1669">
        <f t="shared" si="261"/>
        <v>0</v>
      </c>
    </row>
    <row r="1670" spans="1:31" x14ac:dyDescent="0.3">
      <c r="A1670" s="1">
        <f>Data!A1669</f>
        <v>5439</v>
      </c>
      <c r="B1670" s="2">
        <f>Data!B1669</f>
        <v>44424</v>
      </c>
      <c r="C1670">
        <f>Data!C1669</f>
        <v>148.63108825683591</v>
      </c>
      <c r="D1670">
        <f>Data!D1669</f>
        <v>19.912298202514648</v>
      </c>
      <c r="E1670">
        <f>Data!E1669</f>
        <v>151.1199951171875</v>
      </c>
      <c r="F1670">
        <f>Data!F1669</f>
        <v>19.95000076293945</v>
      </c>
      <c r="G1670">
        <f>Data!G1669</f>
        <v>151.19000244140619</v>
      </c>
      <c r="H1670">
        <f>Data!H1669</f>
        <v>20.28700065612793</v>
      </c>
      <c r="I1670">
        <f>Data!I1669</f>
        <v>146.4700012207031</v>
      </c>
      <c r="J1670">
        <f>Data!J1669</f>
        <v>19.452999114990231</v>
      </c>
      <c r="K1670">
        <f>Data!K1669</f>
        <v>148.53999328613281</v>
      </c>
      <c r="L1670">
        <f>Data!L1669</f>
        <v>20.135000228881839</v>
      </c>
      <c r="M1670">
        <f>Data!M1669</f>
        <v>103296000</v>
      </c>
      <c r="N1670">
        <f>Data!N1669</f>
        <v>210876000</v>
      </c>
      <c r="O1670">
        <f>Data!O1669</f>
        <v>-1.1859173294542081E-2</v>
      </c>
      <c r="P1670">
        <f>Data!P1669</f>
        <v>1.3456928176014051E-2</v>
      </c>
      <c r="Q1670" s="17"/>
      <c r="T1670">
        <f t="shared" ref="T1670:T1733" si="262">IF(ISNUMBER(B1670)=TRUE,0,1)</f>
        <v>0</v>
      </c>
      <c r="U1670" s="50">
        <f t="shared" ref="U1670:U1733" si="263">COUNTIF($B$5:$B$2464,B1670)-1</f>
        <v>0</v>
      </c>
      <c r="V1670">
        <f t="shared" ref="V1670:V1733" si="264">IF(ISBLANK(B1670)=TRUE,1,0)</f>
        <v>0</v>
      </c>
      <c r="W1670" t="str">
        <f t="shared" ref="W1670:W1733" si="265">TEXT(B1670,"ddd")</f>
        <v>Mon</v>
      </c>
      <c r="X1670" s="50">
        <f>NETWORKDAYS(B1669,B1670,'Non trading days US (List)'!$C$13:$C$92)-1</f>
        <v>1</v>
      </c>
      <c r="Z1670">
        <f t="shared" ref="Z1670:Z1733" si="266">IF(ISNUMBER(E1670)=TRUE,0,1)</f>
        <v>0</v>
      </c>
      <c r="AA1670">
        <f t="shared" ref="AA1670:AA1733" si="267">IF(ISNUMBER(F1670)=TRUE,0,1)</f>
        <v>0</v>
      </c>
      <c r="AB1670">
        <f t="shared" ref="AB1670:AB1733" si="268">IF(ISBLANK(E1670)=TRUE,1,0)</f>
        <v>0</v>
      </c>
      <c r="AC1670">
        <f t="shared" ref="AC1670:AC1733" si="269">IF(ISBLANK(F1670)=TRUE,1,0)</f>
        <v>0</v>
      </c>
      <c r="AD1670">
        <f t="shared" ref="AD1670:AD1733" si="270">IF((E1670)&lt;0,1,0)</f>
        <v>0</v>
      </c>
      <c r="AE1670">
        <f t="shared" ref="AE1670:AE1733" si="271">IF((F1670)&lt;0,1,0)</f>
        <v>0</v>
      </c>
    </row>
    <row r="1671" spans="1:31" x14ac:dyDescent="0.3">
      <c r="A1671" s="1">
        <f>Data!A1670</f>
        <v>5440</v>
      </c>
      <c r="B1671" s="2">
        <f>Data!B1670</f>
        <v>44425</v>
      </c>
      <c r="C1671">
        <f>Data!C1670</f>
        <v>147.71644592285159</v>
      </c>
      <c r="D1671">
        <f>Data!D1670</f>
        <v>19.42122840881348</v>
      </c>
      <c r="E1671">
        <f>Data!E1670</f>
        <v>150.19000244140619</v>
      </c>
      <c r="F1671">
        <f>Data!F1670</f>
        <v>19.458000183105469</v>
      </c>
      <c r="G1671">
        <f>Data!G1670</f>
        <v>151.67999267578119</v>
      </c>
      <c r="H1671">
        <f>Data!H1670</f>
        <v>19.770000457763668</v>
      </c>
      <c r="I1671">
        <f>Data!I1670</f>
        <v>149.0899963378906</v>
      </c>
      <c r="J1671">
        <f>Data!J1670</f>
        <v>19.267000198364261</v>
      </c>
      <c r="K1671">
        <f>Data!K1670</f>
        <v>150.22999572753909</v>
      </c>
      <c r="L1671">
        <f>Data!L1670</f>
        <v>19.684999465942379</v>
      </c>
      <c r="M1671">
        <f>Data!M1670</f>
        <v>92229700</v>
      </c>
      <c r="N1671">
        <f>Data!N1670</f>
        <v>204585000</v>
      </c>
      <c r="O1671">
        <f>Data!O1670</f>
        <v>-2.4970875614922641E-2</v>
      </c>
      <c r="P1671">
        <f>Data!P1670</f>
        <v>-6.1730154094838214E-3</v>
      </c>
      <c r="Q1671" s="17"/>
      <c r="T1671">
        <f t="shared" si="262"/>
        <v>0</v>
      </c>
      <c r="U1671" s="50">
        <f t="shared" si="263"/>
        <v>0</v>
      </c>
      <c r="V1671">
        <f t="shared" si="264"/>
        <v>0</v>
      </c>
      <c r="W1671" t="str">
        <f t="shared" si="265"/>
        <v>Tue</v>
      </c>
      <c r="X1671" s="50">
        <f>NETWORKDAYS(B1670,B1671,'Non trading days US (List)'!$C$13:$C$92)-1</f>
        <v>1</v>
      </c>
      <c r="Z1671">
        <f t="shared" si="266"/>
        <v>0</v>
      </c>
      <c r="AA1671">
        <f t="shared" si="267"/>
        <v>0</v>
      </c>
      <c r="AB1671">
        <f t="shared" si="268"/>
        <v>0</v>
      </c>
      <c r="AC1671">
        <f t="shared" si="269"/>
        <v>0</v>
      </c>
      <c r="AD1671">
        <f t="shared" si="270"/>
        <v>0</v>
      </c>
      <c r="AE1671">
        <f t="shared" si="271"/>
        <v>0</v>
      </c>
    </row>
    <row r="1672" spans="1:31" x14ac:dyDescent="0.3">
      <c r="A1672" s="1">
        <f>Data!A1671</f>
        <v>5441</v>
      </c>
      <c r="B1672" s="2">
        <f>Data!B1671</f>
        <v>44426</v>
      </c>
      <c r="C1672">
        <f>Data!C1671</f>
        <v>143.9494934082031</v>
      </c>
      <c r="D1672">
        <f>Data!D1671</f>
        <v>19.0040168762207</v>
      </c>
      <c r="E1672">
        <f>Data!E1671</f>
        <v>146.36000061035159</v>
      </c>
      <c r="F1672">
        <f>Data!F1671</f>
        <v>19.04000091552734</v>
      </c>
      <c r="G1672">
        <f>Data!G1671</f>
        <v>150.7200012207031</v>
      </c>
      <c r="H1672">
        <f>Data!H1671</f>
        <v>19.634000778198239</v>
      </c>
      <c r="I1672">
        <f>Data!I1671</f>
        <v>146.1499938964844</v>
      </c>
      <c r="J1672">
        <f>Data!J1671</f>
        <v>19</v>
      </c>
      <c r="K1672">
        <f>Data!K1671</f>
        <v>149.80000305175781</v>
      </c>
      <c r="L1672">
        <f>Data!L1671</f>
        <v>19.5</v>
      </c>
      <c r="M1672">
        <f>Data!M1671</f>
        <v>86326000</v>
      </c>
      <c r="N1672">
        <f>Data!N1671</f>
        <v>285913000</v>
      </c>
      <c r="O1672">
        <f>Data!O1671</f>
        <v>-2.1716228515890851E-2</v>
      </c>
      <c r="P1672">
        <f>Data!P1671</f>
        <v>-2.5831831151727189E-2</v>
      </c>
      <c r="Q1672" s="17"/>
      <c r="T1672">
        <f t="shared" si="262"/>
        <v>0</v>
      </c>
      <c r="U1672" s="50">
        <f t="shared" si="263"/>
        <v>0</v>
      </c>
      <c r="V1672">
        <f t="shared" si="264"/>
        <v>0</v>
      </c>
      <c r="W1672" t="str">
        <f t="shared" si="265"/>
        <v>Wed</v>
      </c>
      <c r="X1672" s="50">
        <f>NETWORKDAYS(B1671,B1672,'Non trading days US (List)'!$C$13:$C$92)-1</f>
        <v>1</v>
      </c>
      <c r="Z1672">
        <f t="shared" si="266"/>
        <v>0</v>
      </c>
      <c r="AA1672">
        <f t="shared" si="267"/>
        <v>0</v>
      </c>
      <c r="AB1672">
        <f t="shared" si="268"/>
        <v>0</v>
      </c>
      <c r="AC1672">
        <f t="shared" si="269"/>
        <v>0</v>
      </c>
      <c r="AD1672">
        <f t="shared" si="270"/>
        <v>0</v>
      </c>
      <c r="AE1672">
        <f t="shared" si="271"/>
        <v>0</v>
      </c>
    </row>
    <row r="1673" spans="1:31" x14ac:dyDescent="0.3">
      <c r="A1673" s="1">
        <f>Data!A1672</f>
        <v>5442</v>
      </c>
      <c r="B1673" s="2">
        <f>Data!B1672</f>
        <v>44427</v>
      </c>
      <c r="C1673">
        <f>Data!C1672</f>
        <v>144.2839050292969</v>
      </c>
      <c r="D1673">
        <f>Data!D1672</f>
        <v>19.760591506958011</v>
      </c>
      <c r="E1673">
        <f>Data!E1672</f>
        <v>146.69999694824219</v>
      </c>
      <c r="F1673">
        <f>Data!F1672</f>
        <v>19.798000335693359</v>
      </c>
      <c r="G1673">
        <f>Data!G1672</f>
        <v>148</v>
      </c>
      <c r="H1673">
        <f>Data!H1672</f>
        <v>20.495000839233398</v>
      </c>
      <c r="I1673">
        <f>Data!I1672</f>
        <v>144.5</v>
      </c>
      <c r="J1673">
        <f>Data!J1672</f>
        <v>18.76199913024902</v>
      </c>
      <c r="K1673">
        <f>Data!K1672</f>
        <v>145.0299987792969</v>
      </c>
      <c r="L1673">
        <f>Data!L1672</f>
        <v>19.493999481201168</v>
      </c>
      <c r="M1673">
        <f>Data!M1672</f>
        <v>86960300</v>
      </c>
      <c r="N1673">
        <f>Data!N1672</f>
        <v>766555000</v>
      </c>
      <c r="O1673">
        <f>Data!O1672</f>
        <v>3.9038862005900767E-2</v>
      </c>
      <c r="P1673">
        <f>Data!P1672</f>
        <v>2.3203200250105781E-3</v>
      </c>
      <c r="Q1673" s="17"/>
      <c r="T1673">
        <f t="shared" si="262"/>
        <v>0</v>
      </c>
      <c r="U1673" s="50">
        <f t="shared" si="263"/>
        <v>0</v>
      </c>
      <c r="V1673">
        <f t="shared" si="264"/>
        <v>0</v>
      </c>
      <c r="W1673" t="str">
        <f t="shared" si="265"/>
        <v>Thu</v>
      </c>
      <c r="X1673" s="50">
        <f>NETWORKDAYS(B1672,B1673,'Non trading days US (List)'!$C$13:$C$92)-1</f>
        <v>1</v>
      </c>
      <c r="Z1673">
        <f t="shared" si="266"/>
        <v>0</v>
      </c>
      <c r="AA1673">
        <f t="shared" si="267"/>
        <v>0</v>
      </c>
      <c r="AB1673">
        <f t="shared" si="268"/>
        <v>0</v>
      </c>
      <c r="AC1673">
        <f t="shared" si="269"/>
        <v>0</v>
      </c>
      <c r="AD1673">
        <f t="shared" si="270"/>
        <v>0</v>
      </c>
      <c r="AE1673">
        <f t="shared" si="271"/>
        <v>0</v>
      </c>
    </row>
    <row r="1674" spans="1:31" x14ac:dyDescent="0.3">
      <c r="A1674" s="1">
        <f>Data!A1673</f>
        <v>5443</v>
      </c>
      <c r="B1674" s="2">
        <f>Data!B1673</f>
        <v>44428</v>
      </c>
      <c r="C1674">
        <f>Data!C1673</f>
        <v>145.74937438964841</v>
      </c>
      <c r="D1674">
        <f>Data!D1673</f>
        <v>20.77665901184082</v>
      </c>
      <c r="E1674">
        <f>Data!E1673</f>
        <v>148.19000244140619</v>
      </c>
      <c r="F1674">
        <f>Data!F1673</f>
        <v>20.815999984741211</v>
      </c>
      <c r="G1674">
        <f>Data!G1673</f>
        <v>148.5</v>
      </c>
      <c r="H1674">
        <f>Data!H1673</f>
        <v>20.864999771118161</v>
      </c>
      <c r="I1674">
        <f>Data!I1673</f>
        <v>146.7799987792969</v>
      </c>
      <c r="J1674">
        <f>Data!J1673</f>
        <v>19.933000564575199</v>
      </c>
      <c r="K1674">
        <f>Data!K1673</f>
        <v>147.44000244140619</v>
      </c>
      <c r="L1674">
        <f>Data!L1673</f>
        <v>19.990999221801761</v>
      </c>
      <c r="M1674">
        <f>Data!M1673</f>
        <v>60549600</v>
      </c>
      <c r="N1674">
        <f>Data!N1673</f>
        <v>675741000</v>
      </c>
      <c r="O1674">
        <f>Data!O1673</f>
        <v>5.0140981583579387E-2</v>
      </c>
      <c r="P1674">
        <f>Data!P1673</f>
        <v>1.0105586330700861E-2</v>
      </c>
      <c r="Q1674" s="17"/>
      <c r="T1674">
        <f t="shared" si="262"/>
        <v>0</v>
      </c>
      <c r="U1674" s="50">
        <f t="shared" si="263"/>
        <v>0</v>
      </c>
      <c r="V1674">
        <f t="shared" si="264"/>
        <v>0</v>
      </c>
      <c r="W1674" t="str">
        <f t="shared" si="265"/>
        <v>Fri</v>
      </c>
      <c r="X1674" s="50">
        <f>NETWORKDAYS(B1673,B1674,'Non trading days US (List)'!$C$13:$C$92)-1</f>
        <v>1</v>
      </c>
      <c r="Z1674">
        <f t="shared" si="266"/>
        <v>0</v>
      </c>
      <c r="AA1674">
        <f t="shared" si="267"/>
        <v>0</v>
      </c>
      <c r="AB1674">
        <f t="shared" si="268"/>
        <v>0</v>
      </c>
      <c r="AC1674">
        <f t="shared" si="269"/>
        <v>0</v>
      </c>
      <c r="AD1674">
        <f t="shared" si="270"/>
        <v>0</v>
      </c>
      <c r="AE1674">
        <f t="shared" si="271"/>
        <v>0</v>
      </c>
    </row>
    <row r="1675" spans="1:31" x14ac:dyDescent="0.3">
      <c r="A1675" s="1">
        <f>Data!A1674</f>
        <v>5444</v>
      </c>
      <c r="B1675" s="2">
        <f>Data!B1674</f>
        <v>44431</v>
      </c>
      <c r="C1675">
        <f>Data!C1674</f>
        <v>147.24430847167969</v>
      </c>
      <c r="D1675">
        <f>Data!D1674</f>
        <v>21.916501998901371</v>
      </c>
      <c r="E1675">
        <f>Data!E1674</f>
        <v>149.71000671386719</v>
      </c>
      <c r="F1675">
        <f>Data!F1674</f>
        <v>21.958000183105469</v>
      </c>
      <c r="G1675">
        <f>Data!G1674</f>
        <v>150.19000244140619</v>
      </c>
      <c r="H1675">
        <f>Data!H1674</f>
        <v>21.996999740600589</v>
      </c>
      <c r="I1675">
        <f>Data!I1674</f>
        <v>147.88999938964841</v>
      </c>
      <c r="J1675">
        <f>Data!J1674</f>
        <v>20.95000076293945</v>
      </c>
      <c r="K1675">
        <f>Data!K1674</f>
        <v>148.30999755859381</v>
      </c>
      <c r="L1675">
        <f>Data!L1674</f>
        <v>20.971000671386719</v>
      </c>
      <c r="M1675">
        <f>Data!M1674</f>
        <v>60131800</v>
      </c>
      <c r="N1675">
        <f>Data!N1674</f>
        <v>575807000</v>
      </c>
      <c r="O1675">
        <f>Data!O1674</f>
        <v>5.3409625114318508E-2</v>
      </c>
      <c r="P1675">
        <f>Data!P1674</f>
        <v>1.020488363063566E-2</v>
      </c>
      <c r="Q1675" s="17"/>
      <c r="T1675">
        <f t="shared" si="262"/>
        <v>0</v>
      </c>
      <c r="U1675" s="50">
        <f t="shared" si="263"/>
        <v>0</v>
      </c>
      <c r="V1675">
        <f t="shared" si="264"/>
        <v>0</v>
      </c>
      <c r="W1675" t="str">
        <f t="shared" si="265"/>
        <v>Mon</v>
      </c>
      <c r="X1675" s="50">
        <f>NETWORKDAYS(B1674,B1675,'Non trading days US (List)'!$C$13:$C$92)-1</f>
        <v>1</v>
      </c>
      <c r="Z1675">
        <f t="shared" si="266"/>
        <v>0</v>
      </c>
      <c r="AA1675">
        <f t="shared" si="267"/>
        <v>0</v>
      </c>
      <c r="AB1675">
        <f t="shared" si="268"/>
        <v>0</v>
      </c>
      <c r="AC1675">
        <f t="shared" si="269"/>
        <v>0</v>
      </c>
      <c r="AD1675">
        <f t="shared" si="270"/>
        <v>0</v>
      </c>
      <c r="AE1675">
        <f t="shared" si="271"/>
        <v>0</v>
      </c>
    </row>
    <row r="1676" spans="1:31" x14ac:dyDescent="0.3">
      <c r="A1676" s="1">
        <f>Data!A1675</f>
        <v>5445</v>
      </c>
      <c r="B1676" s="2">
        <f>Data!B1675</f>
        <v>44432</v>
      </c>
      <c r="C1676">
        <f>Data!C1675</f>
        <v>147.1557922363281</v>
      </c>
      <c r="D1676">
        <f>Data!D1675</f>
        <v>21.751811981201168</v>
      </c>
      <c r="E1676">
        <f>Data!E1675</f>
        <v>149.6199951171875</v>
      </c>
      <c r="F1676">
        <f>Data!F1675</f>
        <v>21.792999267578121</v>
      </c>
      <c r="G1676">
        <f>Data!G1675</f>
        <v>150.86000061035159</v>
      </c>
      <c r="H1676">
        <f>Data!H1675</f>
        <v>21.958999633789059</v>
      </c>
      <c r="I1676">
        <f>Data!I1675</f>
        <v>149.1499938964844</v>
      </c>
      <c r="J1676">
        <f>Data!J1675</f>
        <v>21.534999847412109</v>
      </c>
      <c r="K1676">
        <f>Data!K1675</f>
        <v>149.44999694824219</v>
      </c>
      <c r="L1676">
        <f>Data!L1675</f>
        <v>21.753000259399411</v>
      </c>
      <c r="M1676">
        <f>Data!M1675</f>
        <v>48606400</v>
      </c>
      <c r="N1676">
        <f>Data!N1675</f>
        <v>297299000</v>
      </c>
      <c r="O1676">
        <f>Data!O1675</f>
        <v>-7.5427624458880172E-3</v>
      </c>
      <c r="P1676">
        <f>Data!P1675</f>
        <v>-6.0142049806046133E-4</v>
      </c>
      <c r="Q1676" s="17"/>
      <c r="T1676">
        <f t="shared" si="262"/>
        <v>0</v>
      </c>
      <c r="U1676" s="50">
        <f t="shared" si="263"/>
        <v>0</v>
      </c>
      <c r="V1676">
        <f t="shared" si="264"/>
        <v>0</v>
      </c>
      <c r="W1676" t="str">
        <f t="shared" si="265"/>
        <v>Tue</v>
      </c>
      <c r="X1676" s="50">
        <f>NETWORKDAYS(B1675,B1676,'Non trading days US (List)'!$C$13:$C$92)-1</f>
        <v>1</v>
      </c>
      <c r="Z1676">
        <f t="shared" si="266"/>
        <v>0</v>
      </c>
      <c r="AA1676">
        <f t="shared" si="267"/>
        <v>0</v>
      </c>
      <c r="AB1676">
        <f t="shared" si="268"/>
        <v>0</v>
      </c>
      <c r="AC1676">
        <f t="shared" si="269"/>
        <v>0</v>
      </c>
      <c r="AD1676">
        <f t="shared" si="270"/>
        <v>0</v>
      </c>
      <c r="AE1676">
        <f t="shared" si="271"/>
        <v>0</v>
      </c>
    </row>
    <row r="1677" spans="1:31" x14ac:dyDescent="0.3">
      <c r="A1677" s="1">
        <f>Data!A1676</f>
        <v>5446</v>
      </c>
      <c r="B1677" s="2">
        <f>Data!B1676</f>
        <v>44433</v>
      </c>
      <c r="C1677">
        <f>Data!C1676</f>
        <v>145.9165344238281</v>
      </c>
      <c r="D1677">
        <f>Data!D1676</f>
        <v>22.171022415161129</v>
      </c>
      <c r="E1677">
        <f>Data!E1676</f>
        <v>148.36000061035159</v>
      </c>
      <c r="F1677">
        <f>Data!F1676</f>
        <v>22.21299934387207</v>
      </c>
      <c r="G1677">
        <f>Data!G1676</f>
        <v>150.32000732421881</v>
      </c>
      <c r="H1677">
        <f>Data!H1676</f>
        <v>22.469999313354489</v>
      </c>
      <c r="I1677">
        <f>Data!I1676</f>
        <v>147.80000305175781</v>
      </c>
      <c r="J1677">
        <f>Data!J1676</f>
        <v>21.722000122070309</v>
      </c>
      <c r="K1677">
        <f>Data!K1676</f>
        <v>149.80999755859381</v>
      </c>
      <c r="L1677">
        <f>Data!L1676</f>
        <v>21.73699951171875</v>
      </c>
      <c r="M1677">
        <f>Data!M1676</f>
        <v>58991300</v>
      </c>
      <c r="N1677">
        <f>Data!N1676</f>
        <v>347701000</v>
      </c>
      <c r="O1677">
        <f>Data!O1676</f>
        <v>1.9088889831921699E-2</v>
      </c>
      <c r="P1677">
        <f>Data!P1676</f>
        <v>-8.4569570741202266E-3</v>
      </c>
      <c r="Q1677" s="17"/>
      <c r="T1677">
        <f t="shared" si="262"/>
        <v>0</v>
      </c>
      <c r="U1677" s="50">
        <f t="shared" si="263"/>
        <v>0</v>
      </c>
      <c r="V1677">
        <f t="shared" si="264"/>
        <v>0</v>
      </c>
      <c r="W1677" t="str">
        <f t="shared" si="265"/>
        <v>Wed</v>
      </c>
      <c r="X1677" s="50">
        <f>NETWORKDAYS(B1676,B1677,'Non trading days US (List)'!$C$13:$C$92)-1</f>
        <v>1</v>
      </c>
      <c r="Z1677">
        <f t="shared" si="266"/>
        <v>0</v>
      </c>
      <c r="AA1677">
        <f t="shared" si="267"/>
        <v>0</v>
      </c>
      <c r="AB1677">
        <f t="shared" si="268"/>
        <v>0</v>
      </c>
      <c r="AC1677">
        <f t="shared" si="269"/>
        <v>0</v>
      </c>
      <c r="AD1677">
        <f t="shared" si="270"/>
        <v>0</v>
      </c>
      <c r="AE1677">
        <f t="shared" si="271"/>
        <v>0</v>
      </c>
    </row>
    <row r="1678" spans="1:31" x14ac:dyDescent="0.3">
      <c r="A1678" s="1">
        <f>Data!A1677</f>
        <v>5447</v>
      </c>
      <c r="B1678" s="2">
        <f>Data!B1677</f>
        <v>44434</v>
      </c>
      <c r="C1678">
        <f>Data!C1677</f>
        <v>145.11006164550781</v>
      </c>
      <c r="D1678">
        <f>Data!D1677</f>
        <v>22.026296615600589</v>
      </c>
      <c r="E1678">
        <f>Data!E1677</f>
        <v>147.53999328613281</v>
      </c>
      <c r="F1678">
        <f>Data!F1677</f>
        <v>22.068000793457031</v>
      </c>
      <c r="G1678">
        <f>Data!G1677</f>
        <v>149.1199951171875</v>
      </c>
      <c r="H1678">
        <f>Data!H1677</f>
        <v>22.340000152587891</v>
      </c>
      <c r="I1678">
        <f>Data!I1677</f>
        <v>147.50999450683591</v>
      </c>
      <c r="J1678">
        <f>Data!J1677</f>
        <v>21.79000091552734</v>
      </c>
      <c r="K1678">
        <f>Data!K1677</f>
        <v>148.3500061035156</v>
      </c>
      <c r="L1678">
        <f>Data!L1677</f>
        <v>22.20000076293945</v>
      </c>
      <c r="M1678">
        <f>Data!M1677</f>
        <v>48597200</v>
      </c>
      <c r="N1678">
        <f>Data!N1677</f>
        <v>237940000</v>
      </c>
      <c r="O1678">
        <f>Data!O1677</f>
        <v>-6.5490421721913581E-3</v>
      </c>
      <c r="P1678">
        <f>Data!P1677</f>
        <v>-5.5424767846281257E-3</v>
      </c>
      <c r="Q1678" s="17"/>
      <c r="T1678">
        <f t="shared" si="262"/>
        <v>0</v>
      </c>
      <c r="U1678" s="50">
        <f t="shared" si="263"/>
        <v>0</v>
      </c>
      <c r="V1678">
        <f t="shared" si="264"/>
        <v>0</v>
      </c>
      <c r="W1678" t="str">
        <f t="shared" si="265"/>
        <v>Thu</v>
      </c>
      <c r="X1678" s="50">
        <f>NETWORKDAYS(B1677,B1678,'Non trading days US (List)'!$C$13:$C$92)-1</f>
        <v>1</v>
      </c>
      <c r="Z1678">
        <f t="shared" si="266"/>
        <v>0</v>
      </c>
      <c r="AA1678">
        <f t="shared" si="267"/>
        <v>0</v>
      </c>
      <c r="AB1678">
        <f t="shared" si="268"/>
        <v>0</v>
      </c>
      <c r="AC1678">
        <f t="shared" si="269"/>
        <v>0</v>
      </c>
      <c r="AD1678">
        <f t="shared" si="270"/>
        <v>0</v>
      </c>
      <c r="AE1678">
        <f t="shared" si="271"/>
        <v>0</v>
      </c>
    </row>
    <row r="1679" spans="1:31" x14ac:dyDescent="0.3">
      <c r="A1679" s="1">
        <f>Data!A1678</f>
        <v>5448</v>
      </c>
      <c r="B1679" s="2">
        <f>Data!B1678</f>
        <v>44435</v>
      </c>
      <c r="C1679">
        <f>Data!C1678</f>
        <v>146.152587890625</v>
      </c>
      <c r="D1679">
        <f>Data!D1678</f>
        <v>22.59322357177734</v>
      </c>
      <c r="E1679">
        <f>Data!E1678</f>
        <v>148.6000061035156</v>
      </c>
      <c r="F1679">
        <f>Data!F1678</f>
        <v>22.63599967956543</v>
      </c>
      <c r="G1679">
        <f>Data!G1678</f>
        <v>148.75</v>
      </c>
      <c r="H1679">
        <f>Data!H1678</f>
        <v>22.722000122070309</v>
      </c>
      <c r="I1679">
        <f>Data!I1678</f>
        <v>146.83000183105469</v>
      </c>
      <c r="J1679">
        <f>Data!J1678</f>
        <v>22.166999816894531</v>
      </c>
      <c r="K1679">
        <f>Data!K1678</f>
        <v>147.47999572753909</v>
      </c>
      <c r="L1679">
        <f>Data!L1678</f>
        <v>22.184000015258789</v>
      </c>
      <c r="M1679">
        <f>Data!M1678</f>
        <v>55802400</v>
      </c>
      <c r="N1679">
        <f>Data!N1678</f>
        <v>304722000</v>
      </c>
      <c r="O1679">
        <f>Data!O1678</f>
        <v>2.5412913759027361E-2</v>
      </c>
      <c r="P1679">
        <f>Data!P1678</f>
        <v>7.1588934063623426E-3</v>
      </c>
      <c r="Q1679" s="17"/>
      <c r="T1679">
        <f t="shared" si="262"/>
        <v>0</v>
      </c>
      <c r="U1679" s="50">
        <f t="shared" si="263"/>
        <v>0</v>
      </c>
      <c r="V1679">
        <f t="shared" si="264"/>
        <v>0</v>
      </c>
      <c r="W1679" t="str">
        <f t="shared" si="265"/>
        <v>Fri</v>
      </c>
      <c r="X1679" s="50">
        <f>NETWORKDAYS(B1678,B1679,'Non trading days US (List)'!$C$13:$C$92)-1</f>
        <v>1</v>
      </c>
      <c r="Z1679">
        <f t="shared" si="266"/>
        <v>0</v>
      </c>
      <c r="AA1679">
        <f t="shared" si="267"/>
        <v>0</v>
      </c>
      <c r="AB1679">
        <f t="shared" si="268"/>
        <v>0</v>
      </c>
      <c r="AC1679">
        <f t="shared" si="269"/>
        <v>0</v>
      </c>
      <c r="AD1679">
        <f t="shared" si="270"/>
        <v>0</v>
      </c>
      <c r="AE1679">
        <f t="shared" si="271"/>
        <v>0</v>
      </c>
    </row>
    <row r="1680" spans="1:31" x14ac:dyDescent="0.3">
      <c r="A1680" s="1">
        <f>Data!A1679</f>
        <v>5449</v>
      </c>
      <c r="B1680" s="2">
        <f>Data!B1679</f>
        <v>44438</v>
      </c>
      <c r="C1680">
        <f>Data!C1679</f>
        <v>150.59815979003909</v>
      </c>
      <c r="D1680">
        <f>Data!D1679</f>
        <v>22.645122528076168</v>
      </c>
      <c r="E1680">
        <f>Data!E1679</f>
        <v>153.1199951171875</v>
      </c>
      <c r="F1680">
        <f>Data!F1679</f>
        <v>22.6879997253418</v>
      </c>
      <c r="G1680">
        <f>Data!G1679</f>
        <v>153.49000549316409</v>
      </c>
      <c r="H1680">
        <f>Data!H1679</f>
        <v>23.042999267578121</v>
      </c>
      <c r="I1680">
        <f>Data!I1679</f>
        <v>148.61000061035159</v>
      </c>
      <c r="J1680">
        <f>Data!J1679</f>
        <v>22.55100059509277</v>
      </c>
      <c r="K1680">
        <f>Data!K1679</f>
        <v>149</v>
      </c>
      <c r="L1680">
        <f>Data!L1679</f>
        <v>22.829999923706051</v>
      </c>
      <c r="M1680">
        <f>Data!M1679</f>
        <v>90956700</v>
      </c>
      <c r="N1680">
        <f>Data!N1679</f>
        <v>262580000</v>
      </c>
      <c r="O1680">
        <f>Data!O1679</f>
        <v>2.2945931195312002E-3</v>
      </c>
      <c r="P1680">
        <f>Data!P1679</f>
        <v>2.9963722458732831E-2</v>
      </c>
      <c r="Q1680" s="17"/>
      <c r="T1680">
        <f t="shared" si="262"/>
        <v>0</v>
      </c>
      <c r="U1680" s="50">
        <f t="shared" si="263"/>
        <v>0</v>
      </c>
      <c r="V1680">
        <f t="shared" si="264"/>
        <v>0</v>
      </c>
      <c r="W1680" t="str">
        <f t="shared" si="265"/>
        <v>Mon</v>
      </c>
      <c r="X1680" s="50">
        <f>NETWORKDAYS(B1679,B1680,'Non trading days US (List)'!$C$13:$C$92)-1</f>
        <v>1</v>
      </c>
      <c r="Z1680">
        <f t="shared" si="266"/>
        <v>0</v>
      </c>
      <c r="AA1680">
        <f t="shared" si="267"/>
        <v>0</v>
      </c>
      <c r="AB1680">
        <f t="shared" si="268"/>
        <v>0</v>
      </c>
      <c r="AC1680">
        <f t="shared" si="269"/>
        <v>0</v>
      </c>
      <c r="AD1680">
        <f t="shared" si="270"/>
        <v>0</v>
      </c>
      <c r="AE1680">
        <f t="shared" si="271"/>
        <v>0</v>
      </c>
    </row>
    <row r="1681" spans="1:31" x14ac:dyDescent="0.3">
      <c r="A1681" s="1">
        <f>Data!A1680</f>
        <v>5450</v>
      </c>
      <c r="B1681" s="2">
        <f>Data!B1680</f>
        <v>44439</v>
      </c>
      <c r="C1681">
        <f>Data!C1680</f>
        <v>149.32942199707031</v>
      </c>
      <c r="D1681">
        <f>Data!D1680</f>
        <v>22.346635818481449</v>
      </c>
      <c r="E1681">
        <f>Data!E1680</f>
        <v>151.83000183105469</v>
      </c>
      <c r="F1681">
        <f>Data!F1680</f>
        <v>22.385000228881839</v>
      </c>
      <c r="G1681">
        <f>Data!G1680</f>
        <v>152.80000305175781</v>
      </c>
      <c r="H1681">
        <f>Data!H1680</f>
        <v>22.694999694824219</v>
      </c>
      <c r="I1681">
        <f>Data!I1680</f>
        <v>151.28999328613281</v>
      </c>
      <c r="J1681">
        <f>Data!J1680</f>
        <v>22.120000839233398</v>
      </c>
      <c r="K1681">
        <f>Data!K1680</f>
        <v>152.6600036621094</v>
      </c>
      <c r="L1681">
        <f>Data!L1680</f>
        <v>22.694999694824219</v>
      </c>
      <c r="M1681">
        <f>Data!M1680</f>
        <v>86453100</v>
      </c>
      <c r="N1681">
        <f>Data!N1680</f>
        <v>259850000</v>
      </c>
      <c r="O1681">
        <f>Data!O1680</f>
        <v>-1.3445036326122191E-2</v>
      </c>
      <c r="P1681">
        <f>Data!P1680</f>
        <v>-8.4604098618505548E-3</v>
      </c>
      <c r="Q1681" s="17"/>
      <c r="T1681">
        <f t="shared" si="262"/>
        <v>0</v>
      </c>
      <c r="U1681" s="50">
        <f t="shared" si="263"/>
        <v>0</v>
      </c>
      <c r="V1681">
        <f t="shared" si="264"/>
        <v>0</v>
      </c>
      <c r="W1681" t="str">
        <f t="shared" si="265"/>
        <v>Tue</v>
      </c>
      <c r="X1681" s="50">
        <f>NETWORKDAYS(B1680,B1681,'Non trading days US (List)'!$C$13:$C$92)-1</f>
        <v>1</v>
      </c>
      <c r="Z1681">
        <f t="shared" si="266"/>
        <v>0</v>
      </c>
      <c r="AA1681">
        <f t="shared" si="267"/>
        <v>0</v>
      </c>
      <c r="AB1681">
        <f t="shared" si="268"/>
        <v>0</v>
      </c>
      <c r="AC1681">
        <f t="shared" si="269"/>
        <v>0</v>
      </c>
      <c r="AD1681">
        <f t="shared" si="270"/>
        <v>0</v>
      </c>
      <c r="AE1681">
        <f t="shared" si="271"/>
        <v>0</v>
      </c>
    </row>
    <row r="1682" spans="1:31" x14ac:dyDescent="0.3">
      <c r="A1682" s="1">
        <f>Data!A1681</f>
        <v>5451</v>
      </c>
      <c r="B1682" s="2">
        <f>Data!B1681</f>
        <v>44440</v>
      </c>
      <c r="C1682">
        <f>Data!C1681</f>
        <v>149.9981994628906</v>
      </c>
      <c r="D1682">
        <f>Data!D1681</f>
        <v>22.402542114257809</v>
      </c>
      <c r="E1682">
        <f>Data!E1681</f>
        <v>152.50999450683591</v>
      </c>
      <c r="F1682">
        <f>Data!F1681</f>
        <v>22.440999984741211</v>
      </c>
      <c r="G1682">
        <f>Data!G1681</f>
        <v>154.97999572753909</v>
      </c>
      <c r="H1682">
        <f>Data!H1681</f>
        <v>22.697000503540039</v>
      </c>
      <c r="I1682">
        <f>Data!I1681</f>
        <v>152.3399963378906</v>
      </c>
      <c r="J1682">
        <f>Data!J1681</f>
        <v>22.357000350952148</v>
      </c>
      <c r="K1682">
        <f>Data!K1681</f>
        <v>152.83000183105469</v>
      </c>
      <c r="L1682">
        <f>Data!L1681</f>
        <v>22.485000610351559</v>
      </c>
      <c r="M1682">
        <f>Data!M1681</f>
        <v>80313700</v>
      </c>
      <c r="N1682">
        <f>Data!N1681</f>
        <v>201767000</v>
      </c>
      <c r="O1682">
        <f>Data!O1681</f>
        <v>2.4985403437731862E-3</v>
      </c>
      <c r="P1682">
        <f>Data!P1681</f>
        <v>4.4686456957090453E-3</v>
      </c>
      <c r="Q1682" s="17"/>
      <c r="T1682">
        <f t="shared" si="262"/>
        <v>0</v>
      </c>
      <c r="U1682" s="50">
        <f t="shared" si="263"/>
        <v>0</v>
      </c>
      <c r="V1682">
        <f t="shared" si="264"/>
        <v>0</v>
      </c>
      <c r="W1682" t="str">
        <f t="shared" si="265"/>
        <v>Wed</v>
      </c>
      <c r="X1682" s="50">
        <f>NETWORKDAYS(B1681,B1682,'Non trading days US (List)'!$C$13:$C$92)-1</f>
        <v>1</v>
      </c>
      <c r="Z1682">
        <f t="shared" si="266"/>
        <v>0</v>
      </c>
      <c r="AA1682">
        <f t="shared" si="267"/>
        <v>0</v>
      </c>
      <c r="AB1682">
        <f t="shared" si="268"/>
        <v>0</v>
      </c>
      <c r="AC1682">
        <f t="shared" si="269"/>
        <v>0</v>
      </c>
      <c r="AD1682">
        <f t="shared" si="270"/>
        <v>0</v>
      </c>
      <c r="AE1682">
        <f t="shared" si="271"/>
        <v>0</v>
      </c>
    </row>
    <row r="1683" spans="1:31" x14ac:dyDescent="0.3">
      <c r="A1683" s="1">
        <f>Data!A1682</f>
        <v>5452</v>
      </c>
      <c r="B1683" s="2">
        <f>Data!B1682</f>
        <v>44441</v>
      </c>
      <c r="C1683">
        <f>Data!C1682</f>
        <v>151.11943054199219</v>
      </c>
      <c r="D1683">
        <f>Data!D1682</f>
        <v>22.357620239257809</v>
      </c>
      <c r="E1683">
        <f>Data!E1682</f>
        <v>153.6499938964844</v>
      </c>
      <c r="F1683">
        <f>Data!F1682</f>
        <v>22.395999908447269</v>
      </c>
      <c r="G1683">
        <f>Data!G1682</f>
        <v>154.7200012207031</v>
      </c>
      <c r="H1683">
        <f>Data!H1682</f>
        <v>22.593000411987301</v>
      </c>
      <c r="I1683">
        <f>Data!I1682</f>
        <v>152.3999938964844</v>
      </c>
      <c r="J1683">
        <f>Data!J1682</f>
        <v>22.295000076293949</v>
      </c>
      <c r="K1683">
        <f>Data!K1682</f>
        <v>153.8699951171875</v>
      </c>
      <c r="L1683">
        <f>Data!L1682</f>
        <v>22.517999649047852</v>
      </c>
      <c r="M1683">
        <f>Data!M1682</f>
        <v>71115500</v>
      </c>
      <c r="N1683">
        <f>Data!N1682</f>
        <v>187834000</v>
      </c>
      <c r="O1683">
        <f>Data!O1682</f>
        <v>-2.0072748627469419E-3</v>
      </c>
      <c r="P1683">
        <f>Data!P1682</f>
        <v>7.4471172032881732E-3</v>
      </c>
      <c r="Q1683" s="17"/>
      <c r="T1683">
        <f t="shared" si="262"/>
        <v>0</v>
      </c>
      <c r="U1683" s="50">
        <f t="shared" si="263"/>
        <v>0</v>
      </c>
      <c r="V1683">
        <f t="shared" si="264"/>
        <v>0</v>
      </c>
      <c r="W1683" t="str">
        <f t="shared" si="265"/>
        <v>Thu</v>
      </c>
      <c r="X1683" s="50">
        <f>NETWORKDAYS(B1682,B1683,'Non trading days US (List)'!$C$13:$C$92)-1</f>
        <v>1</v>
      </c>
      <c r="Z1683">
        <f t="shared" si="266"/>
        <v>0</v>
      </c>
      <c r="AA1683">
        <f t="shared" si="267"/>
        <v>0</v>
      </c>
      <c r="AB1683">
        <f t="shared" si="268"/>
        <v>0</v>
      </c>
      <c r="AC1683">
        <f t="shared" si="269"/>
        <v>0</v>
      </c>
      <c r="AD1683">
        <f t="shared" si="270"/>
        <v>0</v>
      </c>
      <c r="AE1683">
        <f t="shared" si="271"/>
        <v>0</v>
      </c>
    </row>
    <row r="1684" spans="1:31" x14ac:dyDescent="0.3">
      <c r="A1684" s="1">
        <f>Data!A1683</f>
        <v>5453</v>
      </c>
      <c r="B1684" s="2">
        <f>Data!B1683</f>
        <v>44442</v>
      </c>
      <c r="C1684">
        <f>Data!C1683</f>
        <v>151.75872802734381</v>
      </c>
      <c r="D1684">
        <f>Data!D1683</f>
        <v>22.803850173950199</v>
      </c>
      <c r="E1684">
        <f>Data!E1683</f>
        <v>154.30000305175781</v>
      </c>
      <c r="F1684">
        <f>Data!F1683</f>
        <v>22.843000411987301</v>
      </c>
      <c r="G1684">
        <f>Data!G1683</f>
        <v>154.6300048828125</v>
      </c>
      <c r="H1684">
        <f>Data!H1683</f>
        <v>22.98600006103516</v>
      </c>
      <c r="I1684">
        <f>Data!I1683</f>
        <v>153.0899963378906</v>
      </c>
      <c r="J1684">
        <f>Data!J1683</f>
        <v>22.20000076293945</v>
      </c>
      <c r="K1684">
        <f>Data!K1683</f>
        <v>153.75999450683591</v>
      </c>
      <c r="L1684">
        <f>Data!L1683</f>
        <v>22.32500076293945</v>
      </c>
      <c r="M1684">
        <f>Data!M1683</f>
        <v>57808700</v>
      </c>
      <c r="N1684">
        <f>Data!N1683</f>
        <v>280532000</v>
      </c>
      <c r="O1684">
        <f>Data!O1683</f>
        <v>1.976237531059525E-2</v>
      </c>
      <c r="P1684">
        <f>Data!P1683</f>
        <v>4.2215302942015601E-3</v>
      </c>
      <c r="Q1684" s="17"/>
      <c r="T1684">
        <f t="shared" si="262"/>
        <v>0</v>
      </c>
      <c r="U1684" s="50">
        <f t="shared" si="263"/>
        <v>0</v>
      </c>
      <c r="V1684">
        <f t="shared" si="264"/>
        <v>0</v>
      </c>
      <c r="W1684" t="str">
        <f t="shared" si="265"/>
        <v>Fri</v>
      </c>
      <c r="X1684" s="50">
        <f>NETWORKDAYS(B1683,B1684,'Non trading days US (List)'!$C$13:$C$92)-1</f>
        <v>1</v>
      </c>
      <c r="Z1684">
        <f t="shared" si="266"/>
        <v>0</v>
      </c>
      <c r="AA1684">
        <f t="shared" si="267"/>
        <v>0</v>
      </c>
      <c r="AB1684">
        <f t="shared" si="268"/>
        <v>0</v>
      </c>
      <c r="AC1684">
        <f t="shared" si="269"/>
        <v>0</v>
      </c>
      <c r="AD1684">
        <f t="shared" si="270"/>
        <v>0</v>
      </c>
      <c r="AE1684">
        <f t="shared" si="271"/>
        <v>0</v>
      </c>
    </row>
    <row r="1685" spans="1:31" x14ac:dyDescent="0.3">
      <c r="A1685" s="1">
        <f>Data!A1684</f>
        <v>5454</v>
      </c>
      <c r="B1685" s="2">
        <f>Data!B1684</f>
        <v>44446</v>
      </c>
      <c r="C1685">
        <f>Data!C1684</f>
        <v>154.10939025878909</v>
      </c>
      <c r="D1685">
        <f>Data!D1684</f>
        <v>22.623161315917969</v>
      </c>
      <c r="E1685">
        <f>Data!E1684</f>
        <v>156.69000244140619</v>
      </c>
      <c r="F1685">
        <f>Data!F1684</f>
        <v>22.66200065612793</v>
      </c>
      <c r="G1685">
        <f>Data!G1684</f>
        <v>157.25999450683591</v>
      </c>
      <c r="H1685">
        <f>Data!H1684</f>
        <v>22.89900016784668</v>
      </c>
      <c r="I1685">
        <f>Data!I1684</f>
        <v>154.38999938964841</v>
      </c>
      <c r="J1685">
        <f>Data!J1684</f>
        <v>22.521999359130859</v>
      </c>
      <c r="K1685">
        <f>Data!K1684</f>
        <v>154.9700012207031</v>
      </c>
      <c r="L1685">
        <f>Data!L1684</f>
        <v>22.833000183105469</v>
      </c>
      <c r="M1685">
        <f>Data!M1684</f>
        <v>82278300</v>
      </c>
      <c r="N1685">
        <f>Data!N1684</f>
        <v>198107000</v>
      </c>
      <c r="O1685">
        <f>Data!O1684</f>
        <v>-7.9552007981808209E-3</v>
      </c>
      <c r="P1685">
        <f>Data!P1684</f>
        <v>1.5370567550245099E-2</v>
      </c>
      <c r="Q1685" s="17"/>
      <c r="T1685">
        <f t="shared" si="262"/>
        <v>0</v>
      </c>
      <c r="U1685" s="50">
        <f t="shared" si="263"/>
        <v>0</v>
      </c>
      <c r="V1685">
        <f t="shared" si="264"/>
        <v>0</v>
      </c>
      <c r="W1685" t="str">
        <f t="shared" si="265"/>
        <v>Tue</v>
      </c>
      <c r="X1685" s="50">
        <f>NETWORKDAYS(B1684,B1685,'Non trading days US (List)'!$C$13:$C$92)-1</f>
        <v>1</v>
      </c>
      <c r="Z1685">
        <f t="shared" si="266"/>
        <v>0</v>
      </c>
      <c r="AA1685">
        <f t="shared" si="267"/>
        <v>0</v>
      </c>
      <c r="AB1685">
        <f t="shared" si="268"/>
        <v>0</v>
      </c>
      <c r="AC1685">
        <f t="shared" si="269"/>
        <v>0</v>
      </c>
      <c r="AD1685">
        <f t="shared" si="270"/>
        <v>0</v>
      </c>
      <c r="AE1685">
        <f t="shared" si="271"/>
        <v>0</v>
      </c>
    </row>
    <row r="1686" spans="1:31" x14ac:dyDescent="0.3">
      <c r="A1686" s="1">
        <f>Data!A1685</f>
        <v>5455</v>
      </c>
      <c r="B1686" s="2">
        <f>Data!B1685</f>
        <v>44447</v>
      </c>
      <c r="C1686">
        <f>Data!C1685</f>
        <v>152.5553894042969</v>
      </c>
      <c r="D1686">
        <f>Data!D1685</f>
        <v>22.300718307495121</v>
      </c>
      <c r="E1686">
        <f>Data!E1685</f>
        <v>155.11000061035159</v>
      </c>
      <c r="F1686">
        <f>Data!F1685</f>
        <v>22.3390007019043</v>
      </c>
      <c r="G1686">
        <f>Data!G1685</f>
        <v>157.03999328613281</v>
      </c>
      <c r="H1686">
        <f>Data!H1685</f>
        <v>22.610000610351559</v>
      </c>
      <c r="I1686">
        <f>Data!I1685</f>
        <v>153.97999572753909</v>
      </c>
      <c r="J1686">
        <f>Data!J1685</f>
        <v>21.976999282836911</v>
      </c>
      <c r="K1686">
        <f>Data!K1685</f>
        <v>156.97999572753909</v>
      </c>
      <c r="L1686">
        <f>Data!L1685</f>
        <v>22.51300048828125</v>
      </c>
      <c r="M1686">
        <f>Data!M1685</f>
        <v>74420200</v>
      </c>
      <c r="N1686">
        <f>Data!N1685</f>
        <v>254434000</v>
      </c>
      <c r="O1686">
        <f>Data!O1685</f>
        <v>-1.435548060879123E-2</v>
      </c>
      <c r="P1686">
        <f>Data!P1685</f>
        <v>-1.0134800125821609E-2</v>
      </c>
      <c r="Q1686" s="17"/>
      <c r="T1686">
        <f t="shared" si="262"/>
        <v>0</v>
      </c>
      <c r="U1686" s="50">
        <f t="shared" si="263"/>
        <v>0</v>
      </c>
      <c r="V1686">
        <f t="shared" si="264"/>
        <v>0</v>
      </c>
      <c r="W1686" t="str">
        <f t="shared" si="265"/>
        <v>Wed</v>
      </c>
      <c r="X1686" s="50">
        <f>NETWORKDAYS(B1685,B1686,'Non trading days US (List)'!$C$13:$C$92)-1</f>
        <v>1</v>
      </c>
      <c r="Z1686">
        <f t="shared" si="266"/>
        <v>0</v>
      </c>
      <c r="AA1686">
        <f t="shared" si="267"/>
        <v>0</v>
      </c>
      <c r="AB1686">
        <f t="shared" si="268"/>
        <v>0</v>
      </c>
      <c r="AC1686">
        <f t="shared" si="269"/>
        <v>0</v>
      </c>
      <c r="AD1686">
        <f t="shared" si="270"/>
        <v>0</v>
      </c>
      <c r="AE1686">
        <f t="shared" si="271"/>
        <v>0</v>
      </c>
    </row>
    <row r="1687" spans="1:31" x14ac:dyDescent="0.3">
      <c r="A1687" s="1">
        <f>Data!A1686</f>
        <v>5456</v>
      </c>
      <c r="B1687" s="2">
        <f>Data!B1686</f>
        <v>44448</v>
      </c>
      <c r="C1687">
        <f>Data!C1686</f>
        <v>151.53253173828119</v>
      </c>
      <c r="D1687">
        <f>Data!D1686</f>
        <v>22.138994216918949</v>
      </c>
      <c r="E1687">
        <f>Data!E1686</f>
        <v>154.07000732421881</v>
      </c>
      <c r="F1687">
        <f>Data!F1686</f>
        <v>22.177000045776371</v>
      </c>
      <c r="G1687">
        <f>Data!G1686</f>
        <v>156.11000061035159</v>
      </c>
      <c r="H1687">
        <f>Data!H1686</f>
        <v>22.53800010681152</v>
      </c>
      <c r="I1687">
        <f>Data!I1686</f>
        <v>153.94999694824219</v>
      </c>
      <c r="J1687">
        <f>Data!J1686</f>
        <v>22.131000518798832</v>
      </c>
      <c r="K1687">
        <f>Data!K1686</f>
        <v>155.49000549316409</v>
      </c>
      <c r="L1687">
        <f>Data!L1686</f>
        <v>22.3120002746582</v>
      </c>
      <c r="M1687">
        <f>Data!M1686</f>
        <v>57305700</v>
      </c>
      <c r="N1687">
        <f>Data!N1686</f>
        <v>196856000</v>
      </c>
      <c r="O1687">
        <f>Data!O1686</f>
        <v>-7.2783434523354014E-3</v>
      </c>
      <c r="P1687">
        <f>Data!P1686</f>
        <v>-6.7274544396827259E-3</v>
      </c>
      <c r="Q1687" s="17"/>
      <c r="T1687">
        <f t="shared" si="262"/>
        <v>0</v>
      </c>
      <c r="U1687" s="50">
        <f t="shared" si="263"/>
        <v>0</v>
      </c>
      <c r="V1687">
        <f t="shared" si="264"/>
        <v>0</v>
      </c>
      <c r="W1687" t="str">
        <f t="shared" si="265"/>
        <v>Thu</v>
      </c>
      <c r="X1687" s="50">
        <f>NETWORKDAYS(B1686,B1687,'Non trading days US (List)'!$C$13:$C$92)-1</f>
        <v>1</v>
      </c>
      <c r="Z1687">
        <f t="shared" si="266"/>
        <v>0</v>
      </c>
      <c r="AA1687">
        <f t="shared" si="267"/>
        <v>0</v>
      </c>
      <c r="AB1687">
        <f t="shared" si="268"/>
        <v>0</v>
      </c>
      <c r="AC1687">
        <f t="shared" si="269"/>
        <v>0</v>
      </c>
      <c r="AD1687">
        <f t="shared" si="270"/>
        <v>0</v>
      </c>
      <c r="AE1687">
        <f t="shared" si="271"/>
        <v>0</v>
      </c>
    </row>
    <row r="1688" spans="1:31" x14ac:dyDescent="0.3">
      <c r="A1688" s="1">
        <f>Data!A1687</f>
        <v>5457</v>
      </c>
      <c r="B1688" s="2">
        <f>Data!B1687</f>
        <v>44449</v>
      </c>
      <c r="C1688">
        <f>Data!C1687</f>
        <v>146.51652526855469</v>
      </c>
      <c r="D1688">
        <f>Data!D1687</f>
        <v>22.43947792053223</v>
      </c>
      <c r="E1688">
        <f>Data!E1687</f>
        <v>148.9700012207031</v>
      </c>
      <c r="F1688">
        <f>Data!F1687</f>
        <v>22.478000640869141</v>
      </c>
      <c r="G1688">
        <f>Data!G1687</f>
        <v>155.47999572753909</v>
      </c>
      <c r="H1688">
        <f>Data!H1687</f>
        <v>22.62599945068359</v>
      </c>
      <c r="I1688">
        <f>Data!I1687</f>
        <v>148.69999694824219</v>
      </c>
      <c r="J1688">
        <f>Data!J1687</f>
        <v>22.270000457763668</v>
      </c>
      <c r="K1688">
        <f>Data!K1687</f>
        <v>155</v>
      </c>
      <c r="L1688">
        <f>Data!L1687</f>
        <v>22.34799957275391</v>
      </c>
      <c r="M1688">
        <f>Data!M1687</f>
        <v>140893200</v>
      </c>
      <c r="N1688">
        <f>Data!N1687</f>
        <v>248376000</v>
      </c>
      <c r="O1688">
        <f>Data!O1687</f>
        <v>1.348136375699628E-2</v>
      </c>
      <c r="P1688">
        <f>Data!P1687</f>
        <v>-3.3662140546146309E-2</v>
      </c>
      <c r="Q1688" s="17"/>
      <c r="T1688">
        <f t="shared" si="262"/>
        <v>0</v>
      </c>
      <c r="U1688" s="50">
        <f t="shared" si="263"/>
        <v>0</v>
      </c>
      <c r="V1688">
        <f t="shared" si="264"/>
        <v>0</v>
      </c>
      <c r="W1688" t="str">
        <f t="shared" si="265"/>
        <v>Fri</v>
      </c>
      <c r="X1688" s="50">
        <f>NETWORKDAYS(B1687,B1688,'Non trading days US (List)'!$C$13:$C$92)-1</f>
        <v>1</v>
      </c>
      <c r="Z1688">
        <f t="shared" si="266"/>
        <v>0</v>
      </c>
      <c r="AA1688">
        <f t="shared" si="267"/>
        <v>0</v>
      </c>
      <c r="AB1688">
        <f t="shared" si="268"/>
        <v>0</v>
      </c>
      <c r="AC1688">
        <f t="shared" si="269"/>
        <v>0</v>
      </c>
      <c r="AD1688">
        <f t="shared" si="270"/>
        <v>0</v>
      </c>
      <c r="AE1688">
        <f t="shared" si="271"/>
        <v>0</v>
      </c>
    </row>
    <row r="1689" spans="1:31" x14ac:dyDescent="0.3">
      <c r="A1689" s="1">
        <f>Data!A1688</f>
        <v>5458</v>
      </c>
      <c r="B1689" s="2">
        <f>Data!B1688</f>
        <v>44452</v>
      </c>
      <c r="C1689">
        <f>Data!C1688</f>
        <v>147.0869445800781</v>
      </c>
      <c r="D1689">
        <f>Data!D1688</f>
        <v>22.114034652709961</v>
      </c>
      <c r="E1689">
        <f>Data!E1688</f>
        <v>149.55000305175781</v>
      </c>
      <c r="F1689">
        <f>Data!F1688</f>
        <v>22.15200042724609</v>
      </c>
      <c r="G1689">
        <f>Data!G1688</f>
        <v>151.41999816894531</v>
      </c>
      <c r="H1689">
        <f>Data!H1688</f>
        <v>22.9640007019043</v>
      </c>
      <c r="I1689">
        <f>Data!I1688</f>
        <v>148.75</v>
      </c>
      <c r="J1689">
        <f>Data!J1688</f>
        <v>21.857999801635739</v>
      </c>
      <c r="K1689">
        <f>Data!K1688</f>
        <v>150.6300048828125</v>
      </c>
      <c r="L1689">
        <f>Data!L1688</f>
        <v>22.684000015258789</v>
      </c>
      <c r="M1689">
        <f>Data!M1688</f>
        <v>102404300</v>
      </c>
      <c r="N1689">
        <f>Data!N1688</f>
        <v>297500000</v>
      </c>
      <c r="O1689">
        <f>Data!O1688</f>
        <v>-1.460927645134351E-2</v>
      </c>
      <c r="P1689">
        <f>Data!P1688</f>
        <v>3.8858538964379459E-3</v>
      </c>
      <c r="Q1689" s="17"/>
      <c r="T1689">
        <f t="shared" si="262"/>
        <v>0</v>
      </c>
      <c r="U1689" s="50">
        <f t="shared" si="263"/>
        <v>0</v>
      </c>
      <c r="V1689">
        <f t="shared" si="264"/>
        <v>0</v>
      </c>
      <c r="W1689" t="str">
        <f t="shared" si="265"/>
        <v>Mon</v>
      </c>
      <c r="X1689" s="50">
        <f>NETWORKDAYS(B1688,B1689,'Non trading days US (List)'!$C$13:$C$92)-1</f>
        <v>1</v>
      </c>
      <c r="Z1689">
        <f t="shared" si="266"/>
        <v>0</v>
      </c>
      <c r="AA1689">
        <f t="shared" si="267"/>
        <v>0</v>
      </c>
      <c r="AB1689">
        <f t="shared" si="268"/>
        <v>0</v>
      </c>
      <c r="AC1689">
        <f t="shared" si="269"/>
        <v>0</v>
      </c>
      <c r="AD1689">
        <f t="shared" si="270"/>
        <v>0</v>
      </c>
      <c r="AE1689">
        <f t="shared" si="271"/>
        <v>0</v>
      </c>
    </row>
    <row r="1690" spans="1:31" x14ac:dyDescent="0.3">
      <c r="A1690" s="1">
        <f>Data!A1689</f>
        <v>5459</v>
      </c>
      <c r="B1690" s="2">
        <f>Data!B1689</f>
        <v>44453</v>
      </c>
      <c r="C1690">
        <f>Data!C1689</f>
        <v>145.6805114746094</v>
      </c>
      <c r="D1690">
        <f>Data!D1689</f>
        <v>22.203878402709961</v>
      </c>
      <c r="E1690">
        <f>Data!E1689</f>
        <v>148.1199951171875</v>
      </c>
      <c r="F1690">
        <f>Data!F1689</f>
        <v>22.242000579833981</v>
      </c>
      <c r="G1690">
        <f>Data!G1689</f>
        <v>151.07000732421881</v>
      </c>
      <c r="H1690">
        <f>Data!H1689</f>
        <v>22.409999847412109</v>
      </c>
      <c r="I1690">
        <f>Data!I1689</f>
        <v>146.9100036621094</v>
      </c>
      <c r="J1690">
        <f>Data!J1689</f>
        <v>22.086000442504879</v>
      </c>
      <c r="K1690">
        <f>Data!K1689</f>
        <v>150.3500061035156</v>
      </c>
      <c r="L1690">
        <f>Data!L1689</f>
        <v>22.27499961853027</v>
      </c>
      <c r="M1690">
        <f>Data!M1689</f>
        <v>109296300</v>
      </c>
      <c r="N1690">
        <f>Data!N1689</f>
        <v>199755000</v>
      </c>
      <c r="O1690">
        <f>Data!O1689</f>
        <v>4.0546143102956718E-3</v>
      </c>
      <c r="P1690">
        <f>Data!P1689</f>
        <v>-9.6080824020640491E-3</v>
      </c>
      <c r="Q1690" s="17"/>
      <c r="T1690">
        <f t="shared" si="262"/>
        <v>0</v>
      </c>
      <c r="U1690" s="50">
        <f t="shared" si="263"/>
        <v>0</v>
      </c>
      <c r="V1690">
        <f t="shared" si="264"/>
        <v>0</v>
      </c>
      <c r="W1690" t="str">
        <f t="shared" si="265"/>
        <v>Tue</v>
      </c>
      <c r="X1690" s="50">
        <f>NETWORKDAYS(B1689,B1690,'Non trading days US (List)'!$C$13:$C$92)-1</f>
        <v>1</v>
      </c>
      <c r="Z1690">
        <f t="shared" si="266"/>
        <v>0</v>
      </c>
      <c r="AA1690">
        <f t="shared" si="267"/>
        <v>0</v>
      </c>
      <c r="AB1690">
        <f t="shared" si="268"/>
        <v>0</v>
      </c>
      <c r="AC1690">
        <f t="shared" si="269"/>
        <v>0</v>
      </c>
      <c r="AD1690">
        <f t="shared" si="270"/>
        <v>0</v>
      </c>
      <c r="AE1690">
        <f t="shared" si="271"/>
        <v>0</v>
      </c>
    </row>
    <row r="1691" spans="1:31" x14ac:dyDescent="0.3">
      <c r="A1691" s="1">
        <f>Data!A1690</f>
        <v>5460</v>
      </c>
      <c r="B1691" s="2">
        <f>Data!B1690</f>
        <v>44454</v>
      </c>
      <c r="C1691">
        <f>Data!C1690</f>
        <v>146.57550048828119</v>
      </c>
      <c r="D1691">
        <f>Data!D1690</f>
        <v>22.302715301513668</v>
      </c>
      <c r="E1691">
        <f>Data!E1690</f>
        <v>149.0299987792969</v>
      </c>
      <c r="F1691">
        <f>Data!F1690</f>
        <v>22.340999603271481</v>
      </c>
      <c r="G1691">
        <f>Data!G1690</f>
        <v>149.44000244140619</v>
      </c>
      <c r="H1691">
        <f>Data!H1690</f>
        <v>22.367000579833981</v>
      </c>
      <c r="I1691">
        <f>Data!I1690</f>
        <v>146.3699951171875</v>
      </c>
      <c r="J1691">
        <f>Data!J1690</f>
        <v>21.965999603271481</v>
      </c>
      <c r="K1691">
        <f>Data!K1690</f>
        <v>148.55999755859381</v>
      </c>
      <c r="L1691">
        <f>Data!L1690</f>
        <v>22.309000015258789</v>
      </c>
      <c r="M1691">
        <f>Data!M1690</f>
        <v>83281300</v>
      </c>
      <c r="N1691">
        <f>Data!N1690</f>
        <v>166538000</v>
      </c>
      <c r="O1691">
        <f>Data!O1690</f>
        <v>4.4411181727731317E-3</v>
      </c>
      <c r="P1691">
        <f>Data!P1690</f>
        <v>6.1248966895484751E-3</v>
      </c>
      <c r="Q1691" s="17"/>
      <c r="T1691">
        <f t="shared" si="262"/>
        <v>0</v>
      </c>
      <c r="U1691" s="50">
        <f t="shared" si="263"/>
        <v>0</v>
      </c>
      <c r="V1691">
        <f t="shared" si="264"/>
        <v>0</v>
      </c>
      <c r="W1691" t="str">
        <f t="shared" si="265"/>
        <v>Wed</v>
      </c>
      <c r="X1691" s="50">
        <f>NETWORKDAYS(B1690,B1691,'Non trading days US (List)'!$C$13:$C$92)-1</f>
        <v>1</v>
      </c>
      <c r="Z1691">
        <f t="shared" si="266"/>
        <v>0</v>
      </c>
      <c r="AA1691">
        <f t="shared" si="267"/>
        <v>0</v>
      </c>
      <c r="AB1691">
        <f t="shared" si="268"/>
        <v>0</v>
      </c>
      <c r="AC1691">
        <f t="shared" si="269"/>
        <v>0</v>
      </c>
      <c r="AD1691">
        <f t="shared" si="270"/>
        <v>0</v>
      </c>
      <c r="AE1691">
        <f t="shared" si="271"/>
        <v>0</v>
      </c>
    </row>
    <row r="1692" spans="1:31" x14ac:dyDescent="0.3">
      <c r="A1692" s="1">
        <f>Data!A1691</f>
        <v>5461</v>
      </c>
      <c r="B1692" s="2">
        <f>Data!B1691</f>
        <v>44455</v>
      </c>
      <c r="C1692">
        <f>Data!C1691</f>
        <v>146.33946228027341</v>
      </c>
      <c r="D1692">
        <f>Data!D1691</f>
        <v>22.203878402709961</v>
      </c>
      <c r="E1692">
        <f>Data!E1691</f>
        <v>148.78999328613281</v>
      </c>
      <c r="F1692">
        <f>Data!F1691</f>
        <v>22.242000579833981</v>
      </c>
      <c r="G1692">
        <f>Data!G1691</f>
        <v>148.9700012207031</v>
      </c>
      <c r="H1692">
        <f>Data!H1691</f>
        <v>22.27700042724609</v>
      </c>
      <c r="I1692">
        <f>Data!I1691</f>
        <v>147.2200012207031</v>
      </c>
      <c r="J1692">
        <f>Data!J1691</f>
        <v>21.927000045776371</v>
      </c>
      <c r="K1692">
        <f>Data!K1691</f>
        <v>148.44000244140619</v>
      </c>
      <c r="L1692">
        <f>Data!L1691</f>
        <v>22.183000564575199</v>
      </c>
      <c r="M1692">
        <f>Data!M1691</f>
        <v>68034100</v>
      </c>
      <c r="N1692">
        <f>Data!N1691</f>
        <v>156033000</v>
      </c>
      <c r="O1692">
        <f>Data!O1691</f>
        <v>-4.4411181727731326E-3</v>
      </c>
      <c r="P1692">
        <f>Data!P1691</f>
        <v>-1.6117490532148271E-3</v>
      </c>
      <c r="Q1692" s="17"/>
      <c r="T1692">
        <f t="shared" si="262"/>
        <v>0</v>
      </c>
      <c r="U1692" s="50">
        <f t="shared" si="263"/>
        <v>0</v>
      </c>
      <c r="V1692">
        <f t="shared" si="264"/>
        <v>0</v>
      </c>
      <c r="W1692" t="str">
        <f t="shared" si="265"/>
        <v>Thu</v>
      </c>
      <c r="X1692" s="50">
        <f>NETWORKDAYS(B1691,B1692,'Non trading days US (List)'!$C$13:$C$92)-1</f>
        <v>1</v>
      </c>
      <c r="Z1692">
        <f t="shared" si="266"/>
        <v>0</v>
      </c>
      <c r="AA1692">
        <f t="shared" si="267"/>
        <v>0</v>
      </c>
      <c r="AB1692">
        <f t="shared" si="268"/>
        <v>0</v>
      </c>
      <c r="AC1692">
        <f t="shared" si="269"/>
        <v>0</v>
      </c>
      <c r="AD1692">
        <f t="shared" si="270"/>
        <v>0</v>
      </c>
      <c r="AE1692">
        <f t="shared" si="271"/>
        <v>0</v>
      </c>
    </row>
    <row r="1693" spans="1:31" x14ac:dyDescent="0.3">
      <c r="A1693" s="1">
        <f>Data!A1692</f>
        <v>5462</v>
      </c>
      <c r="B1693" s="2">
        <f>Data!B1692</f>
        <v>44456</v>
      </c>
      <c r="C1693">
        <f>Data!C1692</f>
        <v>143.65443420410159</v>
      </c>
      <c r="D1693">
        <f>Data!D1692</f>
        <v>21.862470626831051</v>
      </c>
      <c r="E1693">
        <f>Data!E1692</f>
        <v>146.05999755859381</v>
      </c>
      <c r="F1693">
        <f>Data!F1692</f>
        <v>21.89999961853027</v>
      </c>
      <c r="G1693">
        <f>Data!G1692</f>
        <v>148.82000732421881</v>
      </c>
      <c r="H1693">
        <f>Data!H1692</f>
        <v>22.320999145507809</v>
      </c>
      <c r="I1693">
        <f>Data!I1692</f>
        <v>145.75999450683591</v>
      </c>
      <c r="J1693">
        <f>Data!J1692</f>
        <v>21.829999923706051</v>
      </c>
      <c r="K1693">
        <f>Data!K1692</f>
        <v>148.82000732421881</v>
      </c>
      <c r="L1693">
        <f>Data!L1692</f>
        <v>22.29999923706055</v>
      </c>
      <c r="M1693">
        <f>Data!M1692</f>
        <v>129868800</v>
      </c>
      <c r="N1693">
        <f>Data!N1692</f>
        <v>294503000</v>
      </c>
      <c r="O1693">
        <f>Data!O1692</f>
        <v>-1.5495800062231471E-2</v>
      </c>
      <c r="P1693">
        <f>Data!P1692</f>
        <v>-1.8518391239625221E-2</v>
      </c>
      <c r="Q1693" s="17"/>
      <c r="T1693">
        <f t="shared" si="262"/>
        <v>0</v>
      </c>
      <c r="U1693" s="50">
        <f t="shared" si="263"/>
        <v>0</v>
      </c>
      <c r="V1693">
        <f t="shared" si="264"/>
        <v>0</v>
      </c>
      <c r="W1693" t="str">
        <f t="shared" si="265"/>
        <v>Fri</v>
      </c>
      <c r="X1693" s="50">
        <f>NETWORKDAYS(B1692,B1693,'Non trading days US (List)'!$C$13:$C$92)-1</f>
        <v>1</v>
      </c>
      <c r="Z1693">
        <f t="shared" si="266"/>
        <v>0</v>
      </c>
      <c r="AA1693">
        <f t="shared" si="267"/>
        <v>0</v>
      </c>
      <c r="AB1693">
        <f t="shared" si="268"/>
        <v>0</v>
      </c>
      <c r="AC1693">
        <f t="shared" si="269"/>
        <v>0</v>
      </c>
      <c r="AD1693">
        <f t="shared" si="270"/>
        <v>0</v>
      </c>
      <c r="AE1693">
        <f t="shared" si="271"/>
        <v>0</v>
      </c>
    </row>
    <row r="1694" spans="1:31" x14ac:dyDescent="0.3">
      <c r="A1694" s="1">
        <f>Data!A1693</f>
        <v>5463</v>
      </c>
      <c r="B1694" s="2">
        <f>Data!B1693</f>
        <v>44459</v>
      </c>
      <c r="C1694">
        <f>Data!C1693</f>
        <v>140.5858459472656</v>
      </c>
      <c r="D1694">
        <f>Data!D1693</f>
        <v>21.076814651489261</v>
      </c>
      <c r="E1694">
        <f>Data!E1693</f>
        <v>142.94000244140619</v>
      </c>
      <c r="F1694">
        <f>Data!F1693</f>
        <v>21.11300086975098</v>
      </c>
      <c r="G1694">
        <f>Data!G1693</f>
        <v>144.8399963378906</v>
      </c>
      <c r="H1694">
        <f>Data!H1693</f>
        <v>21.433000564575199</v>
      </c>
      <c r="I1694">
        <f>Data!I1693</f>
        <v>141.27000427246091</v>
      </c>
      <c r="J1694">
        <f>Data!J1693</f>
        <v>20.66200065612793</v>
      </c>
      <c r="K1694">
        <f>Data!K1693</f>
        <v>143.80000305175781</v>
      </c>
      <c r="L1694">
        <f>Data!L1693</f>
        <v>21.145999908447269</v>
      </c>
      <c r="M1694">
        <f>Data!M1693</f>
        <v>123478900</v>
      </c>
      <c r="N1694">
        <f>Data!N1693</f>
        <v>349440000</v>
      </c>
      <c r="O1694">
        <f>Data!O1693</f>
        <v>-3.659761370275634E-2</v>
      </c>
      <c r="P1694">
        <f>Data!P1693</f>
        <v>-2.1592500605102091E-2</v>
      </c>
      <c r="Q1694" s="17"/>
      <c r="T1694">
        <f t="shared" si="262"/>
        <v>0</v>
      </c>
      <c r="U1694" s="50">
        <f t="shared" si="263"/>
        <v>0</v>
      </c>
      <c r="V1694">
        <f t="shared" si="264"/>
        <v>0</v>
      </c>
      <c r="W1694" t="str">
        <f t="shared" si="265"/>
        <v>Mon</v>
      </c>
      <c r="X1694" s="50">
        <f>NETWORKDAYS(B1693,B1694,'Non trading days US (List)'!$C$13:$C$92)-1</f>
        <v>1</v>
      </c>
      <c r="Z1694">
        <f t="shared" si="266"/>
        <v>0</v>
      </c>
      <c r="AA1694">
        <f t="shared" si="267"/>
        <v>0</v>
      </c>
      <c r="AB1694">
        <f t="shared" si="268"/>
        <v>0</v>
      </c>
      <c r="AC1694">
        <f t="shared" si="269"/>
        <v>0</v>
      </c>
      <c r="AD1694">
        <f t="shared" si="270"/>
        <v>0</v>
      </c>
      <c r="AE1694">
        <f t="shared" si="271"/>
        <v>0</v>
      </c>
    </row>
    <row r="1695" spans="1:31" x14ac:dyDescent="0.3">
      <c r="A1695" s="1">
        <f>Data!A1694</f>
        <v>5464</v>
      </c>
      <c r="B1695" s="2">
        <f>Data!B1694</f>
        <v>44460</v>
      </c>
      <c r="C1695">
        <f>Data!C1694</f>
        <v>141.06773376464841</v>
      </c>
      <c r="D1695">
        <f>Data!D1694</f>
        <v>21.209587097167969</v>
      </c>
      <c r="E1695">
        <f>Data!E1694</f>
        <v>143.42999267578119</v>
      </c>
      <c r="F1695">
        <f>Data!F1694</f>
        <v>21.246000289916989</v>
      </c>
      <c r="G1695">
        <f>Data!G1694</f>
        <v>144.6000061035156</v>
      </c>
      <c r="H1695">
        <f>Data!H1694</f>
        <v>21.42499923706055</v>
      </c>
      <c r="I1695">
        <f>Data!I1694</f>
        <v>142.7799987792969</v>
      </c>
      <c r="J1695">
        <f>Data!J1694</f>
        <v>20.95000076293945</v>
      </c>
      <c r="K1695">
        <f>Data!K1694</f>
        <v>143.92999267578119</v>
      </c>
      <c r="L1695">
        <f>Data!L1694</f>
        <v>21.416999816894531</v>
      </c>
      <c r="M1695">
        <f>Data!M1694</f>
        <v>75834000</v>
      </c>
      <c r="N1695">
        <f>Data!N1694</f>
        <v>204688000</v>
      </c>
      <c r="O1695">
        <f>Data!O1694</f>
        <v>6.2796503025530134E-3</v>
      </c>
      <c r="P1695">
        <f>Data!P1694</f>
        <v>3.4220813695887398E-3</v>
      </c>
      <c r="Q1695" s="17"/>
      <c r="T1695">
        <f t="shared" si="262"/>
        <v>0</v>
      </c>
      <c r="U1695" s="50">
        <f t="shared" si="263"/>
        <v>0</v>
      </c>
      <c r="V1695">
        <f t="shared" si="264"/>
        <v>0</v>
      </c>
      <c r="W1695" t="str">
        <f t="shared" si="265"/>
        <v>Tue</v>
      </c>
      <c r="X1695" s="50">
        <f>NETWORKDAYS(B1694,B1695,'Non trading days US (List)'!$C$13:$C$92)-1</f>
        <v>1</v>
      </c>
      <c r="Z1695">
        <f t="shared" si="266"/>
        <v>0</v>
      </c>
      <c r="AA1695">
        <f t="shared" si="267"/>
        <v>0</v>
      </c>
      <c r="AB1695">
        <f t="shared" si="268"/>
        <v>0</v>
      </c>
      <c r="AC1695">
        <f t="shared" si="269"/>
        <v>0</v>
      </c>
      <c r="AD1695">
        <f t="shared" si="270"/>
        <v>0</v>
      </c>
      <c r="AE1695">
        <f t="shared" si="271"/>
        <v>0</v>
      </c>
    </row>
    <row r="1696" spans="1:31" x14ac:dyDescent="0.3">
      <c r="A1696" s="1">
        <f>Data!A1695</f>
        <v>5465</v>
      </c>
      <c r="B1696" s="2">
        <f>Data!B1695</f>
        <v>44461</v>
      </c>
      <c r="C1696">
        <f>Data!C1695</f>
        <v>143.4478759765625</v>
      </c>
      <c r="D1696">
        <f>Data!D1695</f>
        <v>21.90339469909668</v>
      </c>
      <c r="E1696">
        <f>Data!E1695</f>
        <v>145.8500061035156</v>
      </c>
      <c r="F1696">
        <f>Data!F1695</f>
        <v>21.940999984741211</v>
      </c>
      <c r="G1696">
        <f>Data!G1695</f>
        <v>146.42999267578119</v>
      </c>
      <c r="H1696">
        <f>Data!H1695</f>
        <v>21.95999908447266</v>
      </c>
      <c r="I1696">
        <f>Data!I1695</f>
        <v>143.69999694824219</v>
      </c>
      <c r="J1696">
        <f>Data!J1695</f>
        <v>21.195999145507809</v>
      </c>
      <c r="K1696">
        <f>Data!K1695</f>
        <v>144.44999694824219</v>
      </c>
      <c r="L1696">
        <f>Data!L1695</f>
        <v>21.365999221801761</v>
      </c>
      <c r="M1696">
        <f>Data!M1695</f>
        <v>76404300</v>
      </c>
      <c r="N1696">
        <f>Data!N1695</f>
        <v>268726000</v>
      </c>
      <c r="O1696">
        <f>Data!O1695</f>
        <v>3.2188375960823669E-2</v>
      </c>
      <c r="P1696">
        <f>Data!P1695</f>
        <v>1.67316779202667E-2</v>
      </c>
      <c r="Q1696" s="17"/>
      <c r="T1696">
        <f t="shared" si="262"/>
        <v>0</v>
      </c>
      <c r="U1696" s="50">
        <f t="shared" si="263"/>
        <v>0</v>
      </c>
      <c r="V1696">
        <f t="shared" si="264"/>
        <v>0</v>
      </c>
      <c r="W1696" t="str">
        <f t="shared" si="265"/>
        <v>Wed</v>
      </c>
      <c r="X1696" s="50">
        <f>NETWORKDAYS(B1695,B1696,'Non trading days US (List)'!$C$13:$C$92)-1</f>
        <v>1</v>
      </c>
      <c r="Z1696">
        <f t="shared" si="266"/>
        <v>0</v>
      </c>
      <c r="AA1696">
        <f t="shared" si="267"/>
        <v>0</v>
      </c>
      <c r="AB1696">
        <f t="shared" si="268"/>
        <v>0</v>
      </c>
      <c r="AC1696">
        <f t="shared" si="269"/>
        <v>0</v>
      </c>
      <c r="AD1696">
        <f t="shared" si="270"/>
        <v>0</v>
      </c>
      <c r="AE1696">
        <f t="shared" si="271"/>
        <v>0</v>
      </c>
    </row>
    <row r="1697" spans="1:31" x14ac:dyDescent="0.3">
      <c r="A1697" s="1">
        <f>Data!A1696</f>
        <v>5466</v>
      </c>
      <c r="B1697" s="2">
        <f>Data!B1696</f>
        <v>44462</v>
      </c>
      <c r="C1697">
        <f>Data!C1696</f>
        <v>144.4117431640625</v>
      </c>
      <c r="D1697">
        <f>Data!D1696</f>
        <v>22.4434700012207</v>
      </c>
      <c r="E1697">
        <f>Data!E1696</f>
        <v>146.83000183105469</v>
      </c>
      <c r="F1697">
        <f>Data!F1696</f>
        <v>22.482000350952148</v>
      </c>
      <c r="G1697">
        <f>Data!G1696</f>
        <v>147.08000183105469</v>
      </c>
      <c r="H1697">
        <f>Data!H1696</f>
        <v>22.534999847412109</v>
      </c>
      <c r="I1697">
        <f>Data!I1696</f>
        <v>145.63999938964841</v>
      </c>
      <c r="J1697">
        <f>Data!J1696</f>
        <v>21.889999389648441</v>
      </c>
      <c r="K1697">
        <f>Data!K1696</f>
        <v>146.6499938964844</v>
      </c>
      <c r="L1697">
        <f>Data!L1696</f>
        <v>22.139999389648441</v>
      </c>
      <c r="M1697">
        <f>Data!M1696</f>
        <v>64838200</v>
      </c>
      <c r="N1697">
        <f>Data!N1696</f>
        <v>248555000</v>
      </c>
      <c r="O1697">
        <f>Data!O1696</f>
        <v>2.4357972685600238E-2</v>
      </c>
      <c r="P1697">
        <f>Data!P1696</f>
        <v>6.6967292837967684E-3</v>
      </c>
      <c r="Q1697" s="17"/>
      <c r="T1697">
        <f t="shared" si="262"/>
        <v>0</v>
      </c>
      <c r="U1697" s="50">
        <f t="shared" si="263"/>
        <v>0</v>
      </c>
      <c r="V1697">
        <f t="shared" si="264"/>
        <v>0</v>
      </c>
      <c r="W1697" t="str">
        <f t="shared" si="265"/>
        <v>Thu</v>
      </c>
      <c r="X1697" s="50">
        <f>NETWORKDAYS(B1696,B1697,'Non trading days US (List)'!$C$13:$C$92)-1</f>
        <v>1</v>
      </c>
      <c r="Z1697">
        <f t="shared" si="266"/>
        <v>0</v>
      </c>
      <c r="AA1697">
        <f t="shared" si="267"/>
        <v>0</v>
      </c>
      <c r="AB1697">
        <f t="shared" si="268"/>
        <v>0</v>
      </c>
      <c r="AC1697">
        <f t="shared" si="269"/>
        <v>0</v>
      </c>
      <c r="AD1697">
        <f t="shared" si="270"/>
        <v>0</v>
      </c>
      <c r="AE1697">
        <f t="shared" si="271"/>
        <v>0</v>
      </c>
    </row>
    <row r="1698" spans="1:31" x14ac:dyDescent="0.3">
      <c r="A1698" s="1">
        <f>Data!A1697</f>
        <v>5467</v>
      </c>
      <c r="B1698" s="2">
        <f>Data!B1697</f>
        <v>44463</v>
      </c>
      <c r="C1698">
        <f>Data!C1697</f>
        <v>144.50028991699219</v>
      </c>
      <c r="D1698">
        <f>Data!D1697</f>
        <v>22.043157577514648</v>
      </c>
      <c r="E1698">
        <f>Data!E1697</f>
        <v>146.91999816894531</v>
      </c>
      <c r="F1698">
        <f>Data!F1697</f>
        <v>22.080999374389648</v>
      </c>
      <c r="G1698">
        <f>Data!G1697</f>
        <v>147.4700012207031</v>
      </c>
      <c r="H1698">
        <f>Data!H1697</f>
        <v>22.14900016784668</v>
      </c>
      <c r="I1698">
        <f>Data!I1697</f>
        <v>145.55999755859381</v>
      </c>
      <c r="J1698">
        <f>Data!J1697</f>
        <v>21.86100006103516</v>
      </c>
      <c r="K1698">
        <f>Data!K1697</f>
        <v>145.6600036621094</v>
      </c>
      <c r="L1698">
        <f>Data!L1697</f>
        <v>22.069999694824219</v>
      </c>
      <c r="M1698">
        <f>Data!M1697</f>
        <v>53477900</v>
      </c>
      <c r="N1698">
        <f>Data!N1697</f>
        <v>217655000</v>
      </c>
      <c r="O1698">
        <f>Data!O1697</f>
        <v>-1.7997522744073631E-2</v>
      </c>
      <c r="P1698">
        <f>Data!P1697</f>
        <v>6.1274104310746376E-4</v>
      </c>
      <c r="Q1698" s="17"/>
      <c r="T1698">
        <f t="shared" si="262"/>
        <v>0</v>
      </c>
      <c r="U1698" s="50">
        <f t="shared" si="263"/>
        <v>0</v>
      </c>
      <c r="V1698">
        <f t="shared" si="264"/>
        <v>0</v>
      </c>
      <c r="W1698" t="str">
        <f t="shared" si="265"/>
        <v>Fri</v>
      </c>
      <c r="X1698" s="50">
        <f>NETWORKDAYS(B1697,B1698,'Non trading days US (List)'!$C$13:$C$92)-1</f>
        <v>1</v>
      </c>
      <c r="Z1698">
        <f t="shared" si="266"/>
        <v>0</v>
      </c>
      <c r="AA1698">
        <f t="shared" si="267"/>
        <v>0</v>
      </c>
      <c r="AB1698">
        <f t="shared" si="268"/>
        <v>0</v>
      </c>
      <c r="AC1698">
        <f t="shared" si="269"/>
        <v>0</v>
      </c>
      <c r="AD1698">
        <f t="shared" si="270"/>
        <v>0</v>
      </c>
      <c r="AE1698">
        <f t="shared" si="271"/>
        <v>0</v>
      </c>
    </row>
    <row r="1699" spans="1:31" x14ac:dyDescent="0.3">
      <c r="A1699" s="1">
        <f>Data!A1698</f>
        <v>5468</v>
      </c>
      <c r="B1699" s="2">
        <f>Data!B1698</f>
        <v>44466</v>
      </c>
      <c r="C1699">
        <f>Data!C1698</f>
        <v>142.97581481933591</v>
      </c>
      <c r="D1699">
        <f>Data!D1698</f>
        <v>21.62287712097168</v>
      </c>
      <c r="E1699">
        <f>Data!E1698</f>
        <v>145.3699951171875</v>
      </c>
      <c r="F1699">
        <f>Data!F1698</f>
        <v>21.659999847412109</v>
      </c>
      <c r="G1699">
        <f>Data!G1698</f>
        <v>145.96000671386719</v>
      </c>
      <c r="H1699">
        <f>Data!H1698</f>
        <v>21.79899978637695</v>
      </c>
      <c r="I1699">
        <f>Data!I1698</f>
        <v>143.82000732421881</v>
      </c>
      <c r="J1699">
        <f>Data!J1698</f>
        <v>21.32500076293945</v>
      </c>
      <c r="K1699">
        <f>Data!K1698</f>
        <v>145.4700012207031</v>
      </c>
      <c r="L1699">
        <f>Data!L1698</f>
        <v>21.70999908447266</v>
      </c>
      <c r="M1699">
        <f>Data!M1698</f>
        <v>74150700</v>
      </c>
      <c r="N1699">
        <f>Data!N1698</f>
        <v>245215000</v>
      </c>
      <c r="O1699">
        <f>Data!O1698</f>
        <v>-1.9250247377734279E-2</v>
      </c>
      <c r="P1699">
        <f>Data!P1698</f>
        <v>-1.060602563915607E-2</v>
      </c>
      <c r="Q1699" s="17"/>
      <c r="T1699">
        <f t="shared" si="262"/>
        <v>0</v>
      </c>
      <c r="U1699" s="50">
        <f t="shared" si="263"/>
        <v>0</v>
      </c>
      <c r="V1699">
        <f t="shared" si="264"/>
        <v>0</v>
      </c>
      <c r="W1699" t="str">
        <f t="shared" si="265"/>
        <v>Mon</v>
      </c>
      <c r="X1699" s="50">
        <f>NETWORKDAYS(B1698,B1699,'Non trading days US (List)'!$C$13:$C$92)-1</f>
        <v>1</v>
      </c>
      <c r="Z1699">
        <f t="shared" si="266"/>
        <v>0</v>
      </c>
      <c r="AA1699">
        <f t="shared" si="267"/>
        <v>0</v>
      </c>
      <c r="AB1699">
        <f t="shared" si="268"/>
        <v>0</v>
      </c>
      <c r="AC1699">
        <f t="shared" si="269"/>
        <v>0</v>
      </c>
      <c r="AD1699">
        <f t="shared" si="270"/>
        <v>0</v>
      </c>
      <c r="AE1699">
        <f t="shared" si="271"/>
        <v>0</v>
      </c>
    </row>
    <row r="1700" spans="1:31" x14ac:dyDescent="0.3">
      <c r="A1700" s="1">
        <f>Data!A1699</f>
        <v>5469</v>
      </c>
      <c r="B1700" s="2">
        <f>Data!B1699</f>
        <v>44467</v>
      </c>
      <c r="C1700">
        <f>Data!C1699</f>
        <v>139.57276916503909</v>
      </c>
      <c r="D1700">
        <f>Data!D1699</f>
        <v>20.66352653503418</v>
      </c>
      <c r="E1700">
        <f>Data!E1699</f>
        <v>141.9100036621094</v>
      </c>
      <c r="F1700">
        <f>Data!F1699</f>
        <v>20.69899940490723</v>
      </c>
      <c r="G1700">
        <f>Data!G1699</f>
        <v>144.75</v>
      </c>
      <c r="H1700">
        <f>Data!H1699</f>
        <v>21.419000625610352</v>
      </c>
      <c r="I1700">
        <f>Data!I1699</f>
        <v>141.69000244140619</v>
      </c>
      <c r="J1700">
        <f>Data!J1699</f>
        <v>20.650999069213871</v>
      </c>
      <c r="K1700">
        <f>Data!K1699</f>
        <v>143.25</v>
      </c>
      <c r="L1700">
        <f>Data!L1699</f>
        <v>21.2140007019043</v>
      </c>
      <c r="M1700">
        <f>Data!M1699</f>
        <v>108972300</v>
      </c>
      <c r="N1700">
        <f>Data!N1699</f>
        <v>343069000</v>
      </c>
      <c r="O1700">
        <f>Data!O1699</f>
        <v>-4.5381873352337933E-2</v>
      </c>
      <c r="P1700">
        <f>Data!P1699</f>
        <v>-2.4089103197069191E-2</v>
      </c>
      <c r="Q1700" s="17"/>
      <c r="T1700">
        <f t="shared" si="262"/>
        <v>0</v>
      </c>
      <c r="U1700" s="50">
        <f t="shared" si="263"/>
        <v>0</v>
      </c>
      <c r="V1700">
        <f t="shared" si="264"/>
        <v>0</v>
      </c>
      <c r="W1700" t="str">
        <f t="shared" si="265"/>
        <v>Tue</v>
      </c>
      <c r="X1700" s="50">
        <f>NETWORKDAYS(B1699,B1700,'Non trading days US (List)'!$C$13:$C$92)-1</f>
        <v>1</v>
      </c>
      <c r="Z1700">
        <f t="shared" si="266"/>
        <v>0</v>
      </c>
      <c r="AA1700">
        <f t="shared" si="267"/>
        <v>0</v>
      </c>
      <c r="AB1700">
        <f t="shared" si="268"/>
        <v>0</v>
      </c>
      <c r="AC1700">
        <f t="shared" si="269"/>
        <v>0</v>
      </c>
      <c r="AD1700">
        <f t="shared" si="270"/>
        <v>0</v>
      </c>
      <c r="AE1700">
        <f t="shared" si="271"/>
        <v>0</v>
      </c>
    </row>
    <row r="1701" spans="1:31" x14ac:dyDescent="0.3">
      <c r="A1701" s="1">
        <f>Data!A1700</f>
        <v>5470</v>
      </c>
      <c r="B1701" s="2">
        <f>Data!B1700</f>
        <v>44468</v>
      </c>
      <c r="C1701">
        <f>Data!C1700</f>
        <v>140.47764587402341</v>
      </c>
      <c r="D1701">
        <f>Data!D1700</f>
        <v>20.481838226318359</v>
      </c>
      <c r="E1701">
        <f>Data!E1700</f>
        <v>142.83000183105469</v>
      </c>
      <c r="F1701">
        <f>Data!F1700</f>
        <v>20.517000198364261</v>
      </c>
      <c r="G1701">
        <f>Data!G1700</f>
        <v>144.44999694824219</v>
      </c>
      <c r="H1701">
        <f>Data!H1700</f>
        <v>21.017000198364261</v>
      </c>
      <c r="I1701">
        <f>Data!I1700</f>
        <v>142.0299987792969</v>
      </c>
      <c r="J1701">
        <f>Data!J1700</f>
        <v>20.466999053955082</v>
      </c>
      <c r="K1701">
        <f>Data!K1700</f>
        <v>142.4700012207031</v>
      </c>
      <c r="L1701">
        <f>Data!L1700</f>
        <v>20.940000534057621</v>
      </c>
      <c r="M1701">
        <f>Data!M1700</f>
        <v>74602000</v>
      </c>
      <c r="N1701">
        <f>Data!N1700</f>
        <v>218394000</v>
      </c>
      <c r="O1701">
        <f>Data!O1700</f>
        <v>-8.8315407234646984E-3</v>
      </c>
      <c r="P1701">
        <f>Data!P1700</f>
        <v>6.4620450420514132E-3</v>
      </c>
      <c r="Q1701" s="17"/>
      <c r="T1701">
        <f t="shared" si="262"/>
        <v>0</v>
      </c>
      <c r="U1701" s="50">
        <f t="shared" si="263"/>
        <v>0</v>
      </c>
      <c r="V1701">
        <f t="shared" si="264"/>
        <v>0</v>
      </c>
      <c r="W1701" t="str">
        <f t="shared" si="265"/>
        <v>Wed</v>
      </c>
      <c r="X1701" s="50">
        <f>NETWORKDAYS(B1700,B1701,'Non trading days US (List)'!$C$13:$C$92)-1</f>
        <v>1</v>
      </c>
      <c r="Z1701">
        <f t="shared" si="266"/>
        <v>0</v>
      </c>
      <c r="AA1701">
        <f t="shared" si="267"/>
        <v>0</v>
      </c>
      <c r="AB1701">
        <f t="shared" si="268"/>
        <v>0</v>
      </c>
      <c r="AC1701">
        <f t="shared" si="269"/>
        <v>0</v>
      </c>
      <c r="AD1701">
        <f t="shared" si="270"/>
        <v>0</v>
      </c>
      <c r="AE1701">
        <f t="shared" si="271"/>
        <v>0</v>
      </c>
    </row>
    <row r="1702" spans="1:31" x14ac:dyDescent="0.3">
      <c r="A1702" s="1">
        <f>Data!A1701</f>
        <v>5471</v>
      </c>
      <c r="B1702" s="2">
        <f>Data!B1701</f>
        <v>44469</v>
      </c>
      <c r="C1702">
        <f>Data!C1701</f>
        <v>139.16954040527341</v>
      </c>
      <c r="D1702">
        <f>Data!D1701</f>
        <v>20.680498123168949</v>
      </c>
      <c r="E1702">
        <f>Data!E1701</f>
        <v>141.5</v>
      </c>
      <c r="F1702">
        <f>Data!F1701</f>
        <v>20.715999603271481</v>
      </c>
      <c r="G1702">
        <f>Data!G1701</f>
        <v>144.3800048828125</v>
      </c>
      <c r="H1702">
        <f>Data!H1701</f>
        <v>21.065999984741211</v>
      </c>
      <c r="I1702">
        <f>Data!I1701</f>
        <v>141.2799987792969</v>
      </c>
      <c r="J1702">
        <f>Data!J1701</f>
        <v>20.6879997253418</v>
      </c>
      <c r="K1702">
        <f>Data!K1701</f>
        <v>143.6600036621094</v>
      </c>
      <c r="L1702">
        <f>Data!L1701</f>
        <v>20.767999649047852</v>
      </c>
      <c r="M1702">
        <f>Data!M1701</f>
        <v>89056700</v>
      </c>
      <c r="N1702">
        <f>Data!N1701</f>
        <v>221009000</v>
      </c>
      <c r="O1702">
        <f>Data!O1701</f>
        <v>9.6525089584623414E-3</v>
      </c>
      <c r="P1702">
        <f>Data!P1701</f>
        <v>-9.3554076110632725E-3</v>
      </c>
      <c r="Q1702" s="17"/>
      <c r="T1702">
        <f t="shared" si="262"/>
        <v>0</v>
      </c>
      <c r="U1702" s="50">
        <f t="shared" si="263"/>
        <v>0</v>
      </c>
      <c r="V1702">
        <f t="shared" si="264"/>
        <v>0</v>
      </c>
      <c r="W1702" t="str">
        <f t="shared" si="265"/>
        <v>Thu</v>
      </c>
      <c r="X1702" s="50">
        <f>NETWORKDAYS(B1701,B1702,'Non trading days US (List)'!$C$13:$C$92)-1</f>
        <v>1</v>
      </c>
      <c r="Z1702">
        <f t="shared" si="266"/>
        <v>0</v>
      </c>
      <c r="AA1702">
        <f t="shared" si="267"/>
        <v>0</v>
      </c>
      <c r="AB1702">
        <f t="shared" si="268"/>
        <v>0</v>
      </c>
      <c r="AC1702">
        <f t="shared" si="269"/>
        <v>0</v>
      </c>
      <c r="AD1702">
        <f t="shared" si="270"/>
        <v>0</v>
      </c>
      <c r="AE1702">
        <f t="shared" si="271"/>
        <v>0</v>
      </c>
    </row>
    <row r="1703" spans="1:31" x14ac:dyDescent="0.3">
      <c r="A1703" s="1">
        <f>Data!A1702</f>
        <v>5472</v>
      </c>
      <c r="B1703" s="2">
        <f>Data!B1702</f>
        <v>44470</v>
      </c>
      <c r="C1703">
        <f>Data!C1702</f>
        <v>140.30059814453119</v>
      </c>
      <c r="D1703">
        <f>Data!D1702</f>
        <v>20.706451416015621</v>
      </c>
      <c r="E1703">
        <f>Data!E1702</f>
        <v>142.6499938964844</v>
      </c>
      <c r="F1703">
        <f>Data!F1702</f>
        <v>20.742000579833981</v>
      </c>
      <c r="G1703">
        <f>Data!G1702</f>
        <v>142.91999816894531</v>
      </c>
      <c r="H1703">
        <f>Data!H1702</f>
        <v>20.858999252319339</v>
      </c>
      <c r="I1703">
        <f>Data!I1702</f>
        <v>139.11000061035159</v>
      </c>
      <c r="J1703">
        <f>Data!J1702</f>
        <v>20.202999114990231</v>
      </c>
      <c r="K1703">
        <f>Data!K1702</f>
        <v>141.8999938964844</v>
      </c>
      <c r="L1703">
        <f>Data!L1702</f>
        <v>20.75</v>
      </c>
      <c r="M1703">
        <f>Data!M1702</f>
        <v>94639600</v>
      </c>
      <c r="N1703">
        <f>Data!N1702</f>
        <v>240978000</v>
      </c>
      <c r="O1703">
        <f>Data!O1702</f>
        <v>1.254328711307585E-3</v>
      </c>
      <c r="P1703">
        <f>Data!P1702</f>
        <v>8.0943177895658365E-3</v>
      </c>
      <c r="Q1703" s="17"/>
      <c r="T1703">
        <f t="shared" si="262"/>
        <v>0</v>
      </c>
      <c r="U1703" s="50">
        <f t="shared" si="263"/>
        <v>0</v>
      </c>
      <c r="V1703">
        <f t="shared" si="264"/>
        <v>0</v>
      </c>
      <c r="W1703" t="str">
        <f t="shared" si="265"/>
        <v>Fri</v>
      </c>
      <c r="X1703" s="50">
        <f>NETWORKDAYS(B1702,B1703,'Non trading days US (List)'!$C$13:$C$92)-1</f>
        <v>1</v>
      </c>
      <c r="Z1703">
        <f t="shared" si="266"/>
        <v>0</v>
      </c>
      <c r="AA1703">
        <f t="shared" si="267"/>
        <v>0</v>
      </c>
      <c r="AB1703">
        <f t="shared" si="268"/>
        <v>0</v>
      </c>
      <c r="AC1703">
        <f t="shared" si="269"/>
        <v>0</v>
      </c>
      <c r="AD1703">
        <f t="shared" si="270"/>
        <v>0</v>
      </c>
      <c r="AE1703">
        <f t="shared" si="271"/>
        <v>0</v>
      </c>
    </row>
    <row r="1704" spans="1:31" x14ac:dyDescent="0.3">
      <c r="A1704" s="1">
        <f>Data!A1703</f>
        <v>5473</v>
      </c>
      <c r="B1704" s="2">
        <f>Data!B1703</f>
        <v>44473</v>
      </c>
      <c r="C1704">
        <f>Data!C1703</f>
        <v>136.84840393066409</v>
      </c>
      <c r="D1704">
        <f>Data!D1703</f>
        <v>19.69818115234375</v>
      </c>
      <c r="E1704">
        <f>Data!E1703</f>
        <v>139.13999938964841</v>
      </c>
      <c r="F1704">
        <f>Data!F1703</f>
        <v>19.732000350952148</v>
      </c>
      <c r="G1704">
        <f>Data!G1703</f>
        <v>142.21000671386719</v>
      </c>
      <c r="H1704">
        <f>Data!H1703</f>
        <v>20.541999816894531</v>
      </c>
      <c r="I1704">
        <f>Data!I1703</f>
        <v>138.27000427246091</v>
      </c>
      <c r="J1704">
        <f>Data!J1703</f>
        <v>19.555000305175781</v>
      </c>
      <c r="K1704">
        <f>Data!K1703</f>
        <v>141.75999450683591</v>
      </c>
      <c r="L1704">
        <f>Data!L1703</f>
        <v>20.503999710083011</v>
      </c>
      <c r="M1704">
        <f>Data!M1703</f>
        <v>98322000</v>
      </c>
      <c r="N1704">
        <f>Data!N1703</f>
        <v>345635000</v>
      </c>
      <c r="O1704">
        <f>Data!O1703</f>
        <v>-4.9918956964695588E-2</v>
      </c>
      <c r="P1704">
        <f>Data!P1703</f>
        <v>-2.4913418763963111E-2</v>
      </c>
      <c r="Q1704" s="17"/>
      <c r="T1704">
        <f t="shared" si="262"/>
        <v>0</v>
      </c>
      <c r="U1704" s="50">
        <f t="shared" si="263"/>
        <v>0</v>
      </c>
      <c r="V1704">
        <f t="shared" si="264"/>
        <v>0</v>
      </c>
      <c r="W1704" t="str">
        <f t="shared" si="265"/>
        <v>Mon</v>
      </c>
      <c r="X1704" s="50">
        <f>NETWORKDAYS(B1703,B1704,'Non trading days US (List)'!$C$13:$C$92)-1</f>
        <v>1</v>
      </c>
      <c r="Z1704">
        <f t="shared" si="266"/>
        <v>0</v>
      </c>
      <c r="AA1704">
        <f t="shared" si="267"/>
        <v>0</v>
      </c>
      <c r="AB1704">
        <f t="shared" si="268"/>
        <v>0</v>
      </c>
      <c r="AC1704">
        <f t="shared" si="269"/>
        <v>0</v>
      </c>
      <c r="AD1704">
        <f t="shared" si="270"/>
        <v>0</v>
      </c>
      <c r="AE1704">
        <f t="shared" si="271"/>
        <v>0</v>
      </c>
    </row>
    <row r="1705" spans="1:31" x14ac:dyDescent="0.3">
      <c r="A1705" s="1">
        <f>Data!A1704</f>
        <v>5474</v>
      </c>
      <c r="B1705" s="2">
        <f>Data!B1704</f>
        <v>44474</v>
      </c>
      <c r="C1705">
        <f>Data!C1704</f>
        <v>138.7859191894531</v>
      </c>
      <c r="D1705">
        <f>Data!D1704</f>
        <v>20.415950775146481</v>
      </c>
      <c r="E1705">
        <f>Data!E1704</f>
        <v>141.11000061035159</v>
      </c>
      <c r="F1705">
        <f>Data!F1704</f>
        <v>20.45100021362305</v>
      </c>
      <c r="G1705">
        <f>Data!G1704</f>
        <v>142.24000549316409</v>
      </c>
      <c r="H1705">
        <f>Data!H1704</f>
        <v>20.648000717163089</v>
      </c>
      <c r="I1705">
        <f>Data!I1704</f>
        <v>139.36000061035159</v>
      </c>
      <c r="J1705">
        <f>Data!J1704</f>
        <v>19.854000091552731</v>
      </c>
      <c r="K1705">
        <f>Data!K1704</f>
        <v>139.49000549316409</v>
      </c>
      <c r="L1705">
        <f>Data!L1704</f>
        <v>19.95000076293945</v>
      </c>
      <c r="M1705">
        <f>Data!M1704</f>
        <v>80861100</v>
      </c>
      <c r="N1705">
        <f>Data!N1704</f>
        <v>279282000</v>
      </c>
      <c r="O1705">
        <f>Data!O1704</f>
        <v>3.579009033693116E-2</v>
      </c>
      <c r="P1705">
        <f>Data!P1704</f>
        <v>1.40591162861343E-2</v>
      </c>
      <c r="Q1705" s="17"/>
      <c r="T1705">
        <f t="shared" si="262"/>
        <v>0</v>
      </c>
      <c r="U1705" s="50">
        <f t="shared" si="263"/>
        <v>0</v>
      </c>
      <c r="V1705">
        <f t="shared" si="264"/>
        <v>0</v>
      </c>
      <c r="W1705" t="str">
        <f t="shared" si="265"/>
        <v>Tue</v>
      </c>
      <c r="X1705" s="50">
        <f>NETWORKDAYS(B1704,B1705,'Non trading days US (List)'!$C$13:$C$92)-1</f>
        <v>1</v>
      </c>
      <c r="Z1705">
        <f t="shared" si="266"/>
        <v>0</v>
      </c>
      <c r="AA1705">
        <f t="shared" si="267"/>
        <v>0</v>
      </c>
      <c r="AB1705">
        <f t="shared" si="268"/>
        <v>0</v>
      </c>
      <c r="AC1705">
        <f t="shared" si="269"/>
        <v>0</v>
      </c>
      <c r="AD1705">
        <f t="shared" si="270"/>
        <v>0</v>
      </c>
      <c r="AE1705">
        <f t="shared" si="271"/>
        <v>0</v>
      </c>
    </row>
    <row r="1706" spans="1:31" x14ac:dyDescent="0.3">
      <c r="A1706" s="1">
        <f>Data!A1705</f>
        <v>5475</v>
      </c>
      <c r="B1706" s="2">
        <f>Data!B1705</f>
        <v>44475</v>
      </c>
      <c r="C1706">
        <f>Data!C1705</f>
        <v>139.66131591796881</v>
      </c>
      <c r="D1706">
        <f>Data!D1705</f>
        <v>20.66452598571777</v>
      </c>
      <c r="E1706">
        <f>Data!E1705</f>
        <v>142</v>
      </c>
      <c r="F1706">
        <f>Data!F1705</f>
        <v>20.70000076293945</v>
      </c>
      <c r="G1706">
        <f>Data!G1705</f>
        <v>142.1499938964844</v>
      </c>
      <c r="H1706">
        <f>Data!H1705</f>
        <v>20.719999313354489</v>
      </c>
      <c r="I1706">
        <f>Data!I1705</f>
        <v>138.3699951171875</v>
      </c>
      <c r="J1706">
        <f>Data!J1705</f>
        <v>20.079999923706051</v>
      </c>
      <c r="K1706">
        <f>Data!K1705</f>
        <v>139.4700012207031</v>
      </c>
      <c r="L1706">
        <f>Data!L1705</f>
        <v>20.120000839233398</v>
      </c>
      <c r="M1706">
        <f>Data!M1705</f>
        <v>83221100</v>
      </c>
      <c r="N1706">
        <f>Data!N1705</f>
        <v>297202000</v>
      </c>
      <c r="O1706">
        <f>Data!O1705</f>
        <v>1.210194563393939E-2</v>
      </c>
      <c r="P1706">
        <f>Data!P1705</f>
        <v>6.2873252062313227E-3</v>
      </c>
      <c r="Q1706" s="17"/>
      <c r="T1706">
        <f t="shared" si="262"/>
        <v>0</v>
      </c>
      <c r="U1706" s="50">
        <f t="shared" si="263"/>
        <v>0</v>
      </c>
      <c r="V1706">
        <f t="shared" si="264"/>
        <v>0</v>
      </c>
      <c r="W1706" t="str">
        <f t="shared" si="265"/>
        <v>Wed</v>
      </c>
      <c r="X1706" s="50">
        <f>NETWORKDAYS(B1705,B1706,'Non trading days US (List)'!$C$13:$C$92)-1</f>
        <v>1</v>
      </c>
      <c r="Z1706">
        <f t="shared" si="266"/>
        <v>0</v>
      </c>
      <c r="AA1706">
        <f t="shared" si="267"/>
        <v>0</v>
      </c>
      <c r="AB1706">
        <f t="shared" si="268"/>
        <v>0</v>
      </c>
      <c r="AC1706">
        <f t="shared" si="269"/>
        <v>0</v>
      </c>
      <c r="AD1706">
        <f t="shared" si="270"/>
        <v>0</v>
      </c>
      <c r="AE1706">
        <f t="shared" si="271"/>
        <v>0</v>
      </c>
    </row>
    <row r="1707" spans="1:31" x14ac:dyDescent="0.3">
      <c r="A1707" s="1">
        <f>Data!A1706</f>
        <v>5476</v>
      </c>
      <c r="B1707" s="2">
        <f>Data!B1706</f>
        <v>44476</v>
      </c>
      <c r="C1707">
        <f>Data!C1706</f>
        <v>140.93006896972659</v>
      </c>
      <c r="D1707">
        <f>Data!D1706</f>
        <v>21.038881301879879</v>
      </c>
      <c r="E1707">
        <f>Data!E1706</f>
        <v>143.28999328613281</v>
      </c>
      <c r="F1707">
        <f>Data!F1706</f>
        <v>21.07500076293945</v>
      </c>
      <c r="G1707">
        <f>Data!G1706</f>
        <v>144.2200012207031</v>
      </c>
      <c r="H1707">
        <f>Data!H1706</f>
        <v>21.322000503540039</v>
      </c>
      <c r="I1707">
        <f>Data!I1706</f>
        <v>142.7200012207031</v>
      </c>
      <c r="J1707">
        <f>Data!J1706</f>
        <v>20.972000122070309</v>
      </c>
      <c r="K1707">
        <f>Data!K1706</f>
        <v>143.05999755859381</v>
      </c>
      <c r="L1707">
        <f>Data!L1706</f>
        <v>21.091999053955082</v>
      </c>
      <c r="M1707">
        <f>Data!M1706</f>
        <v>61732700</v>
      </c>
      <c r="N1707">
        <f>Data!N1706</f>
        <v>256919000</v>
      </c>
      <c r="O1707">
        <f>Data!O1706</f>
        <v>1.7953802960777601E-2</v>
      </c>
      <c r="P1707">
        <f>Data!P1706</f>
        <v>9.0434442721503382E-3</v>
      </c>
      <c r="Q1707" s="17"/>
      <c r="T1707">
        <f t="shared" si="262"/>
        <v>0</v>
      </c>
      <c r="U1707" s="50">
        <f t="shared" si="263"/>
        <v>0</v>
      </c>
      <c r="V1707">
        <f t="shared" si="264"/>
        <v>0</v>
      </c>
      <c r="W1707" t="str">
        <f t="shared" si="265"/>
        <v>Thu</v>
      </c>
      <c r="X1707" s="50">
        <f>NETWORKDAYS(B1706,B1707,'Non trading days US (List)'!$C$13:$C$92)-1</f>
        <v>1</v>
      </c>
      <c r="Z1707">
        <f t="shared" si="266"/>
        <v>0</v>
      </c>
      <c r="AA1707">
        <f t="shared" si="267"/>
        <v>0</v>
      </c>
      <c r="AB1707">
        <f t="shared" si="268"/>
        <v>0</v>
      </c>
      <c r="AC1707">
        <f t="shared" si="269"/>
        <v>0</v>
      </c>
      <c r="AD1707">
        <f t="shared" si="270"/>
        <v>0</v>
      </c>
      <c r="AE1707">
        <f t="shared" si="271"/>
        <v>0</v>
      </c>
    </row>
    <row r="1708" spans="1:31" x14ac:dyDescent="0.3">
      <c r="A1708" s="1">
        <f>Data!A1707</f>
        <v>5477</v>
      </c>
      <c r="B1708" s="2">
        <f>Data!B1707</f>
        <v>44477</v>
      </c>
      <c r="C1708">
        <f>Data!C1707</f>
        <v>140.5464782714844</v>
      </c>
      <c r="D1708">
        <f>Data!D1707</f>
        <v>20.795295715332031</v>
      </c>
      <c r="E1708">
        <f>Data!E1707</f>
        <v>142.8999938964844</v>
      </c>
      <c r="F1708">
        <f>Data!F1707</f>
        <v>20.830999374389648</v>
      </c>
      <c r="G1708">
        <f>Data!G1707</f>
        <v>144.17999267578119</v>
      </c>
      <c r="H1708">
        <f>Data!H1707</f>
        <v>21.205999374389648</v>
      </c>
      <c r="I1708">
        <f>Data!I1707</f>
        <v>142.55999755859381</v>
      </c>
      <c r="J1708">
        <f>Data!J1707</f>
        <v>20.77499961853027</v>
      </c>
      <c r="K1708">
        <f>Data!K1707</f>
        <v>144.0299987792969</v>
      </c>
      <c r="L1708">
        <f>Data!L1707</f>
        <v>21.10099983215332</v>
      </c>
      <c r="M1708">
        <f>Data!M1707</f>
        <v>58773200</v>
      </c>
      <c r="N1708">
        <f>Data!N1707</f>
        <v>151258000</v>
      </c>
      <c r="O1708">
        <f>Data!O1707</f>
        <v>-1.1645308319961989E-2</v>
      </c>
      <c r="P1708">
        <f>Data!P1707</f>
        <v>-2.725459649385985E-3</v>
      </c>
      <c r="Q1708" s="17"/>
      <c r="T1708">
        <f t="shared" si="262"/>
        <v>0</v>
      </c>
      <c r="U1708" s="50">
        <f t="shared" si="263"/>
        <v>0</v>
      </c>
      <c r="V1708">
        <f t="shared" si="264"/>
        <v>0</v>
      </c>
      <c r="W1708" t="str">
        <f t="shared" si="265"/>
        <v>Fri</v>
      </c>
      <c r="X1708" s="50">
        <f>NETWORKDAYS(B1707,B1708,'Non trading days US (List)'!$C$13:$C$92)-1</f>
        <v>1</v>
      </c>
      <c r="Z1708">
        <f t="shared" si="266"/>
        <v>0</v>
      </c>
      <c r="AA1708">
        <f t="shared" si="267"/>
        <v>0</v>
      </c>
      <c r="AB1708">
        <f t="shared" si="268"/>
        <v>0</v>
      </c>
      <c r="AC1708">
        <f t="shared" si="269"/>
        <v>0</v>
      </c>
      <c r="AD1708">
        <f t="shared" si="270"/>
        <v>0</v>
      </c>
      <c r="AE1708">
        <f t="shared" si="271"/>
        <v>0</v>
      </c>
    </row>
    <row r="1709" spans="1:31" x14ac:dyDescent="0.3">
      <c r="A1709" s="1">
        <f>Data!A1708</f>
        <v>5478</v>
      </c>
      <c r="B1709" s="2">
        <f>Data!B1708</f>
        <v>44480</v>
      </c>
      <c r="C1709">
        <f>Data!C1708</f>
        <v>140.45796203613281</v>
      </c>
      <c r="D1709">
        <f>Data!D1708</f>
        <v>20.659528732299801</v>
      </c>
      <c r="E1709">
        <f>Data!E1708</f>
        <v>142.80999755859381</v>
      </c>
      <c r="F1709">
        <f>Data!F1708</f>
        <v>20.694999694824219</v>
      </c>
      <c r="G1709">
        <f>Data!G1708</f>
        <v>144.80999755859381</v>
      </c>
      <c r="H1709">
        <f>Data!H1708</f>
        <v>21.0629997253418</v>
      </c>
      <c r="I1709">
        <f>Data!I1708</f>
        <v>141.80999755859381</v>
      </c>
      <c r="J1709">
        <f>Data!J1708</f>
        <v>20.51099967956543</v>
      </c>
      <c r="K1709">
        <f>Data!K1708</f>
        <v>142.27000427246091</v>
      </c>
      <c r="L1709">
        <f>Data!L1708</f>
        <v>20.57500076293945</v>
      </c>
      <c r="M1709">
        <f>Data!M1708</f>
        <v>64452200</v>
      </c>
      <c r="N1709">
        <f>Data!N1708</f>
        <v>163388000</v>
      </c>
      <c r="O1709">
        <f>Data!O1708</f>
        <v>-6.5501213147745024E-3</v>
      </c>
      <c r="P1709">
        <f>Data!P1708</f>
        <v>-6.2998385466855444E-4</v>
      </c>
      <c r="Q1709" s="17"/>
      <c r="T1709">
        <f t="shared" si="262"/>
        <v>0</v>
      </c>
      <c r="U1709" s="50">
        <f t="shared" si="263"/>
        <v>0</v>
      </c>
      <c r="V1709">
        <f t="shared" si="264"/>
        <v>0</v>
      </c>
      <c r="W1709" t="str">
        <f t="shared" si="265"/>
        <v>Mon</v>
      </c>
      <c r="X1709" s="50">
        <f>NETWORKDAYS(B1708,B1709,'Non trading days US (List)'!$C$13:$C$92)-1</f>
        <v>1</v>
      </c>
      <c r="Z1709">
        <f t="shared" si="266"/>
        <v>0</v>
      </c>
      <c r="AA1709">
        <f t="shared" si="267"/>
        <v>0</v>
      </c>
      <c r="AB1709">
        <f t="shared" si="268"/>
        <v>0</v>
      </c>
      <c r="AC1709">
        <f t="shared" si="269"/>
        <v>0</v>
      </c>
      <c r="AD1709">
        <f t="shared" si="270"/>
        <v>0</v>
      </c>
      <c r="AE1709">
        <f t="shared" si="271"/>
        <v>0</v>
      </c>
    </row>
    <row r="1710" spans="1:31" x14ac:dyDescent="0.3">
      <c r="A1710" s="1">
        <f>Data!A1709</f>
        <v>5479</v>
      </c>
      <c r="B1710" s="2">
        <f>Data!B1709</f>
        <v>44481</v>
      </c>
      <c r="C1710">
        <f>Data!C1709</f>
        <v>139.17936706542969</v>
      </c>
      <c r="D1710">
        <f>Data!D1709</f>
        <v>20.635574340820309</v>
      </c>
      <c r="E1710">
        <f>Data!E1709</f>
        <v>141.50999450683591</v>
      </c>
      <c r="F1710">
        <f>Data!F1709</f>
        <v>20.670999526977539</v>
      </c>
      <c r="G1710">
        <f>Data!G1709</f>
        <v>143.25</v>
      </c>
      <c r="H1710">
        <f>Data!H1709</f>
        <v>21.056999206542969</v>
      </c>
      <c r="I1710">
        <f>Data!I1709</f>
        <v>141.03999328613281</v>
      </c>
      <c r="J1710">
        <f>Data!J1709</f>
        <v>20.527999877929691</v>
      </c>
      <c r="K1710">
        <f>Data!K1709</f>
        <v>143.22999572753909</v>
      </c>
      <c r="L1710">
        <f>Data!L1709</f>
        <v>20.827999114990231</v>
      </c>
      <c r="M1710">
        <f>Data!M1709</f>
        <v>73035900</v>
      </c>
      <c r="N1710">
        <f>Data!N1709</f>
        <v>162134000</v>
      </c>
      <c r="O1710">
        <f>Data!O1709</f>
        <v>-1.1603815206291631E-3</v>
      </c>
      <c r="P1710">
        <f>Data!P1709</f>
        <v>-9.14471122328127E-3</v>
      </c>
      <c r="Q1710" s="17"/>
      <c r="T1710">
        <f t="shared" si="262"/>
        <v>0</v>
      </c>
      <c r="U1710" s="50">
        <f t="shared" si="263"/>
        <v>0</v>
      </c>
      <c r="V1710">
        <f t="shared" si="264"/>
        <v>0</v>
      </c>
      <c r="W1710" t="str">
        <f t="shared" si="265"/>
        <v>Tue</v>
      </c>
      <c r="X1710" s="50">
        <f>NETWORKDAYS(B1709,B1710,'Non trading days US (List)'!$C$13:$C$92)-1</f>
        <v>1</v>
      </c>
      <c r="Z1710">
        <f t="shared" si="266"/>
        <v>0</v>
      </c>
      <c r="AA1710">
        <f t="shared" si="267"/>
        <v>0</v>
      </c>
      <c r="AB1710">
        <f t="shared" si="268"/>
        <v>0</v>
      </c>
      <c r="AC1710">
        <f t="shared" si="269"/>
        <v>0</v>
      </c>
      <c r="AD1710">
        <f t="shared" si="270"/>
        <v>0</v>
      </c>
      <c r="AE1710">
        <f t="shared" si="271"/>
        <v>0</v>
      </c>
    </row>
    <row r="1711" spans="1:31" x14ac:dyDescent="0.3">
      <c r="A1711" s="1">
        <f>Data!A1710</f>
        <v>5480</v>
      </c>
      <c r="B1711" s="2">
        <f>Data!B1710</f>
        <v>44482</v>
      </c>
      <c r="C1711">
        <f>Data!C1710</f>
        <v>138.5892639160156</v>
      </c>
      <c r="D1711">
        <f>Data!D1710</f>
        <v>20.90311431884766</v>
      </c>
      <c r="E1711">
        <f>Data!E1710</f>
        <v>140.9100036621094</v>
      </c>
      <c r="F1711">
        <f>Data!F1710</f>
        <v>20.938999176025391</v>
      </c>
      <c r="G1711">
        <f>Data!G1710</f>
        <v>141.3999938964844</v>
      </c>
      <c r="H1711">
        <f>Data!H1710</f>
        <v>20.989999771118161</v>
      </c>
      <c r="I1711">
        <f>Data!I1710</f>
        <v>139.19999694824219</v>
      </c>
      <c r="J1711">
        <f>Data!J1710</f>
        <v>20.71299934387207</v>
      </c>
      <c r="K1711">
        <f>Data!K1710</f>
        <v>141.24000549316409</v>
      </c>
      <c r="L1711">
        <f>Data!L1710</f>
        <v>20.917999267578121</v>
      </c>
      <c r="M1711">
        <f>Data!M1710</f>
        <v>78762700</v>
      </c>
      <c r="N1711">
        <f>Data!N1710</f>
        <v>180652000</v>
      </c>
      <c r="O1711">
        <f>Data!O1710</f>
        <v>1.288168052527347E-2</v>
      </c>
      <c r="P1711">
        <f>Data!P1710</f>
        <v>-4.2489324500664411E-3</v>
      </c>
      <c r="Q1711" s="17"/>
      <c r="T1711">
        <f t="shared" si="262"/>
        <v>0</v>
      </c>
      <c r="U1711" s="50">
        <f t="shared" si="263"/>
        <v>0</v>
      </c>
      <c r="V1711">
        <f t="shared" si="264"/>
        <v>0</v>
      </c>
      <c r="W1711" t="str">
        <f t="shared" si="265"/>
        <v>Wed</v>
      </c>
      <c r="X1711" s="50">
        <f>NETWORKDAYS(B1710,B1711,'Non trading days US (List)'!$C$13:$C$92)-1</f>
        <v>1</v>
      </c>
      <c r="Z1711">
        <f t="shared" si="266"/>
        <v>0</v>
      </c>
      <c r="AA1711">
        <f t="shared" si="267"/>
        <v>0</v>
      </c>
      <c r="AB1711">
        <f t="shared" si="268"/>
        <v>0</v>
      </c>
      <c r="AC1711">
        <f t="shared" si="269"/>
        <v>0</v>
      </c>
      <c r="AD1711">
        <f t="shared" si="270"/>
        <v>0</v>
      </c>
      <c r="AE1711">
        <f t="shared" si="271"/>
        <v>0</v>
      </c>
    </row>
    <row r="1712" spans="1:31" x14ac:dyDescent="0.3">
      <c r="A1712" s="1">
        <f>Data!A1711</f>
        <v>5481</v>
      </c>
      <c r="B1712" s="2">
        <f>Data!B1711</f>
        <v>44483</v>
      </c>
      <c r="C1712">
        <f>Data!C1711</f>
        <v>141.3923034667969</v>
      </c>
      <c r="D1712">
        <f>Data!D1711</f>
        <v>21.708734512329102</v>
      </c>
      <c r="E1712">
        <f>Data!E1711</f>
        <v>143.75999450683591</v>
      </c>
      <c r="F1712">
        <f>Data!F1711</f>
        <v>21.746000289916989</v>
      </c>
      <c r="G1712">
        <f>Data!G1711</f>
        <v>143.8800048828125</v>
      </c>
      <c r="H1712">
        <f>Data!H1711</f>
        <v>21.754999160766602</v>
      </c>
      <c r="I1712">
        <f>Data!I1711</f>
        <v>141.50999450683591</v>
      </c>
      <c r="J1712">
        <f>Data!J1711</f>
        <v>21.121999740600589</v>
      </c>
      <c r="K1712">
        <f>Data!K1711</f>
        <v>142.11000061035159</v>
      </c>
      <c r="L1712">
        <f>Data!L1711</f>
        <v>21.28800010681152</v>
      </c>
      <c r="M1712">
        <f>Data!M1711</f>
        <v>69907100</v>
      </c>
      <c r="N1712">
        <f>Data!N1711</f>
        <v>243589000</v>
      </c>
      <c r="O1712">
        <f>Data!O1711</f>
        <v>3.7816436448539652E-2</v>
      </c>
      <c r="P1712">
        <f>Data!P1711</f>
        <v>2.0023789568637089E-2</v>
      </c>
      <c r="Q1712" s="17"/>
      <c r="T1712">
        <f t="shared" si="262"/>
        <v>0</v>
      </c>
      <c r="U1712" s="50">
        <f t="shared" si="263"/>
        <v>0</v>
      </c>
      <c r="V1712">
        <f t="shared" si="264"/>
        <v>0</v>
      </c>
      <c r="W1712" t="str">
        <f t="shared" si="265"/>
        <v>Thu</v>
      </c>
      <c r="X1712" s="50">
        <f>NETWORKDAYS(B1711,B1712,'Non trading days US (List)'!$C$13:$C$92)-1</f>
        <v>1</v>
      </c>
      <c r="Z1712">
        <f t="shared" si="266"/>
        <v>0</v>
      </c>
      <c r="AA1712">
        <f t="shared" si="267"/>
        <v>0</v>
      </c>
      <c r="AB1712">
        <f t="shared" si="268"/>
        <v>0</v>
      </c>
      <c r="AC1712">
        <f t="shared" si="269"/>
        <v>0</v>
      </c>
      <c r="AD1712">
        <f t="shared" si="270"/>
        <v>0</v>
      </c>
      <c r="AE1712">
        <f t="shared" si="271"/>
        <v>0</v>
      </c>
    </row>
    <row r="1713" spans="1:31" x14ac:dyDescent="0.3">
      <c r="A1713" s="1">
        <f>Data!A1712</f>
        <v>5482</v>
      </c>
      <c r="B1713" s="2">
        <f>Data!B1712</f>
        <v>44484</v>
      </c>
      <c r="C1713">
        <f>Data!C1712</f>
        <v>142.45454406738281</v>
      </c>
      <c r="D1713">
        <f>Data!D1712</f>
        <v>21.824533462524411</v>
      </c>
      <c r="E1713">
        <f>Data!E1712</f>
        <v>144.8399963378906</v>
      </c>
      <c r="F1713">
        <f>Data!F1712</f>
        <v>21.86199951171875</v>
      </c>
      <c r="G1713">
        <f>Data!G1712</f>
        <v>144.8999938964844</v>
      </c>
      <c r="H1713">
        <f>Data!H1712</f>
        <v>21.930999755859379</v>
      </c>
      <c r="I1713">
        <f>Data!I1712</f>
        <v>143.50999450683591</v>
      </c>
      <c r="J1713">
        <f>Data!J1712</f>
        <v>21.66200065612793</v>
      </c>
      <c r="K1713">
        <f>Data!K1712</f>
        <v>143.77000427246091</v>
      </c>
      <c r="L1713">
        <f>Data!L1712</f>
        <v>21.809999465942379</v>
      </c>
      <c r="M1713">
        <f>Data!M1712</f>
        <v>67940300</v>
      </c>
      <c r="N1713">
        <f>Data!N1712</f>
        <v>226994000</v>
      </c>
      <c r="O1713">
        <f>Data!O1712</f>
        <v>5.3201016294154102E-3</v>
      </c>
      <c r="P1713">
        <f>Data!P1712</f>
        <v>7.4844553489682277E-3</v>
      </c>
      <c r="Q1713" s="17"/>
      <c r="T1713">
        <f t="shared" si="262"/>
        <v>0</v>
      </c>
      <c r="U1713" s="50">
        <f t="shared" si="263"/>
        <v>0</v>
      </c>
      <c r="V1713">
        <f t="shared" si="264"/>
        <v>0</v>
      </c>
      <c r="W1713" t="str">
        <f t="shared" si="265"/>
        <v>Fri</v>
      </c>
      <c r="X1713" s="50">
        <f>NETWORKDAYS(B1712,B1713,'Non trading days US (List)'!$C$13:$C$92)-1</f>
        <v>1</v>
      </c>
      <c r="Z1713">
        <f t="shared" si="266"/>
        <v>0</v>
      </c>
      <c r="AA1713">
        <f t="shared" si="267"/>
        <v>0</v>
      </c>
      <c r="AB1713">
        <f t="shared" si="268"/>
        <v>0</v>
      </c>
      <c r="AC1713">
        <f t="shared" si="269"/>
        <v>0</v>
      </c>
      <c r="AD1713">
        <f t="shared" si="270"/>
        <v>0</v>
      </c>
      <c r="AE1713">
        <f t="shared" si="271"/>
        <v>0</v>
      </c>
    </row>
    <row r="1714" spans="1:31" x14ac:dyDescent="0.3">
      <c r="A1714" s="1">
        <f>Data!A1713</f>
        <v>5483</v>
      </c>
      <c r="B1714" s="2">
        <f>Data!B1713</f>
        <v>44487</v>
      </c>
      <c r="C1714">
        <f>Data!C1713</f>
        <v>144.1363525390625</v>
      </c>
      <c r="D1714">
        <f>Data!D1713</f>
        <v>22.183916091918949</v>
      </c>
      <c r="E1714">
        <f>Data!E1713</f>
        <v>146.55000305175781</v>
      </c>
      <c r="F1714">
        <f>Data!F1713</f>
        <v>22.222000122070309</v>
      </c>
      <c r="G1714">
        <f>Data!G1713</f>
        <v>146.8399963378906</v>
      </c>
      <c r="H1714">
        <f>Data!H1713</f>
        <v>22.291000366210941</v>
      </c>
      <c r="I1714">
        <f>Data!I1713</f>
        <v>143.1600036621094</v>
      </c>
      <c r="J1714">
        <f>Data!J1713</f>
        <v>21.643999099731449</v>
      </c>
      <c r="K1714">
        <f>Data!K1713</f>
        <v>143.44999694824219</v>
      </c>
      <c r="L1714">
        <f>Data!L1713</f>
        <v>21.74900054931641</v>
      </c>
      <c r="M1714">
        <f>Data!M1713</f>
        <v>85589200</v>
      </c>
      <c r="N1714">
        <f>Data!N1713</f>
        <v>189494000</v>
      </c>
      <c r="O1714">
        <f>Data!O1713</f>
        <v>1.6332847118094272E-2</v>
      </c>
      <c r="P1714">
        <f>Data!P1713</f>
        <v>1.173702836729142E-2</v>
      </c>
      <c r="Q1714" s="17"/>
      <c r="T1714">
        <f t="shared" si="262"/>
        <v>0</v>
      </c>
      <c r="U1714" s="50">
        <f t="shared" si="263"/>
        <v>0</v>
      </c>
      <c r="V1714">
        <f t="shared" si="264"/>
        <v>0</v>
      </c>
      <c r="W1714" t="str">
        <f t="shared" si="265"/>
        <v>Mon</v>
      </c>
      <c r="X1714" s="50">
        <f>NETWORKDAYS(B1713,B1714,'Non trading days US (List)'!$C$13:$C$92)-1</f>
        <v>1</v>
      </c>
      <c r="Z1714">
        <f t="shared" si="266"/>
        <v>0</v>
      </c>
      <c r="AA1714">
        <f t="shared" si="267"/>
        <v>0</v>
      </c>
      <c r="AB1714">
        <f t="shared" si="268"/>
        <v>0</v>
      </c>
      <c r="AC1714">
        <f t="shared" si="269"/>
        <v>0</v>
      </c>
      <c r="AD1714">
        <f t="shared" si="270"/>
        <v>0</v>
      </c>
      <c r="AE1714">
        <f t="shared" si="271"/>
        <v>0</v>
      </c>
    </row>
    <row r="1715" spans="1:31" x14ac:dyDescent="0.3">
      <c r="A1715" s="1">
        <f>Data!A1714</f>
        <v>5484</v>
      </c>
      <c r="B1715" s="2">
        <f>Data!B1714</f>
        <v>44488</v>
      </c>
      <c r="C1715">
        <f>Data!C1714</f>
        <v>146.3099670410156</v>
      </c>
      <c r="D1715">
        <f>Data!D1714</f>
        <v>22.251798629760739</v>
      </c>
      <c r="E1715">
        <f>Data!E1714</f>
        <v>148.75999450683591</v>
      </c>
      <c r="F1715">
        <f>Data!F1714</f>
        <v>22.29000091552734</v>
      </c>
      <c r="G1715">
        <f>Data!G1714</f>
        <v>149.16999816894531</v>
      </c>
      <c r="H1715">
        <f>Data!H1714</f>
        <v>22.378999710083011</v>
      </c>
      <c r="I1715">
        <f>Data!I1714</f>
        <v>146.55000305175781</v>
      </c>
      <c r="J1715">
        <f>Data!J1714</f>
        <v>22.03700065612793</v>
      </c>
      <c r="K1715">
        <f>Data!K1714</f>
        <v>147.00999450683591</v>
      </c>
      <c r="L1715">
        <f>Data!L1714</f>
        <v>22.275999069213871</v>
      </c>
      <c r="M1715">
        <f>Data!M1714</f>
        <v>76378900</v>
      </c>
      <c r="N1715">
        <f>Data!N1714</f>
        <v>161473000</v>
      </c>
      <c r="O1715">
        <f>Data!O1714</f>
        <v>3.05539381619707E-3</v>
      </c>
      <c r="P1715">
        <f>Data!P1714</f>
        <v>1.4967544149611579E-2</v>
      </c>
      <c r="Q1715" s="17"/>
      <c r="T1715">
        <f t="shared" si="262"/>
        <v>0</v>
      </c>
      <c r="U1715" s="50">
        <f t="shared" si="263"/>
        <v>0</v>
      </c>
      <c r="V1715">
        <f t="shared" si="264"/>
        <v>0</v>
      </c>
      <c r="W1715" t="str">
        <f t="shared" si="265"/>
        <v>Tue</v>
      </c>
      <c r="X1715" s="50">
        <f>NETWORKDAYS(B1714,B1715,'Non trading days US (List)'!$C$13:$C$92)-1</f>
        <v>1</v>
      </c>
      <c r="Z1715">
        <f t="shared" si="266"/>
        <v>0</v>
      </c>
      <c r="AA1715">
        <f t="shared" si="267"/>
        <v>0</v>
      </c>
      <c r="AB1715">
        <f t="shared" si="268"/>
        <v>0</v>
      </c>
      <c r="AC1715">
        <f t="shared" si="269"/>
        <v>0</v>
      </c>
      <c r="AD1715">
        <f t="shared" si="270"/>
        <v>0</v>
      </c>
      <c r="AE1715">
        <f t="shared" si="271"/>
        <v>0</v>
      </c>
    </row>
    <row r="1716" spans="1:31" x14ac:dyDescent="0.3">
      <c r="A1716" s="1">
        <f>Data!A1715</f>
        <v>5485</v>
      </c>
      <c r="B1716" s="2">
        <f>Data!B1715</f>
        <v>44489</v>
      </c>
      <c r="C1716">
        <f>Data!C1715</f>
        <v>146.80171203613281</v>
      </c>
      <c r="D1716">
        <f>Data!D1715</f>
        <v>22.065120697021481</v>
      </c>
      <c r="E1716">
        <f>Data!E1715</f>
        <v>149.25999450683591</v>
      </c>
      <c r="F1716">
        <f>Data!F1715</f>
        <v>22.103000640869141</v>
      </c>
      <c r="G1716">
        <f>Data!G1715</f>
        <v>149.75</v>
      </c>
      <c r="H1716">
        <f>Data!H1715</f>
        <v>22.433000564575199</v>
      </c>
      <c r="I1716">
        <f>Data!I1715</f>
        <v>148.1199951171875</v>
      </c>
      <c r="J1716">
        <f>Data!J1715</f>
        <v>21.982000350952148</v>
      </c>
      <c r="K1716">
        <f>Data!K1715</f>
        <v>148.69999694824219</v>
      </c>
      <c r="L1716">
        <f>Data!L1715</f>
        <v>22.305000305175781</v>
      </c>
      <c r="M1716">
        <f>Data!M1715</f>
        <v>58418800</v>
      </c>
      <c r="N1716">
        <f>Data!N1715</f>
        <v>146276000</v>
      </c>
      <c r="O1716">
        <f>Data!O1715</f>
        <v>-8.4248135592606566E-3</v>
      </c>
      <c r="P1716">
        <f>Data!P1715</f>
        <v>3.3554827700701881E-3</v>
      </c>
      <c r="Q1716" s="17"/>
      <c r="T1716">
        <f t="shared" si="262"/>
        <v>0</v>
      </c>
      <c r="U1716" s="50">
        <f t="shared" si="263"/>
        <v>0</v>
      </c>
      <c r="V1716">
        <f t="shared" si="264"/>
        <v>0</v>
      </c>
      <c r="W1716" t="str">
        <f t="shared" si="265"/>
        <v>Wed</v>
      </c>
      <c r="X1716" s="50">
        <f>NETWORKDAYS(B1715,B1716,'Non trading days US (List)'!$C$13:$C$92)-1</f>
        <v>1</v>
      </c>
      <c r="Z1716">
        <f t="shared" si="266"/>
        <v>0</v>
      </c>
      <c r="AA1716">
        <f t="shared" si="267"/>
        <v>0</v>
      </c>
      <c r="AB1716">
        <f t="shared" si="268"/>
        <v>0</v>
      </c>
      <c r="AC1716">
        <f t="shared" si="269"/>
        <v>0</v>
      </c>
      <c r="AD1716">
        <f t="shared" si="270"/>
        <v>0</v>
      </c>
      <c r="AE1716">
        <f t="shared" si="271"/>
        <v>0</v>
      </c>
    </row>
    <row r="1717" spans="1:31" x14ac:dyDescent="0.3">
      <c r="A1717" s="1">
        <f>Data!A1716</f>
        <v>5486</v>
      </c>
      <c r="B1717" s="2">
        <f>Data!B1716</f>
        <v>44490</v>
      </c>
      <c r="C1717">
        <f>Data!C1716</f>
        <v>147.0180969238281</v>
      </c>
      <c r="D1717">
        <f>Data!D1716</f>
        <v>22.653106689453121</v>
      </c>
      <c r="E1717">
        <f>Data!E1716</f>
        <v>149.47999572753909</v>
      </c>
      <c r="F1717">
        <f>Data!F1716</f>
        <v>22.691999435424801</v>
      </c>
      <c r="G1717">
        <f>Data!G1716</f>
        <v>149.63999938964841</v>
      </c>
      <c r="H1717">
        <f>Data!H1716</f>
        <v>22.711000442504879</v>
      </c>
      <c r="I1717">
        <f>Data!I1716</f>
        <v>147.8699951171875</v>
      </c>
      <c r="J1717">
        <f>Data!J1716</f>
        <v>22.083000183105469</v>
      </c>
      <c r="K1717">
        <f>Data!K1716</f>
        <v>148.80999755859381</v>
      </c>
      <c r="L1717">
        <f>Data!L1716</f>
        <v>22.097000122070309</v>
      </c>
      <c r="M1717">
        <f>Data!M1716</f>
        <v>61421000</v>
      </c>
      <c r="N1717">
        <f>Data!N1716</f>
        <v>187590000</v>
      </c>
      <c r="O1717">
        <f>Data!O1716</f>
        <v>2.6299039672425861E-2</v>
      </c>
      <c r="P1717">
        <f>Data!P1716</f>
        <v>1.4728611345378609E-3</v>
      </c>
      <c r="Q1717" s="17"/>
      <c r="T1717">
        <f t="shared" si="262"/>
        <v>0</v>
      </c>
      <c r="U1717" s="50">
        <f t="shared" si="263"/>
        <v>0</v>
      </c>
      <c r="V1717">
        <f t="shared" si="264"/>
        <v>0</v>
      </c>
      <c r="W1717" t="str">
        <f t="shared" si="265"/>
        <v>Thu</v>
      </c>
      <c r="X1717" s="50">
        <f>NETWORKDAYS(B1716,B1717,'Non trading days US (List)'!$C$13:$C$92)-1</f>
        <v>1</v>
      </c>
      <c r="Z1717">
        <f t="shared" si="266"/>
        <v>0</v>
      </c>
      <c r="AA1717">
        <f t="shared" si="267"/>
        <v>0</v>
      </c>
      <c r="AB1717">
        <f t="shared" si="268"/>
        <v>0</v>
      </c>
      <c r="AC1717">
        <f t="shared" si="269"/>
        <v>0</v>
      </c>
      <c r="AD1717">
        <f t="shared" si="270"/>
        <v>0</v>
      </c>
      <c r="AE1717">
        <f t="shared" si="271"/>
        <v>0</v>
      </c>
    </row>
    <row r="1718" spans="1:31" x14ac:dyDescent="0.3">
      <c r="A1718" s="1">
        <f>Data!A1717</f>
        <v>5487</v>
      </c>
      <c r="B1718" s="2">
        <f>Data!B1717</f>
        <v>44491</v>
      </c>
      <c r="C1718">
        <f>Data!C1717</f>
        <v>146.24113464355469</v>
      </c>
      <c r="D1718">
        <f>Data!D1717</f>
        <v>22.687053680419918</v>
      </c>
      <c r="E1718">
        <f>Data!E1717</f>
        <v>148.69000244140619</v>
      </c>
      <c r="F1718">
        <f>Data!F1717</f>
        <v>22.72599983215332</v>
      </c>
      <c r="G1718">
        <f>Data!G1717</f>
        <v>150.17999267578119</v>
      </c>
      <c r="H1718">
        <f>Data!H1717</f>
        <v>23.129999160766602</v>
      </c>
      <c r="I1718">
        <f>Data!I1717</f>
        <v>148.63999938964841</v>
      </c>
      <c r="J1718">
        <f>Data!J1717</f>
        <v>22.561000823974609</v>
      </c>
      <c r="K1718">
        <f>Data!K1717</f>
        <v>149.69000244140619</v>
      </c>
      <c r="L1718">
        <f>Data!L1717</f>
        <v>22.822999954223629</v>
      </c>
      <c r="M1718">
        <f>Data!M1717</f>
        <v>58883400</v>
      </c>
      <c r="N1718">
        <f>Data!N1717</f>
        <v>249384000</v>
      </c>
      <c r="O1718">
        <f>Data!O1717</f>
        <v>1.4972215257516169E-3</v>
      </c>
      <c r="P1718">
        <f>Data!P1717</f>
        <v>-5.2989579065551044E-3</v>
      </c>
      <c r="Q1718" s="17"/>
      <c r="T1718">
        <f t="shared" si="262"/>
        <v>0</v>
      </c>
      <c r="U1718" s="50">
        <f t="shared" si="263"/>
        <v>0</v>
      </c>
      <c r="V1718">
        <f t="shared" si="264"/>
        <v>0</v>
      </c>
      <c r="W1718" t="str">
        <f t="shared" si="265"/>
        <v>Fri</v>
      </c>
      <c r="X1718" s="50">
        <f>NETWORKDAYS(B1717,B1718,'Non trading days US (List)'!$C$13:$C$92)-1</f>
        <v>1</v>
      </c>
      <c r="Z1718">
        <f t="shared" si="266"/>
        <v>0</v>
      </c>
      <c r="AA1718">
        <f t="shared" si="267"/>
        <v>0</v>
      </c>
      <c r="AB1718">
        <f t="shared" si="268"/>
        <v>0</v>
      </c>
      <c r="AC1718">
        <f t="shared" si="269"/>
        <v>0</v>
      </c>
      <c r="AD1718">
        <f t="shared" si="270"/>
        <v>0</v>
      </c>
      <c r="AE1718">
        <f t="shared" si="271"/>
        <v>0</v>
      </c>
    </row>
    <row r="1719" spans="1:31" x14ac:dyDescent="0.3">
      <c r="A1719" s="1">
        <f>Data!A1718</f>
        <v>5488</v>
      </c>
      <c r="B1719" s="2">
        <f>Data!B1718</f>
        <v>44494</v>
      </c>
      <c r="C1719">
        <f>Data!C1718</f>
        <v>146.19194030761719</v>
      </c>
      <c r="D1719">
        <f>Data!D1718</f>
        <v>23.126300811767582</v>
      </c>
      <c r="E1719">
        <f>Data!E1718</f>
        <v>148.63999938964841</v>
      </c>
      <c r="F1719">
        <f>Data!F1718</f>
        <v>23.166000366210941</v>
      </c>
      <c r="G1719">
        <f>Data!G1718</f>
        <v>149.3699951171875</v>
      </c>
      <c r="H1719">
        <f>Data!H1718</f>
        <v>23.354999542236332</v>
      </c>
      <c r="I1719">
        <f>Data!I1718</f>
        <v>147.6199951171875</v>
      </c>
      <c r="J1719">
        <f>Data!J1718</f>
        <v>22.770000457763668</v>
      </c>
      <c r="K1719">
        <f>Data!K1718</f>
        <v>148.67999267578119</v>
      </c>
      <c r="L1719">
        <f>Data!L1718</f>
        <v>22.97299957275391</v>
      </c>
      <c r="M1719">
        <f>Data!M1718</f>
        <v>50720600</v>
      </c>
      <c r="N1719">
        <f>Data!N1718</f>
        <v>230235000</v>
      </c>
      <c r="O1719">
        <f>Data!O1718</f>
        <v>1.9176066208125689E-2</v>
      </c>
      <c r="P1719">
        <f>Data!P1718</f>
        <v>-3.3634716928177379E-4</v>
      </c>
      <c r="Q1719" s="17"/>
      <c r="T1719">
        <f t="shared" si="262"/>
        <v>0</v>
      </c>
      <c r="U1719" s="50">
        <f t="shared" si="263"/>
        <v>0</v>
      </c>
      <c r="V1719">
        <f t="shared" si="264"/>
        <v>0</v>
      </c>
      <c r="W1719" t="str">
        <f t="shared" si="265"/>
        <v>Mon</v>
      </c>
      <c r="X1719" s="50">
        <f>NETWORKDAYS(B1718,B1719,'Non trading days US (List)'!$C$13:$C$92)-1</f>
        <v>1</v>
      </c>
      <c r="Z1719">
        <f t="shared" si="266"/>
        <v>0</v>
      </c>
      <c r="AA1719">
        <f t="shared" si="267"/>
        <v>0</v>
      </c>
      <c r="AB1719">
        <f t="shared" si="268"/>
        <v>0</v>
      </c>
      <c r="AC1719">
        <f t="shared" si="269"/>
        <v>0</v>
      </c>
      <c r="AD1719">
        <f t="shared" si="270"/>
        <v>0</v>
      </c>
      <c r="AE1719">
        <f t="shared" si="271"/>
        <v>0</v>
      </c>
    </row>
    <row r="1720" spans="1:31" x14ac:dyDescent="0.3">
      <c r="A1720" s="1">
        <f>Data!A1719</f>
        <v>5489</v>
      </c>
      <c r="B1720" s="2">
        <f>Data!B1719</f>
        <v>44495</v>
      </c>
      <c r="C1720">
        <f>Data!C1719</f>
        <v>146.86073303222659</v>
      </c>
      <c r="D1720">
        <f>Data!D1719</f>
        <v>24.674636840820309</v>
      </c>
      <c r="E1720">
        <f>Data!E1719</f>
        <v>149.32000732421881</v>
      </c>
      <c r="F1720">
        <f>Data!F1719</f>
        <v>24.716999053955082</v>
      </c>
      <c r="G1720">
        <f>Data!G1719</f>
        <v>150.8399963378906</v>
      </c>
      <c r="H1720">
        <f>Data!H1719</f>
        <v>25.259000778198239</v>
      </c>
      <c r="I1720">
        <f>Data!I1719</f>
        <v>149.00999450683591</v>
      </c>
      <c r="J1720">
        <f>Data!J1719</f>
        <v>23.92399978637695</v>
      </c>
      <c r="K1720">
        <f>Data!K1719</f>
        <v>149.33000183105469</v>
      </c>
      <c r="L1720">
        <f>Data!L1719</f>
        <v>23.98900032043457</v>
      </c>
      <c r="M1720">
        <f>Data!M1719</f>
        <v>60893400</v>
      </c>
      <c r="N1720">
        <f>Data!N1719</f>
        <v>485898000</v>
      </c>
      <c r="O1720">
        <f>Data!O1719</f>
        <v>6.480552540821588E-2</v>
      </c>
      <c r="P1720">
        <f>Data!P1719</f>
        <v>4.5644321375810726E-3</v>
      </c>
      <c r="Q1720" s="17"/>
      <c r="T1720">
        <f t="shared" si="262"/>
        <v>0</v>
      </c>
      <c r="U1720" s="50">
        <f t="shared" si="263"/>
        <v>0</v>
      </c>
      <c r="V1720">
        <f t="shared" si="264"/>
        <v>0</v>
      </c>
      <c r="W1720" t="str">
        <f t="shared" si="265"/>
        <v>Tue</v>
      </c>
      <c r="X1720" s="50">
        <f>NETWORKDAYS(B1719,B1720,'Non trading days US (List)'!$C$13:$C$92)-1</f>
        <v>1</v>
      </c>
      <c r="Z1720">
        <f t="shared" si="266"/>
        <v>0</v>
      </c>
      <c r="AA1720">
        <f t="shared" si="267"/>
        <v>0</v>
      </c>
      <c r="AB1720">
        <f t="shared" si="268"/>
        <v>0</v>
      </c>
      <c r="AC1720">
        <f t="shared" si="269"/>
        <v>0</v>
      </c>
      <c r="AD1720">
        <f t="shared" si="270"/>
        <v>0</v>
      </c>
      <c r="AE1720">
        <f t="shared" si="271"/>
        <v>0</v>
      </c>
    </row>
    <row r="1721" spans="1:31" x14ac:dyDescent="0.3">
      <c r="A1721" s="1">
        <f>Data!A1720</f>
        <v>5490</v>
      </c>
      <c r="B1721" s="2">
        <f>Data!B1720</f>
        <v>44496</v>
      </c>
      <c r="C1721">
        <f>Data!C1720</f>
        <v>146.3985290527344</v>
      </c>
      <c r="D1721">
        <f>Data!D1720</f>
        <v>24.40909385681152</v>
      </c>
      <c r="E1721">
        <f>Data!E1720</f>
        <v>148.8500061035156</v>
      </c>
      <c r="F1721">
        <f>Data!F1720</f>
        <v>24.45100021362305</v>
      </c>
      <c r="G1721">
        <f>Data!G1720</f>
        <v>149.72999572753909</v>
      </c>
      <c r="H1721">
        <f>Data!H1720</f>
        <v>25.090000152587891</v>
      </c>
      <c r="I1721">
        <f>Data!I1720</f>
        <v>148.49000549316409</v>
      </c>
      <c r="J1721">
        <f>Data!J1720</f>
        <v>24.281999588012699</v>
      </c>
      <c r="K1721">
        <f>Data!K1720</f>
        <v>149.36000061035159</v>
      </c>
      <c r="L1721">
        <f>Data!L1720</f>
        <v>24.474000930786129</v>
      </c>
      <c r="M1721">
        <f>Data!M1720</f>
        <v>56094900</v>
      </c>
      <c r="N1721">
        <f>Data!N1720</f>
        <v>245990000</v>
      </c>
      <c r="O1721">
        <f>Data!O1720</f>
        <v>-1.0820104109701519E-2</v>
      </c>
      <c r="P1721">
        <f>Data!P1720</f>
        <v>-3.1525746306128159E-3</v>
      </c>
      <c r="Q1721" s="17"/>
      <c r="T1721">
        <f t="shared" si="262"/>
        <v>0</v>
      </c>
      <c r="U1721" s="50">
        <f t="shared" si="263"/>
        <v>0</v>
      </c>
      <c r="V1721">
        <f t="shared" si="264"/>
        <v>0</v>
      </c>
      <c r="W1721" t="str">
        <f t="shared" si="265"/>
        <v>Wed</v>
      </c>
      <c r="X1721" s="50">
        <f>NETWORKDAYS(B1720,B1721,'Non trading days US (List)'!$C$13:$C$92)-1</f>
        <v>1</v>
      </c>
      <c r="Z1721">
        <f t="shared" si="266"/>
        <v>0</v>
      </c>
      <c r="AA1721">
        <f t="shared" si="267"/>
        <v>0</v>
      </c>
      <c r="AB1721">
        <f t="shared" si="268"/>
        <v>0</v>
      </c>
      <c r="AC1721">
        <f t="shared" si="269"/>
        <v>0</v>
      </c>
      <c r="AD1721">
        <f t="shared" si="270"/>
        <v>0</v>
      </c>
      <c r="AE1721">
        <f t="shared" si="271"/>
        <v>0</v>
      </c>
    </row>
    <row r="1722" spans="1:31" x14ac:dyDescent="0.3">
      <c r="A1722" s="1">
        <f>Data!A1721</f>
        <v>5491</v>
      </c>
      <c r="B1722" s="2">
        <f>Data!B1721</f>
        <v>44497</v>
      </c>
      <c r="C1722">
        <f>Data!C1721</f>
        <v>150.05723571777341</v>
      </c>
      <c r="D1722">
        <f>Data!D1721</f>
        <v>24.898256301879879</v>
      </c>
      <c r="E1722">
        <f>Data!E1721</f>
        <v>152.57000732421881</v>
      </c>
      <c r="F1722">
        <f>Data!F1721</f>
        <v>24.940999984741211</v>
      </c>
      <c r="G1722">
        <f>Data!G1721</f>
        <v>153.16999816894531</v>
      </c>
      <c r="H1722">
        <f>Data!H1721</f>
        <v>24.95000076293945</v>
      </c>
      <c r="I1722">
        <f>Data!I1721</f>
        <v>149.7200012207031</v>
      </c>
      <c r="J1722">
        <f>Data!J1721</f>
        <v>24.523000717163089</v>
      </c>
      <c r="K1722">
        <f>Data!K1721</f>
        <v>149.82000732421881</v>
      </c>
      <c r="L1722">
        <f>Data!L1721</f>
        <v>24.878000259399411</v>
      </c>
      <c r="M1722">
        <f>Data!M1721</f>
        <v>100077900</v>
      </c>
      <c r="N1722">
        <f>Data!N1721</f>
        <v>234204000</v>
      </c>
      <c r="O1722">
        <f>Data!O1721</f>
        <v>1.9841911450427119E-2</v>
      </c>
      <c r="P1722">
        <f>Data!P1721</f>
        <v>2.468442666448185E-2</v>
      </c>
      <c r="Q1722" s="17"/>
      <c r="T1722">
        <f t="shared" si="262"/>
        <v>0</v>
      </c>
      <c r="U1722" s="50">
        <f t="shared" si="263"/>
        <v>0</v>
      </c>
      <c r="V1722">
        <f t="shared" si="264"/>
        <v>0</v>
      </c>
      <c r="W1722" t="str">
        <f t="shared" si="265"/>
        <v>Thu</v>
      </c>
      <c r="X1722" s="50">
        <f>NETWORKDAYS(B1721,B1722,'Non trading days US (List)'!$C$13:$C$92)-1</f>
        <v>1</v>
      </c>
      <c r="Z1722">
        <f t="shared" si="266"/>
        <v>0</v>
      </c>
      <c r="AA1722">
        <f t="shared" si="267"/>
        <v>0</v>
      </c>
      <c r="AB1722">
        <f t="shared" si="268"/>
        <v>0</v>
      </c>
      <c r="AC1722">
        <f t="shared" si="269"/>
        <v>0</v>
      </c>
      <c r="AD1722">
        <f t="shared" si="270"/>
        <v>0</v>
      </c>
      <c r="AE1722">
        <f t="shared" si="271"/>
        <v>0</v>
      </c>
    </row>
    <row r="1723" spans="1:31" x14ac:dyDescent="0.3">
      <c r="A1723" s="1">
        <f>Data!A1722</f>
        <v>5492</v>
      </c>
      <c r="B1723" s="2">
        <f>Data!B1722</f>
        <v>44498</v>
      </c>
      <c r="C1723">
        <f>Data!C1722</f>
        <v>147.33283996582031</v>
      </c>
      <c r="D1723">
        <f>Data!D1722</f>
        <v>25.523183822631839</v>
      </c>
      <c r="E1723">
        <f>Data!E1722</f>
        <v>149.80000305175781</v>
      </c>
      <c r="F1723">
        <f>Data!F1722</f>
        <v>25.566999435424801</v>
      </c>
      <c r="G1723">
        <f>Data!G1722</f>
        <v>149.94000244140619</v>
      </c>
      <c r="H1723">
        <f>Data!H1722</f>
        <v>25.708999633789059</v>
      </c>
      <c r="I1723">
        <f>Data!I1722</f>
        <v>146.4100036621094</v>
      </c>
      <c r="J1723">
        <f>Data!J1722</f>
        <v>25</v>
      </c>
      <c r="K1723">
        <f>Data!K1722</f>
        <v>147.2200012207031</v>
      </c>
      <c r="L1723">
        <f>Data!L1722</f>
        <v>25.00099945068359</v>
      </c>
      <c r="M1723">
        <f>Data!M1722</f>
        <v>124953200</v>
      </c>
      <c r="N1723">
        <f>Data!N1722</f>
        <v>292503000</v>
      </c>
      <c r="O1723">
        <f>Data!O1722</f>
        <v>2.4789400280356241E-2</v>
      </c>
      <c r="P1723">
        <f>Data!P1722</f>
        <v>-1.832246367540424E-2</v>
      </c>
      <c r="Q1723" s="17"/>
      <c r="T1723">
        <f t="shared" si="262"/>
        <v>0</v>
      </c>
      <c r="U1723" s="50">
        <f t="shared" si="263"/>
        <v>0</v>
      </c>
      <c r="V1723">
        <f t="shared" si="264"/>
        <v>0</v>
      </c>
      <c r="W1723" t="str">
        <f t="shared" si="265"/>
        <v>Fri</v>
      </c>
      <c r="X1723" s="50">
        <f>NETWORKDAYS(B1722,B1723,'Non trading days US (List)'!$C$13:$C$92)-1</f>
        <v>1</v>
      </c>
      <c r="Z1723">
        <f t="shared" si="266"/>
        <v>0</v>
      </c>
      <c r="AA1723">
        <f t="shared" si="267"/>
        <v>0</v>
      </c>
      <c r="AB1723">
        <f t="shared" si="268"/>
        <v>0</v>
      </c>
      <c r="AC1723">
        <f t="shared" si="269"/>
        <v>0</v>
      </c>
      <c r="AD1723">
        <f t="shared" si="270"/>
        <v>0</v>
      </c>
      <c r="AE1723">
        <f t="shared" si="271"/>
        <v>0</v>
      </c>
    </row>
    <row r="1724" spans="1:31" x14ac:dyDescent="0.3">
      <c r="A1724" s="1">
        <f>Data!A1723</f>
        <v>5493</v>
      </c>
      <c r="B1724" s="2">
        <f>Data!B1723</f>
        <v>44501</v>
      </c>
      <c r="C1724">
        <f>Data!C1723</f>
        <v>146.5066833496094</v>
      </c>
      <c r="D1724">
        <f>Data!D1723</f>
        <v>25.78273963928223</v>
      </c>
      <c r="E1724">
        <f>Data!E1723</f>
        <v>148.96000671386719</v>
      </c>
      <c r="F1724">
        <f>Data!F1723</f>
        <v>25.826999664306641</v>
      </c>
      <c r="G1724">
        <f>Data!G1723</f>
        <v>149.69999694824219</v>
      </c>
      <c r="H1724">
        <f>Data!H1723</f>
        <v>25.893999099731449</v>
      </c>
      <c r="I1724">
        <f>Data!I1723</f>
        <v>147.80000305175781</v>
      </c>
      <c r="J1724">
        <f>Data!J1723</f>
        <v>25.226999282836911</v>
      </c>
      <c r="K1724">
        <f>Data!K1723</f>
        <v>148.99000549316409</v>
      </c>
      <c r="L1724">
        <f>Data!L1723</f>
        <v>25.64900016784668</v>
      </c>
      <c r="M1724">
        <f>Data!M1723</f>
        <v>74588300</v>
      </c>
      <c r="N1724">
        <f>Data!N1723</f>
        <v>265740000</v>
      </c>
      <c r="O1724">
        <f>Data!O1723</f>
        <v>1.011800799858579E-2</v>
      </c>
      <c r="P1724">
        <f>Data!P1723</f>
        <v>-5.6232328549669346E-3</v>
      </c>
      <c r="Q1724" s="17"/>
      <c r="T1724">
        <f t="shared" si="262"/>
        <v>0</v>
      </c>
      <c r="U1724" s="50">
        <f t="shared" si="263"/>
        <v>0</v>
      </c>
      <c r="V1724">
        <f t="shared" si="264"/>
        <v>0</v>
      </c>
      <c r="W1724" t="str">
        <f t="shared" si="265"/>
        <v>Mon</v>
      </c>
      <c r="X1724" s="50">
        <f>NETWORKDAYS(B1723,B1724,'Non trading days US (List)'!$C$13:$C$92)-1</f>
        <v>1</v>
      </c>
      <c r="Z1724">
        <f t="shared" si="266"/>
        <v>0</v>
      </c>
      <c r="AA1724">
        <f t="shared" si="267"/>
        <v>0</v>
      </c>
      <c r="AB1724">
        <f t="shared" si="268"/>
        <v>0</v>
      </c>
      <c r="AC1724">
        <f t="shared" si="269"/>
        <v>0</v>
      </c>
      <c r="AD1724">
        <f t="shared" si="270"/>
        <v>0</v>
      </c>
      <c r="AE1724">
        <f t="shared" si="271"/>
        <v>0</v>
      </c>
    </row>
    <row r="1725" spans="1:31" x14ac:dyDescent="0.3">
      <c r="A1725" s="1">
        <f>Data!A1724</f>
        <v>5494</v>
      </c>
      <c r="B1725" s="2">
        <f>Data!B1724</f>
        <v>44502</v>
      </c>
      <c r="C1725">
        <f>Data!C1724</f>
        <v>147.54924011230469</v>
      </c>
      <c r="D1725">
        <f>Data!D1724</f>
        <v>26.35575103759766</v>
      </c>
      <c r="E1725">
        <f>Data!E1724</f>
        <v>150.02000427246091</v>
      </c>
      <c r="F1725">
        <f>Data!F1724</f>
        <v>26.400999069213871</v>
      </c>
      <c r="G1725">
        <f>Data!G1724</f>
        <v>151.57000732421881</v>
      </c>
      <c r="H1725">
        <f>Data!H1724</f>
        <v>26.677999496459961</v>
      </c>
      <c r="I1725">
        <f>Data!I1724</f>
        <v>148.6499938964844</v>
      </c>
      <c r="J1725">
        <f>Data!J1724</f>
        <v>25.79999923706055</v>
      </c>
      <c r="K1725">
        <f>Data!K1724</f>
        <v>148.6600036621094</v>
      </c>
      <c r="L1725">
        <f>Data!L1724</f>
        <v>25.822000503540039</v>
      </c>
      <c r="M1725">
        <f>Data!M1724</f>
        <v>69122000</v>
      </c>
      <c r="N1725">
        <f>Data!N1724</f>
        <v>294112000</v>
      </c>
      <c r="O1725">
        <f>Data!O1724</f>
        <v>2.1981409620891401E-2</v>
      </c>
      <c r="P1725">
        <f>Data!P1724</f>
        <v>7.0907884203984502E-3</v>
      </c>
      <c r="Q1725" s="17"/>
      <c r="T1725">
        <f t="shared" si="262"/>
        <v>0</v>
      </c>
      <c r="U1725" s="50">
        <f t="shared" si="263"/>
        <v>0</v>
      </c>
      <c r="V1725">
        <f t="shared" si="264"/>
        <v>0</v>
      </c>
      <c r="W1725" t="str">
        <f t="shared" si="265"/>
        <v>Tue</v>
      </c>
      <c r="X1725" s="50">
        <f>NETWORKDAYS(B1724,B1725,'Non trading days US (List)'!$C$13:$C$92)-1</f>
        <v>1</v>
      </c>
      <c r="Z1725">
        <f t="shared" si="266"/>
        <v>0</v>
      </c>
      <c r="AA1725">
        <f t="shared" si="267"/>
        <v>0</v>
      </c>
      <c r="AB1725">
        <f t="shared" si="268"/>
        <v>0</v>
      </c>
      <c r="AC1725">
        <f t="shared" si="269"/>
        <v>0</v>
      </c>
      <c r="AD1725">
        <f t="shared" si="270"/>
        <v>0</v>
      </c>
      <c r="AE1725">
        <f t="shared" si="271"/>
        <v>0</v>
      </c>
    </row>
    <row r="1726" spans="1:31" x14ac:dyDescent="0.3">
      <c r="A1726" s="1">
        <f>Data!A1725</f>
        <v>5495</v>
      </c>
      <c r="B1726" s="2">
        <f>Data!B1725</f>
        <v>44503</v>
      </c>
      <c r="C1726">
        <f>Data!C1725</f>
        <v>148.99504089355469</v>
      </c>
      <c r="D1726">
        <f>Data!D1725</f>
        <v>26.552413940429691</v>
      </c>
      <c r="E1726">
        <f>Data!E1725</f>
        <v>151.49000549316409</v>
      </c>
      <c r="F1726">
        <f>Data!F1725</f>
        <v>26.59799957275391</v>
      </c>
      <c r="G1726">
        <f>Data!G1725</f>
        <v>151.9700012207031</v>
      </c>
      <c r="H1726">
        <f>Data!H1725</f>
        <v>26.784000396728519</v>
      </c>
      <c r="I1726">
        <f>Data!I1725</f>
        <v>149.82000732421881</v>
      </c>
      <c r="J1726">
        <f>Data!J1725</f>
        <v>26.235000610351559</v>
      </c>
      <c r="K1726">
        <f>Data!K1725</f>
        <v>150.38999938964841</v>
      </c>
      <c r="L1726">
        <f>Data!L1725</f>
        <v>26.670000076293949</v>
      </c>
      <c r="M1726">
        <f>Data!M1725</f>
        <v>54511500</v>
      </c>
      <c r="N1726">
        <f>Data!N1725</f>
        <v>239910000</v>
      </c>
      <c r="O1726">
        <f>Data!O1725</f>
        <v>7.4341559608300106E-3</v>
      </c>
      <c r="P1726">
        <f>Data!P1725</f>
        <v>9.7510054103682586E-3</v>
      </c>
      <c r="Q1726" s="17"/>
      <c r="T1726">
        <f t="shared" si="262"/>
        <v>0</v>
      </c>
      <c r="U1726" s="50">
        <f t="shared" si="263"/>
        <v>0</v>
      </c>
      <c r="V1726">
        <f t="shared" si="264"/>
        <v>0</v>
      </c>
      <c r="W1726" t="str">
        <f t="shared" si="265"/>
        <v>Wed</v>
      </c>
      <c r="X1726" s="50">
        <f>NETWORKDAYS(B1725,B1726,'Non trading days US (List)'!$C$13:$C$92)-1</f>
        <v>1</v>
      </c>
      <c r="Z1726">
        <f t="shared" si="266"/>
        <v>0</v>
      </c>
      <c r="AA1726">
        <f t="shared" si="267"/>
        <v>0</v>
      </c>
      <c r="AB1726">
        <f t="shared" si="268"/>
        <v>0</v>
      </c>
      <c r="AC1726">
        <f t="shared" si="269"/>
        <v>0</v>
      </c>
      <c r="AD1726">
        <f t="shared" si="270"/>
        <v>0</v>
      </c>
      <c r="AE1726">
        <f t="shared" si="271"/>
        <v>0</v>
      </c>
    </row>
    <row r="1727" spans="1:31" x14ac:dyDescent="0.3">
      <c r="A1727" s="1">
        <f>Data!A1726</f>
        <v>5496</v>
      </c>
      <c r="B1727" s="2">
        <f>Data!B1726</f>
        <v>44504</v>
      </c>
      <c r="C1727">
        <f>Data!C1726</f>
        <v>148.47373962402341</v>
      </c>
      <c r="D1727">
        <f>Data!D1726</f>
        <v>29.74992752075195</v>
      </c>
      <c r="E1727">
        <f>Data!E1726</f>
        <v>150.96000671386719</v>
      </c>
      <c r="F1727">
        <f>Data!F1726</f>
        <v>29.80100059509277</v>
      </c>
      <c r="G1727">
        <f>Data!G1726</f>
        <v>152.42999267578119</v>
      </c>
      <c r="H1727">
        <f>Data!H1726</f>
        <v>31.364999771118161</v>
      </c>
      <c r="I1727">
        <f>Data!I1726</f>
        <v>150.63999938964841</v>
      </c>
      <c r="J1727">
        <f>Data!J1726</f>
        <v>27.118000030517582</v>
      </c>
      <c r="K1727">
        <f>Data!K1726</f>
        <v>151.58000183105469</v>
      </c>
      <c r="L1727">
        <f>Data!L1726</f>
        <v>27.229000091552731</v>
      </c>
      <c r="M1727">
        <f>Data!M1726</f>
        <v>60394600</v>
      </c>
      <c r="N1727">
        <f>Data!N1726</f>
        <v>1153631000</v>
      </c>
      <c r="O1727">
        <f>Data!O1726</f>
        <v>0.1137059610363189</v>
      </c>
      <c r="P1727">
        <f>Data!P1726</f>
        <v>-3.5047068963619502E-3</v>
      </c>
      <c r="Q1727" s="17"/>
      <c r="T1727">
        <f t="shared" si="262"/>
        <v>0</v>
      </c>
      <c r="U1727" s="50">
        <f t="shared" si="263"/>
        <v>0</v>
      </c>
      <c r="V1727">
        <f t="shared" si="264"/>
        <v>0</v>
      </c>
      <c r="W1727" t="str">
        <f t="shared" si="265"/>
        <v>Thu</v>
      </c>
      <c r="X1727" s="50">
        <f>NETWORKDAYS(B1726,B1727,'Non trading days US (List)'!$C$13:$C$92)-1</f>
        <v>1</v>
      </c>
      <c r="Z1727">
        <f t="shared" si="266"/>
        <v>0</v>
      </c>
      <c r="AA1727">
        <f t="shared" si="267"/>
        <v>0</v>
      </c>
      <c r="AB1727">
        <f t="shared" si="268"/>
        <v>0</v>
      </c>
      <c r="AC1727">
        <f t="shared" si="269"/>
        <v>0</v>
      </c>
      <c r="AD1727">
        <f t="shared" si="270"/>
        <v>0</v>
      </c>
      <c r="AE1727">
        <f t="shared" si="271"/>
        <v>0</v>
      </c>
    </row>
    <row r="1728" spans="1:31" x14ac:dyDescent="0.3">
      <c r="A1728" s="1">
        <f>Data!A1727</f>
        <v>5497</v>
      </c>
      <c r="B1728" s="2">
        <f>Data!B1727</f>
        <v>44505</v>
      </c>
      <c r="C1728">
        <f>Data!C1727</f>
        <v>149.005615234375</v>
      </c>
      <c r="D1728">
        <f>Data!D1727</f>
        <v>29.701009750366211</v>
      </c>
      <c r="E1728">
        <f>Data!E1727</f>
        <v>151.2799987792969</v>
      </c>
      <c r="F1728">
        <f>Data!F1727</f>
        <v>29.75200080871582</v>
      </c>
      <c r="G1728">
        <f>Data!G1727</f>
        <v>152.19999694824219</v>
      </c>
      <c r="H1728">
        <f>Data!H1727</f>
        <v>31.39999961853027</v>
      </c>
      <c r="I1728">
        <f>Data!I1727</f>
        <v>150.05999755859381</v>
      </c>
      <c r="J1728">
        <f>Data!J1727</f>
        <v>29.409999847412109</v>
      </c>
      <c r="K1728">
        <f>Data!K1727</f>
        <v>151.88999938964841</v>
      </c>
      <c r="L1728">
        <f>Data!L1727</f>
        <v>30.1870002746582</v>
      </c>
      <c r="M1728">
        <f>Data!M1727</f>
        <v>65463900</v>
      </c>
      <c r="N1728">
        <f>Data!N1727</f>
        <v>851260000</v>
      </c>
      <c r="O1728">
        <f>Data!O1727</f>
        <v>-1.6455861595331431E-3</v>
      </c>
      <c r="P1728">
        <f>Data!P1727</f>
        <v>2.1174707462662669E-3</v>
      </c>
      <c r="Q1728" s="17"/>
      <c r="T1728">
        <f t="shared" si="262"/>
        <v>0</v>
      </c>
      <c r="U1728" s="50">
        <f t="shared" si="263"/>
        <v>0</v>
      </c>
      <c r="V1728">
        <f t="shared" si="264"/>
        <v>0</v>
      </c>
      <c r="W1728" t="str">
        <f t="shared" si="265"/>
        <v>Fri</v>
      </c>
      <c r="X1728" s="50">
        <f>NETWORKDAYS(B1727,B1728,'Non trading days US (List)'!$C$13:$C$92)-1</f>
        <v>1</v>
      </c>
      <c r="Z1728">
        <f t="shared" si="266"/>
        <v>0</v>
      </c>
      <c r="AA1728">
        <f t="shared" si="267"/>
        <v>0</v>
      </c>
      <c r="AB1728">
        <f t="shared" si="268"/>
        <v>0</v>
      </c>
      <c r="AC1728">
        <f t="shared" si="269"/>
        <v>0</v>
      </c>
      <c r="AD1728">
        <f t="shared" si="270"/>
        <v>0</v>
      </c>
      <c r="AE1728">
        <f t="shared" si="271"/>
        <v>0</v>
      </c>
    </row>
    <row r="1729" spans="1:31" x14ac:dyDescent="0.3">
      <c r="A1729" s="1">
        <f>Data!A1728</f>
        <v>5498</v>
      </c>
      <c r="B1729" s="2">
        <f>Data!B1728</f>
        <v>44508</v>
      </c>
      <c r="C1729">
        <f>Data!C1728</f>
        <v>148.17823791503909</v>
      </c>
      <c r="D1729">
        <f>Data!D1728</f>
        <v>30.751211166381839</v>
      </c>
      <c r="E1729">
        <f>Data!E1728</f>
        <v>150.44000244140619</v>
      </c>
      <c r="F1729">
        <f>Data!F1728</f>
        <v>30.804000854492191</v>
      </c>
      <c r="G1729">
        <f>Data!G1728</f>
        <v>151.57000732421881</v>
      </c>
      <c r="H1729">
        <f>Data!H1728</f>
        <v>31.10000038146973</v>
      </c>
      <c r="I1729">
        <f>Data!I1728</f>
        <v>150.1600036621094</v>
      </c>
      <c r="J1729">
        <f>Data!J1728</f>
        <v>29.906999588012699</v>
      </c>
      <c r="K1729">
        <f>Data!K1728</f>
        <v>151.4100036621094</v>
      </c>
      <c r="L1729">
        <f>Data!L1728</f>
        <v>30.14900016784668</v>
      </c>
      <c r="M1729">
        <f>Data!M1728</f>
        <v>55020900</v>
      </c>
      <c r="N1729">
        <f>Data!N1728</f>
        <v>503101000</v>
      </c>
      <c r="O1729">
        <f>Data!O1728</f>
        <v>3.474819561198729E-2</v>
      </c>
      <c r="P1729">
        <f>Data!P1728</f>
        <v>-5.568066450464244E-3</v>
      </c>
      <c r="Q1729" s="17"/>
      <c r="T1729">
        <f t="shared" si="262"/>
        <v>0</v>
      </c>
      <c r="U1729" s="50">
        <f t="shared" si="263"/>
        <v>0</v>
      </c>
      <c r="V1729">
        <f t="shared" si="264"/>
        <v>0</v>
      </c>
      <c r="W1729" t="str">
        <f t="shared" si="265"/>
        <v>Mon</v>
      </c>
      <c r="X1729" s="50">
        <f>NETWORKDAYS(B1728,B1729,'Non trading days US (List)'!$C$13:$C$92)-1</f>
        <v>1</v>
      </c>
      <c r="Z1729">
        <f t="shared" si="266"/>
        <v>0</v>
      </c>
      <c r="AA1729">
        <f t="shared" si="267"/>
        <v>0</v>
      </c>
      <c r="AB1729">
        <f t="shared" si="268"/>
        <v>0</v>
      </c>
      <c r="AC1729">
        <f t="shared" si="269"/>
        <v>0</v>
      </c>
      <c r="AD1729">
        <f t="shared" si="270"/>
        <v>0</v>
      </c>
      <c r="AE1729">
        <f t="shared" si="271"/>
        <v>0</v>
      </c>
    </row>
    <row r="1730" spans="1:31" x14ac:dyDescent="0.3">
      <c r="A1730" s="1">
        <f>Data!A1729</f>
        <v>5499</v>
      </c>
      <c r="B1730" s="2">
        <f>Data!B1729</f>
        <v>44509</v>
      </c>
      <c r="C1730">
        <f>Data!C1729</f>
        <v>148.54266357421881</v>
      </c>
      <c r="D1730">
        <f>Data!D1729</f>
        <v>30.604457855224609</v>
      </c>
      <c r="E1730">
        <f>Data!E1729</f>
        <v>150.80999755859381</v>
      </c>
      <c r="F1730">
        <f>Data!F1729</f>
        <v>30.656999588012699</v>
      </c>
      <c r="G1730">
        <f>Data!G1729</f>
        <v>151.42999267578119</v>
      </c>
      <c r="H1730">
        <f>Data!H1729</f>
        <v>32.310001373291023</v>
      </c>
      <c r="I1730">
        <f>Data!I1729</f>
        <v>150.05999755859381</v>
      </c>
      <c r="J1730">
        <f>Data!J1729</f>
        <v>29.9640007019043</v>
      </c>
      <c r="K1730">
        <f>Data!K1729</f>
        <v>150.19999694824219</v>
      </c>
      <c r="L1730">
        <f>Data!L1729</f>
        <v>32.282001495361328</v>
      </c>
      <c r="M1730">
        <f>Data!M1729</f>
        <v>56787900</v>
      </c>
      <c r="N1730">
        <f>Data!N1729</f>
        <v>646746000</v>
      </c>
      <c r="O1730">
        <f>Data!O1729</f>
        <v>-4.7835715570766508E-3</v>
      </c>
      <c r="P1730">
        <f>Data!P1729</f>
        <v>2.4564003533966792E-3</v>
      </c>
      <c r="Q1730" s="17"/>
      <c r="T1730">
        <f t="shared" si="262"/>
        <v>0</v>
      </c>
      <c r="U1730" s="50">
        <f t="shared" si="263"/>
        <v>0</v>
      </c>
      <c r="V1730">
        <f t="shared" si="264"/>
        <v>0</v>
      </c>
      <c r="W1730" t="str">
        <f t="shared" si="265"/>
        <v>Tue</v>
      </c>
      <c r="X1730" s="50">
        <f>NETWORKDAYS(B1729,B1730,'Non trading days US (List)'!$C$13:$C$92)-1</f>
        <v>1</v>
      </c>
      <c r="Z1730">
        <f t="shared" si="266"/>
        <v>0</v>
      </c>
      <c r="AA1730">
        <f t="shared" si="267"/>
        <v>0</v>
      </c>
      <c r="AB1730">
        <f t="shared" si="268"/>
        <v>0</v>
      </c>
      <c r="AC1730">
        <f t="shared" si="269"/>
        <v>0</v>
      </c>
      <c r="AD1730">
        <f t="shared" si="270"/>
        <v>0</v>
      </c>
      <c r="AE1730">
        <f t="shared" si="271"/>
        <v>0</v>
      </c>
    </row>
    <row r="1731" spans="1:31" x14ac:dyDescent="0.3">
      <c r="A1731" s="1">
        <f>Data!A1730</f>
        <v>5500</v>
      </c>
      <c r="B1731" s="2">
        <f>Data!B1730</f>
        <v>44510</v>
      </c>
      <c r="C1731">
        <f>Data!C1730</f>
        <v>145.69612121582031</v>
      </c>
      <c r="D1731">
        <f>Data!D1730</f>
        <v>29.408517837524411</v>
      </c>
      <c r="E1731">
        <f>Data!E1730</f>
        <v>147.91999816894531</v>
      </c>
      <c r="F1731">
        <f>Data!F1730</f>
        <v>29.458999633789059</v>
      </c>
      <c r="G1731">
        <f>Data!G1730</f>
        <v>150.1300048828125</v>
      </c>
      <c r="H1731">
        <f>Data!H1730</f>
        <v>30.85000038146973</v>
      </c>
      <c r="I1731">
        <f>Data!I1730</f>
        <v>147.8500061035156</v>
      </c>
      <c r="J1731">
        <f>Data!J1730</f>
        <v>28.777999877929691</v>
      </c>
      <c r="K1731">
        <f>Data!K1730</f>
        <v>150.02000427246091</v>
      </c>
      <c r="L1731">
        <f>Data!L1730</f>
        <v>29.356000900268551</v>
      </c>
      <c r="M1731">
        <f>Data!M1730</f>
        <v>65187100</v>
      </c>
      <c r="N1731">
        <f>Data!N1730</f>
        <v>636206000</v>
      </c>
      <c r="O1731">
        <f>Data!O1730</f>
        <v>-3.9861554163718692E-2</v>
      </c>
      <c r="P1731">
        <f>Data!P1730</f>
        <v>-1.934917548378335E-2</v>
      </c>
      <c r="Q1731" s="17"/>
      <c r="T1731">
        <f t="shared" si="262"/>
        <v>0</v>
      </c>
      <c r="U1731" s="50">
        <f t="shared" si="263"/>
        <v>0</v>
      </c>
      <c r="V1731">
        <f t="shared" si="264"/>
        <v>0</v>
      </c>
      <c r="W1731" t="str">
        <f t="shared" si="265"/>
        <v>Wed</v>
      </c>
      <c r="X1731" s="50">
        <f>NETWORKDAYS(B1730,B1731,'Non trading days US (List)'!$C$13:$C$92)-1</f>
        <v>1</v>
      </c>
      <c r="Z1731">
        <f t="shared" si="266"/>
        <v>0</v>
      </c>
      <c r="AA1731">
        <f t="shared" si="267"/>
        <v>0</v>
      </c>
      <c r="AB1731">
        <f t="shared" si="268"/>
        <v>0</v>
      </c>
      <c r="AC1731">
        <f t="shared" si="269"/>
        <v>0</v>
      </c>
      <c r="AD1731">
        <f t="shared" si="270"/>
        <v>0</v>
      </c>
      <c r="AE1731">
        <f t="shared" si="271"/>
        <v>0</v>
      </c>
    </row>
    <row r="1732" spans="1:31" x14ac:dyDescent="0.3">
      <c r="A1732" s="1">
        <f>Data!A1731</f>
        <v>5501</v>
      </c>
      <c r="B1732" s="2">
        <f>Data!B1731</f>
        <v>44511</v>
      </c>
      <c r="C1732">
        <f>Data!C1731</f>
        <v>145.64686584472659</v>
      </c>
      <c r="D1732">
        <f>Data!D1731</f>
        <v>30.337919235229489</v>
      </c>
      <c r="E1732">
        <f>Data!E1731</f>
        <v>147.8699951171875</v>
      </c>
      <c r="F1732">
        <f>Data!F1731</f>
        <v>30.389999389648441</v>
      </c>
      <c r="G1732">
        <f>Data!G1731</f>
        <v>149.42999267578119</v>
      </c>
      <c r="H1732">
        <f>Data!H1731</f>
        <v>30.590000152587891</v>
      </c>
      <c r="I1732">
        <f>Data!I1731</f>
        <v>147.67999267578119</v>
      </c>
      <c r="J1732">
        <f>Data!J1731</f>
        <v>29.77700042724609</v>
      </c>
      <c r="K1732">
        <f>Data!K1731</f>
        <v>148.96000671386719</v>
      </c>
      <c r="L1732">
        <f>Data!L1731</f>
        <v>30.468000411987301</v>
      </c>
      <c r="M1732">
        <f>Data!M1731</f>
        <v>41000000</v>
      </c>
      <c r="N1732">
        <f>Data!N1731</f>
        <v>332172000</v>
      </c>
      <c r="O1732">
        <f>Data!O1731</f>
        <v>3.11141331488827E-2</v>
      </c>
      <c r="P1732">
        <f>Data!P1731</f>
        <v>-3.3809833577273389E-4</v>
      </c>
      <c r="Q1732" s="17"/>
      <c r="T1732">
        <f t="shared" si="262"/>
        <v>0</v>
      </c>
      <c r="U1732" s="50">
        <f t="shared" si="263"/>
        <v>0</v>
      </c>
      <c r="V1732">
        <f t="shared" si="264"/>
        <v>0</v>
      </c>
      <c r="W1732" t="str">
        <f t="shared" si="265"/>
        <v>Thu</v>
      </c>
      <c r="X1732" s="50">
        <f>NETWORKDAYS(B1731,B1732,'Non trading days US (List)'!$C$13:$C$92)-1</f>
        <v>1</v>
      </c>
      <c r="Z1732">
        <f t="shared" si="266"/>
        <v>0</v>
      </c>
      <c r="AA1732">
        <f t="shared" si="267"/>
        <v>0</v>
      </c>
      <c r="AB1732">
        <f t="shared" si="268"/>
        <v>0</v>
      </c>
      <c r="AC1732">
        <f t="shared" si="269"/>
        <v>0</v>
      </c>
      <c r="AD1732">
        <f t="shared" si="270"/>
        <v>0</v>
      </c>
      <c r="AE1732">
        <f t="shared" si="271"/>
        <v>0</v>
      </c>
    </row>
    <row r="1733" spans="1:31" x14ac:dyDescent="0.3">
      <c r="A1733" s="1">
        <f>Data!A1732</f>
        <v>5502</v>
      </c>
      <c r="B1733" s="2">
        <f>Data!B1732</f>
        <v>44512</v>
      </c>
      <c r="C1733">
        <f>Data!C1732</f>
        <v>147.73503112792969</v>
      </c>
      <c r="D1733">
        <f>Data!D1732</f>
        <v>30.337919235229489</v>
      </c>
      <c r="E1733">
        <f>Data!E1732</f>
        <v>149.99000549316409</v>
      </c>
      <c r="F1733">
        <f>Data!F1732</f>
        <v>30.389999389648441</v>
      </c>
      <c r="G1733">
        <f>Data!G1732</f>
        <v>150.3999938964844</v>
      </c>
      <c r="H1733">
        <f>Data!H1732</f>
        <v>30.680000305175781</v>
      </c>
      <c r="I1733">
        <f>Data!I1732</f>
        <v>147.47999572753909</v>
      </c>
      <c r="J1733">
        <f>Data!J1732</f>
        <v>29.629999160766602</v>
      </c>
      <c r="K1733">
        <f>Data!K1732</f>
        <v>148.42999267578119</v>
      </c>
      <c r="L1733">
        <f>Data!L1732</f>
        <v>30.010000228881839</v>
      </c>
      <c r="M1733">
        <f>Data!M1732</f>
        <v>63804000</v>
      </c>
      <c r="N1733">
        <f>Data!N1732</f>
        <v>413054000</v>
      </c>
      <c r="O1733">
        <f>Data!O1732</f>
        <v>0</v>
      </c>
      <c r="P1733">
        <f>Data!P1732</f>
        <v>1.4235185466388529E-2</v>
      </c>
      <c r="Q1733" s="17"/>
      <c r="T1733">
        <f t="shared" si="262"/>
        <v>0</v>
      </c>
      <c r="U1733" s="50">
        <f t="shared" si="263"/>
        <v>0</v>
      </c>
      <c r="V1733">
        <f t="shared" si="264"/>
        <v>0</v>
      </c>
      <c r="W1733" t="str">
        <f t="shared" si="265"/>
        <v>Fri</v>
      </c>
      <c r="X1733" s="50">
        <f>NETWORKDAYS(B1732,B1733,'Non trading days US (List)'!$C$13:$C$92)-1</f>
        <v>1</v>
      </c>
      <c r="Z1733">
        <f t="shared" si="266"/>
        <v>0</v>
      </c>
      <c r="AA1733">
        <f t="shared" si="267"/>
        <v>0</v>
      </c>
      <c r="AB1733">
        <f t="shared" si="268"/>
        <v>0</v>
      </c>
      <c r="AC1733">
        <f t="shared" si="269"/>
        <v>0</v>
      </c>
      <c r="AD1733">
        <f t="shared" si="270"/>
        <v>0</v>
      </c>
      <c r="AE1733">
        <f t="shared" si="271"/>
        <v>0</v>
      </c>
    </row>
    <row r="1734" spans="1:31" x14ac:dyDescent="0.3">
      <c r="A1734" s="1">
        <f>Data!A1733</f>
        <v>5503</v>
      </c>
      <c r="B1734" s="2">
        <f>Data!B1733</f>
        <v>44515</v>
      </c>
      <c r="C1734">
        <f>Data!C1733</f>
        <v>147.7448425292969</v>
      </c>
      <c r="D1734">
        <f>Data!D1733</f>
        <v>29.973541259765621</v>
      </c>
      <c r="E1734">
        <f>Data!E1733</f>
        <v>150</v>
      </c>
      <c r="F1734">
        <f>Data!F1733</f>
        <v>30.02499961853027</v>
      </c>
      <c r="G1734">
        <f>Data!G1733</f>
        <v>151.8800048828125</v>
      </c>
      <c r="H1734">
        <f>Data!H1733</f>
        <v>30.643999099731449</v>
      </c>
      <c r="I1734">
        <f>Data!I1733</f>
        <v>149.42999267578119</v>
      </c>
      <c r="J1734">
        <f>Data!J1733</f>
        <v>29.246999740600589</v>
      </c>
      <c r="K1734">
        <f>Data!K1733</f>
        <v>150.3699951171875</v>
      </c>
      <c r="L1734">
        <f>Data!L1733</f>
        <v>30.552000045776371</v>
      </c>
      <c r="M1734">
        <f>Data!M1733</f>
        <v>59222800</v>
      </c>
      <c r="N1734">
        <f>Data!N1733</f>
        <v>384909000</v>
      </c>
      <c r="O1734">
        <f>Data!O1733</f>
        <v>-1.208323158376374E-2</v>
      </c>
      <c r="P1734">
        <f>Data!P1733</f>
        <v>6.6632265452942351E-5</v>
      </c>
      <c r="Q1734" s="17"/>
      <c r="T1734">
        <f t="shared" ref="T1734:T1797" si="272">IF(ISNUMBER(B1734)=TRUE,0,1)</f>
        <v>0</v>
      </c>
      <c r="U1734" s="50">
        <f t="shared" ref="U1734:U1797" si="273">COUNTIF($B$5:$B$2464,B1734)-1</f>
        <v>0</v>
      </c>
      <c r="V1734">
        <f t="shared" ref="V1734:V1797" si="274">IF(ISBLANK(B1734)=TRUE,1,0)</f>
        <v>0</v>
      </c>
      <c r="W1734" t="str">
        <f t="shared" ref="W1734:W1797" si="275">TEXT(B1734,"ddd")</f>
        <v>Mon</v>
      </c>
      <c r="X1734" s="50">
        <f>NETWORKDAYS(B1733,B1734,'Non trading days US (List)'!$C$13:$C$92)-1</f>
        <v>1</v>
      </c>
      <c r="Z1734">
        <f t="shared" ref="Z1734:Z1797" si="276">IF(ISNUMBER(E1734)=TRUE,0,1)</f>
        <v>0</v>
      </c>
      <c r="AA1734">
        <f t="shared" ref="AA1734:AA1797" si="277">IF(ISNUMBER(F1734)=TRUE,0,1)</f>
        <v>0</v>
      </c>
      <c r="AB1734">
        <f t="shared" ref="AB1734:AB1797" si="278">IF(ISBLANK(E1734)=TRUE,1,0)</f>
        <v>0</v>
      </c>
      <c r="AC1734">
        <f t="shared" ref="AC1734:AC1797" si="279">IF(ISBLANK(F1734)=TRUE,1,0)</f>
        <v>0</v>
      </c>
      <c r="AD1734">
        <f t="shared" ref="AD1734:AD1797" si="280">IF((E1734)&lt;0,1,0)</f>
        <v>0</v>
      </c>
      <c r="AE1734">
        <f t="shared" ref="AE1734:AE1797" si="281">IF((F1734)&lt;0,1,0)</f>
        <v>0</v>
      </c>
    </row>
    <row r="1735" spans="1:31" x14ac:dyDescent="0.3">
      <c r="A1735" s="1">
        <f>Data!A1734</f>
        <v>5504</v>
      </c>
      <c r="B1735" s="2">
        <f>Data!B1734</f>
        <v>44516</v>
      </c>
      <c r="C1735">
        <f>Data!C1734</f>
        <v>148.72984313964841</v>
      </c>
      <c r="D1735">
        <f>Data!D1734</f>
        <v>30.151237487792969</v>
      </c>
      <c r="E1735">
        <f>Data!E1734</f>
        <v>151</v>
      </c>
      <c r="F1735">
        <f>Data!F1734</f>
        <v>30.202999114990231</v>
      </c>
      <c r="G1735">
        <f>Data!G1734</f>
        <v>151.49000549316409</v>
      </c>
      <c r="H1735">
        <f>Data!H1734</f>
        <v>30.389999389648441</v>
      </c>
      <c r="I1735">
        <f>Data!I1734</f>
        <v>149.3399963378906</v>
      </c>
      <c r="J1735">
        <f>Data!J1734</f>
        <v>29.705999374389648</v>
      </c>
      <c r="K1735">
        <f>Data!K1734</f>
        <v>149.94000244140619</v>
      </c>
      <c r="L1735">
        <f>Data!L1734</f>
        <v>29.759000778198239</v>
      </c>
      <c r="M1735">
        <f>Data!M1734</f>
        <v>59256200</v>
      </c>
      <c r="N1735">
        <f>Data!N1734</f>
        <v>264484000</v>
      </c>
      <c r="O1735">
        <f>Data!O1734</f>
        <v>5.9108726324749988E-3</v>
      </c>
      <c r="P1735">
        <f>Data!P1734</f>
        <v>6.6445427186685108E-3</v>
      </c>
      <c r="Q1735" s="17"/>
      <c r="T1735">
        <f t="shared" si="272"/>
        <v>0</v>
      </c>
      <c r="U1735" s="50">
        <f t="shared" si="273"/>
        <v>0</v>
      </c>
      <c r="V1735">
        <f t="shared" si="274"/>
        <v>0</v>
      </c>
      <c r="W1735" t="str">
        <f t="shared" si="275"/>
        <v>Tue</v>
      </c>
      <c r="X1735" s="50">
        <f>NETWORKDAYS(B1734,B1735,'Non trading days US (List)'!$C$13:$C$92)-1</f>
        <v>1</v>
      </c>
      <c r="Z1735">
        <f t="shared" si="276"/>
        <v>0</v>
      </c>
      <c r="AA1735">
        <f t="shared" si="277"/>
        <v>0</v>
      </c>
      <c r="AB1735">
        <f t="shared" si="278"/>
        <v>0</v>
      </c>
      <c r="AC1735">
        <f t="shared" si="279"/>
        <v>0</v>
      </c>
      <c r="AD1735">
        <f t="shared" si="280"/>
        <v>0</v>
      </c>
      <c r="AE1735">
        <f t="shared" si="281"/>
        <v>0</v>
      </c>
    </row>
    <row r="1736" spans="1:31" x14ac:dyDescent="0.3">
      <c r="A1736" s="1">
        <f>Data!A1735</f>
        <v>5505</v>
      </c>
      <c r="B1736" s="2">
        <f>Data!B1735</f>
        <v>44517</v>
      </c>
      <c r="C1736">
        <f>Data!C1735</f>
        <v>151.18238830566409</v>
      </c>
      <c r="D1736">
        <f>Data!D1735</f>
        <v>29.21085166931152</v>
      </c>
      <c r="E1736">
        <f>Data!E1735</f>
        <v>153.49000549316409</v>
      </c>
      <c r="F1736">
        <f>Data!F1735</f>
        <v>29.26099967956543</v>
      </c>
      <c r="G1736">
        <f>Data!G1735</f>
        <v>155</v>
      </c>
      <c r="H1736">
        <f>Data!H1735</f>
        <v>30.509000778198239</v>
      </c>
      <c r="I1736">
        <f>Data!I1735</f>
        <v>150.99000549316409</v>
      </c>
      <c r="J1736">
        <f>Data!J1735</f>
        <v>28.79999923706055</v>
      </c>
      <c r="K1736">
        <f>Data!K1735</f>
        <v>151</v>
      </c>
      <c r="L1736">
        <f>Data!L1735</f>
        <v>30.417999267578121</v>
      </c>
      <c r="M1736">
        <f>Data!M1735</f>
        <v>88807000</v>
      </c>
      <c r="N1736">
        <f>Data!N1735</f>
        <v>428508000</v>
      </c>
      <c r="O1736">
        <f>Data!O1735</f>
        <v>-3.1685667486416068E-2</v>
      </c>
      <c r="P1736">
        <f>Data!P1735</f>
        <v>1.6355617298808418E-2</v>
      </c>
      <c r="Q1736" s="17"/>
      <c r="T1736">
        <f t="shared" si="272"/>
        <v>0</v>
      </c>
      <c r="U1736" s="50">
        <f t="shared" si="273"/>
        <v>0</v>
      </c>
      <c r="V1736">
        <f t="shared" si="274"/>
        <v>0</v>
      </c>
      <c r="W1736" t="str">
        <f t="shared" si="275"/>
        <v>Wed</v>
      </c>
      <c r="X1736" s="50">
        <f>NETWORKDAYS(B1735,B1736,'Non trading days US (List)'!$C$13:$C$92)-1</f>
        <v>1</v>
      </c>
      <c r="Z1736">
        <f t="shared" si="276"/>
        <v>0</v>
      </c>
      <c r="AA1736">
        <f t="shared" si="277"/>
        <v>0</v>
      </c>
      <c r="AB1736">
        <f t="shared" si="278"/>
        <v>0</v>
      </c>
      <c r="AC1736">
        <f t="shared" si="279"/>
        <v>0</v>
      </c>
      <c r="AD1736">
        <f t="shared" si="280"/>
        <v>0</v>
      </c>
      <c r="AE1736">
        <f t="shared" si="281"/>
        <v>0</v>
      </c>
    </row>
    <row r="1737" spans="1:31" x14ac:dyDescent="0.3">
      <c r="A1737" s="1">
        <f>Data!A1736</f>
        <v>5506</v>
      </c>
      <c r="B1737" s="2">
        <f>Data!B1736</f>
        <v>44518</v>
      </c>
      <c r="C1737">
        <f>Data!C1736</f>
        <v>155.49650573730469</v>
      </c>
      <c r="D1737">
        <f>Data!D1736</f>
        <v>31.62071418762207</v>
      </c>
      <c r="E1737">
        <f>Data!E1736</f>
        <v>157.8699951171875</v>
      </c>
      <c r="F1737">
        <f>Data!F1736</f>
        <v>31.67499923706055</v>
      </c>
      <c r="G1737">
        <f>Data!G1736</f>
        <v>158.66999816894531</v>
      </c>
      <c r="H1737">
        <f>Data!H1736</f>
        <v>32.759998321533203</v>
      </c>
      <c r="I1737">
        <f>Data!I1736</f>
        <v>153.05000305175781</v>
      </c>
      <c r="J1737">
        <f>Data!J1736</f>
        <v>31.320999145507809</v>
      </c>
      <c r="K1737">
        <f>Data!K1736</f>
        <v>153.71000671386719</v>
      </c>
      <c r="L1737">
        <f>Data!L1736</f>
        <v>32.367000579833977</v>
      </c>
      <c r="M1737">
        <f>Data!M1736</f>
        <v>137827700</v>
      </c>
      <c r="N1737">
        <f>Data!N1736</f>
        <v>781711000</v>
      </c>
      <c r="O1737">
        <f>Data!O1736</f>
        <v>7.9272141713679994E-2</v>
      </c>
      <c r="P1737">
        <f>Data!P1736</f>
        <v>2.8136424500577559E-2</v>
      </c>
      <c r="Q1737" s="17"/>
      <c r="T1737">
        <f t="shared" si="272"/>
        <v>0</v>
      </c>
      <c r="U1737" s="50">
        <f t="shared" si="273"/>
        <v>0</v>
      </c>
      <c r="V1737">
        <f t="shared" si="274"/>
        <v>0</v>
      </c>
      <c r="W1737" t="str">
        <f t="shared" si="275"/>
        <v>Thu</v>
      </c>
      <c r="X1737" s="50">
        <f>NETWORKDAYS(B1736,B1737,'Non trading days US (List)'!$C$13:$C$92)-1</f>
        <v>1</v>
      </c>
      <c r="Z1737">
        <f t="shared" si="276"/>
        <v>0</v>
      </c>
      <c r="AA1737">
        <f t="shared" si="277"/>
        <v>0</v>
      </c>
      <c r="AB1737">
        <f t="shared" si="278"/>
        <v>0</v>
      </c>
      <c r="AC1737">
        <f t="shared" si="279"/>
        <v>0</v>
      </c>
      <c r="AD1737">
        <f t="shared" si="280"/>
        <v>0</v>
      </c>
      <c r="AE1737">
        <f t="shared" si="281"/>
        <v>0</v>
      </c>
    </row>
    <row r="1738" spans="1:31" x14ac:dyDescent="0.3">
      <c r="A1738" s="1">
        <f>Data!A1737</f>
        <v>5507</v>
      </c>
      <c r="B1738" s="2">
        <f>Data!B1737</f>
        <v>44519</v>
      </c>
      <c r="C1738">
        <f>Data!C1737</f>
        <v>158.13623046875</v>
      </c>
      <c r="D1738">
        <f>Data!D1737</f>
        <v>32.928470611572273</v>
      </c>
      <c r="E1738">
        <f>Data!E1737</f>
        <v>160.55000305175781</v>
      </c>
      <c r="F1738">
        <f>Data!F1737</f>
        <v>32.985000610351563</v>
      </c>
      <c r="G1738">
        <f>Data!G1737</f>
        <v>161.02000427246091</v>
      </c>
      <c r="H1738">
        <f>Data!H1737</f>
        <v>33.088001251220703</v>
      </c>
      <c r="I1738">
        <f>Data!I1737</f>
        <v>156.5299987792969</v>
      </c>
      <c r="J1738">
        <f>Data!J1737</f>
        <v>31.905000686645511</v>
      </c>
      <c r="K1738">
        <f>Data!K1737</f>
        <v>157.6499938964844</v>
      </c>
      <c r="L1738">
        <f>Data!L1737</f>
        <v>32.243000030517578</v>
      </c>
      <c r="M1738">
        <f>Data!M1737</f>
        <v>117305600</v>
      </c>
      <c r="N1738">
        <f>Data!N1737</f>
        <v>533867000</v>
      </c>
      <c r="O1738">
        <f>Data!O1737</f>
        <v>4.0525229058030549E-2</v>
      </c>
      <c r="P1738">
        <f>Data!P1737</f>
        <v>1.683356092935839E-2</v>
      </c>
      <c r="Q1738" s="17"/>
      <c r="T1738">
        <f t="shared" si="272"/>
        <v>0</v>
      </c>
      <c r="U1738" s="50">
        <f t="shared" si="273"/>
        <v>0</v>
      </c>
      <c r="V1738">
        <f t="shared" si="274"/>
        <v>0</v>
      </c>
      <c r="W1738" t="str">
        <f t="shared" si="275"/>
        <v>Fri</v>
      </c>
      <c r="X1738" s="50">
        <f>NETWORKDAYS(B1737,B1738,'Non trading days US (List)'!$C$13:$C$92)-1</f>
        <v>1</v>
      </c>
      <c r="Z1738">
        <f t="shared" si="276"/>
        <v>0</v>
      </c>
      <c r="AA1738">
        <f t="shared" si="277"/>
        <v>0</v>
      </c>
      <c r="AB1738">
        <f t="shared" si="278"/>
        <v>0</v>
      </c>
      <c r="AC1738">
        <f t="shared" si="279"/>
        <v>0</v>
      </c>
      <c r="AD1738">
        <f t="shared" si="280"/>
        <v>0</v>
      </c>
      <c r="AE1738">
        <f t="shared" si="281"/>
        <v>0</v>
      </c>
    </row>
    <row r="1739" spans="1:31" x14ac:dyDescent="0.3">
      <c r="A1739" s="1">
        <f>Data!A1738</f>
        <v>5508</v>
      </c>
      <c r="B1739" s="2">
        <f>Data!B1738</f>
        <v>44522</v>
      </c>
      <c r="C1739">
        <f>Data!C1738</f>
        <v>158.59918212890619</v>
      </c>
      <c r="D1739">
        <f>Data!D1738</f>
        <v>31.90123176574707</v>
      </c>
      <c r="E1739">
        <f>Data!E1738</f>
        <v>161.02000427246091</v>
      </c>
      <c r="F1739">
        <f>Data!F1738</f>
        <v>31.955999374389648</v>
      </c>
      <c r="G1739">
        <f>Data!G1738</f>
        <v>165.69999694824219</v>
      </c>
      <c r="H1739">
        <f>Data!H1738</f>
        <v>34.646999359130859</v>
      </c>
      <c r="I1739">
        <f>Data!I1738</f>
        <v>161</v>
      </c>
      <c r="J1739">
        <f>Data!J1738</f>
        <v>31.89999961853027</v>
      </c>
      <c r="K1739">
        <f>Data!K1738</f>
        <v>161.67999267578119</v>
      </c>
      <c r="L1739">
        <f>Data!L1738</f>
        <v>33.516998291015618</v>
      </c>
      <c r="M1739">
        <f>Data!M1738</f>
        <v>117467900</v>
      </c>
      <c r="N1739">
        <f>Data!N1738</f>
        <v>754335000</v>
      </c>
      <c r="O1739">
        <f>Data!O1738</f>
        <v>-3.1692994136193711E-2</v>
      </c>
      <c r="P1739">
        <f>Data!P1738</f>
        <v>2.9231678618940301E-3</v>
      </c>
      <c r="Q1739" s="17"/>
      <c r="T1739">
        <f t="shared" si="272"/>
        <v>0</v>
      </c>
      <c r="U1739" s="50">
        <f t="shared" si="273"/>
        <v>0</v>
      </c>
      <c r="V1739">
        <f t="shared" si="274"/>
        <v>0</v>
      </c>
      <c r="W1739" t="str">
        <f t="shared" si="275"/>
        <v>Mon</v>
      </c>
      <c r="X1739" s="50">
        <f>NETWORKDAYS(B1738,B1739,'Non trading days US (List)'!$C$13:$C$92)-1</f>
        <v>1</v>
      </c>
      <c r="Z1739">
        <f t="shared" si="276"/>
        <v>0</v>
      </c>
      <c r="AA1739">
        <f t="shared" si="277"/>
        <v>0</v>
      </c>
      <c r="AB1739">
        <f t="shared" si="278"/>
        <v>0</v>
      </c>
      <c r="AC1739">
        <f t="shared" si="279"/>
        <v>0</v>
      </c>
      <c r="AD1739">
        <f t="shared" si="280"/>
        <v>0</v>
      </c>
      <c r="AE1739">
        <f t="shared" si="281"/>
        <v>0</v>
      </c>
    </row>
    <row r="1740" spans="1:31" x14ac:dyDescent="0.3">
      <c r="A1740" s="1">
        <f>Data!A1739</f>
        <v>5509</v>
      </c>
      <c r="B1740" s="2">
        <f>Data!B1739</f>
        <v>44523</v>
      </c>
      <c r="C1740">
        <f>Data!C1739</f>
        <v>158.98332214355469</v>
      </c>
      <c r="D1740">
        <f>Data!D1739</f>
        <v>31.691593170166019</v>
      </c>
      <c r="E1740">
        <f>Data!E1739</f>
        <v>161.4100036621094</v>
      </c>
      <c r="F1740">
        <f>Data!F1739</f>
        <v>31.746000289916989</v>
      </c>
      <c r="G1740">
        <f>Data!G1739</f>
        <v>161.80000305175781</v>
      </c>
      <c r="H1740">
        <f>Data!H1739</f>
        <v>32.360000610351563</v>
      </c>
      <c r="I1740">
        <f>Data!I1739</f>
        <v>159.05999755859381</v>
      </c>
      <c r="J1740">
        <f>Data!J1739</f>
        <v>30.879999160766602</v>
      </c>
      <c r="K1740">
        <f>Data!K1739</f>
        <v>161.1199951171875</v>
      </c>
      <c r="L1740">
        <f>Data!L1739</f>
        <v>31.534999847412109</v>
      </c>
      <c r="M1740">
        <f>Data!M1739</f>
        <v>96041900</v>
      </c>
      <c r="N1740">
        <f>Data!N1739</f>
        <v>532163000</v>
      </c>
      <c r="O1740">
        <f>Data!O1739</f>
        <v>-6.5931947601090514E-3</v>
      </c>
      <c r="P1740">
        <f>Data!P1739</f>
        <v>2.4191270678687502E-3</v>
      </c>
      <c r="Q1740" s="17"/>
      <c r="T1740">
        <f t="shared" si="272"/>
        <v>0</v>
      </c>
      <c r="U1740" s="50">
        <f t="shared" si="273"/>
        <v>0</v>
      </c>
      <c r="V1740">
        <f t="shared" si="274"/>
        <v>0</v>
      </c>
      <c r="W1740" t="str">
        <f t="shared" si="275"/>
        <v>Tue</v>
      </c>
      <c r="X1740" s="50">
        <f>NETWORKDAYS(B1739,B1740,'Non trading days US (List)'!$C$13:$C$92)-1</f>
        <v>1</v>
      </c>
      <c r="Z1740">
        <f t="shared" si="276"/>
        <v>0</v>
      </c>
      <c r="AA1740">
        <f t="shared" si="277"/>
        <v>0</v>
      </c>
      <c r="AB1740">
        <f t="shared" si="278"/>
        <v>0</v>
      </c>
      <c r="AC1740">
        <f t="shared" si="279"/>
        <v>0</v>
      </c>
      <c r="AD1740">
        <f t="shared" si="280"/>
        <v>0</v>
      </c>
      <c r="AE1740">
        <f t="shared" si="281"/>
        <v>0</v>
      </c>
    </row>
    <row r="1741" spans="1:31" x14ac:dyDescent="0.3">
      <c r="A1741" s="1">
        <f>Data!A1740</f>
        <v>5510</v>
      </c>
      <c r="B1741" s="2">
        <f>Data!B1740</f>
        <v>44524</v>
      </c>
      <c r="C1741">
        <f>Data!C1740</f>
        <v>159.5053405761719</v>
      </c>
      <c r="D1741">
        <f>Data!D1740</f>
        <v>32.618007659912109</v>
      </c>
      <c r="E1741">
        <f>Data!E1740</f>
        <v>161.94000244140619</v>
      </c>
      <c r="F1741">
        <f>Data!F1740</f>
        <v>32.673999786376953</v>
      </c>
      <c r="G1741">
        <f>Data!G1740</f>
        <v>162.13999938964841</v>
      </c>
      <c r="H1741">
        <f>Data!H1740</f>
        <v>32.854999542236328</v>
      </c>
      <c r="I1741">
        <f>Data!I1740</f>
        <v>159.63999938964841</v>
      </c>
      <c r="J1741">
        <f>Data!J1740</f>
        <v>30.927999496459961</v>
      </c>
      <c r="K1741">
        <f>Data!K1740</f>
        <v>160.75</v>
      </c>
      <c r="L1741">
        <f>Data!L1740</f>
        <v>31.461000442504879</v>
      </c>
      <c r="M1741">
        <f>Data!M1740</f>
        <v>69463600</v>
      </c>
      <c r="N1741">
        <f>Data!N1740</f>
        <v>435162000</v>
      </c>
      <c r="O1741">
        <f>Data!O1740</f>
        <v>2.881290578385956E-2</v>
      </c>
      <c r="P1741">
        <f>Data!P1740</f>
        <v>3.278176860529382E-3</v>
      </c>
      <c r="Q1741" s="17"/>
      <c r="T1741">
        <f t="shared" si="272"/>
        <v>0</v>
      </c>
      <c r="U1741" s="50">
        <f t="shared" si="273"/>
        <v>0</v>
      </c>
      <c r="V1741">
        <f t="shared" si="274"/>
        <v>0</v>
      </c>
      <c r="W1741" t="str">
        <f t="shared" si="275"/>
        <v>Wed</v>
      </c>
      <c r="X1741" s="50">
        <f>NETWORKDAYS(B1740,B1741,'Non trading days US (List)'!$C$13:$C$92)-1</f>
        <v>1</v>
      </c>
      <c r="Z1741">
        <f t="shared" si="276"/>
        <v>0</v>
      </c>
      <c r="AA1741">
        <f t="shared" si="277"/>
        <v>0</v>
      </c>
      <c r="AB1741">
        <f t="shared" si="278"/>
        <v>0</v>
      </c>
      <c r="AC1741">
        <f t="shared" si="279"/>
        <v>0</v>
      </c>
      <c r="AD1741">
        <f t="shared" si="280"/>
        <v>0</v>
      </c>
      <c r="AE1741">
        <f t="shared" si="281"/>
        <v>0</v>
      </c>
    </row>
    <row r="1742" spans="1:31" x14ac:dyDescent="0.3">
      <c r="A1742" s="1">
        <f>Data!A1741</f>
        <v>5511</v>
      </c>
      <c r="B1742" s="2">
        <f>Data!B1741</f>
        <v>44526</v>
      </c>
      <c r="C1742">
        <f>Data!C1741</f>
        <v>154.45246887207031</v>
      </c>
      <c r="D1742">
        <f>Data!D1741</f>
        <v>31.44901084899902</v>
      </c>
      <c r="E1742">
        <f>Data!E1741</f>
        <v>156.80999755859381</v>
      </c>
      <c r="F1742">
        <f>Data!F1741</f>
        <v>31.503000259399411</v>
      </c>
      <c r="G1742">
        <f>Data!G1741</f>
        <v>160.44999694824219</v>
      </c>
      <c r="H1742">
        <f>Data!H1741</f>
        <v>32.709999084472663</v>
      </c>
      <c r="I1742">
        <f>Data!I1741</f>
        <v>156.36000061035159</v>
      </c>
      <c r="J1742">
        <f>Data!J1741</f>
        <v>31.35000038146973</v>
      </c>
      <c r="K1742">
        <f>Data!K1741</f>
        <v>159.57000732421881</v>
      </c>
      <c r="L1742">
        <f>Data!L1741</f>
        <v>32.599998474121087</v>
      </c>
      <c r="M1742">
        <f>Data!M1741</f>
        <v>76959800</v>
      </c>
      <c r="N1742">
        <f>Data!N1741</f>
        <v>283069000</v>
      </c>
      <c r="O1742">
        <f>Data!O1741</f>
        <v>-3.6496860440219742E-2</v>
      </c>
      <c r="P1742">
        <f>Data!P1741</f>
        <v>-3.2191045510220742E-2</v>
      </c>
      <c r="Q1742" s="17"/>
      <c r="T1742">
        <f t="shared" si="272"/>
        <v>0</v>
      </c>
      <c r="U1742" s="50">
        <f t="shared" si="273"/>
        <v>0</v>
      </c>
      <c r="V1742">
        <f t="shared" si="274"/>
        <v>0</v>
      </c>
      <c r="W1742" t="str">
        <f t="shared" si="275"/>
        <v>Fri</v>
      </c>
      <c r="X1742" s="50">
        <f>NETWORKDAYS(B1741,B1742,'Non trading days US (List)'!$C$13:$C$92)-1</f>
        <v>1</v>
      </c>
      <c r="Z1742">
        <f t="shared" si="276"/>
        <v>0</v>
      </c>
      <c r="AA1742">
        <f t="shared" si="277"/>
        <v>0</v>
      </c>
      <c r="AB1742">
        <f t="shared" si="278"/>
        <v>0</v>
      </c>
      <c r="AC1742">
        <f t="shared" si="279"/>
        <v>0</v>
      </c>
      <c r="AD1742">
        <f t="shared" si="280"/>
        <v>0</v>
      </c>
      <c r="AE1742">
        <f t="shared" si="281"/>
        <v>0</v>
      </c>
    </row>
    <row r="1743" spans="1:31" x14ac:dyDescent="0.3">
      <c r="A1743" s="1">
        <f>Data!A1742</f>
        <v>5512</v>
      </c>
      <c r="B1743" s="2">
        <f>Data!B1742</f>
        <v>44529</v>
      </c>
      <c r="C1743">
        <f>Data!C1742</f>
        <v>157.8309020996094</v>
      </c>
      <c r="D1743">
        <f>Data!D1742</f>
        <v>33.318805694580078</v>
      </c>
      <c r="E1743">
        <f>Data!E1742</f>
        <v>160.24000549316409</v>
      </c>
      <c r="F1743">
        <f>Data!F1742</f>
        <v>33.375999450683587</v>
      </c>
      <c r="G1743">
        <f>Data!G1742</f>
        <v>161.19000244140619</v>
      </c>
      <c r="H1743">
        <f>Data!H1742</f>
        <v>33.411998748779297</v>
      </c>
      <c r="I1743">
        <f>Data!I1742</f>
        <v>158.78999328613281</v>
      </c>
      <c r="J1743">
        <f>Data!J1742</f>
        <v>32.035999298095703</v>
      </c>
      <c r="K1743">
        <f>Data!K1742</f>
        <v>159.3699951171875</v>
      </c>
      <c r="L1743">
        <f>Data!L1742</f>
        <v>32.366001129150391</v>
      </c>
      <c r="M1743">
        <f>Data!M1742</f>
        <v>88748200</v>
      </c>
      <c r="N1743">
        <f>Data!N1742</f>
        <v>454964000</v>
      </c>
      <c r="O1743">
        <f>Data!O1742</f>
        <v>5.7754274733852549E-2</v>
      </c>
      <c r="P1743">
        <f>Data!P1742</f>
        <v>2.1637859814676311E-2</v>
      </c>
      <c r="Q1743" s="17"/>
      <c r="T1743">
        <f t="shared" si="272"/>
        <v>0</v>
      </c>
      <c r="U1743" s="50">
        <f t="shared" si="273"/>
        <v>0</v>
      </c>
      <c r="V1743">
        <f t="shared" si="274"/>
        <v>0</v>
      </c>
      <c r="W1743" t="str">
        <f t="shared" si="275"/>
        <v>Mon</v>
      </c>
      <c r="X1743" s="50">
        <f>NETWORKDAYS(B1742,B1743,'Non trading days US (List)'!$C$13:$C$92)-1</f>
        <v>1</v>
      </c>
      <c r="Z1743">
        <f t="shared" si="276"/>
        <v>0</v>
      </c>
      <c r="AA1743">
        <f t="shared" si="277"/>
        <v>0</v>
      </c>
      <c r="AB1743">
        <f t="shared" si="278"/>
        <v>0</v>
      </c>
      <c r="AC1743">
        <f t="shared" si="279"/>
        <v>0</v>
      </c>
      <c r="AD1743">
        <f t="shared" si="280"/>
        <v>0</v>
      </c>
      <c r="AE1743">
        <f t="shared" si="281"/>
        <v>0</v>
      </c>
    </row>
    <row r="1744" spans="1:31" x14ac:dyDescent="0.3">
      <c r="A1744" s="1">
        <f>Data!A1743</f>
        <v>5513</v>
      </c>
      <c r="B1744" s="2">
        <f>Data!B1743</f>
        <v>44530</v>
      </c>
      <c r="C1744">
        <f>Data!C1743</f>
        <v>162.8148193359375</v>
      </c>
      <c r="D1744">
        <f>Data!D1743</f>
        <v>32.620006561279297</v>
      </c>
      <c r="E1744">
        <f>Data!E1743</f>
        <v>165.30000305175781</v>
      </c>
      <c r="F1744">
        <f>Data!F1743</f>
        <v>32.675998687744141</v>
      </c>
      <c r="G1744">
        <f>Data!G1743</f>
        <v>165.52000427246091</v>
      </c>
      <c r="H1744">
        <f>Data!H1743</f>
        <v>33.353000640869141</v>
      </c>
      <c r="I1744">
        <f>Data!I1743</f>
        <v>159.91999816894531</v>
      </c>
      <c r="J1744">
        <f>Data!J1743</f>
        <v>31.86400032043457</v>
      </c>
      <c r="K1744">
        <f>Data!K1743</f>
        <v>159.99000549316409</v>
      </c>
      <c r="L1744">
        <f>Data!L1743</f>
        <v>33.168998718261719</v>
      </c>
      <c r="M1744">
        <f>Data!M1743</f>
        <v>174048100</v>
      </c>
      <c r="N1744">
        <f>Data!N1743</f>
        <v>622066000</v>
      </c>
      <c r="O1744">
        <f>Data!O1743</f>
        <v>-2.1196239039937882E-2</v>
      </c>
      <c r="P1744">
        <f>Data!P1743</f>
        <v>3.1089297650496631E-2</v>
      </c>
      <c r="Q1744" s="17"/>
      <c r="T1744">
        <f t="shared" si="272"/>
        <v>0</v>
      </c>
      <c r="U1744" s="50">
        <f t="shared" si="273"/>
        <v>0</v>
      </c>
      <c r="V1744">
        <f t="shared" si="274"/>
        <v>0</v>
      </c>
      <c r="W1744" t="str">
        <f t="shared" si="275"/>
        <v>Tue</v>
      </c>
      <c r="X1744" s="50">
        <f>NETWORKDAYS(B1743,B1744,'Non trading days US (List)'!$C$13:$C$92)-1</f>
        <v>1</v>
      </c>
      <c r="Z1744">
        <f t="shared" si="276"/>
        <v>0</v>
      </c>
      <c r="AA1744">
        <f t="shared" si="277"/>
        <v>0</v>
      </c>
      <c r="AB1744">
        <f t="shared" si="278"/>
        <v>0</v>
      </c>
      <c r="AC1744">
        <f t="shared" si="279"/>
        <v>0</v>
      </c>
      <c r="AD1744">
        <f t="shared" si="280"/>
        <v>0</v>
      </c>
      <c r="AE1744">
        <f t="shared" si="281"/>
        <v>0</v>
      </c>
    </row>
    <row r="1745" spans="1:31" x14ac:dyDescent="0.3">
      <c r="A1745" s="1">
        <f>Data!A1744</f>
        <v>5514</v>
      </c>
      <c r="B1745" s="2">
        <f>Data!B1744</f>
        <v>44531</v>
      </c>
      <c r="C1745">
        <f>Data!C1744</f>
        <v>162.29278564453119</v>
      </c>
      <c r="D1745">
        <f>Data!D1744</f>
        <v>31.384965896606449</v>
      </c>
      <c r="E1745">
        <f>Data!E1744</f>
        <v>164.77000427246091</v>
      </c>
      <c r="F1745">
        <f>Data!F1744</f>
        <v>31.434999465942379</v>
      </c>
      <c r="G1745">
        <f>Data!G1744</f>
        <v>170.30000305175781</v>
      </c>
      <c r="H1745">
        <f>Data!H1744</f>
        <v>33.28900146484375</v>
      </c>
      <c r="I1745">
        <f>Data!I1744</f>
        <v>164.5299987792969</v>
      </c>
      <c r="J1745">
        <f>Data!J1744</f>
        <v>31.379999160766602</v>
      </c>
      <c r="K1745">
        <f>Data!K1744</f>
        <v>167.47999572753909</v>
      </c>
      <c r="L1745">
        <f>Data!L1744</f>
        <v>33.219001770019531</v>
      </c>
      <c r="M1745">
        <f>Data!M1744</f>
        <v>152052500</v>
      </c>
      <c r="N1745">
        <f>Data!N1744</f>
        <v>484368000</v>
      </c>
      <c r="O1745">
        <f>Data!O1744</f>
        <v>-3.8718918474241491E-2</v>
      </c>
      <c r="P1745">
        <f>Data!P1744</f>
        <v>-3.2114352897260308E-3</v>
      </c>
      <c r="Q1745" s="17"/>
      <c r="T1745">
        <f t="shared" si="272"/>
        <v>0</v>
      </c>
      <c r="U1745" s="50">
        <f t="shared" si="273"/>
        <v>0</v>
      </c>
      <c r="V1745">
        <f t="shared" si="274"/>
        <v>0</v>
      </c>
      <c r="W1745" t="str">
        <f t="shared" si="275"/>
        <v>Wed</v>
      </c>
      <c r="X1745" s="50">
        <f>NETWORKDAYS(B1744,B1745,'Non trading days US (List)'!$C$13:$C$92)-1</f>
        <v>1</v>
      </c>
      <c r="Z1745">
        <f t="shared" si="276"/>
        <v>0</v>
      </c>
      <c r="AA1745">
        <f t="shared" si="277"/>
        <v>0</v>
      </c>
      <c r="AB1745">
        <f t="shared" si="278"/>
        <v>0</v>
      </c>
      <c r="AC1745">
        <f t="shared" si="279"/>
        <v>0</v>
      </c>
      <c r="AD1745">
        <f t="shared" si="280"/>
        <v>0</v>
      </c>
      <c r="AE1745">
        <f t="shared" si="281"/>
        <v>0</v>
      </c>
    </row>
    <row r="1746" spans="1:31" x14ac:dyDescent="0.3">
      <c r="A1746" s="1">
        <f>Data!A1745</f>
        <v>5515</v>
      </c>
      <c r="B1746" s="2">
        <f>Data!B1745</f>
        <v>44532</v>
      </c>
      <c r="C1746">
        <f>Data!C1745</f>
        <v>161.29798889160159</v>
      </c>
      <c r="D1746">
        <f>Data!D1745</f>
        <v>32.074871063232422</v>
      </c>
      <c r="E1746">
        <f>Data!E1745</f>
        <v>163.75999450683591</v>
      </c>
      <c r="F1746">
        <f>Data!F1745</f>
        <v>32.125999450683587</v>
      </c>
      <c r="G1746">
        <f>Data!G1745</f>
        <v>164.19999694824219</v>
      </c>
      <c r="H1746">
        <f>Data!H1745</f>
        <v>32.478000640869141</v>
      </c>
      <c r="I1746">
        <f>Data!I1745</f>
        <v>157.80000305175781</v>
      </c>
      <c r="J1746">
        <f>Data!J1745</f>
        <v>31.02499961853027</v>
      </c>
      <c r="K1746">
        <f>Data!K1745</f>
        <v>158.74000549316409</v>
      </c>
      <c r="L1746">
        <f>Data!L1745</f>
        <v>31.2140007019043</v>
      </c>
      <c r="M1746">
        <f>Data!M1745</f>
        <v>136739200</v>
      </c>
      <c r="N1746">
        <f>Data!N1745</f>
        <v>472890000</v>
      </c>
      <c r="O1746">
        <f>Data!O1745</f>
        <v>2.1743749191006051E-2</v>
      </c>
      <c r="P1746">
        <f>Data!P1745</f>
        <v>-6.1486801901450266E-3</v>
      </c>
      <c r="Q1746" s="17"/>
      <c r="T1746">
        <f t="shared" si="272"/>
        <v>0</v>
      </c>
      <c r="U1746" s="50">
        <f t="shared" si="273"/>
        <v>0</v>
      </c>
      <c r="V1746">
        <f t="shared" si="274"/>
        <v>0</v>
      </c>
      <c r="W1746" t="str">
        <f t="shared" si="275"/>
        <v>Thu</v>
      </c>
      <c r="X1746" s="50">
        <f>NETWORKDAYS(B1745,B1746,'Non trading days US (List)'!$C$13:$C$92)-1</f>
        <v>1</v>
      </c>
      <c r="Z1746">
        <f t="shared" si="276"/>
        <v>0</v>
      </c>
      <c r="AA1746">
        <f t="shared" si="277"/>
        <v>0</v>
      </c>
      <c r="AB1746">
        <f t="shared" si="278"/>
        <v>0</v>
      </c>
      <c r="AC1746">
        <f t="shared" si="279"/>
        <v>0</v>
      </c>
      <c r="AD1746">
        <f t="shared" si="280"/>
        <v>0</v>
      </c>
      <c r="AE1746">
        <f t="shared" si="281"/>
        <v>0</v>
      </c>
    </row>
    <row r="1747" spans="1:31" x14ac:dyDescent="0.3">
      <c r="A1747" s="1">
        <f>Data!A1746</f>
        <v>5516</v>
      </c>
      <c r="B1747" s="2">
        <f>Data!B1746</f>
        <v>44533</v>
      </c>
      <c r="C1747">
        <f>Data!C1746</f>
        <v>159.40687561035159</v>
      </c>
      <c r="D1747">
        <f>Data!D1746</f>
        <v>30.64415168762207</v>
      </c>
      <c r="E1747">
        <f>Data!E1746</f>
        <v>161.8399963378906</v>
      </c>
      <c r="F1747">
        <f>Data!F1746</f>
        <v>30.693000793457031</v>
      </c>
      <c r="G1747">
        <f>Data!G1746</f>
        <v>164.96000671386719</v>
      </c>
      <c r="H1747">
        <f>Data!H1746</f>
        <v>32.129001617431641</v>
      </c>
      <c r="I1747">
        <f>Data!I1746</f>
        <v>159.7200012207031</v>
      </c>
      <c r="J1747">
        <f>Data!J1746</f>
        <v>30.129999160766602</v>
      </c>
      <c r="K1747">
        <f>Data!K1746</f>
        <v>164.02000427246091</v>
      </c>
      <c r="L1747">
        <f>Data!L1746</f>
        <v>32</v>
      </c>
      <c r="M1747">
        <f>Data!M1746</f>
        <v>118023100</v>
      </c>
      <c r="N1747">
        <f>Data!N1746</f>
        <v>544325000</v>
      </c>
      <c r="O1747">
        <f>Data!O1746</f>
        <v>-4.5631012620450523E-2</v>
      </c>
      <c r="P1747">
        <f>Data!P1746</f>
        <v>-1.179373757751417E-2</v>
      </c>
      <c r="Q1747" s="17"/>
      <c r="T1747">
        <f t="shared" si="272"/>
        <v>0</v>
      </c>
      <c r="U1747" s="50">
        <f t="shared" si="273"/>
        <v>0</v>
      </c>
      <c r="V1747">
        <f t="shared" si="274"/>
        <v>0</v>
      </c>
      <c r="W1747" t="str">
        <f t="shared" si="275"/>
        <v>Fri</v>
      </c>
      <c r="X1747" s="50">
        <f>NETWORKDAYS(B1746,B1747,'Non trading days US (List)'!$C$13:$C$92)-1</f>
        <v>1</v>
      </c>
      <c r="Z1747">
        <f t="shared" si="276"/>
        <v>0</v>
      </c>
      <c r="AA1747">
        <f t="shared" si="277"/>
        <v>0</v>
      </c>
      <c r="AB1747">
        <f t="shared" si="278"/>
        <v>0</v>
      </c>
      <c r="AC1747">
        <f t="shared" si="279"/>
        <v>0</v>
      </c>
      <c r="AD1747">
        <f t="shared" si="280"/>
        <v>0</v>
      </c>
      <c r="AE1747">
        <f t="shared" si="281"/>
        <v>0</v>
      </c>
    </row>
    <row r="1748" spans="1:31" x14ac:dyDescent="0.3">
      <c r="A1748" s="1">
        <f>Data!A1747</f>
        <v>5517</v>
      </c>
      <c r="B1748" s="2">
        <f>Data!B1747</f>
        <v>44536</v>
      </c>
      <c r="C1748">
        <f>Data!C1747</f>
        <v>162.83457946777341</v>
      </c>
      <c r="D1748">
        <f>Data!D1747</f>
        <v>29.989198684692379</v>
      </c>
      <c r="E1748">
        <f>Data!E1747</f>
        <v>165.32000732421881</v>
      </c>
      <c r="F1748">
        <f>Data!F1747</f>
        <v>30.03700065612793</v>
      </c>
      <c r="G1748">
        <f>Data!G1747</f>
        <v>167.8800048828125</v>
      </c>
      <c r="H1748">
        <f>Data!H1747</f>
        <v>30.240999221801761</v>
      </c>
      <c r="I1748">
        <f>Data!I1747</f>
        <v>164.2799987792969</v>
      </c>
      <c r="J1748">
        <f>Data!J1747</f>
        <v>28.03800010681152</v>
      </c>
      <c r="K1748">
        <f>Data!K1747</f>
        <v>164.28999328613281</v>
      </c>
      <c r="L1748">
        <f>Data!L1747</f>
        <v>29.879999160766602</v>
      </c>
      <c r="M1748">
        <f>Data!M1747</f>
        <v>107497000</v>
      </c>
      <c r="N1748">
        <f>Data!N1747</f>
        <v>658938000</v>
      </c>
      <c r="O1748">
        <f>Data!O1747</f>
        <v>-2.1604664507621829E-2</v>
      </c>
      <c r="P1748">
        <f>Data!P1747</f>
        <v>2.1274863715286009E-2</v>
      </c>
      <c r="Q1748" s="17"/>
      <c r="T1748">
        <f t="shared" si="272"/>
        <v>0</v>
      </c>
      <c r="U1748" s="50">
        <f t="shared" si="273"/>
        <v>0</v>
      </c>
      <c r="V1748">
        <f t="shared" si="274"/>
        <v>0</v>
      </c>
      <c r="W1748" t="str">
        <f t="shared" si="275"/>
        <v>Mon</v>
      </c>
      <c r="X1748" s="50">
        <f>NETWORKDAYS(B1747,B1748,'Non trading days US (List)'!$C$13:$C$92)-1</f>
        <v>1</v>
      </c>
      <c r="Z1748">
        <f t="shared" si="276"/>
        <v>0</v>
      </c>
      <c r="AA1748">
        <f t="shared" si="277"/>
        <v>0</v>
      </c>
      <c r="AB1748">
        <f t="shared" si="278"/>
        <v>0</v>
      </c>
      <c r="AC1748">
        <f t="shared" si="279"/>
        <v>0</v>
      </c>
      <c r="AD1748">
        <f t="shared" si="280"/>
        <v>0</v>
      </c>
      <c r="AE1748">
        <f t="shared" si="281"/>
        <v>0</v>
      </c>
    </row>
    <row r="1749" spans="1:31" x14ac:dyDescent="0.3">
      <c r="A1749" s="1">
        <f>Data!A1748</f>
        <v>5518</v>
      </c>
      <c r="B1749" s="2">
        <f>Data!B1748</f>
        <v>44537</v>
      </c>
      <c r="C1749">
        <f>Data!C1748</f>
        <v>168.6064453125</v>
      </c>
      <c r="D1749">
        <f>Data!D1748</f>
        <v>32.375392913818359</v>
      </c>
      <c r="E1749">
        <f>Data!E1748</f>
        <v>171.17999267578119</v>
      </c>
      <c r="F1749">
        <f>Data!F1748</f>
        <v>32.426998138427727</v>
      </c>
      <c r="G1749">
        <f>Data!G1748</f>
        <v>171.58000183105469</v>
      </c>
      <c r="H1749">
        <f>Data!H1748</f>
        <v>32.449001312255859</v>
      </c>
      <c r="I1749">
        <f>Data!I1748</f>
        <v>168.3399963378906</v>
      </c>
      <c r="J1749">
        <f>Data!J1748</f>
        <v>30.650999069213871</v>
      </c>
      <c r="K1749">
        <f>Data!K1748</f>
        <v>169.08000183105469</v>
      </c>
      <c r="L1749">
        <f>Data!L1748</f>
        <v>30.957000732421879</v>
      </c>
      <c r="M1749">
        <f>Data!M1748</f>
        <v>120405400</v>
      </c>
      <c r="N1749">
        <f>Data!N1748</f>
        <v>593053000</v>
      </c>
      <c r="O1749">
        <f>Data!O1748</f>
        <v>7.6561374785389102E-2</v>
      </c>
      <c r="P1749">
        <f>Data!P1748</f>
        <v>3.4832557719999088E-2</v>
      </c>
      <c r="Q1749" s="17"/>
      <c r="T1749">
        <f t="shared" si="272"/>
        <v>0</v>
      </c>
      <c r="U1749" s="50">
        <f t="shared" si="273"/>
        <v>0</v>
      </c>
      <c r="V1749">
        <f t="shared" si="274"/>
        <v>0</v>
      </c>
      <c r="W1749" t="str">
        <f t="shared" si="275"/>
        <v>Tue</v>
      </c>
      <c r="X1749" s="50">
        <f>NETWORKDAYS(B1748,B1749,'Non trading days US (List)'!$C$13:$C$92)-1</f>
        <v>1</v>
      </c>
      <c r="Z1749">
        <f t="shared" si="276"/>
        <v>0</v>
      </c>
      <c r="AA1749">
        <f t="shared" si="277"/>
        <v>0</v>
      </c>
      <c r="AB1749">
        <f t="shared" si="278"/>
        <v>0</v>
      </c>
      <c r="AC1749">
        <f t="shared" si="279"/>
        <v>0</v>
      </c>
      <c r="AD1749">
        <f t="shared" si="280"/>
        <v>0</v>
      </c>
      <c r="AE1749">
        <f t="shared" si="281"/>
        <v>0</v>
      </c>
    </row>
    <row r="1750" spans="1:31" x14ac:dyDescent="0.3">
      <c r="A1750" s="1">
        <f>Data!A1749</f>
        <v>5519</v>
      </c>
      <c r="B1750" s="2">
        <f>Data!B1749</f>
        <v>44538</v>
      </c>
      <c r="C1750">
        <f>Data!C1749</f>
        <v>172.44779968261719</v>
      </c>
      <c r="D1750">
        <f>Data!D1749</f>
        <v>31.775346755981449</v>
      </c>
      <c r="E1750">
        <f>Data!E1749</f>
        <v>175.08000183105469</v>
      </c>
      <c r="F1750">
        <f>Data!F1749</f>
        <v>31.82600021362305</v>
      </c>
      <c r="G1750">
        <f>Data!G1749</f>
        <v>175.96000671386719</v>
      </c>
      <c r="H1750">
        <f>Data!H1749</f>
        <v>32.290000915527337</v>
      </c>
      <c r="I1750">
        <f>Data!I1749</f>
        <v>170.69999694824219</v>
      </c>
      <c r="J1750">
        <f>Data!J1749</f>
        <v>31.420999526977539</v>
      </c>
      <c r="K1750">
        <f>Data!K1749</f>
        <v>172.1300048828125</v>
      </c>
      <c r="L1750">
        <f>Data!L1749</f>
        <v>31.99900054931641</v>
      </c>
      <c r="M1750">
        <f>Data!M1749</f>
        <v>116998900</v>
      </c>
      <c r="N1750">
        <f>Data!N1749</f>
        <v>475551000</v>
      </c>
      <c r="O1750">
        <f>Data!O1749</f>
        <v>-1.8707779193869869E-2</v>
      </c>
      <c r="P1750">
        <f>Data!P1749</f>
        <v>2.25274311142705E-2</v>
      </c>
      <c r="Q1750" s="17"/>
      <c r="T1750">
        <f t="shared" si="272"/>
        <v>0</v>
      </c>
      <c r="U1750" s="50">
        <f t="shared" si="273"/>
        <v>0</v>
      </c>
      <c r="V1750">
        <f t="shared" si="274"/>
        <v>0</v>
      </c>
      <c r="W1750" t="str">
        <f t="shared" si="275"/>
        <v>Wed</v>
      </c>
      <c r="X1750" s="50">
        <f>NETWORKDAYS(B1749,B1750,'Non trading days US (List)'!$C$13:$C$92)-1</f>
        <v>1</v>
      </c>
      <c r="Z1750">
        <f t="shared" si="276"/>
        <v>0</v>
      </c>
      <c r="AA1750">
        <f t="shared" si="277"/>
        <v>0</v>
      </c>
      <c r="AB1750">
        <f t="shared" si="278"/>
        <v>0</v>
      </c>
      <c r="AC1750">
        <f t="shared" si="279"/>
        <v>0</v>
      </c>
      <c r="AD1750">
        <f t="shared" si="280"/>
        <v>0</v>
      </c>
      <c r="AE1750">
        <f t="shared" si="281"/>
        <v>0</v>
      </c>
    </row>
    <row r="1751" spans="1:31" x14ac:dyDescent="0.3">
      <c r="A1751" s="1">
        <f>Data!A1750</f>
        <v>5520</v>
      </c>
      <c r="B1751" s="2">
        <f>Data!B1750</f>
        <v>44539</v>
      </c>
      <c r="C1751">
        <f>Data!C1750</f>
        <v>171.93559265136719</v>
      </c>
      <c r="D1751">
        <f>Data!D1750</f>
        <v>30.441474914550781</v>
      </c>
      <c r="E1751">
        <f>Data!E1750</f>
        <v>174.55999755859381</v>
      </c>
      <c r="F1751">
        <f>Data!F1750</f>
        <v>30.489999771118161</v>
      </c>
      <c r="G1751">
        <f>Data!G1750</f>
        <v>176.75</v>
      </c>
      <c r="H1751">
        <f>Data!H1750</f>
        <v>32.205001831054688</v>
      </c>
      <c r="I1751">
        <f>Data!I1750</f>
        <v>173.91999816894531</v>
      </c>
      <c r="J1751">
        <f>Data!J1750</f>
        <v>30.427999496459961</v>
      </c>
      <c r="K1751">
        <f>Data!K1750</f>
        <v>174.9100036621094</v>
      </c>
      <c r="L1751">
        <f>Data!L1750</f>
        <v>31.733999252319339</v>
      </c>
      <c r="M1751">
        <f>Data!M1750</f>
        <v>108923700</v>
      </c>
      <c r="N1751">
        <f>Data!N1750</f>
        <v>488507000</v>
      </c>
      <c r="O1751">
        <f>Data!O1750</f>
        <v>-4.2884819006830388E-2</v>
      </c>
      <c r="P1751">
        <f>Data!P1750</f>
        <v>-2.9745146823804041E-3</v>
      </c>
      <c r="Q1751" s="17"/>
      <c r="T1751">
        <f t="shared" si="272"/>
        <v>0</v>
      </c>
      <c r="U1751" s="50">
        <f t="shared" si="273"/>
        <v>0</v>
      </c>
      <c r="V1751">
        <f t="shared" si="274"/>
        <v>0</v>
      </c>
      <c r="W1751" t="str">
        <f t="shared" si="275"/>
        <v>Thu</v>
      </c>
      <c r="X1751" s="50">
        <f>NETWORKDAYS(B1750,B1751,'Non trading days US (List)'!$C$13:$C$92)-1</f>
        <v>1</v>
      </c>
      <c r="Z1751">
        <f t="shared" si="276"/>
        <v>0</v>
      </c>
      <c r="AA1751">
        <f t="shared" si="277"/>
        <v>0</v>
      </c>
      <c r="AB1751">
        <f t="shared" si="278"/>
        <v>0</v>
      </c>
      <c r="AC1751">
        <f t="shared" si="279"/>
        <v>0</v>
      </c>
      <c r="AD1751">
        <f t="shared" si="280"/>
        <v>0</v>
      </c>
      <c r="AE1751">
        <f t="shared" si="281"/>
        <v>0</v>
      </c>
    </row>
    <row r="1752" spans="1:31" x14ac:dyDescent="0.3">
      <c r="A1752" s="1">
        <f>Data!A1751</f>
        <v>5521</v>
      </c>
      <c r="B1752" s="2">
        <f>Data!B1751</f>
        <v>44540</v>
      </c>
      <c r="C1752">
        <f>Data!C1751</f>
        <v>176.75212097167969</v>
      </c>
      <c r="D1752">
        <f>Data!D1751</f>
        <v>30.14993858337402</v>
      </c>
      <c r="E1752">
        <f>Data!E1751</f>
        <v>179.44999694824219</v>
      </c>
      <c r="F1752">
        <f>Data!F1751</f>
        <v>30.197999954223629</v>
      </c>
      <c r="G1752">
        <f>Data!G1751</f>
        <v>179.6300048828125</v>
      </c>
      <c r="H1752">
        <f>Data!H1751</f>
        <v>31.305000305175781</v>
      </c>
      <c r="I1752">
        <f>Data!I1751</f>
        <v>174.69000244140619</v>
      </c>
      <c r="J1752">
        <f>Data!J1751</f>
        <v>29.86100006103516</v>
      </c>
      <c r="K1752">
        <f>Data!K1751</f>
        <v>175.21000671386719</v>
      </c>
      <c r="L1752">
        <f>Data!L1751</f>
        <v>31.14999961853027</v>
      </c>
      <c r="M1752">
        <f>Data!M1751</f>
        <v>115402700</v>
      </c>
      <c r="N1752">
        <f>Data!N1751</f>
        <v>488825000</v>
      </c>
      <c r="O1752">
        <f>Data!O1751</f>
        <v>-9.6230579869758474E-3</v>
      </c>
      <c r="P1752">
        <f>Data!P1751</f>
        <v>2.7628092488739899E-2</v>
      </c>
      <c r="Q1752" s="17"/>
      <c r="T1752">
        <f t="shared" si="272"/>
        <v>0</v>
      </c>
      <c r="U1752" s="50">
        <f t="shared" si="273"/>
        <v>0</v>
      </c>
      <c r="V1752">
        <f t="shared" si="274"/>
        <v>0</v>
      </c>
      <c r="W1752" t="str">
        <f t="shared" si="275"/>
        <v>Fri</v>
      </c>
      <c r="X1752" s="50">
        <f>NETWORKDAYS(B1751,B1752,'Non trading days US (List)'!$C$13:$C$92)-1</f>
        <v>1</v>
      </c>
      <c r="Z1752">
        <f t="shared" si="276"/>
        <v>0</v>
      </c>
      <c r="AA1752">
        <f t="shared" si="277"/>
        <v>0</v>
      </c>
      <c r="AB1752">
        <f t="shared" si="278"/>
        <v>0</v>
      </c>
      <c r="AC1752">
        <f t="shared" si="279"/>
        <v>0</v>
      </c>
      <c r="AD1752">
        <f t="shared" si="280"/>
        <v>0</v>
      </c>
      <c r="AE1752">
        <f t="shared" si="281"/>
        <v>0</v>
      </c>
    </row>
    <row r="1753" spans="1:31" x14ac:dyDescent="0.3">
      <c r="A1753" s="1">
        <f>Data!A1752</f>
        <v>5522</v>
      </c>
      <c r="B1753" s="2">
        <f>Data!B1752</f>
        <v>44543</v>
      </c>
      <c r="C1753">
        <f>Data!C1752</f>
        <v>173.0978698730469</v>
      </c>
      <c r="D1753">
        <f>Data!D1752</f>
        <v>28.116178512573239</v>
      </c>
      <c r="E1753">
        <f>Data!E1752</f>
        <v>175.74000549316409</v>
      </c>
      <c r="F1753">
        <f>Data!F1752</f>
        <v>28.1609992980957</v>
      </c>
      <c r="G1753">
        <f>Data!G1752</f>
        <v>182.1300048828125</v>
      </c>
      <c r="H1753">
        <f>Data!H1752</f>
        <v>30.294000625610352</v>
      </c>
      <c r="I1753">
        <f>Data!I1752</f>
        <v>175.5299987792969</v>
      </c>
      <c r="J1753">
        <f>Data!J1752</f>
        <v>28.115999221801761</v>
      </c>
      <c r="K1753">
        <f>Data!K1752</f>
        <v>181.1199951171875</v>
      </c>
      <c r="L1753">
        <f>Data!L1752</f>
        <v>30.24900054931641</v>
      </c>
      <c r="M1753">
        <f>Data!M1752</f>
        <v>153237000</v>
      </c>
      <c r="N1753">
        <f>Data!N1752</f>
        <v>598344000</v>
      </c>
      <c r="O1753">
        <f>Data!O1752</f>
        <v>-6.9837678408133277E-2</v>
      </c>
      <c r="P1753">
        <f>Data!P1752</f>
        <v>-2.089093926241109E-2</v>
      </c>
      <c r="Q1753" s="17"/>
      <c r="T1753">
        <f t="shared" si="272"/>
        <v>0</v>
      </c>
      <c r="U1753" s="50">
        <f t="shared" si="273"/>
        <v>0</v>
      </c>
      <c r="V1753">
        <f t="shared" si="274"/>
        <v>0</v>
      </c>
      <c r="W1753" t="str">
        <f t="shared" si="275"/>
        <v>Mon</v>
      </c>
      <c r="X1753" s="50">
        <f>NETWORKDAYS(B1752,B1753,'Non trading days US (List)'!$C$13:$C$92)-1</f>
        <v>1</v>
      </c>
      <c r="Z1753">
        <f t="shared" si="276"/>
        <v>0</v>
      </c>
      <c r="AA1753">
        <f t="shared" si="277"/>
        <v>0</v>
      </c>
      <c r="AB1753">
        <f t="shared" si="278"/>
        <v>0</v>
      </c>
      <c r="AC1753">
        <f t="shared" si="279"/>
        <v>0</v>
      </c>
      <c r="AD1753">
        <f t="shared" si="280"/>
        <v>0</v>
      </c>
      <c r="AE1753">
        <f t="shared" si="281"/>
        <v>0</v>
      </c>
    </row>
    <row r="1754" spans="1:31" x14ac:dyDescent="0.3">
      <c r="A1754" s="1">
        <f>Data!A1753</f>
        <v>5523</v>
      </c>
      <c r="B1754" s="2">
        <f>Data!B1753</f>
        <v>44544</v>
      </c>
      <c r="C1754">
        <f>Data!C1753</f>
        <v>171.7090759277344</v>
      </c>
      <c r="D1754">
        <f>Data!D1753</f>
        <v>28.291902542114261</v>
      </c>
      <c r="E1754">
        <f>Data!E1753</f>
        <v>174.33000183105469</v>
      </c>
      <c r="F1754">
        <f>Data!F1753</f>
        <v>28.33699989318848</v>
      </c>
      <c r="G1754">
        <f>Data!G1753</f>
        <v>177.74000549316409</v>
      </c>
      <c r="H1754">
        <f>Data!H1753</f>
        <v>28.677999496459961</v>
      </c>
      <c r="I1754">
        <f>Data!I1753</f>
        <v>172.21000671386719</v>
      </c>
      <c r="J1754">
        <f>Data!J1753</f>
        <v>27.25</v>
      </c>
      <c r="K1754">
        <f>Data!K1753</f>
        <v>175.25</v>
      </c>
      <c r="L1754">
        <f>Data!L1753</f>
        <v>27.69899940490723</v>
      </c>
      <c r="M1754">
        <f>Data!M1753</f>
        <v>139380400</v>
      </c>
      <c r="N1754">
        <f>Data!N1753</f>
        <v>667035000</v>
      </c>
      <c r="O1754">
        <f>Data!O1753</f>
        <v>6.2303503463313412E-3</v>
      </c>
      <c r="P1754">
        <f>Data!P1753</f>
        <v>-8.05559606652528E-3</v>
      </c>
      <c r="Q1754" s="17"/>
      <c r="T1754">
        <f t="shared" si="272"/>
        <v>0</v>
      </c>
      <c r="U1754" s="50">
        <f t="shared" si="273"/>
        <v>0</v>
      </c>
      <c r="V1754">
        <f t="shared" si="274"/>
        <v>0</v>
      </c>
      <c r="W1754" t="str">
        <f t="shared" si="275"/>
        <v>Tue</v>
      </c>
      <c r="X1754" s="50">
        <f>NETWORKDAYS(B1753,B1754,'Non trading days US (List)'!$C$13:$C$92)-1</f>
        <v>1</v>
      </c>
      <c r="Z1754">
        <f t="shared" si="276"/>
        <v>0</v>
      </c>
      <c r="AA1754">
        <f t="shared" si="277"/>
        <v>0</v>
      </c>
      <c r="AB1754">
        <f t="shared" si="278"/>
        <v>0</v>
      </c>
      <c r="AC1754">
        <f t="shared" si="279"/>
        <v>0</v>
      </c>
      <c r="AD1754">
        <f t="shared" si="280"/>
        <v>0</v>
      </c>
      <c r="AE1754">
        <f t="shared" si="281"/>
        <v>0</v>
      </c>
    </row>
    <row r="1755" spans="1:31" x14ac:dyDescent="0.3">
      <c r="A1755" s="1">
        <f>Data!A1754</f>
        <v>5524</v>
      </c>
      <c r="B1755" s="2">
        <f>Data!B1754</f>
        <v>44545</v>
      </c>
      <c r="C1755">
        <f>Data!C1754</f>
        <v>176.6043395996094</v>
      </c>
      <c r="D1755">
        <f>Data!D1754</f>
        <v>30.410518646240231</v>
      </c>
      <c r="E1755">
        <f>Data!E1754</f>
        <v>179.30000305175781</v>
      </c>
      <c r="F1755">
        <f>Data!F1754</f>
        <v>30.458999633789059</v>
      </c>
      <c r="G1755">
        <f>Data!G1754</f>
        <v>179.5</v>
      </c>
      <c r="H1755">
        <f>Data!H1754</f>
        <v>30.5</v>
      </c>
      <c r="I1755">
        <f>Data!I1754</f>
        <v>172.30999755859381</v>
      </c>
      <c r="J1755">
        <f>Data!J1754</f>
        <v>27.83799934387207</v>
      </c>
      <c r="K1755">
        <f>Data!K1754</f>
        <v>175.11000061035159</v>
      </c>
      <c r="L1755">
        <f>Data!L1754</f>
        <v>28.39999961853027</v>
      </c>
      <c r="M1755">
        <f>Data!M1754</f>
        <v>131063300</v>
      </c>
      <c r="N1755">
        <f>Data!N1754</f>
        <v>698297000</v>
      </c>
      <c r="O1755">
        <f>Data!O1754</f>
        <v>7.2213137519515261E-2</v>
      </c>
      <c r="P1755">
        <f>Data!P1754</f>
        <v>2.8110332372981151E-2</v>
      </c>
      <c r="Q1755" s="17"/>
      <c r="T1755">
        <f t="shared" si="272"/>
        <v>0</v>
      </c>
      <c r="U1755" s="50">
        <f t="shared" si="273"/>
        <v>0</v>
      </c>
      <c r="V1755">
        <f t="shared" si="274"/>
        <v>0</v>
      </c>
      <c r="W1755" t="str">
        <f t="shared" si="275"/>
        <v>Wed</v>
      </c>
      <c r="X1755" s="50">
        <f>NETWORKDAYS(B1754,B1755,'Non trading days US (List)'!$C$13:$C$92)-1</f>
        <v>1</v>
      </c>
      <c r="Z1755">
        <f t="shared" si="276"/>
        <v>0</v>
      </c>
      <c r="AA1755">
        <f t="shared" si="277"/>
        <v>0</v>
      </c>
      <c r="AB1755">
        <f t="shared" si="278"/>
        <v>0</v>
      </c>
      <c r="AC1755">
        <f t="shared" si="279"/>
        <v>0</v>
      </c>
      <c r="AD1755">
        <f t="shared" si="280"/>
        <v>0</v>
      </c>
      <c r="AE1755">
        <f t="shared" si="281"/>
        <v>0</v>
      </c>
    </row>
    <row r="1756" spans="1:31" x14ac:dyDescent="0.3">
      <c r="A1756" s="1">
        <f>Data!A1755</f>
        <v>5525</v>
      </c>
      <c r="B1756" s="2">
        <f>Data!B1755</f>
        <v>44546</v>
      </c>
      <c r="C1756">
        <f>Data!C1755</f>
        <v>169.6701965332031</v>
      </c>
      <c r="D1756">
        <f>Data!D1755</f>
        <v>28.34181976318359</v>
      </c>
      <c r="E1756">
        <f>Data!E1755</f>
        <v>172.25999450683591</v>
      </c>
      <c r="F1756">
        <f>Data!F1755</f>
        <v>28.38699913024902</v>
      </c>
      <c r="G1756">
        <f>Data!G1755</f>
        <v>181.13999938964841</v>
      </c>
      <c r="H1756">
        <f>Data!H1755</f>
        <v>31.159999847412109</v>
      </c>
      <c r="I1756">
        <f>Data!I1755</f>
        <v>170.75</v>
      </c>
      <c r="J1756">
        <f>Data!J1755</f>
        <v>28.093000411987301</v>
      </c>
      <c r="K1756">
        <f>Data!K1755</f>
        <v>179.2799987792969</v>
      </c>
      <c r="L1756">
        <f>Data!L1755</f>
        <v>31.15200042724609</v>
      </c>
      <c r="M1756">
        <f>Data!M1755</f>
        <v>150185800</v>
      </c>
      <c r="N1756">
        <f>Data!N1755</f>
        <v>707366000</v>
      </c>
      <c r="O1756">
        <f>Data!O1755</f>
        <v>-7.0450241712791059E-2</v>
      </c>
      <c r="P1756">
        <f>Data!P1755</f>
        <v>-4.00554661592568E-2</v>
      </c>
      <c r="Q1756" s="17"/>
      <c r="T1756">
        <f t="shared" si="272"/>
        <v>0</v>
      </c>
      <c r="U1756" s="50">
        <f t="shared" si="273"/>
        <v>0</v>
      </c>
      <c r="V1756">
        <f t="shared" si="274"/>
        <v>0</v>
      </c>
      <c r="W1756" t="str">
        <f t="shared" si="275"/>
        <v>Thu</v>
      </c>
      <c r="X1756" s="50">
        <f>NETWORKDAYS(B1755,B1756,'Non trading days US (List)'!$C$13:$C$92)-1</f>
        <v>1</v>
      </c>
      <c r="Z1756">
        <f t="shared" si="276"/>
        <v>0</v>
      </c>
      <c r="AA1756">
        <f t="shared" si="277"/>
        <v>0</v>
      </c>
      <c r="AB1756">
        <f t="shared" si="278"/>
        <v>0</v>
      </c>
      <c r="AC1756">
        <f t="shared" si="279"/>
        <v>0</v>
      </c>
      <c r="AD1756">
        <f t="shared" si="280"/>
        <v>0</v>
      </c>
      <c r="AE1756">
        <f t="shared" si="281"/>
        <v>0</v>
      </c>
    </row>
    <row r="1757" spans="1:31" x14ac:dyDescent="0.3">
      <c r="A1757" s="1">
        <f>Data!A1756</f>
        <v>5526</v>
      </c>
      <c r="B1757" s="2">
        <f>Data!B1756</f>
        <v>44547</v>
      </c>
      <c r="C1757">
        <f>Data!C1756</f>
        <v>168.5670471191406</v>
      </c>
      <c r="D1757">
        <f>Data!D1756</f>
        <v>27.75675201416016</v>
      </c>
      <c r="E1757">
        <f>Data!E1756</f>
        <v>171.13999938964841</v>
      </c>
      <c r="F1757">
        <f>Data!F1756</f>
        <v>27.80100059509277</v>
      </c>
      <c r="G1757">
        <f>Data!G1756</f>
        <v>173.4700012207031</v>
      </c>
      <c r="H1757">
        <f>Data!H1756</f>
        <v>28.922000885009769</v>
      </c>
      <c r="I1757">
        <f>Data!I1756</f>
        <v>169.69000244140619</v>
      </c>
      <c r="J1757">
        <f>Data!J1756</f>
        <v>27.760000228881839</v>
      </c>
      <c r="K1757">
        <f>Data!K1756</f>
        <v>169.92999267578119</v>
      </c>
      <c r="L1757">
        <f>Data!L1756</f>
        <v>27.985000610351559</v>
      </c>
      <c r="M1757">
        <f>Data!M1756</f>
        <v>195432700</v>
      </c>
      <c r="N1757">
        <f>Data!N1756</f>
        <v>713758000</v>
      </c>
      <c r="O1757">
        <f>Data!O1756</f>
        <v>-2.0859250573217421E-2</v>
      </c>
      <c r="P1757">
        <f>Data!P1756</f>
        <v>-6.5230000487095426E-3</v>
      </c>
      <c r="Q1757" s="17"/>
      <c r="T1757">
        <f t="shared" si="272"/>
        <v>0</v>
      </c>
      <c r="U1757" s="50">
        <f t="shared" si="273"/>
        <v>0</v>
      </c>
      <c r="V1757">
        <f t="shared" si="274"/>
        <v>0</v>
      </c>
      <c r="W1757" t="str">
        <f t="shared" si="275"/>
        <v>Fri</v>
      </c>
      <c r="X1757" s="50">
        <f>NETWORKDAYS(B1756,B1757,'Non trading days US (List)'!$C$13:$C$92)-1</f>
        <v>1</v>
      </c>
      <c r="Z1757">
        <f t="shared" si="276"/>
        <v>0</v>
      </c>
      <c r="AA1757">
        <f t="shared" si="277"/>
        <v>0</v>
      </c>
      <c r="AB1757">
        <f t="shared" si="278"/>
        <v>0</v>
      </c>
      <c r="AC1757">
        <f t="shared" si="279"/>
        <v>0</v>
      </c>
      <c r="AD1757">
        <f t="shared" si="280"/>
        <v>0</v>
      </c>
      <c r="AE1757">
        <f t="shared" si="281"/>
        <v>0</v>
      </c>
    </row>
    <row r="1758" spans="1:31" x14ac:dyDescent="0.3">
      <c r="A1758" s="1">
        <f>Data!A1757</f>
        <v>5527</v>
      </c>
      <c r="B1758" s="2">
        <f>Data!B1757</f>
        <v>44550</v>
      </c>
      <c r="C1758">
        <f>Data!C1757</f>
        <v>167.19793701171881</v>
      </c>
      <c r="D1758">
        <f>Data!D1757</f>
        <v>27.674884796142582</v>
      </c>
      <c r="E1758">
        <f>Data!E1757</f>
        <v>169.75</v>
      </c>
      <c r="F1758">
        <f>Data!F1757</f>
        <v>27.718999862670898</v>
      </c>
      <c r="G1758">
        <f>Data!G1757</f>
        <v>170.58000183105469</v>
      </c>
      <c r="H1758">
        <f>Data!H1757</f>
        <v>28.143999099731449</v>
      </c>
      <c r="I1758">
        <f>Data!I1757</f>
        <v>167.46000671386719</v>
      </c>
      <c r="J1758">
        <f>Data!J1757</f>
        <v>27.145000457763668</v>
      </c>
      <c r="K1758">
        <f>Data!K1757</f>
        <v>168.2799987792969</v>
      </c>
      <c r="L1758">
        <f>Data!L1757</f>
        <v>27.305000305175781</v>
      </c>
      <c r="M1758">
        <f>Data!M1757</f>
        <v>107499100</v>
      </c>
      <c r="N1758">
        <f>Data!N1757</f>
        <v>461847000</v>
      </c>
      <c r="O1758">
        <f>Data!O1757</f>
        <v>-2.9539189975320151E-3</v>
      </c>
      <c r="P1758">
        <f>Data!P1757</f>
        <v>-8.1551649847157303E-3</v>
      </c>
      <c r="Q1758" s="17"/>
      <c r="T1758">
        <f t="shared" si="272"/>
        <v>0</v>
      </c>
      <c r="U1758" s="50">
        <f t="shared" si="273"/>
        <v>0</v>
      </c>
      <c r="V1758">
        <f t="shared" si="274"/>
        <v>0</v>
      </c>
      <c r="W1758" t="str">
        <f t="shared" si="275"/>
        <v>Mon</v>
      </c>
      <c r="X1758" s="50">
        <f>NETWORKDAYS(B1757,B1758,'Non trading days US (List)'!$C$13:$C$92)-1</f>
        <v>1</v>
      </c>
      <c r="Z1758">
        <f t="shared" si="276"/>
        <v>0</v>
      </c>
      <c r="AA1758">
        <f t="shared" si="277"/>
        <v>0</v>
      </c>
      <c r="AB1758">
        <f t="shared" si="278"/>
        <v>0</v>
      </c>
      <c r="AC1758">
        <f t="shared" si="279"/>
        <v>0</v>
      </c>
      <c r="AD1758">
        <f t="shared" si="280"/>
        <v>0</v>
      </c>
      <c r="AE1758">
        <f t="shared" si="281"/>
        <v>0</v>
      </c>
    </row>
    <row r="1759" spans="1:31" x14ac:dyDescent="0.3">
      <c r="A1759" s="1">
        <f>Data!A1758</f>
        <v>5528</v>
      </c>
      <c r="B1759" s="2">
        <f>Data!B1758</f>
        <v>44551</v>
      </c>
      <c r="C1759">
        <f>Data!C1758</f>
        <v>170.38923645019531</v>
      </c>
      <c r="D1759">
        <f>Data!D1758</f>
        <v>29.02872467041016</v>
      </c>
      <c r="E1759">
        <f>Data!E1758</f>
        <v>172.99000549316409</v>
      </c>
      <c r="F1759">
        <f>Data!F1758</f>
        <v>29.07500076293945</v>
      </c>
      <c r="G1759">
        <f>Data!G1758</f>
        <v>173.19999694824219</v>
      </c>
      <c r="H1759">
        <f>Data!H1758</f>
        <v>29.120000839233398</v>
      </c>
      <c r="I1759">
        <f>Data!I1758</f>
        <v>169.1199951171875</v>
      </c>
      <c r="J1759">
        <f>Data!J1758</f>
        <v>27.400999069213871</v>
      </c>
      <c r="K1759">
        <f>Data!K1758</f>
        <v>171.55999755859381</v>
      </c>
      <c r="L1759">
        <f>Data!L1758</f>
        <v>28.37400054931641</v>
      </c>
      <c r="M1759">
        <f>Data!M1758</f>
        <v>91185900</v>
      </c>
      <c r="N1759">
        <f>Data!N1758</f>
        <v>524385000</v>
      </c>
      <c r="O1759">
        <f>Data!O1758</f>
        <v>4.7760630964545102E-2</v>
      </c>
      <c r="P1759">
        <f>Data!P1758</f>
        <v>1.8907054674308969E-2</v>
      </c>
      <c r="Q1759" s="17"/>
      <c r="T1759">
        <f t="shared" si="272"/>
        <v>0</v>
      </c>
      <c r="U1759" s="50">
        <f t="shared" si="273"/>
        <v>0</v>
      </c>
      <c r="V1759">
        <f t="shared" si="274"/>
        <v>0</v>
      </c>
      <c r="W1759" t="str">
        <f t="shared" si="275"/>
        <v>Tue</v>
      </c>
      <c r="X1759" s="50">
        <f>NETWORKDAYS(B1758,B1759,'Non trading days US (List)'!$C$13:$C$92)-1</f>
        <v>1</v>
      </c>
      <c r="Z1759">
        <f t="shared" si="276"/>
        <v>0</v>
      </c>
      <c r="AA1759">
        <f t="shared" si="277"/>
        <v>0</v>
      </c>
      <c r="AB1759">
        <f t="shared" si="278"/>
        <v>0</v>
      </c>
      <c r="AC1759">
        <f t="shared" si="279"/>
        <v>0</v>
      </c>
      <c r="AD1759">
        <f t="shared" si="280"/>
        <v>0</v>
      </c>
      <c r="AE1759">
        <f t="shared" si="281"/>
        <v>0</v>
      </c>
    </row>
    <row r="1760" spans="1:31" x14ac:dyDescent="0.3">
      <c r="A1760" s="1">
        <f>Data!A1759</f>
        <v>5529</v>
      </c>
      <c r="B1760" s="2">
        <f>Data!B1759</f>
        <v>44552</v>
      </c>
      <c r="C1760">
        <f>Data!C1759</f>
        <v>172.9993591308594</v>
      </c>
      <c r="D1760">
        <f>Data!D1759</f>
        <v>29.353204727172852</v>
      </c>
      <c r="E1760">
        <f>Data!E1759</f>
        <v>175.63999938964841</v>
      </c>
      <c r="F1760">
        <f>Data!F1759</f>
        <v>29.39999961853027</v>
      </c>
      <c r="G1760">
        <f>Data!G1759</f>
        <v>175.86000061035159</v>
      </c>
      <c r="H1760">
        <f>Data!H1759</f>
        <v>29.555000305175781</v>
      </c>
      <c r="I1760">
        <f>Data!I1759</f>
        <v>172.1499938964844</v>
      </c>
      <c r="J1760">
        <f>Data!J1759</f>
        <v>28.44899940490723</v>
      </c>
      <c r="K1760">
        <f>Data!K1759</f>
        <v>173.03999328613281</v>
      </c>
      <c r="L1760">
        <f>Data!L1759</f>
        <v>28.891000747680661</v>
      </c>
      <c r="M1760">
        <f>Data!M1759</f>
        <v>92135300</v>
      </c>
      <c r="N1760">
        <f>Data!N1759</f>
        <v>395184000</v>
      </c>
      <c r="O1760">
        <f>Data!O1759</f>
        <v>1.1115936724353339E-2</v>
      </c>
      <c r="P1760">
        <f>Data!P1759</f>
        <v>1.5202621105387721E-2</v>
      </c>
      <c r="Q1760" s="17"/>
      <c r="T1760">
        <f t="shared" si="272"/>
        <v>0</v>
      </c>
      <c r="U1760" s="50">
        <f t="shared" si="273"/>
        <v>0</v>
      </c>
      <c r="V1760">
        <f t="shared" si="274"/>
        <v>0</v>
      </c>
      <c r="W1760" t="str">
        <f t="shared" si="275"/>
        <v>Wed</v>
      </c>
      <c r="X1760" s="50">
        <f>NETWORKDAYS(B1759,B1760,'Non trading days US (List)'!$C$13:$C$92)-1</f>
        <v>1</v>
      </c>
      <c r="Z1760">
        <f t="shared" si="276"/>
        <v>0</v>
      </c>
      <c r="AA1760">
        <f t="shared" si="277"/>
        <v>0</v>
      </c>
      <c r="AB1760">
        <f t="shared" si="278"/>
        <v>0</v>
      </c>
      <c r="AC1760">
        <f t="shared" si="279"/>
        <v>0</v>
      </c>
      <c r="AD1760">
        <f t="shared" si="280"/>
        <v>0</v>
      </c>
      <c r="AE1760">
        <f t="shared" si="281"/>
        <v>0</v>
      </c>
    </row>
    <row r="1761" spans="1:31" x14ac:dyDescent="0.3">
      <c r="A1761" s="1">
        <f>Data!A1760</f>
        <v>5530</v>
      </c>
      <c r="B1761" s="2">
        <f>Data!B1760</f>
        <v>44553</v>
      </c>
      <c r="C1761">
        <f>Data!C1760</f>
        <v>173.6297912597656</v>
      </c>
      <c r="D1761">
        <f>Data!D1760</f>
        <v>29.592826843261719</v>
      </c>
      <c r="E1761">
        <f>Data!E1760</f>
        <v>176.2799987792969</v>
      </c>
      <c r="F1761">
        <f>Data!F1760</f>
        <v>29.639999389648441</v>
      </c>
      <c r="G1761">
        <f>Data!G1760</f>
        <v>176.8500061035156</v>
      </c>
      <c r="H1761">
        <f>Data!H1760</f>
        <v>30.059000015258789</v>
      </c>
      <c r="I1761">
        <f>Data!I1760</f>
        <v>175.27000427246091</v>
      </c>
      <c r="J1761">
        <f>Data!J1760</f>
        <v>29.430999755859379</v>
      </c>
      <c r="K1761">
        <f>Data!K1760</f>
        <v>175.8500061035156</v>
      </c>
      <c r="L1761">
        <f>Data!L1760</f>
        <v>29.754999160766602</v>
      </c>
      <c r="M1761">
        <f>Data!M1760</f>
        <v>68356600</v>
      </c>
      <c r="N1761">
        <f>Data!N1760</f>
        <v>343022000</v>
      </c>
      <c r="O1761">
        <f>Data!O1760</f>
        <v>8.1301184662527781E-3</v>
      </c>
      <c r="P1761">
        <f>Data!P1760</f>
        <v>3.637190830487573E-3</v>
      </c>
      <c r="Q1761" s="17"/>
      <c r="T1761">
        <f t="shared" si="272"/>
        <v>0</v>
      </c>
      <c r="U1761" s="50">
        <f t="shared" si="273"/>
        <v>0</v>
      </c>
      <c r="V1761">
        <f t="shared" si="274"/>
        <v>0</v>
      </c>
      <c r="W1761" t="str">
        <f t="shared" si="275"/>
        <v>Thu</v>
      </c>
      <c r="X1761" s="50">
        <f>NETWORKDAYS(B1760,B1761,'Non trading days US (List)'!$C$13:$C$92)-1</f>
        <v>1</v>
      </c>
      <c r="Z1761">
        <f t="shared" si="276"/>
        <v>0</v>
      </c>
      <c r="AA1761">
        <f t="shared" si="277"/>
        <v>0</v>
      </c>
      <c r="AB1761">
        <f t="shared" si="278"/>
        <v>0</v>
      </c>
      <c r="AC1761">
        <f t="shared" si="279"/>
        <v>0</v>
      </c>
      <c r="AD1761">
        <f t="shared" si="280"/>
        <v>0</v>
      </c>
      <c r="AE1761">
        <f t="shared" si="281"/>
        <v>0</v>
      </c>
    </row>
    <row r="1762" spans="1:31" x14ac:dyDescent="0.3">
      <c r="A1762" s="1">
        <f>Data!A1761</f>
        <v>5531</v>
      </c>
      <c r="B1762" s="2">
        <f>Data!B1761</f>
        <v>44557</v>
      </c>
      <c r="C1762">
        <f>Data!C1761</f>
        <v>177.6188659667969</v>
      </c>
      <c r="D1762">
        <f>Data!D1761</f>
        <v>30.895746231079102</v>
      </c>
      <c r="E1762">
        <f>Data!E1761</f>
        <v>180.33000183105469</v>
      </c>
      <c r="F1762">
        <f>Data!F1761</f>
        <v>30.944999694824219</v>
      </c>
      <c r="G1762">
        <f>Data!G1761</f>
        <v>180.41999816894531</v>
      </c>
      <c r="H1762">
        <f>Data!H1761</f>
        <v>31.08699989318848</v>
      </c>
      <c r="I1762">
        <f>Data!I1761</f>
        <v>177.07000732421881</v>
      </c>
      <c r="J1762">
        <f>Data!J1761</f>
        <v>29.639999389648441</v>
      </c>
      <c r="K1762">
        <f>Data!K1761</f>
        <v>177.0899963378906</v>
      </c>
      <c r="L1762">
        <f>Data!L1761</f>
        <v>29.659999847412109</v>
      </c>
      <c r="M1762">
        <f>Data!M1761</f>
        <v>74919600</v>
      </c>
      <c r="N1762">
        <f>Data!N1761</f>
        <v>403686000</v>
      </c>
      <c r="O1762">
        <f>Data!O1761</f>
        <v>4.3086645493719933E-2</v>
      </c>
      <c r="P1762">
        <f>Data!P1761</f>
        <v>2.2714882824101019E-2</v>
      </c>
      <c r="Q1762" s="17"/>
      <c r="T1762">
        <f t="shared" si="272"/>
        <v>0</v>
      </c>
      <c r="U1762" s="50">
        <f t="shared" si="273"/>
        <v>0</v>
      </c>
      <c r="V1762">
        <f t="shared" si="274"/>
        <v>0</v>
      </c>
      <c r="W1762" t="str">
        <f t="shared" si="275"/>
        <v>Mon</v>
      </c>
      <c r="X1762" s="50">
        <f>NETWORKDAYS(B1761,B1762,'Non trading days US (List)'!$C$13:$C$92)-1</f>
        <v>2</v>
      </c>
      <c r="Z1762">
        <f t="shared" si="276"/>
        <v>0</v>
      </c>
      <c r="AA1762">
        <f t="shared" si="277"/>
        <v>0</v>
      </c>
      <c r="AB1762">
        <f t="shared" si="278"/>
        <v>0</v>
      </c>
      <c r="AC1762">
        <f t="shared" si="279"/>
        <v>0</v>
      </c>
      <c r="AD1762">
        <f t="shared" si="280"/>
        <v>0</v>
      </c>
      <c r="AE1762">
        <f t="shared" si="281"/>
        <v>0</v>
      </c>
    </row>
    <row r="1763" spans="1:31" x14ac:dyDescent="0.3">
      <c r="A1763" s="1">
        <f>Data!A1762</f>
        <v>5532</v>
      </c>
      <c r="B1763" s="2">
        <f>Data!B1762</f>
        <v>44558</v>
      </c>
      <c r="C1763">
        <f>Data!C1762</f>
        <v>176.59449768066409</v>
      </c>
      <c r="D1763">
        <f>Data!D1762</f>
        <v>30.273740768432621</v>
      </c>
      <c r="E1763">
        <f>Data!E1762</f>
        <v>179.28999328613281</v>
      </c>
      <c r="F1763">
        <f>Data!F1762</f>
        <v>30.322000503540039</v>
      </c>
      <c r="G1763">
        <f>Data!G1762</f>
        <v>181.33000183105469</v>
      </c>
      <c r="H1763">
        <f>Data!H1762</f>
        <v>31.329999923706051</v>
      </c>
      <c r="I1763">
        <f>Data!I1762</f>
        <v>178.5299987792969</v>
      </c>
      <c r="J1763">
        <f>Data!J1762</f>
        <v>30.01199913024902</v>
      </c>
      <c r="K1763">
        <f>Data!K1762</f>
        <v>180.1600036621094</v>
      </c>
      <c r="L1763">
        <f>Data!L1762</f>
        <v>31.3120002746582</v>
      </c>
      <c r="M1763">
        <f>Data!M1762</f>
        <v>79144300</v>
      </c>
      <c r="N1763">
        <f>Data!N1762</f>
        <v>420591000</v>
      </c>
      <c r="O1763">
        <f>Data!O1762</f>
        <v>-2.03378870636324E-2</v>
      </c>
      <c r="P1763">
        <f>Data!P1762</f>
        <v>-5.7839467127253118E-3</v>
      </c>
      <c r="Q1763" s="17"/>
      <c r="T1763">
        <f t="shared" si="272"/>
        <v>0</v>
      </c>
      <c r="U1763" s="50">
        <f t="shared" si="273"/>
        <v>0</v>
      </c>
      <c r="V1763">
        <f t="shared" si="274"/>
        <v>0</v>
      </c>
      <c r="W1763" t="str">
        <f t="shared" si="275"/>
        <v>Tue</v>
      </c>
      <c r="X1763" s="50">
        <f>NETWORKDAYS(B1762,B1763,'Non trading days US (List)'!$C$13:$C$92)-1</f>
        <v>1</v>
      </c>
      <c r="Z1763">
        <f t="shared" si="276"/>
        <v>0</v>
      </c>
      <c r="AA1763">
        <f t="shared" si="277"/>
        <v>0</v>
      </c>
      <c r="AB1763">
        <f t="shared" si="278"/>
        <v>0</v>
      </c>
      <c r="AC1763">
        <f t="shared" si="279"/>
        <v>0</v>
      </c>
      <c r="AD1763">
        <f t="shared" si="280"/>
        <v>0</v>
      </c>
      <c r="AE1763">
        <f t="shared" si="281"/>
        <v>0</v>
      </c>
    </row>
    <row r="1764" spans="1:31" x14ac:dyDescent="0.3">
      <c r="A1764" s="1">
        <f>Data!A1763</f>
        <v>5533</v>
      </c>
      <c r="B1764" s="2">
        <f>Data!B1763</f>
        <v>44559</v>
      </c>
      <c r="C1764">
        <f>Data!C1763</f>
        <v>176.68316650390619</v>
      </c>
      <c r="D1764">
        <f>Data!D1763</f>
        <v>29.953252792358398</v>
      </c>
      <c r="E1764">
        <f>Data!E1763</f>
        <v>179.3800048828125</v>
      </c>
      <c r="F1764">
        <f>Data!F1763</f>
        <v>30.00099945068359</v>
      </c>
      <c r="G1764">
        <f>Data!G1763</f>
        <v>180.6300048828125</v>
      </c>
      <c r="H1764">
        <f>Data!H1763</f>
        <v>30.548000335693359</v>
      </c>
      <c r="I1764">
        <f>Data!I1763</f>
        <v>178.13999938964841</v>
      </c>
      <c r="J1764">
        <f>Data!J1763</f>
        <v>29.365999221801761</v>
      </c>
      <c r="K1764">
        <f>Data!K1763</f>
        <v>179.33000183105469</v>
      </c>
      <c r="L1764">
        <f>Data!L1763</f>
        <v>30.273000717163089</v>
      </c>
      <c r="M1764">
        <f>Data!M1763</f>
        <v>62348900</v>
      </c>
      <c r="N1764">
        <f>Data!N1763</f>
        <v>343139000</v>
      </c>
      <c r="O1764">
        <f>Data!O1763</f>
        <v>-1.0642842135806629E-2</v>
      </c>
      <c r="P1764">
        <f>Data!P1763</f>
        <v>5.0191874998667917E-4</v>
      </c>
      <c r="Q1764" s="17"/>
      <c r="T1764">
        <f t="shared" si="272"/>
        <v>0</v>
      </c>
      <c r="U1764" s="50">
        <f t="shared" si="273"/>
        <v>0</v>
      </c>
      <c r="V1764">
        <f t="shared" si="274"/>
        <v>0</v>
      </c>
      <c r="W1764" t="str">
        <f t="shared" si="275"/>
        <v>Wed</v>
      </c>
      <c r="X1764" s="50">
        <f>NETWORKDAYS(B1763,B1764,'Non trading days US (List)'!$C$13:$C$92)-1</f>
        <v>1</v>
      </c>
      <c r="Z1764">
        <f t="shared" si="276"/>
        <v>0</v>
      </c>
      <c r="AA1764">
        <f t="shared" si="277"/>
        <v>0</v>
      </c>
      <c r="AB1764">
        <f t="shared" si="278"/>
        <v>0</v>
      </c>
      <c r="AC1764">
        <f t="shared" si="279"/>
        <v>0</v>
      </c>
      <c r="AD1764">
        <f t="shared" si="280"/>
        <v>0</v>
      </c>
      <c r="AE1764">
        <f t="shared" si="281"/>
        <v>0</v>
      </c>
    </row>
    <row r="1765" spans="1:31" x14ac:dyDescent="0.3">
      <c r="A1765" s="1">
        <f>Data!A1764</f>
        <v>5534</v>
      </c>
      <c r="B1765" s="2">
        <f>Data!B1764</f>
        <v>44560</v>
      </c>
      <c r="C1765">
        <f>Data!C1764</f>
        <v>175.52088928222659</v>
      </c>
      <c r="D1765">
        <f>Data!D1764</f>
        <v>29.538911819458011</v>
      </c>
      <c r="E1765">
        <f>Data!E1764</f>
        <v>178.19999694824219</v>
      </c>
      <c r="F1765">
        <f>Data!F1764</f>
        <v>29.586000442504879</v>
      </c>
      <c r="G1765">
        <f>Data!G1764</f>
        <v>180.57000732421881</v>
      </c>
      <c r="H1765">
        <f>Data!H1764</f>
        <v>30.457000732421879</v>
      </c>
      <c r="I1765">
        <f>Data!I1764</f>
        <v>178.0899963378906</v>
      </c>
      <c r="J1765">
        <f>Data!J1764</f>
        <v>29.54000091552734</v>
      </c>
      <c r="K1765">
        <f>Data!K1764</f>
        <v>179.4700012207031</v>
      </c>
      <c r="L1765">
        <f>Data!L1764</f>
        <v>29.826999664306641</v>
      </c>
      <c r="M1765">
        <f>Data!M1764</f>
        <v>59773000</v>
      </c>
      <c r="N1765">
        <f>Data!N1764</f>
        <v>308864000</v>
      </c>
      <c r="O1765">
        <f>Data!O1764</f>
        <v>-1.3929404703401449E-2</v>
      </c>
      <c r="P1765">
        <f>Data!P1764</f>
        <v>-6.5999899991082134E-3</v>
      </c>
      <c r="Q1765" s="17"/>
      <c r="T1765">
        <f t="shared" si="272"/>
        <v>0</v>
      </c>
      <c r="U1765" s="50">
        <f t="shared" si="273"/>
        <v>0</v>
      </c>
      <c r="V1765">
        <f t="shared" si="274"/>
        <v>0</v>
      </c>
      <c r="W1765" t="str">
        <f t="shared" si="275"/>
        <v>Thu</v>
      </c>
      <c r="X1765" s="50">
        <f>NETWORKDAYS(B1764,B1765,'Non trading days US (List)'!$C$13:$C$92)-1</f>
        <v>1</v>
      </c>
      <c r="Z1765">
        <f t="shared" si="276"/>
        <v>0</v>
      </c>
      <c r="AA1765">
        <f t="shared" si="277"/>
        <v>0</v>
      </c>
      <c r="AB1765">
        <f t="shared" si="278"/>
        <v>0</v>
      </c>
      <c r="AC1765">
        <f t="shared" si="279"/>
        <v>0</v>
      </c>
      <c r="AD1765">
        <f t="shared" si="280"/>
        <v>0</v>
      </c>
      <c r="AE1765">
        <f t="shared" si="281"/>
        <v>0</v>
      </c>
    </row>
    <row r="1766" spans="1:31" x14ac:dyDescent="0.3">
      <c r="A1766" s="1">
        <f>Data!A1765</f>
        <v>5535</v>
      </c>
      <c r="B1766" s="2">
        <f>Data!B1765</f>
        <v>44561</v>
      </c>
      <c r="C1766">
        <f>Data!C1765</f>
        <v>174.900390625</v>
      </c>
      <c r="D1766">
        <f>Data!D1765</f>
        <v>29.364192962646481</v>
      </c>
      <c r="E1766">
        <f>Data!E1765</f>
        <v>177.57000732421881</v>
      </c>
      <c r="F1766">
        <f>Data!F1765</f>
        <v>29.4109992980957</v>
      </c>
      <c r="G1766">
        <f>Data!G1765</f>
        <v>179.22999572753909</v>
      </c>
      <c r="H1766">
        <f>Data!H1765</f>
        <v>30.030000686645511</v>
      </c>
      <c r="I1766">
        <f>Data!I1765</f>
        <v>177.25999450683591</v>
      </c>
      <c r="J1766">
        <f>Data!J1765</f>
        <v>29.330999374389648</v>
      </c>
      <c r="K1766">
        <f>Data!K1765</f>
        <v>178.0899963378906</v>
      </c>
      <c r="L1766">
        <f>Data!L1765</f>
        <v>29.67399978637695</v>
      </c>
      <c r="M1766">
        <f>Data!M1765</f>
        <v>64062300</v>
      </c>
      <c r="N1766">
        <f>Data!N1765</f>
        <v>266530000</v>
      </c>
      <c r="O1766">
        <f>Data!O1765</f>
        <v>-5.9325612640043959E-3</v>
      </c>
      <c r="P1766">
        <f>Data!P1765</f>
        <v>-3.5415592935637299E-3</v>
      </c>
      <c r="Q1766" s="17"/>
      <c r="T1766">
        <f t="shared" si="272"/>
        <v>0</v>
      </c>
      <c r="U1766" s="50">
        <f t="shared" si="273"/>
        <v>0</v>
      </c>
      <c r="V1766">
        <f t="shared" si="274"/>
        <v>0</v>
      </c>
      <c r="W1766" t="str">
        <f t="shared" si="275"/>
        <v>Fri</v>
      </c>
      <c r="X1766" s="50">
        <f>NETWORKDAYS(B1765,B1766,'Non trading days US (List)'!$C$13:$C$92)-1</f>
        <v>1</v>
      </c>
      <c r="Z1766">
        <f t="shared" si="276"/>
        <v>0</v>
      </c>
      <c r="AA1766">
        <f t="shared" si="277"/>
        <v>0</v>
      </c>
      <c r="AB1766">
        <f t="shared" si="278"/>
        <v>0</v>
      </c>
      <c r="AC1766">
        <f t="shared" si="279"/>
        <v>0</v>
      </c>
      <c r="AD1766">
        <f t="shared" si="280"/>
        <v>0</v>
      </c>
      <c r="AE1766">
        <f t="shared" si="281"/>
        <v>0</v>
      </c>
    </row>
    <row r="1767" spans="1:31" x14ac:dyDescent="0.3">
      <c r="A1767" s="1">
        <f>Data!A1766</f>
        <v>5536</v>
      </c>
      <c r="B1767" s="2">
        <f>Data!B1766</f>
        <v>44564</v>
      </c>
      <c r="C1767">
        <f>Data!C1766</f>
        <v>179.2736511230469</v>
      </c>
      <c r="D1767">
        <f>Data!D1766</f>
        <v>30.07305908203125</v>
      </c>
      <c r="E1767">
        <f>Data!E1766</f>
        <v>182.00999450683591</v>
      </c>
      <c r="F1767">
        <f>Data!F1766</f>
        <v>30.121000289916989</v>
      </c>
      <c r="G1767">
        <f>Data!G1766</f>
        <v>182.8800048828125</v>
      </c>
      <c r="H1767">
        <f>Data!H1766</f>
        <v>30.711000442504879</v>
      </c>
      <c r="I1767">
        <f>Data!I1766</f>
        <v>177.71000671386719</v>
      </c>
      <c r="J1767">
        <f>Data!J1766</f>
        <v>29.784999847412109</v>
      </c>
      <c r="K1767">
        <f>Data!K1766</f>
        <v>177.83000183105469</v>
      </c>
      <c r="L1767">
        <f>Data!L1766</f>
        <v>29.815000534057621</v>
      </c>
      <c r="M1767">
        <f>Data!M1766</f>
        <v>104487900</v>
      </c>
      <c r="N1767">
        <f>Data!N1766</f>
        <v>391547000</v>
      </c>
      <c r="O1767">
        <f>Data!O1766</f>
        <v>2.3853882374251411E-2</v>
      </c>
      <c r="P1767">
        <f>Data!P1766</f>
        <v>2.4696661824073519E-2</v>
      </c>
      <c r="Q1767" s="17"/>
      <c r="T1767">
        <f t="shared" si="272"/>
        <v>0</v>
      </c>
      <c r="U1767" s="50">
        <f t="shared" si="273"/>
        <v>0</v>
      </c>
      <c r="V1767">
        <f t="shared" si="274"/>
        <v>0</v>
      </c>
      <c r="W1767" t="str">
        <f t="shared" si="275"/>
        <v>Mon</v>
      </c>
      <c r="X1767" s="50">
        <f>NETWORKDAYS(B1766,B1767,'Non trading days US (List)'!$C$13:$C$92)-1</f>
        <v>1</v>
      </c>
      <c r="Z1767">
        <f t="shared" si="276"/>
        <v>0</v>
      </c>
      <c r="AA1767">
        <f t="shared" si="277"/>
        <v>0</v>
      </c>
      <c r="AB1767">
        <f t="shared" si="278"/>
        <v>0</v>
      </c>
      <c r="AC1767">
        <f t="shared" si="279"/>
        <v>0</v>
      </c>
      <c r="AD1767">
        <f t="shared" si="280"/>
        <v>0</v>
      </c>
      <c r="AE1767">
        <f t="shared" si="281"/>
        <v>0</v>
      </c>
    </row>
    <row r="1768" spans="1:31" x14ac:dyDescent="0.3">
      <c r="A1768" s="1">
        <f>Data!A1767</f>
        <v>5537</v>
      </c>
      <c r="B1768" s="2">
        <f>Data!B1767</f>
        <v>44565</v>
      </c>
      <c r="C1768">
        <f>Data!C1767</f>
        <v>176.9983215332031</v>
      </c>
      <c r="D1768">
        <f>Data!D1767</f>
        <v>29.24338340759277</v>
      </c>
      <c r="E1768">
        <f>Data!E1767</f>
        <v>179.69999694824219</v>
      </c>
      <c r="F1768">
        <f>Data!F1767</f>
        <v>29.29000091552734</v>
      </c>
      <c r="G1768">
        <f>Data!G1767</f>
        <v>182.94000244140619</v>
      </c>
      <c r="H1768">
        <f>Data!H1767</f>
        <v>30.468000411987301</v>
      </c>
      <c r="I1768">
        <f>Data!I1767</f>
        <v>179.1199951171875</v>
      </c>
      <c r="J1768">
        <f>Data!J1767</f>
        <v>28.349000930786129</v>
      </c>
      <c r="K1768">
        <f>Data!K1767</f>
        <v>182.6300048828125</v>
      </c>
      <c r="L1768">
        <f>Data!L1767</f>
        <v>30.27700042724609</v>
      </c>
      <c r="M1768">
        <f>Data!M1767</f>
        <v>99310400</v>
      </c>
      <c r="N1768">
        <f>Data!N1767</f>
        <v>527154000</v>
      </c>
      <c r="O1768">
        <f>Data!O1767</f>
        <v>-2.797642043987773E-2</v>
      </c>
      <c r="P1768">
        <f>Data!P1767</f>
        <v>-1.2772823634754951E-2</v>
      </c>
      <c r="Q1768" s="17"/>
      <c r="T1768">
        <f t="shared" si="272"/>
        <v>0</v>
      </c>
      <c r="U1768" s="50">
        <f t="shared" si="273"/>
        <v>0</v>
      </c>
      <c r="V1768">
        <f t="shared" si="274"/>
        <v>0</v>
      </c>
      <c r="W1768" t="str">
        <f t="shared" si="275"/>
        <v>Tue</v>
      </c>
      <c r="X1768" s="50">
        <f>NETWORKDAYS(B1767,B1768,'Non trading days US (List)'!$C$13:$C$92)-1</f>
        <v>1</v>
      </c>
      <c r="Z1768">
        <f t="shared" si="276"/>
        <v>0</v>
      </c>
      <c r="AA1768">
        <f t="shared" si="277"/>
        <v>0</v>
      </c>
      <c r="AB1768">
        <f t="shared" si="278"/>
        <v>0</v>
      </c>
      <c r="AC1768">
        <f t="shared" si="279"/>
        <v>0</v>
      </c>
      <c r="AD1768">
        <f t="shared" si="280"/>
        <v>0</v>
      </c>
      <c r="AE1768">
        <f t="shared" si="281"/>
        <v>0</v>
      </c>
    </row>
    <row r="1769" spans="1:31" x14ac:dyDescent="0.3">
      <c r="A1769" s="1">
        <f>Data!A1768</f>
        <v>5538</v>
      </c>
      <c r="B1769" s="2">
        <f>Data!B1768</f>
        <v>44566</v>
      </c>
      <c r="C1769">
        <f>Data!C1768</f>
        <v>172.29023742675781</v>
      </c>
      <c r="D1769">
        <f>Data!D1768</f>
        <v>27.560068130493161</v>
      </c>
      <c r="E1769">
        <f>Data!E1768</f>
        <v>174.91999816894531</v>
      </c>
      <c r="F1769">
        <f>Data!F1768</f>
        <v>27.604000091552731</v>
      </c>
      <c r="G1769">
        <f>Data!G1768</f>
        <v>180.16999816894531</v>
      </c>
      <c r="H1769">
        <f>Data!H1768</f>
        <v>29.416000366210941</v>
      </c>
      <c r="I1769">
        <f>Data!I1768</f>
        <v>174.63999938964841</v>
      </c>
      <c r="J1769">
        <f>Data!J1768</f>
        <v>27.533000946044918</v>
      </c>
      <c r="K1769">
        <f>Data!K1768</f>
        <v>179.61000061035159</v>
      </c>
      <c r="L1769">
        <f>Data!L1768</f>
        <v>28.94899940490723</v>
      </c>
      <c r="M1769">
        <f>Data!M1768</f>
        <v>94537600</v>
      </c>
      <c r="N1769">
        <f>Data!N1768</f>
        <v>498064000</v>
      </c>
      <c r="O1769">
        <f>Data!O1768</f>
        <v>-5.9285499021973949E-2</v>
      </c>
      <c r="P1769">
        <f>Data!P1768</f>
        <v>-2.6960060730234169E-2</v>
      </c>
      <c r="Q1769" s="17"/>
      <c r="T1769">
        <f t="shared" si="272"/>
        <v>0</v>
      </c>
      <c r="U1769" s="50">
        <f t="shared" si="273"/>
        <v>0</v>
      </c>
      <c r="V1769">
        <f t="shared" si="274"/>
        <v>0</v>
      </c>
      <c r="W1769" t="str">
        <f t="shared" si="275"/>
        <v>Wed</v>
      </c>
      <c r="X1769" s="50">
        <f>NETWORKDAYS(B1768,B1769,'Non trading days US (List)'!$C$13:$C$92)-1</f>
        <v>1</v>
      </c>
      <c r="Z1769">
        <f t="shared" si="276"/>
        <v>0</v>
      </c>
      <c r="AA1769">
        <f t="shared" si="277"/>
        <v>0</v>
      </c>
      <c r="AB1769">
        <f t="shared" si="278"/>
        <v>0</v>
      </c>
      <c r="AC1769">
        <f t="shared" si="279"/>
        <v>0</v>
      </c>
      <c r="AD1769">
        <f t="shared" si="280"/>
        <v>0</v>
      </c>
      <c r="AE1769">
        <f t="shared" si="281"/>
        <v>0</v>
      </c>
    </row>
    <row r="1770" spans="1:31" x14ac:dyDescent="0.3">
      <c r="A1770" s="1">
        <f>Data!A1769</f>
        <v>5539</v>
      </c>
      <c r="B1770" s="2">
        <f>Data!B1769</f>
        <v>44567</v>
      </c>
      <c r="C1770">
        <f>Data!C1769</f>
        <v>169.41412353515619</v>
      </c>
      <c r="D1770">
        <f>Data!D1769</f>
        <v>28.133152008056641</v>
      </c>
      <c r="E1770">
        <f>Data!E1769</f>
        <v>172</v>
      </c>
      <c r="F1770">
        <f>Data!F1769</f>
        <v>28.177999496459961</v>
      </c>
      <c r="G1770">
        <f>Data!G1769</f>
        <v>175.30000305175781</v>
      </c>
      <c r="H1770">
        <f>Data!H1769</f>
        <v>28.4379997253418</v>
      </c>
      <c r="I1770">
        <f>Data!I1769</f>
        <v>171.63999938964841</v>
      </c>
      <c r="J1770">
        <f>Data!J1769</f>
        <v>27.065000534057621</v>
      </c>
      <c r="K1770">
        <f>Data!K1769</f>
        <v>172.69999694824219</v>
      </c>
      <c r="L1770">
        <f>Data!L1769</f>
        <v>27.639999389648441</v>
      </c>
      <c r="M1770">
        <f>Data!M1769</f>
        <v>96904000</v>
      </c>
      <c r="N1770">
        <f>Data!N1769</f>
        <v>454186000</v>
      </c>
      <c r="O1770">
        <f>Data!O1769</f>
        <v>2.0580820686111181E-2</v>
      </c>
      <c r="P1770">
        <f>Data!P1769</f>
        <v>-1.6834239263311811E-2</v>
      </c>
      <c r="Q1770" s="17"/>
      <c r="T1770">
        <f t="shared" si="272"/>
        <v>0</v>
      </c>
      <c r="U1770" s="50">
        <f t="shared" si="273"/>
        <v>0</v>
      </c>
      <c r="V1770">
        <f t="shared" si="274"/>
        <v>0</v>
      </c>
      <c r="W1770" t="str">
        <f t="shared" si="275"/>
        <v>Thu</v>
      </c>
      <c r="X1770" s="50">
        <f>NETWORKDAYS(B1769,B1770,'Non trading days US (List)'!$C$13:$C$92)-1</f>
        <v>1</v>
      </c>
      <c r="Z1770">
        <f t="shared" si="276"/>
        <v>0</v>
      </c>
      <c r="AA1770">
        <f t="shared" si="277"/>
        <v>0</v>
      </c>
      <c r="AB1770">
        <f t="shared" si="278"/>
        <v>0</v>
      </c>
      <c r="AC1770">
        <f t="shared" si="279"/>
        <v>0</v>
      </c>
      <c r="AD1770">
        <f t="shared" si="280"/>
        <v>0</v>
      </c>
      <c r="AE1770">
        <f t="shared" si="281"/>
        <v>0</v>
      </c>
    </row>
    <row r="1771" spans="1:31" x14ac:dyDescent="0.3">
      <c r="A1771" s="1">
        <f>Data!A1770</f>
        <v>5540</v>
      </c>
      <c r="B1771" s="2">
        <f>Data!B1770</f>
        <v>44568</v>
      </c>
      <c r="C1771">
        <f>Data!C1770</f>
        <v>169.58154296875</v>
      </c>
      <c r="D1771">
        <f>Data!D1770</f>
        <v>27.203634262084961</v>
      </c>
      <c r="E1771">
        <f>Data!E1770</f>
        <v>172.16999816894531</v>
      </c>
      <c r="F1771">
        <f>Data!F1770</f>
        <v>27.246999740600589</v>
      </c>
      <c r="G1771">
        <f>Data!G1770</f>
        <v>174.13999938964841</v>
      </c>
      <c r="H1771">
        <f>Data!H1770</f>
        <v>28.422000885009769</v>
      </c>
      <c r="I1771">
        <f>Data!I1770</f>
        <v>171.0299987792969</v>
      </c>
      <c r="J1771">
        <f>Data!J1770</f>
        <v>27.056999206542969</v>
      </c>
      <c r="K1771">
        <f>Data!K1770</f>
        <v>172.88999938964841</v>
      </c>
      <c r="L1771">
        <f>Data!L1770</f>
        <v>28.141000747680661</v>
      </c>
      <c r="M1771">
        <f>Data!M1770</f>
        <v>86709100</v>
      </c>
      <c r="N1771">
        <f>Data!N1770</f>
        <v>409939000</v>
      </c>
      <c r="O1771">
        <f>Data!O1770</f>
        <v>-3.359809997581361E-2</v>
      </c>
      <c r="P1771">
        <f>Data!P1770</f>
        <v>9.8787333977250463E-4</v>
      </c>
      <c r="Q1771" s="17"/>
      <c r="T1771">
        <f t="shared" si="272"/>
        <v>0</v>
      </c>
      <c r="U1771" s="50">
        <f t="shared" si="273"/>
        <v>0</v>
      </c>
      <c r="V1771">
        <f t="shared" si="274"/>
        <v>0</v>
      </c>
      <c r="W1771" t="str">
        <f t="shared" si="275"/>
        <v>Fri</v>
      </c>
      <c r="X1771" s="50">
        <f>NETWORKDAYS(B1770,B1771,'Non trading days US (List)'!$C$13:$C$92)-1</f>
        <v>1</v>
      </c>
      <c r="Z1771">
        <f t="shared" si="276"/>
        <v>0</v>
      </c>
      <c r="AA1771">
        <f t="shared" si="277"/>
        <v>0</v>
      </c>
      <c r="AB1771">
        <f t="shared" si="278"/>
        <v>0</v>
      </c>
      <c r="AC1771">
        <f t="shared" si="279"/>
        <v>0</v>
      </c>
      <c r="AD1771">
        <f t="shared" si="280"/>
        <v>0</v>
      </c>
      <c r="AE1771">
        <f t="shared" si="281"/>
        <v>0</v>
      </c>
    </row>
    <row r="1772" spans="1:31" x14ac:dyDescent="0.3">
      <c r="A1772" s="1">
        <f>Data!A1771</f>
        <v>5541</v>
      </c>
      <c r="B1772" s="2">
        <f>Data!B1771</f>
        <v>44571</v>
      </c>
      <c r="C1772">
        <f>Data!C1771</f>
        <v>169.60124206542969</v>
      </c>
      <c r="D1772">
        <f>Data!D1771</f>
        <v>27.356386184692379</v>
      </c>
      <c r="E1772">
        <f>Data!E1771</f>
        <v>172.19000244140619</v>
      </c>
      <c r="F1772">
        <f>Data!F1771</f>
        <v>27.39999961853027</v>
      </c>
      <c r="G1772">
        <f>Data!G1771</f>
        <v>172.5</v>
      </c>
      <c r="H1772">
        <f>Data!H1771</f>
        <v>27.468999862670898</v>
      </c>
      <c r="I1772">
        <f>Data!I1771</f>
        <v>168.16999816894531</v>
      </c>
      <c r="J1772">
        <f>Data!J1771</f>
        <v>25.643999099731449</v>
      </c>
      <c r="K1772">
        <f>Data!K1771</f>
        <v>169.08000183105469</v>
      </c>
      <c r="L1772">
        <f>Data!L1771</f>
        <v>26.580999374389648</v>
      </c>
      <c r="M1772">
        <f>Data!M1771</f>
        <v>106765600</v>
      </c>
      <c r="N1772">
        <f>Data!N1771</f>
        <v>594681000</v>
      </c>
      <c r="O1772">
        <f>Data!O1771</f>
        <v>5.5995856864712104E-3</v>
      </c>
      <c r="P1772">
        <f>Data!P1771</f>
        <v>1.161823234289632E-4</v>
      </c>
      <c r="Q1772" s="17"/>
      <c r="T1772">
        <f t="shared" si="272"/>
        <v>0</v>
      </c>
      <c r="U1772" s="50">
        <f t="shared" si="273"/>
        <v>0</v>
      </c>
      <c r="V1772">
        <f t="shared" si="274"/>
        <v>0</v>
      </c>
      <c r="W1772" t="str">
        <f t="shared" si="275"/>
        <v>Mon</v>
      </c>
      <c r="X1772" s="50">
        <f>NETWORKDAYS(B1771,B1772,'Non trading days US (List)'!$C$13:$C$92)-1</f>
        <v>1</v>
      </c>
      <c r="Z1772">
        <f t="shared" si="276"/>
        <v>0</v>
      </c>
      <c r="AA1772">
        <f t="shared" si="277"/>
        <v>0</v>
      </c>
      <c r="AB1772">
        <f t="shared" si="278"/>
        <v>0</v>
      </c>
      <c r="AC1772">
        <f t="shared" si="279"/>
        <v>0</v>
      </c>
      <c r="AD1772">
        <f t="shared" si="280"/>
        <v>0</v>
      </c>
      <c r="AE1772">
        <f t="shared" si="281"/>
        <v>0</v>
      </c>
    </row>
    <row r="1773" spans="1:31" x14ac:dyDescent="0.3">
      <c r="A1773" s="1">
        <f>Data!A1772</f>
        <v>5542</v>
      </c>
      <c r="B1773" s="2">
        <f>Data!B1772</f>
        <v>44572</v>
      </c>
      <c r="C1773">
        <f>Data!C1772</f>
        <v>172.44779968261719</v>
      </c>
      <c r="D1773">
        <f>Data!D1772</f>
        <v>27.772724151611332</v>
      </c>
      <c r="E1773">
        <f>Data!E1772</f>
        <v>175.08000183105469</v>
      </c>
      <c r="F1773">
        <f>Data!F1772</f>
        <v>27.816999435424801</v>
      </c>
      <c r="G1773">
        <f>Data!G1772</f>
        <v>175.17999267578119</v>
      </c>
      <c r="H1773">
        <f>Data!H1772</f>
        <v>28.065000534057621</v>
      </c>
      <c r="I1773">
        <f>Data!I1772</f>
        <v>170.82000732421881</v>
      </c>
      <c r="J1773">
        <f>Data!J1772</f>
        <v>26.8390007019043</v>
      </c>
      <c r="K1773">
        <f>Data!K1772</f>
        <v>172.32000732421881</v>
      </c>
      <c r="L1773">
        <f>Data!L1772</f>
        <v>27.322999954223629</v>
      </c>
      <c r="M1773">
        <f>Data!M1772</f>
        <v>76138300</v>
      </c>
      <c r="N1773">
        <f>Data!N1772</f>
        <v>404089000</v>
      </c>
      <c r="O1773">
        <f>Data!O1772</f>
        <v>1.510432482360244E-2</v>
      </c>
      <c r="P1773">
        <f>Data!P1772</f>
        <v>1.6644490304428709E-2</v>
      </c>
      <c r="Q1773" s="17"/>
      <c r="T1773">
        <f t="shared" si="272"/>
        <v>0</v>
      </c>
      <c r="U1773" s="50">
        <f t="shared" si="273"/>
        <v>0</v>
      </c>
      <c r="V1773">
        <f t="shared" si="274"/>
        <v>0</v>
      </c>
      <c r="W1773" t="str">
        <f t="shared" si="275"/>
        <v>Tue</v>
      </c>
      <c r="X1773" s="50">
        <f>NETWORKDAYS(B1772,B1773,'Non trading days US (List)'!$C$13:$C$92)-1</f>
        <v>1</v>
      </c>
      <c r="Z1773">
        <f t="shared" si="276"/>
        <v>0</v>
      </c>
      <c r="AA1773">
        <f t="shared" si="277"/>
        <v>0</v>
      </c>
      <c r="AB1773">
        <f t="shared" si="278"/>
        <v>0</v>
      </c>
      <c r="AC1773">
        <f t="shared" si="279"/>
        <v>0</v>
      </c>
      <c r="AD1773">
        <f t="shared" si="280"/>
        <v>0</v>
      </c>
      <c r="AE1773">
        <f t="shared" si="281"/>
        <v>0</v>
      </c>
    </row>
    <row r="1774" spans="1:31" x14ac:dyDescent="0.3">
      <c r="A1774" s="1">
        <f>Data!A1773</f>
        <v>5543</v>
      </c>
      <c r="B1774" s="2">
        <f>Data!B1773</f>
        <v>44573</v>
      </c>
      <c r="C1774">
        <f>Data!C1773</f>
        <v>172.89100646972659</v>
      </c>
      <c r="D1774">
        <f>Data!D1773</f>
        <v>27.954439163208011</v>
      </c>
      <c r="E1774">
        <f>Data!E1773</f>
        <v>175.5299987792969</v>
      </c>
      <c r="F1774">
        <f>Data!F1773</f>
        <v>27.99900054931641</v>
      </c>
      <c r="G1774">
        <f>Data!G1773</f>
        <v>177.17999267578119</v>
      </c>
      <c r="H1774">
        <f>Data!H1773</f>
        <v>28.594999313354489</v>
      </c>
      <c r="I1774">
        <f>Data!I1773</f>
        <v>174.82000732421881</v>
      </c>
      <c r="J1774">
        <f>Data!J1773</f>
        <v>27.607999801635739</v>
      </c>
      <c r="K1774">
        <f>Data!K1773</f>
        <v>176.1199951171875</v>
      </c>
      <c r="L1774">
        <f>Data!L1773</f>
        <v>28.066999435424801</v>
      </c>
      <c r="M1774">
        <f>Data!M1773</f>
        <v>74805200</v>
      </c>
      <c r="N1774">
        <f>Data!N1773</f>
        <v>383413000</v>
      </c>
      <c r="O1774">
        <f>Data!O1773</f>
        <v>6.5214905754888619E-3</v>
      </c>
      <c r="P1774">
        <f>Data!P1773</f>
        <v>2.5669387327865228E-3</v>
      </c>
      <c r="Q1774" s="17"/>
      <c r="T1774">
        <f t="shared" si="272"/>
        <v>0</v>
      </c>
      <c r="U1774" s="50">
        <f t="shared" si="273"/>
        <v>0</v>
      </c>
      <c r="V1774">
        <f t="shared" si="274"/>
        <v>0</v>
      </c>
      <c r="W1774" t="str">
        <f t="shared" si="275"/>
        <v>Wed</v>
      </c>
      <c r="X1774" s="50">
        <f>NETWORKDAYS(B1773,B1774,'Non trading days US (List)'!$C$13:$C$92)-1</f>
        <v>1</v>
      </c>
      <c r="Z1774">
        <f t="shared" si="276"/>
        <v>0</v>
      </c>
      <c r="AA1774">
        <f t="shared" si="277"/>
        <v>0</v>
      </c>
      <c r="AB1774">
        <f t="shared" si="278"/>
        <v>0</v>
      </c>
      <c r="AC1774">
        <f t="shared" si="279"/>
        <v>0</v>
      </c>
      <c r="AD1774">
        <f t="shared" si="280"/>
        <v>0</v>
      </c>
      <c r="AE1774">
        <f t="shared" si="281"/>
        <v>0</v>
      </c>
    </row>
    <row r="1775" spans="1:31" x14ac:dyDescent="0.3">
      <c r="A1775" s="1">
        <f>Data!A1774</f>
        <v>5544</v>
      </c>
      <c r="B1775" s="2">
        <f>Data!B1774</f>
        <v>44574</v>
      </c>
      <c r="C1775">
        <f>Data!C1774</f>
        <v>169.60124206542969</v>
      </c>
      <c r="D1775">
        <f>Data!D1774</f>
        <v>26.532705307006839</v>
      </c>
      <c r="E1775">
        <f>Data!E1774</f>
        <v>172.19000244140619</v>
      </c>
      <c r="F1775">
        <f>Data!F1774</f>
        <v>26.57500076293945</v>
      </c>
      <c r="G1775">
        <f>Data!G1774</f>
        <v>176.6199951171875</v>
      </c>
      <c r="H1775">
        <f>Data!H1774</f>
        <v>28.479999542236332</v>
      </c>
      <c r="I1775">
        <f>Data!I1774</f>
        <v>171.78999328613281</v>
      </c>
      <c r="J1775">
        <f>Data!J1774</f>
        <v>26.49799919128418</v>
      </c>
      <c r="K1775">
        <f>Data!K1774</f>
        <v>175.7799987792969</v>
      </c>
      <c r="L1775">
        <f>Data!L1774</f>
        <v>28.378999710083011</v>
      </c>
      <c r="M1775">
        <f>Data!M1774</f>
        <v>84505800</v>
      </c>
      <c r="N1775">
        <f>Data!N1774</f>
        <v>540171000</v>
      </c>
      <c r="O1775">
        <f>Data!O1774</f>
        <v>-5.2197861933935302E-2</v>
      </c>
      <c r="P1775">
        <f>Data!P1774</f>
        <v>-1.921142903721541E-2</v>
      </c>
      <c r="Q1775" s="17"/>
      <c r="T1775">
        <f t="shared" si="272"/>
        <v>0</v>
      </c>
      <c r="U1775" s="50">
        <f t="shared" si="273"/>
        <v>0</v>
      </c>
      <c r="V1775">
        <f t="shared" si="274"/>
        <v>0</v>
      </c>
      <c r="W1775" t="str">
        <f t="shared" si="275"/>
        <v>Thu</v>
      </c>
      <c r="X1775" s="50">
        <f>NETWORKDAYS(B1774,B1775,'Non trading days US (List)'!$C$13:$C$92)-1</f>
        <v>1</v>
      </c>
      <c r="Z1775">
        <f t="shared" si="276"/>
        <v>0</v>
      </c>
      <c r="AA1775">
        <f t="shared" si="277"/>
        <v>0</v>
      </c>
      <c r="AB1775">
        <f t="shared" si="278"/>
        <v>0</v>
      </c>
      <c r="AC1775">
        <f t="shared" si="279"/>
        <v>0</v>
      </c>
      <c r="AD1775">
        <f t="shared" si="280"/>
        <v>0</v>
      </c>
      <c r="AE1775">
        <f t="shared" si="281"/>
        <v>0</v>
      </c>
    </row>
    <row r="1776" spans="1:31" x14ac:dyDescent="0.3">
      <c r="A1776" s="1">
        <f>Data!A1775</f>
        <v>5545</v>
      </c>
      <c r="B1776" s="2">
        <f>Data!B1775</f>
        <v>44575</v>
      </c>
      <c r="C1776">
        <f>Data!C1775</f>
        <v>170.46803283691409</v>
      </c>
      <c r="D1776">
        <f>Data!D1775</f>
        <v>26.89912033081055</v>
      </c>
      <c r="E1776">
        <f>Data!E1775</f>
        <v>173.07000732421881</v>
      </c>
      <c r="F1776">
        <f>Data!F1775</f>
        <v>26.941999435424801</v>
      </c>
      <c r="G1776">
        <f>Data!G1775</f>
        <v>173.7799987792969</v>
      </c>
      <c r="H1776">
        <f>Data!H1775</f>
        <v>27.197000503540039</v>
      </c>
      <c r="I1776">
        <f>Data!I1775</f>
        <v>171.0899963378906</v>
      </c>
      <c r="J1776">
        <f>Data!J1775</f>
        <v>26.20999908447266</v>
      </c>
      <c r="K1776">
        <f>Data!K1775</f>
        <v>171.3399963378906</v>
      </c>
      <c r="L1776">
        <f>Data!L1775</f>
        <v>26.29999923706055</v>
      </c>
      <c r="M1776">
        <f>Data!M1775</f>
        <v>80440800</v>
      </c>
      <c r="N1776">
        <f>Data!N1775</f>
        <v>395832000</v>
      </c>
      <c r="O1776">
        <f>Data!O1775</f>
        <v>1.371543338424118E-2</v>
      </c>
      <c r="P1776">
        <f>Data!P1775</f>
        <v>5.0976467796536064E-3</v>
      </c>
      <c r="Q1776" s="17"/>
      <c r="T1776">
        <f t="shared" si="272"/>
        <v>0</v>
      </c>
      <c r="U1776" s="50">
        <f t="shared" si="273"/>
        <v>0</v>
      </c>
      <c r="V1776">
        <f t="shared" si="274"/>
        <v>0</v>
      </c>
      <c r="W1776" t="str">
        <f t="shared" si="275"/>
        <v>Fri</v>
      </c>
      <c r="X1776" s="50">
        <f>NETWORKDAYS(B1775,B1776,'Non trading days US (List)'!$C$13:$C$92)-1</f>
        <v>1</v>
      </c>
      <c r="Z1776">
        <f t="shared" si="276"/>
        <v>0</v>
      </c>
      <c r="AA1776">
        <f t="shared" si="277"/>
        <v>0</v>
      </c>
      <c r="AB1776">
        <f t="shared" si="278"/>
        <v>0</v>
      </c>
      <c r="AC1776">
        <f t="shared" si="279"/>
        <v>0</v>
      </c>
      <c r="AD1776">
        <f t="shared" si="280"/>
        <v>0</v>
      </c>
      <c r="AE1776">
        <f t="shared" si="281"/>
        <v>0</v>
      </c>
    </row>
    <row r="1777" spans="1:31" x14ac:dyDescent="0.3">
      <c r="A1777" s="1">
        <f>Data!A1776</f>
        <v>5546</v>
      </c>
      <c r="B1777" s="2">
        <f>Data!B1776</f>
        <v>44579</v>
      </c>
      <c r="C1777">
        <f>Data!C1776</f>
        <v>167.2471923828125</v>
      </c>
      <c r="D1777">
        <f>Data!D1776</f>
        <v>25.861772537231449</v>
      </c>
      <c r="E1777">
        <f>Data!E1776</f>
        <v>169.80000305175781</v>
      </c>
      <c r="F1777">
        <f>Data!F1776</f>
        <v>25.902999877929691</v>
      </c>
      <c r="G1777">
        <f>Data!G1776</f>
        <v>172.53999328613281</v>
      </c>
      <c r="H1777">
        <f>Data!H1776</f>
        <v>26.63800048828125</v>
      </c>
      <c r="I1777">
        <f>Data!I1776</f>
        <v>169.4100036621094</v>
      </c>
      <c r="J1777">
        <f>Data!J1776</f>
        <v>25.770000457763668</v>
      </c>
      <c r="K1777">
        <f>Data!K1776</f>
        <v>171.50999450683591</v>
      </c>
      <c r="L1777">
        <f>Data!L1776</f>
        <v>26.260000228881839</v>
      </c>
      <c r="M1777">
        <f>Data!M1776</f>
        <v>90956700</v>
      </c>
      <c r="N1777">
        <f>Data!N1776</f>
        <v>424270000</v>
      </c>
      <c r="O1777">
        <f>Data!O1776</f>
        <v>-3.9327598920230043E-2</v>
      </c>
      <c r="P1777">
        <f>Data!P1776</f>
        <v>-1.9074887406400329E-2</v>
      </c>
      <c r="Q1777" s="17"/>
      <c r="T1777">
        <f t="shared" si="272"/>
        <v>0</v>
      </c>
      <c r="U1777" s="50">
        <f t="shared" si="273"/>
        <v>0</v>
      </c>
      <c r="V1777">
        <f t="shared" si="274"/>
        <v>0</v>
      </c>
      <c r="W1777" t="str">
        <f t="shared" si="275"/>
        <v>Tue</v>
      </c>
      <c r="X1777" s="50">
        <f>NETWORKDAYS(B1776,B1777,'Non trading days US (List)'!$C$13:$C$92)-1</f>
        <v>1</v>
      </c>
      <c r="Z1777">
        <f t="shared" si="276"/>
        <v>0</v>
      </c>
      <c r="AA1777">
        <f t="shared" si="277"/>
        <v>0</v>
      </c>
      <c r="AB1777">
        <f t="shared" si="278"/>
        <v>0</v>
      </c>
      <c r="AC1777">
        <f t="shared" si="279"/>
        <v>0</v>
      </c>
      <c r="AD1777">
        <f t="shared" si="280"/>
        <v>0</v>
      </c>
      <c r="AE1777">
        <f t="shared" si="281"/>
        <v>0</v>
      </c>
    </row>
    <row r="1778" spans="1:31" x14ac:dyDescent="0.3">
      <c r="A1778" s="1">
        <f>Data!A1777</f>
        <v>5547</v>
      </c>
      <c r="B1778" s="2">
        <f>Data!B1777</f>
        <v>44580</v>
      </c>
      <c r="C1778">
        <f>Data!C1777</f>
        <v>163.73085021972659</v>
      </c>
      <c r="D1778">
        <f>Data!D1777</f>
        <v>25.027103424072269</v>
      </c>
      <c r="E1778">
        <f>Data!E1777</f>
        <v>166.22999572753909</v>
      </c>
      <c r="F1778">
        <f>Data!F1777</f>
        <v>25.066999435424801</v>
      </c>
      <c r="G1778">
        <f>Data!G1777</f>
        <v>171.08000183105469</v>
      </c>
      <c r="H1778">
        <f>Data!H1777</f>
        <v>26.542999267578121</v>
      </c>
      <c r="I1778">
        <f>Data!I1777</f>
        <v>165.94000244140619</v>
      </c>
      <c r="J1778">
        <f>Data!J1777</f>
        <v>25.052000045776371</v>
      </c>
      <c r="K1778">
        <f>Data!K1777</f>
        <v>170</v>
      </c>
      <c r="L1778">
        <f>Data!L1777</f>
        <v>26.079000473022461</v>
      </c>
      <c r="M1778">
        <f>Data!M1777</f>
        <v>94815000</v>
      </c>
      <c r="N1778">
        <f>Data!N1777</f>
        <v>488315000</v>
      </c>
      <c r="O1778">
        <f>Data!O1777</f>
        <v>-3.2806569851977031E-2</v>
      </c>
      <c r="P1778">
        <f>Data!P1777</f>
        <v>-2.124894600464516E-2</v>
      </c>
      <c r="Q1778" s="17"/>
      <c r="T1778">
        <f t="shared" si="272"/>
        <v>0</v>
      </c>
      <c r="U1778" s="50">
        <f t="shared" si="273"/>
        <v>0</v>
      </c>
      <c r="V1778">
        <f t="shared" si="274"/>
        <v>0</v>
      </c>
      <c r="W1778" t="str">
        <f t="shared" si="275"/>
        <v>Wed</v>
      </c>
      <c r="X1778" s="50">
        <f>NETWORKDAYS(B1777,B1778,'Non trading days US (List)'!$C$13:$C$92)-1</f>
        <v>1</v>
      </c>
      <c r="Z1778">
        <f t="shared" si="276"/>
        <v>0</v>
      </c>
      <c r="AA1778">
        <f t="shared" si="277"/>
        <v>0</v>
      </c>
      <c r="AB1778">
        <f t="shared" si="278"/>
        <v>0</v>
      </c>
      <c r="AC1778">
        <f t="shared" si="279"/>
        <v>0</v>
      </c>
      <c r="AD1778">
        <f t="shared" si="280"/>
        <v>0</v>
      </c>
      <c r="AE1778">
        <f t="shared" si="281"/>
        <v>0</v>
      </c>
    </row>
    <row r="1779" spans="1:31" x14ac:dyDescent="0.3">
      <c r="A1779" s="1">
        <f>Data!A1778</f>
        <v>5548</v>
      </c>
      <c r="B1779" s="2">
        <f>Data!B1778</f>
        <v>44581</v>
      </c>
      <c r="C1779">
        <f>Data!C1778</f>
        <v>162.03669738769531</v>
      </c>
      <c r="D1779">
        <f>Data!D1778</f>
        <v>24.111562728881839</v>
      </c>
      <c r="E1779">
        <f>Data!E1778</f>
        <v>164.50999450683591</v>
      </c>
      <c r="F1779">
        <f>Data!F1778</f>
        <v>24.14999961853027</v>
      </c>
      <c r="G1779">
        <f>Data!G1778</f>
        <v>169.67999267578119</v>
      </c>
      <c r="H1779">
        <f>Data!H1778</f>
        <v>25.579000473022461</v>
      </c>
      <c r="I1779">
        <f>Data!I1778</f>
        <v>164.17999267578119</v>
      </c>
      <c r="J1779">
        <f>Data!J1778</f>
        <v>24.077999114990231</v>
      </c>
      <c r="K1779">
        <f>Data!K1778</f>
        <v>166.97999572753909</v>
      </c>
      <c r="L1779">
        <f>Data!L1778</f>
        <v>25.304000854492191</v>
      </c>
      <c r="M1779">
        <f>Data!M1778</f>
        <v>91420500</v>
      </c>
      <c r="N1779">
        <f>Data!N1778</f>
        <v>435181000</v>
      </c>
      <c r="O1779">
        <f>Data!O1778</f>
        <v>-3.7267853246227847E-2</v>
      </c>
      <c r="P1779">
        <f>Data!P1778</f>
        <v>-1.04010206049988E-2</v>
      </c>
      <c r="Q1779" s="17"/>
      <c r="T1779">
        <f t="shared" si="272"/>
        <v>0</v>
      </c>
      <c r="U1779" s="50">
        <f t="shared" si="273"/>
        <v>0</v>
      </c>
      <c r="V1779">
        <f t="shared" si="274"/>
        <v>0</v>
      </c>
      <c r="W1779" t="str">
        <f t="shared" si="275"/>
        <v>Thu</v>
      </c>
      <c r="X1779" s="50">
        <f>NETWORKDAYS(B1778,B1779,'Non trading days US (List)'!$C$13:$C$92)-1</f>
        <v>1</v>
      </c>
      <c r="Z1779">
        <f t="shared" si="276"/>
        <v>0</v>
      </c>
      <c r="AA1779">
        <f t="shared" si="277"/>
        <v>0</v>
      </c>
      <c r="AB1779">
        <f t="shared" si="278"/>
        <v>0</v>
      </c>
      <c r="AC1779">
        <f t="shared" si="279"/>
        <v>0</v>
      </c>
      <c r="AD1779">
        <f t="shared" si="280"/>
        <v>0</v>
      </c>
      <c r="AE1779">
        <f t="shared" si="281"/>
        <v>0</v>
      </c>
    </row>
    <row r="1780" spans="1:31" x14ac:dyDescent="0.3">
      <c r="A1780" s="1">
        <f>Data!A1779</f>
        <v>5549</v>
      </c>
      <c r="B1780" s="2">
        <f>Data!B1779</f>
        <v>44582</v>
      </c>
      <c r="C1780">
        <f>Data!C1779</f>
        <v>159.96826171875</v>
      </c>
      <c r="D1780">
        <f>Data!D1779</f>
        <v>23.336801528930661</v>
      </c>
      <c r="E1780">
        <f>Data!E1779</f>
        <v>162.4100036621094</v>
      </c>
      <c r="F1780">
        <f>Data!F1779</f>
        <v>23.37400054931641</v>
      </c>
      <c r="G1780">
        <f>Data!G1779</f>
        <v>166.33000183105469</v>
      </c>
      <c r="H1780">
        <f>Data!H1779</f>
        <v>24.822999954223629</v>
      </c>
      <c r="I1780">
        <f>Data!I1779</f>
        <v>162.30000305175781</v>
      </c>
      <c r="J1780">
        <f>Data!J1779</f>
        <v>23.26300048828125</v>
      </c>
      <c r="K1780">
        <f>Data!K1779</f>
        <v>164.41999816894531</v>
      </c>
      <c r="L1780">
        <f>Data!L1779</f>
        <v>23.506999969482418</v>
      </c>
      <c r="M1780">
        <f>Data!M1779</f>
        <v>122848900</v>
      </c>
      <c r="N1780">
        <f>Data!N1779</f>
        <v>718958000</v>
      </c>
      <c r="O1780">
        <f>Data!O1779</f>
        <v>-3.2660047290596197E-2</v>
      </c>
      <c r="P1780">
        <f>Data!P1779</f>
        <v>-1.284730050520639E-2</v>
      </c>
      <c r="Q1780" s="17"/>
      <c r="T1780">
        <f t="shared" si="272"/>
        <v>0</v>
      </c>
      <c r="U1780" s="50">
        <f t="shared" si="273"/>
        <v>0</v>
      </c>
      <c r="V1780">
        <f t="shared" si="274"/>
        <v>0</v>
      </c>
      <c r="W1780" t="str">
        <f t="shared" si="275"/>
        <v>Fri</v>
      </c>
      <c r="X1780" s="50">
        <f>NETWORKDAYS(B1779,B1780,'Non trading days US (List)'!$C$13:$C$92)-1</f>
        <v>1</v>
      </c>
      <c r="Z1780">
        <f t="shared" si="276"/>
        <v>0</v>
      </c>
      <c r="AA1780">
        <f t="shared" si="277"/>
        <v>0</v>
      </c>
      <c r="AB1780">
        <f t="shared" si="278"/>
        <v>0</v>
      </c>
      <c r="AC1780">
        <f t="shared" si="279"/>
        <v>0</v>
      </c>
      <c r="AD1780">
        <f t="shared" si="280"/>
        <v>0</v>
      </c>
      <c r="AE1780">
        <f t="shared" si="281"/>
        <v>0</v>
      </c>
    </row>
    <row r="1781" spans="1:31" x14ac:dyDescent="0.3">
      <c r="A1781" s="1">
        <f>Data!A1780</f>
        <v>5550</v>
      </c>
      <c r="B1781" s="2">
        <f>Data!B1780</f>
        <v>44585</v>
      </c>
      <c r="C1781">
        <f>Data!C1780</f>
        <v>159.1901550292969</v>
      </c>
      <c r="D1781">
        <f>Data!D1780</f>
        <v>23.33480072021484</v>
      </c>
      <c r="E1781">
        <f>Data!E1780</f>
        <v>161.6199951171875</v>
      </c>
      <c r="F1781">
        <f>Data!F1780</f>
        <v>23.371999740600589</v>
      </c>
      <c r="G1781">
        <f>Data!G1780</f>
        <v>162.30000305175781</v>
      </c>
      <c r="H1781">
        <f>Data!H1780</f>
        <v>23.379999160766602</v>
      </c>
      <c r="I1781">
        <f>Data!I1780</f>
        <v>154.69999694824219</v>
      </c>
      <c r="J1781">
        <f>Data!J1780</f>
        <v>20.88800048828125</v>
      </c>
      <c r="K1781">
        <f>Data!K1780</f>
        <v>160.02000427246091</v>
      </c>
      <c r="L1781">
        <f>Data!L1780</f>
        <v>22.329999923706051</v>
      </c>
      <c r="M1781">
        <f>Data!M1780</f>
        <v>162294600</v>
      </c>
      <c r="N1781">
        <f>Data!N1780</f>
        <v>913982000</v>
      </c>
      <c r="O1781">
        <f>Data!O1780</f>
        <v>-8.560341867258537E-5</v>
      </c>
      <c r="P1781">
        <f>Data!P1780</f>
        <v>-4.87615414144106E-3</v>
      </c>
      <c r="Q1781" s="17"/>
      <c r="T1781">
        <f t="shared" si="272"/>
        <v>0</v>
      </c>
      <c r="U1781" s="50">
        <f t="shared" si="273"/>
        <v>0</v>
      </c>
      <c r="V1781">
        <f t="shared" si="274"/>
        <v>0</v>
      </c>
      <c r="W1781" t="str">
        <f t="shared" si="275"/>
        <v>Mon</v>
      </c>
      <c r="X1781" s="50">
        <f>NETWORKDAYS(B1780,B1781,'Non trading days US (List)'!$C$13:$C$92)-1</f>
        <v>1</v>
      </c>
      <c r="Z1781">
        <f t="shared" si="276"/>
        <v>0</v>
      </c>
      <c r="AA1781">
        <f t="shared" si="277"/>
        <v>0</v>
      </c>
      <c r="AB1781">
        <f t="shared" si="278"/>
        <v>0</v>
      </c>
      <c r="AC1781">
        <f t="shared" si="279"/>
        <v>0</v>
      </c>
      <c r="AD1781">
        <f t="shared" si="280"/>
        <v>0</v>
      </c>
      <c r="AE1781">
        <f t="shared" si="281"/>
        <v>0</v>
      </c>
    </row>
    <row r="1782" spans="1:31" x14ac:dyDescent="0.3">
      <c r="A1782" s="1">
        <f>Data!A1781</f>
        <v>5551</v>
      </c>
      <c r="B1782" s="2">
        <f>Data!B1781</f>
        <v>44586</v>
      </c>
      <c r="C1782">
        <f>Data!C1781</f>
        <v>157.3778381347656</v>
      </c>
      <c r="D1782">
        <f>Data!D1781</f>
        <v>22.28846549987793</v>
      </c>
      <c r="E1782">
        <f>Data!E1781</f>
        <v>159.7799987792969</v>
      </c>
      <c r="F1782">
        <f>Data!F1781</f>
        <v>22.32399940490723</v>
      </c>
      <c r="G1782">
        <f>Data!G1781</f>
        <v>162.75999450683591</v>
      </c>
      <c r="H1782">
        <f>Data!H1781</f>
        <v>22.943000793457031</v>
      </c>
      <c r="I1782">
        <f>Data!I1781</f>
        <v>157.02000427246091</v>
      </c>
      <c r="J1782">
        <f>Data!J1781</f>
        <v>22</v>
      </c>
      <c r="K1782">
        <f>Data!K1781</f>
        <v>158.97999572753909</v>
      </c>
      <c r="L1782">
        <f>Data!L1781</f>
        <v>22.545999526977539</v>
      </c>
      <c r="M1782">
        <f>Data!M1781</f>
        <v>115798400</v>
      </c>
      <c r="N1782">
        <f>Data!N1781</f>
        <v>664616000</v>
      </c>
      <c r="O1782">
        <f>Data!O1781</f>
        <v>-4.5876407324363482E-2</v>
      </c>
      <c r="P1782">
        <f>Data!P1781</f>
        <v>-1.145000917961982E-2</v>
      </c>
      <c r="Q1782" s="17"/>
      <c r="T1782">
        <f t="shared" si="272"/>
        <v>0</v>
      </c>
      <c r="U1782" s="50">
        <f t="shared" si="273"/>
        <v>0</v>
      </c>
      <c r="V1782">
        <f t="shared" si="274"/>
        <v>0</v>
      </c>
      <c r="W1782" t="str">
        <f t="shared" si="275"/>
        <v>Tue</v>
      </c>
      <c r="X1782" s="50">
        <f>NETWORKDAYS(B1781,B1782,'Non trading days US (List)'!$C$13:$C$92)-1</f>
        <v>1</v>
      </c>
      <c r="Z1782">
        <f t="shared" si="276"/>
        <v>0</v>
      </c>
      <c r="AA1782">
        <f t="shared" si="277"/>
        <v>0</v>
      </c>
      <c r="AB1782">
        <f t="shared" si="278"/>
        <v>0</v>
      </c>
      <c r="AC1782">
        <f t="shared" si="279"/>
        <v>0</v>
      </c>
      <c r="AD1782">
        <f t="shared" si="280"/>
        <v>0</v>
      </c>
      <c r="AE1782">
        <f t="shared" si="281"/>
        <v>0</v>
      </c>
    </row>
    <row r="1783" spans="1:31" x14ac:dyDescent="0.3">
      <c r="A1783" s="1">
        <f>Data!A1782</f>
        <v>5552</v>
      </c>
      <c r="B1783" s="2">
        <f>Data!B1782</f>
        <v>44587</v>
      </c>
      <c r="C1783">
        <f>Data!C1782</f>
        <v>157.2891845703125</v>
      </c>
      <c r="D1783">
        <f>Data!D1782</f>
        <v>22.735757827758789</v>
      </c>
      <c r="E1783">
        <f>Data!E1782</f>
        <v>159.69000244140619</v>
      </c>
      <c r="F1783">
        <f>Data!F1782</f>
        <v>22.771999359130859</v>
      </c>
      <c r="G1783">
        <f>Data!G1782</f>
        <v>164.38999938964841</v>
      </c>
      <c r="H1783">
        <f>Data!H1782</f>
        <v>24.056999206542969</v>
      </c>
      <c r="I1783">
        <f>Data!I1782</f>
        <v>157.82000732421881</v>
      </c>
      <c r="J1783">
        <f>Data!J1782</f>
        <v>22.29999923706055</v>
      </c>
      <c r="K1783">
        <f>Data!K1782</f>
        <v>163.5</v>
      </c>
      <c r="L1783">
        <f>Data!L1782</f>
        <v>23.239999771118161</v>
      </c>
      <c r="M1783">
        <f>Data!M1782</f>
        <v>108275300</v>
      </c>
      <c r="N1783">
        <f>Data!N1782</f>
        <v>755959000</v>
      </c>
      <c r="O1783">
        <f>Data!O1782</f>
        <v>1.9869376676876681E-2</v>
      </c>
      <c r="P1783">
        <f>Data!P1782</f>
        <v>-5.6341027281046831E-4</v>
      </c>
      <c r="Q1783" s="17"/>
      <c r="T1783">
        <f t="shared" si="272"/>
        <v>0</v>
      </c>
      <c r="U1783" s="50">
        <f t="shared" si="273"/>
        <v>0</v>
      </c>
      <c r="V1783">
        <f t="shared" si="274"/>
        <v>0</v>
      </c>
      <c r="W1783" t="str">
        <f t="shared" si="275"/>
        <v>Wed</v>
      </c>
      <c r="X1783" s="50">
        <f>NETWORKDAYS(B1782,B1783,'Non trading days US (List)'!$C$13:$C$92)-1</f>
        <v>1</v>
      </c>
      <c r="Z1783">
        <f t="shared" si="276"/>
        <v>0</v>
      </c>
      <c r="AA1783">
        <f t="shared" si="277"/>
        <v>0</v>
      </c>
      <c r="AB1783">
        <f t="shared" si="278"/>
        <v>0</v>
      </c>
      <c r="AC1783">
        <f t="shared" si="279"/>
        <v>0</v>
      </c>
      <c r="AD1783">
        <f t="shared" si="280"/>
        <v>0</v>
      </c>
      <c r="AE1783">
        <f t="shared" si="281"/>
        <v>0</v>
      </c>
    </row>
    <row r="1784" spans="1:31" x14ac:dyDescent="0.3">
      <c r="A1784" s="1">
        <f>Data!A1783</f>
        <v>5553</v>
      </c>
      <c r="B1784" s="2">
        <f>Data!B1783</f>
        <v>44588</v>
      </c>
      <c r="C1784">
        <f>Data!C1783</f>
        <v>156.82623291015619</v>
      </c>
      <c r="D1784">
        <f>Data!D1783</f>
        <v>21.909074783325199</v>
      </c>
      <c r="E1784">
        <f>Data!E1783</f>
        <v>159.2200012207031</v>
      </c>
      <c r="F1784">
        <f>Data!F1783</f>
        <v>21.944000244140621</v>
      </c>
      <c r="G1784">
        <f>Data!G1783</f>
        <v>163.8399963378906</v>
      </c>
      <c r="H1784">
        <f>Data!H1783</f>
        <v>23.995000839233398</v>
      </c>
      <c r="I1784">
        <f>Data!I1783</f>
        <v>158.2799987792969</v>
      </c>
      <c r="J1784">
        <f>Data!J1783</f>
        <v>21.67499923706055</v>
      </c>
      <c r="K1784">
        <f>Data!K1783</f>
        <v>162.44999694824219</v>
      </c>
      <c r="L1784">
        <f>Data!L1783</f>
        <v>23.568000793457031</v>
      </c>
      <c r="M1784">
        <f>Data!M1783</f>
        <v>121954600</v>
      </c>
      <c r="N1784">
        <f>Data!N1783</f>
        <v>573353000</v>
      </c>
      <c r="O1784">
        <f>Data!O1783</f>
        <v>-3.7037918185055037E-2</v>
      </c>
      <c r="P1784">
        <f>Data!P1783</f>
        <v>-2.9475498139838012E-3</v>
      </c>
      <c r="Q1784" s="17"/>
      <c r="T1784">
        <f t="shared" si="272"/>
        <v>0</v>
      </c>
      <c r="U1784" s="50">
        <f t="shared" si="273"/>
        <v>0</v>
      </c>
      <c r="V1784">
        <f t="shared" si="274"/>
        <v>0</v>
      </c>
      <c r="W1784" t="str">
        <f t="shared" si="275"/>
        <v>Thu</v>
      </c>
      <c r="X1784" s="50">
        <f>NETWORKDAYS(B1783,B1784,'Non trading days US (List)'!$C$13:$C$92)-1</f>
        <v>1</v>
      </c>
      <c r="Z1784">
        <f t="shared" si="276"/>
        <v>0</v>
      </c>
      <c r="AA1784">
        <f t="shared" si="277"/>
        <v>0</v>
      </c>
      <c r="AB1784">
        <f t="shared" si="278"/>
        <v>0</v>
      </c>
      <c r="AC1784">
        <f t="shared" si="279"/>
        <v>0</v>
      </c>
      <c r="AD1784">
        <f t="shared" si="280"/>
        <v>0</v>
      </c>
      <c r="AE1784">
        <f t="shared" si="281"/>
        <v>0</v>
      </c>
    </row>
    <row r="1785" spans="1:31" x14ac:dyDescent="0.3">
      <c r="A1785" s="1">
        <f>Data!A1784</f>
        <v>5554</v>
      </c>
      <c r="B1785" s="2">
        <f>Data!B1784</f>
        <v>44589</v>
      </c>
      <c r="C1785">
        <f>Data!C1784</f>
        <v>167.76918029785159</v>
      </c>
      <c r="D1785">
        <f>Data!D1784</f>
        <v>22.803647994995121</v>
      </c>
      <c r="E1785">
        <f>Data!E1784</f>
        <v>170.33000183105469</v>
      </c>
      <c r="F1785">
        <f>Data!F1784</f>
        <v>22.840000152587891</v>
      </c>
      <c r="G1785">
        <f>Data!G1784</f>
        <v>170.3500061035156</v>
      </c>
      <c r="H1785">
        <f>Data!H1784</f>
        <v>22.857999801635739</v>
      </c>
      <c r="I1785">
        <f>Data!I1784</f>
        <v>162.80000305175781</v>
      </c>
      <c r="J1785">
        <f>Data!J1784</f>
        <v>21.295999526977539</v>
      </c>
      <c r="K1785">
        <f>Data!K1784</f>
        <v>165.71000671386719</v>
      </c>
      <c r="L1785">
        <f>Data!L1784</f>
        <v>22.01199913024902</v>
      </c>
      <c r="M1785">
        <f>Data!M1784</f>
        <v>179935700</v>
      </c>
      <c r="N1785">
        <f>Data!N1784</f>
        <v>543774000</v>
      </c>
      <c r="O1785">
        <f>Data!O1784</f>
        <v>4.0019626707617349E-2</v>
      </c>
      <c r="P1785">
        <f>Data!P1784</f>
        <v>6.7450841295325886E-2</v>
      </c>
      <c r="Q1785" s="17"/>
      <c r="T1785">
        <f t="shared" si="272"/>
        <v>0</v>
      </c>
      <c r="U1785" s="50">
        <f t="shared" si="273"/>
        <v>0</v>
      </c>
      <c r="V1785">
        <f t="shared" si="274"/>
        <v>0</v>
      </c>
      <c r="W1785" t="str">
        <f t="shared" si="275"/>
        <v>Fri</v>
      </c>
      <c r="X1785" s="50">
        <f>NETWORKDAYS(B1784,B1785,'Non trading days US (List)'!$C$13:$C$92)-1</f>
        <v>1</v>
      </c>
      <c r="Z1785">
        <f t="shared" si="276"/>
        <v>0</v>
      </c>
      <c r="AA1785">
        <f t="shared" si="277"/>
        <v>0</v>
      </c>
      <c r="AB1785">
        <f t="shared" si="278"/>
        <v>0</v>
      </c>
      <c r="AC1785">
        <f t="shared" si="279"/>
        <v>0</v>
      </c>
      <c r="AD1785">
        <f t="shared" si="280"/>
        <v>0</v>
      </c>
      <c r="AE1785">
        <f t="shared" si="281"/>
        <v>0</v>
      </c>
    </row>
    <row r="1786" spans="1:31" x14ac:dyDescent="0.3">
      <c r="A1786" s="1">
        <f>Data!A1785</f>
        <v>5555</v>
      </c>
      <c r="B1786" s="2">
        <f>Data!B1785</f>
        <v>44592</v>
      </c>
      <c r="C1786">
        <f>Data!C1785</f>
        <v>172.15228271484381</v>
      </c>
      <c r="D1786">
        <f>Data!D1785</f>
        <v>24.447031021118161</v>
      </c>
      <c r="E1786">
        <f>Data!E1785</f>
        <v>174.7799987792969</v>
      </c>
      <c r="F1786">
        <f>Data!F1785</f>
        <v>24.48600006103516</v>
      </c>
      <c r="G1786">
        <f>Data!G1785</f>
        <v>175</v>
      </c>
      <c r="H1786">
        <f>Data!H1785</f>
        <v>24.509000778198239</v>
      </c>
      <c r="I1786">
        <f>Data!I1785</f>
        <v>169.50999450683591</v>
      </c>
      <c r="J1786">
        <f>Data!J1785</f>
        <v>23.052000045776371</v>
      </c>
      <c r="K1786">
        <f>Data!K1785</f>
        <v>170.1600036621094</v>
      </c>
      <c r="L1786">
        <f>Data!L1785</f>
        <v>23.181999206542969</v>
      </c>
      <c r="M1786">
        <f>Data!M1785</f>
        <v>115541600</v>
      </c>
      <c r="N1786">
        <f>Data!N1785</f>
        <v>564680000</v>
      </c>
      <c r="O1786">
        <f>Data!O1785</f>
        <v>6.958813667583863E-2</v>
      </c>
      <c r="P1786">
        <f>Data!P1785</f>
        <v>2.5790290592643549E-2</v>
      </c>
      <c r="Q1786" s="17"/>
      <c r="T1786">
        <f t="shared" si="272"/>
        <v>0</v>
      </c>
      <c r="U1786" s="50">
        <f t="shared" si="273"/>
        <v>0</v>
      </c>
      <c r="V1786">
        <f t="shared" si="274"/>
        <v>0</v>
      </c>
      <c r="W1786" t="str">
        <f t="shared" si="275"/>
        <v>Mon</v>
      </c>
      <c r="X1786" s="50">
        <f>NETWORKDAYS(B1785,B1786,'Non trading days US (List)'!$C$13:$C$92)-1</f>
        <v>1</v>
      </c>
      <c r="Z1786">
        <f t="shared" si="276"/>
        <v>0</v>
      </c>
      <c r="AA1786">
        <f t="shared" si="277"/>
        <v>0</v>
      </c>
      <c r="AB1786">
        <f t="shared" si="278"/>
        <v>0</v>
      </c>
      <c r="AC1786">
        <f t="shared" si="279"/>
        <v>0</v>
      </c>
      <c r="AD1786">
        <f t="shared" si="280"/>
        <v>0</v>
      </c>
      <c r="AE1786">
        <f t="shared" si="281"/>
        <v>0</v>
      </c>
    </row>
    <row r="1787" spans="1:31" x14ac:dyDescent="0.3">
      <c r="A1787" s="1">
        <f>Data!A1786</f>
        <v>5556</v>
      </c>
      <c r="B1787" s="2">
        <f>Data!B1786</f>
        <v>44593</v>
      </c>
      <c r="C1787">
        <f>Data!C1786</f>
        <v>171.98486328125</v>
      </c>
      <c r="D1787">
        <f>Data!D1786</f>
        <v>24.598785400390621</v>
      </c>
      <c r="E1787">
        <f>Data!E1786</f>
        <v>174.61000061035159</v>
      </c>
      <c r="F1787">
        <f>Data!F1786</f>
        <v>24.63800048828125</v>
      </c>
      <c r="G1787">
        <f>Data!G1786</f>
        <v>174.8399963378906</v>
      </c>
      <c r="H1787">
        <f>Data!H1786</f>
        <v>25.145000457763668</v>
      </c>
      <c r="I1787">
        <f>Data!I1786</f>
        <v>172.30999755859381</v>
      </c>
      <c r="J1787">
        <f>Data!J1786</f>
        <v>23.889999389648441</v>
      </c>
      <c r="K1787">
        <f>Data!K1786</f>
        <v>174.00999450683591</v>
      </c>
      <c r="L1787">
        <f>Data!L1786</f>
        <v>25.104000091552731</v>
      </c>
      <c r="M1787">
        <f>Data!M1786</f>
        <v>86213900</v>
      </c>
      <c r="N1787">
        <f>Data!N1786</f>
        <v>518925000</v>
      </c>
      <c r="O1787">
        <f>Data!O1786</f>
        <v>6.1884582136209707E-3</v>
      </c>
      <c r="P1787">
        <f>Data!P1786</f>
        <v>-9.7311418562229159E-4</v>
      </c>
      <c r="Q1787" s="17"/>
      <c r="T1787">
        <f t="shared" si="272"/>
        <v>0</v>
      </c>
      <c r="U1787" s="50">
        <f t="shared" si="273"/>
        <v>0</v>
      </c>
      <c r="V1787">
        <f t="shared" si="274"/>
        <v>0</v>
      </c>
      <c r="W1787" t="str">
        <f t="shared" si="275"/>
        <v>Tue</v>
      </c>
      <c r="X1787" s="50">
        <f>NETWORKDAYS(B1786,B1787,'Non trading days US (List)'!$C$13:$C$92)-1</f>
        <v>1</v>
      </c>
      <c r="Z1787">
        <f t="shared" si="276"/>
        <v>0</v>
      </c>
      <c r="AA1787">
        <f t="shared" si="277"/>
        <v>0</v>
      </c>
      <c r="AB1787">
        <f t="shared" si="278"/>
        <v>0</v>
      </c>
      <c r="AC1787">
        <f t="shared" si="279"/>
        <v>0</v>
      </c>
      <c r="AD1787">
        <f t="shared" si="280"/>
        <v>0</v>
      </c>
      <c r="AE1787">
        <f t="shared" si="281"/>
        <v>0</v>
      </c>
    </row>
    <row r="1788" spans="1:31" x14ac:dyDescent="0.3">
      <c r="A1788" s="1">
        <f>Data!A1787</f>
        <v>5557</v>
      </c>
      <c r="B1788" s="2">
        <f>Data!B1787</f>
        <v>44594</v>
      </c>
      <c r="C1788">
        <f>Data!C1787</f>
        <v>173.1963806152344</v>
      </c>
      <c r="D1788">
        <f>Data!D1787</f>
        <v>25.201826095581051</v>
      </c>
      <c r="E1788">
        <f>Data!E1787</f>
        <v>175.8399963378906</v>
      </c>
      <c r="F1788">
        <f>Data!F1787</f>
        <v>25.242000579833981</v>
      </c>
      <c r="G1788">
        <f>Data!G1787</f>
        <v>175.8800048828125</v>
      </c>
      <c r="H1788">
        <f>Data!H1787</f>
        <v>25.816999435424801</v>
      </c>
      <c r="I1788">
        <f>Data!I1787</f>
        <v>173.33000183105469</v>
      </c>
      <c r="J1788">
        <f>Data!J1787</f>
        <v>24.552999496459961</v>
      </c>
      <c r="K1788">
        <f>Data!K1787</f>
        <v>174.75</v>
      </c>
      <c r="L1788">
        <f>Data!L1787</f>
        <v>25.794000625610352</v>
      </c>
      <c r="M1788">
        <f>Data!M1787</f>
        <v>84914300</v>
      </c>
      <c r="N1788">
        <f>Data!N1787</f>
        <v>543419000</v>
      </c>
      <c r="O1788">
        <f>Data!O1787</f>
        <v>2.421931044943872E-2</v>
      </c>
      <c r="P1788">
        <f>Data!P1787</f>
        <v>7.0195507993890726E-3</v>
      </c>
      <c r="Q1788" s="17"/>
      <c r="T1788">
        <f t="shared" si="272"/>
        <v>0</v>
      </c>
      <c r="U1788" s="50">
        <f t="shared" si="273"/>
        <v>0</v>
      </c>
      <c r="V1788">
        <f t="shared" si="274"/>
        <v>0</v>
      </c>
      <c r="W1788" t="str">
        <f t="shared" si="275"/>
        <v>Wed</v>
      </c>
      <c r="X1788" s="50">
        <f>NETWORKDAYS(B1787,B1788,'Non trading days US (List)'!$C$13:$C$92)-1</f>
        <v>1</v>
      </c>
      <c r="Z1788">
        <f t="shared" si="276"/>
        <v>0</v>
      </c>
      <c r="AA1788">
        <f t="shared" si="277"/>
        <v>0</v>
      </c>
      <c r="AB1788">
        <f t="shared" si="278"/>
        <v>0</v>
      </c>
      <c r="AC1788">
        <f t="shared" si="279"/>
        <v>0</v>
      </c>
      <c r="AD1788">
        <f t="shared" si="280"/>
        <v>0</v>
      </c>
      <c r="AE1788">
        <f t="shared" si="281"/>
        <v>0</v>
      </c>
    </row>
    <row r="1789" spans="1:31" x14ac:dyDescent="0.3">
      <c r="A1789" s="1">
        <f>Data!A1788</f>
        <v>5558</v>
      </c>
      <c r="B1789" s="2">
        <f>Data!B1788</f>
        <v>44595</v>
      </c>
      <c r="C1789">
        <f>Data!C1788</f>
        <v>170.3005676269531</v>
      </c>
      <c r="D1789">
        <f>Data!D1788</f>
        <v>23.909883499145511</v>
      </c>
      <c r="E1789">
        <f>Data!E1788</f>
        <v>172.8999938964844</v>
      </c>
      <c r="F1789">
        <f>Data!F1788</f>
        <v>23.947999954223629</v>
      </c>
      <c r="G1789">
        <f>Data!G1788</f>
        <v>176.24000549316409</v>
      </c>
      <c r="H1789">
        <f>Data!H1788</f>
        <v>25.076999664306641</v>
      </c>
      <c r="I1789">
        <f>Data!I1788</f>
        <v>172.1199951171875</v>
      </c>
      <c r="J1789">
        <f>Data!J1788</f>
        <v>23.780000686645511</v>
      </c>
      <c r="K1789">
        <f>Data!K1788</f>
        <v>174.47999572753909</v>
      </c>
      <c r="L1789">
        <f>Data!L1788</f>
        <v>24.458000183105469</v>
      </c>
      <c r="M1789">
        <f>Data!M1788</f>
        <v>89418100</v>
      </c>
      <c r="N1789">
        <f>Data!N1788</f>
        <v>410178000</v>
      </c>
      <c r="O1789">
        <f>Data!O1788</f>
        <v>-5.2624485655823207E-2</v>
      </c>
      <c r="P1789">
        <f>Data!P1788</f>
        <v>-1.6861112440536421E-2</v>
      </c>
      <c r="Q1789" s="17"/>
      <c r="T1789">
        <f t="shared" si="272"/>
        <v>0</v>
      </c>
      <c r="U1789" s="50">
        <f t="shared" si="273"/>
        <v>0</v>
      </c>
      <c r="V1789">
        <f t="shared" si="274"/>
        <v>0</v>
      </c>
      <c r="W1789" t="str">
        <f t="shared" si="275"/>
        <v>Thu</v>
      </c>
      <c r="X1789" s="50">
        <f>NETWORKDAYS(B1788,B1789,'Non trading days US (List)'!$C$13:$C$92)-1</f>
        <v>1</v>
      </c>
      <c r="Z1789">
        <f t="shared" si="276"/>
        <v>0</v>
      </c>
      <c r="AA1789">
        <f t="shared" si="277"/>
        <v>0</v>
      </c>
      <c r="AB1789">
        <f t="shared" si="278"/>
        <v>0</v>
      </c>
      <c r="AC1789">
        <f t="shared" si="279"/>
        <v>0</v>
      </c>
      <c r="AD1789">
        <f t="shared" si="280"/>
        <v>0</v>
      </c>
      <c r="AE1789">
        <f t="shared" si="281"/>
        <v>0</v>
      </c>
    </row>
    <row r="1790" spans="1:31" x14ac:dyDescent="0.3">
      <c r="A1790" s="1">
        <f>Data!A1789</f>
        <v>5559</v>
      </c>
      <c r="B1790" s="2">
        <f>Data!B1789</f>
        <v>44596</v>
      </c>
      <c r="C1790">
        <f>Data!C1789</f>
        <v>170.01457214355469</v>
      </c>
      <c r="D1790">
        <f>Data!D1789</f>
        <v>24.280292510986332</v>
      </c>
      <c r="E1790">
        <f>Data!E1789</f>
        <v>172.38999938964841</v>
      </c>
      <c r="F1790">
        <f>Data!F1789</f>
        <v>24.319000244140621</v>
      </c>
      <c r="G1790">
        <f>Data!G1789</f>
        <v>174.1000061035156</v>
      </c>
      <c r="H1790">
        <f>Data!H1789</f>
        <v>24.635000228881839</v>
      </c>
      <c r="I1790">
        <f>Data!I1789</f>
        <v>170.67999267578119</v>
      </c>
      <c r="J1790">
        <f>Data!J1789</f>
        <v>23.631999969482418</v>
      </c>
      <c r="K1790">
        <f>Data!K1789</f>
        <v>171.67999267578119</v>
      </c>
      <c r="L1790">
        <f>Data!L1789</f>
        <v>23.972000122070309</v>
      </c>
      <c r="M1790">
        <f>Data!M1789</f>
        <v>82465400</v>
      </c>
      <c r="N1790">
        <f>Data!N1789</f>
        <v>354829000</v>
      </c>
      <c r="O1790">
        <f>Data!O1789</f>
        <v>1.5373136719002589E-2</v>
      </c>
      <c r="P1790">
        <f>Data!P1789</f>
        <v>-2.9540090220422678E-3</v>
      </c>
      <c r="Q1790" s="17"/>
      <c r="T1790">
        <f t="shared" si="272"/>
        <v>0</v>
      </c>
      <c r="U1790" s="50">
        <f t="shared" si="273"/>
        <v>0</v>
      </c>
      <c r="V1790">
        <f t="shared" si="274"/>
        <v>0</v>
      </c>
      <c r="W1790" t="str">
        <f t="shared" si="275"/>
        <v>Fri</v>
      </c>
      <c r="X1790" s="50">
        <f>NETWORKDAYS(B1789,B1790,'Non trading days US (List)'!$C$13:$C$92)-1</f>
        <v>1</v>
      </c>
      <c r="Z1790">
        <f t="shared" si="276"/>
        <v>0</v>
      </c>
      <c r="AA1790">
        <f t="shared" si="277"/>
        <v>0</v>
      </c>
      <c r="AB1790">
        <f t="shared" si="278"/>
        <v>0</v>
      </c>
      <c r="AC1790">
        <f t="shared" si="279"/>
        <v>0</v>
      </c>
      <c r="AD1790">
        <f t="shared" si="280"/>
        <v>0</v>
      </c>
      <c r="AE1790">
        <f t="shared" si="281"/>
        <v>0</v>
      </c>
    </row>
    <row r="1791" spans="1:31" x14ac:dyDescent="0.3">
      <c r="A1791" s="1">
        <f>Data!A1790</f>
        <v>5560</v>
      </c>
      <c r="B1791" s="2">
        <f>Data!B1790</f>
        <v>44599</v>
      </c>
      <c r="C1791">
        <f>Data!C1790</f>
        <v>169.29466247558591</v>
      </c>
      <c r="D1791">
        <f>Data!D1790</f>
        <v>24.688642501831051</v>
      </c>
      <c r="E1791">
        <f>Data!E1790</f>
        <v>171.6600036621094</v>
      </c>
      <c r="F1791">
        <f>Data!F1790</f>
        <v>24.728000640869141</v>
      </c>
      <c r="G1791">
        <f>Data!G1790</f>
        <v>173.94999694824219</v>
      </c>
      <c r="H1791">
        <f>Data!H1790</f>
        <v>25.181999206542969</v>
      </c>
      <c r="I1791">
        <f>Data!I1790</f>
        <v>170.94999694824219</v>
      </c>
      <c r="J1791">
        <f>Data!J1790</f>
        <v>24.201999664306641</v>
      </c>
      <c r="K1791">
        <f>Data!K1790</f>
        <v>172.86000061035159</v>
      </c>
      <c r="L1791">
        <f>Data!L1790</f>
        <v>24.371999740600589</v>
      </c>
      <c r="M1791">
        <f>Data!M1790</f>
        <v>77251200</v>
      </c>
      <c r="N1791">
        <f>Data!N1790</f>
        <v>376868000</v>
      </c>
      <c r="O1791">
        <f>Data!O1790</f>
        <v>1.6678282875936749E-2</v>
      </c>
      <c r="P1791">
        <f>Data!P1790</f>
        <v>-4.2435507427814557E-3</v>
      </c>
      <c r="Q1791" s="17"/>
      <c r="T1791">
        <f t="shared" si="272"/>
        <v>0</v>
      </c>
      <c r="U1791" s="50">
        <f t="shared" si="273"/>
        <v>0</v>
      </c>
      <c r="V1791">
        <f t="shared" si="274"/>
        <v>0</v>
      </c>
      <c r="W1791" t="str">
        <f t="shared" si="275"/>
        <v>Mon</v>
      </c>
      <c r="X1791" s="50">
        <f>NETWORKDAYS(B1790,B1791,'Non trading days US (List)'!$C$13:$C$92)-1</f>
        <v>1</v>
      </c>
      <c r="Z1791">
        <f t="shared" si="276"/>
        <v>0</v>
      </c>
      <c r="AA1791">
        <f t="shared" si="277"/>
        <v>0</v>
      </c>
      <c r="AB1791">
        <f t="shared" si="278"/>
        <v>0</v>
      </c>
      <c r="AC1791">
        <f t="shared" si="279"/>
        <v>0</v>
      </c>
      <c r="AD1791">
        <f t="shared" si="280"/>
        <v>0</v>
      </c>
      <c r="AE1791">
        <f t="shared" si="281"/>
        <v>0</v>
      </c>
    </row>
    <row r="1792" spans="1:31" x14ac:dyDescent="0.3">
      <c r="A1792" s="1">
        <f>Data!A1791</f>
        <v>5561</v>
      </c>
      <c r="B1792" s="2">
        <f>Data!B1791</f>
        <v>44600</v>
      </c>
      <c r="C1792">
        <f>Data!C1791</f>
        <v>172.42095947265619</v>
      </c>
      <c r="D1792">
        <f>Data!D1791</f>
        <v>25.068038940429691</v>
      </c>
      <c r="E1792">
        <f>Data!E1791</f>
        <v>174.83000183105469</v>
      </c>
      <c r="F1792">
        <f>Data!F1791</f>
        <v>25.107999801635739</v>
      </c>
      <c r="G1792">
        <f>Data!G1791</f>
        <v>175.3500061035156</v>
      </c>
      <c r="H1792">
        <f>Data!H1791</f>
        <v>25.229999542236332</v>
      </c>
      <c r="I1792">
        <f>Data!I1791</f>
        <v>171.42999267578119</v>
      </c>
      <c r="J1792">
        <f>Data!J1791</f>
        <v>23.979999542236332</v>
      </c>
      <c r="K1792">
        <f>Data!K1791</f>
        <v>171.72999572753909</v>
      </c>
      <c r="L1792">
        <f>Data!L1791</f>
        <v>24.358999252319339</v>
      </c>
      <c r="M1792">
        <f>Data!M1791</f>
        <v>74829200</v>
      </c>
      <c r="N1792">
        <f>Data!N1791</f>
        <v>410359000</v>
      </c>
      <c r="O1792">
        <f>Data!O1791</f>
        <v>1.52502818082903E-2</v>
      </c>
      <c r="P1792">
        <f>Data!P1791</f>
        <v>1.829828605932303E-2</v>
      </c>
      <c r="Q1792" s="17"/>
      <c r="T1792">
        <f t="shared" si="272"/>
        <v>0</v>
      </c>
      <c r="U1792" s="50">
        <f t="shared" si="273"/>
        <v>0</v>
      </c>
      <c r="V1792">
        <f t="shared" si="274"/>
        <v>0</v>
      </c>
      <c r="W1792" t="str">
        <f t="shared" si="275"/>
        <v>Tue</v>
      </c>
      <c r="X1792" s="50">
        <f>NETWORKDAYS(B1791,B1792,'Non trading days US (List)'!$C$13:$C$92)-1</f>
        <v>1</v>
      </c>
      <c r="Z1792">
        <f t="shared" si="276"/>
        <v>0</v>
      </c>
      <c r="AA1792">
        <f t="shared" si="277"/>
        <v>0</v>
      </c>
      <c r="AB1792">
        <f t="shared" si="278"/>
        <v>0</v>
      </c>
      <c r="AC1792">
        <f t="shared" si="279"/>
        <v>0</v>
      </c>
      <c r="AD1792">
        <f t="shared" si="280"/>
        <v>0</v>
      </c>
      <c r="AE1792">
        <f t="shared" si="281"/>
        <v>0</v>
      </c>
    </row>
    <row r="1793" spans="1:31" x14ac:dyDescent="0.3">
      <c r="A1793" s="1">
        <f>Data!A1792</f>
        <v>5562</v>
      </c>
      <c r="B1793" s="2">
        <f>Data!B1792</f>
        <v>44601</v>
      </c>
      <c r="C1793">
        <f>Data!C1792</f>
        <v>173.85099792480469</v>
      </c>
      <c r="D1793">
        <f>Data!D1792</f>
        <v>26.662494659423832</v>
      </c>
      <c r="E1793">
        <f>Data!E1792</f>
        <v>176.2799987792969</v>
      </c>
      <c r="F1793">
        <f>Data!F1792</f>
        <v>26.704999923706051</v>
      </c>
      <c r="G1793">
        <f>Data!G1792</f>
        <v>176.6499938964844</v>
      </c>
      <c r="H1793">
        <f>Data!H1792</f>
        <v>26.72500038146973</v>
      </c>
      <c r="I1793">
        <f>Data!I1792</f>
        <v>174.8999938964844</v>
      </c>
      <c r="J1793">
        <f>Data!J1792</f>
        <v>25.353000640869141</v>
      </c>
      <c r="K1793">
        <f>Data!K1792</f>
        <v>176.05000305175781</v>
      </c>
      <c r="L1793">
        <f>Data!L1792</f>
        <v>25.621999740600589</v>
      </c>
      <c r="M1793">
        <f>Data!M1792</f>
        <v>71285000</v>
      </c>
      <c r="N1793">
        <f>Data!N1792</f>
        <v>524282000</v>
      </c>
      <c r="O1793">
        <f>Data!O1792</f>
        <v>6.1664298379972587E-2</v>
      </c>
      <c r="P1793">
        <f>Data!P1792</f>
        <v>8.2595493660884804E-3</v>
      </c>
      <c r="Q1793" s="17"/>
      <c r="T1793">
        <f t="shared" si="272"/>
        <v>0</v>
      </c>
      <c r="U1793" s="50">
        <f t="shared" si="273"/>
        <v>0</v>
      </c>
      <c r="V1793">
        <f t="shared" si="274"/>
        <v>0</v>
      </c>
      <c r="W1793" t="str">
        <f t="shared" si="275"/>
        <v>Wed</v>
      </c>
      <c r="X1793" s="50">
        <f>NETWORKDAYS(B1792,B1793,'Non trading days US (List)'!$C$13:$C$92)-1</f>
        <v>1</v>
      </c>
      <c r="Z1793">
        <f t="shared" si="276"/>
        <v>0</v>
      </c>
      <c r="AA1793">
        <f t="shared" si="277"/>
        <v>0</v>
      </c>
      <c r="AB1793">
        <f t="shared" si="278"/>
        <v>0</v>
      </c>
      <c r="AC1793">
        <f t="shared" si="279"/>
        <v>0</v>
      </c>
      <c r="AD1793">
        <f t="shared" si="280"/>
        <v>0</v>
      </c>
      <c r="AE1793">
        <f t="shared" si="281"/>
        <v>0</v>
      </c>
    </row>
    <row r="1794" spans="1:31" x14ac:dyDescent="0.3">
      <c r="A1794" s="1">
        <f>Data!A1793</f>
        <v>5563</v>
      </c>
      <c r="B1794" s="2">
        <f>Data!B1793</f>
        <v>44602</v>
      </c>
      <c r="C1794">
        <f>Data!C1793</f>
        <v>169.74827575683591</v>
      </c>
      <c r="D1794">
        <f>Data!D1793</f>
        <v>25.78289794921875</v>
      </c>
      <c r="E1794">
        <f>Data!E1793</f>
        <v>172.1199951171875</v>
      </c>
      <c r="F1794">
        <f>Data!F1793</f>
        <v>25.82399940490723</v>
      </c>
      <c r="G1794">
        <f>Data!G1793</f>
        <v>175.47999572753909</v>
      </c>
      <c r="H1794">
        <f>Data!H1793</f>
        <v>26.92499923706055</v>
      </c>
      <c r="I1794">
        <f>Data!I1793</f>
        <v>171.55000305175781</v>
      </c>
      <c r="J1794">
        <f>Data!J1793</f>
        <v>25.60000038146973</v>
      </c>
      <c r="K1794">
        <f>Data!K1793</f>
        <v>174.13999938964841</v>
      </c>
      <c r="L1794">
        <f>Data!L1793</f>
        <v>25.995000839233398</v>
      </c>
      <c r="M1794">
        <f>Data!M1793</f>
        <v>90865900</v>
      </c>
      <c r="N1794">
        <f>Data!N1793</f>
        <v>513200000</v>
      </c>
      <c r="O1794">
        <f>Data!O1793</f>
        <v>-3.3546541891454361E-2</v>
      </c>
      <c r="P1794">
        <f>Data!P1793</f>
        <v>-2.388175344724389E-2</v>
      </c>
      <c r="Q1794" s="17"/>
      <c r="T1794">
        <f t="shared" si="272"/>
        <v>0</v>
      </c>
      <c r="U1794" s="50">
        <f t="shared" si="273"/>
        <v>0</v>
      </c>
      <c r="V1794">
        <f t="shared" si="274"/>
        <v>0</v>
      </c>
      <c r="W1794" t="str">
        <f t="shared" si="275"/>
        <v>Thu</v>
      </c>
      <c r="X1794" s="50">
        <f>NETWORKDAYS(B1793,B1794,'Non trading days US (List)'!$C$13:$C$92)-1</f>
        <v>1</v>
      </c>
      <c r="Z1794">
        <f t="shared" si="276"/>
        <v>0</v>
      </c>
      <c r="AA1794">
        <f t="shared" si="277"/>
        <v>0</v>
      </c>
      <c r="AB1794">
        <f t="shared" si="278"/>
        <v>0</v>
      </c>
      <c r="AC1794">
        <f t="shared" si="279"/>
        <v>0</v>
      </c>
      <c r="AD1794">
        <f t="shared" si="280"/>
        <v>0</v>
      </c>
      <c r="AE1794">
        <f t="shared" si="281"/>
        <v>0</v>
      </c>
    </row>
    <row r="1795" spans="1:31" x14ac:dyDescent="0.3">
      <c r="A1795" s="1">
        <f>Data!A1794</f>
        <v>5564</v>
      </c>
      <c r="B1795" s="2">
        <f>Data!B1794</f>
        <v>44603</v>
      </c>
      <c r="C1795">
        <f>Data!C1794</f>
        <v>166.31623840332031</v>
      </c>
      <c r="D1795">
        <f>Data!D1794</f>
        <v>23.910879135131839</v>
      </c>
      <c r="E1795">
        <f>Data!E1794</f>
        <v>168.63999938964841</v>
      </c>
      <c r="F1795">
        <f>Data!F1794</f>
        <v>23.94899940490723</v>
      </c>
      <c r="G1795">
        <f>Data!G1794</f>
        <v>173.08000183105469</v>
      </c>
      <c r="H1795">
        <f>Data!H1794</f>
        <v>26.15200042724609</v>
      </c>
      <c r="I1795">
        <f>Data!I1794</f>
        <v>168.03999328613281</v>
      </c>
      <c r="J1795">
        <f>Data!J1794</f>
        <v>23.773000717163089</v>
      </c>
      <c r="K1795">
        <f>Data!K1794</f>
        <v>172.33000183105469</v>
      </c>
      <c r="L1795">
        <f>Data!L1794</f>
        <v>25.916000366210941</v>
      </c>
      <c r="M1795">
        <f>Data!M1794</f>
        <v>98670700</v>
      </c>
      <c r="N1795">
        <f>Data!N1794</f>
        <v>605472000</v>
      </c>
      <c r="O1795">
        <f>Data!O1794</f>
        <v>-7.537772455992682E-2</v>
      </c>
      <c r="P1795">
        <f>Data!P1794</f>
        <v>-2.0425617868005619E-2</v>
      </c>
      <c r="Q1795" s="17"/>
      <c r="T1795">
        <f t="shared" si="272"/>
        <v>0</v>
      </c>
      <c r="U1795" s="50">
        <f t="shared" si="273"/>
        <v>0</v>
      </c>
      <c r="V1795">
        <f t="shared" si="274"/>
        <v>0</v>
      </c>
      <c r="W1795" t="str">
        <f t="shared" si="275"/>
        <v>Fri</v>
      </c>
      <c r="X1795" s="50">
        <f>NETWORKDAYS(B1794,B1795,'Non trading days US (List)'!$C$13:$C$92)-1</f>
        <v>1</v>
      </c>
      <c r="Z1795">
        <f t="shared" si="276"/>
        <v>0</v>
      </c>
      <c r="AA1795">
        <f t="shared" si="277"/>
        <v>0</v>
      </c>
      <c r="AB1795">
        <f t="shared" si="278"/>
        <v>0</v>
      </c>
      <c r="AC1795">
        <f t="shared" si="279"/>
        <v>0</v>
      </c>
      <c r="AD1795">
        <f t="shared" si="280"/>
        <v>0</v>
      </c>
      <c r="AE1795">
        <f t="shared" si="281"/>
        <v>0</v>
      </c>
    </row>
    <row r="1796" spans="1:31" x14ac:dyDescent="0.3">
      <c r="A1796" s="1">
        <f>Data!A1795</f>
        <v>5565</v>
      </c>
      <c r="B1796" s="2">
        <f>Data!B1795</f>
        <v>44606</v>
      </c>
      <c r="C1796">
        <f>Data!C1795</f>
        <v>166.5529479980469</v>
      </c>
      <c r="D1796">
        <f>Data!D1795</f>
        <v>24.228378295898441</v>
      </c>
      <c r="E1796">
        <f>Data!E1795</f>
        <v>168.8800048828125</v>
      </c>
      <c r="F1796">
        <f>Data!F1795</f>
        <v>24.267000198364261</v>
      </c>
      <c r="G1796">
        <f>Data!G1795</f>
        <v>169.58000183105469</v>
      </c>
      <c r="H1796">
        <f>Data!H1795</f>
        <v>24.875</v>
      </c>
      <c r="I1796">
        <f>Data!I1795</f>
        <v>166.55999755859381</v>
      </c>
      <c r="J1796">
        <f>Data!J1795</f>
        <v>23.754999160766602</v>
      </c>
      <c r="K1796">
        <f>Data!K1795</f>
        <v>167.3699951171875</v>
      </c>
      <c r="L1796">
        <f>Data!L1795</f>
        <v>23.934000015258789</v>
      </c>
      <c r="M1796">
        <f>Data!M1795</f>
        <v>86185500</v>
      </c>
      <c r="N1796">
        <f>Data!N1795</f>
        <v>440424000</v>
      </c>
      <c r="O1796">
        <f>Data!O1795</f>
        <v>1.3190866394727861E-2</v>
      </c>
      <c r="P1796">
        <f>Data!P1795</f>
        <v>1.4221707192360561E-3</v>
      </c>
      <c r="Q1796" s="17"/>
      <c r="T1796">
        <f t="shared" si="272"/>
        <v>0</v>
      </c>
      <c r="U1796" s="50">
        <f t="shared" si="273"/>
        <v>0</v>
      </c>
      <c r="V1796">
        <f t="shared" si="274"/>
        <v>0</v>
      </c>
      <c r="W1796" t="str">
        <f t="shared" si="275"/>
        <v>Mon</v>
      </c>
      <c r="X1796" s="50">
        <f>NETWORKDAYS(B1795,B1796,'Non trading days US (List)'!$C$13:$C$92)-1</f>
        <v>1</v>
      </c>
      <c r="Z1796">
        <f t="shared" si="276"/>
        <v>0</v>
      </c>
      <c r="AA1796">
        <f t="shared" si="277"/>
        <v>0</v>
      </c>
      <c r="AB1796">
        <f t="shared" si="278"/>
        <v>0</v>
      </c>
      <c r="AC1796">
        <f t="shared" si="279"/>
        <v>0</v>
      </c>
      <c r="AD1796">
        <f t="shared" si="280"/>
        <v>0</v>
      </c>
      <c r="AE1796">
        <f t="shared" si="281"/>
        <v>0</v>
      </c>
    </row>
    <row r="1797" spans="1:31" x14ac:dyDescent="0.3">
      <c r="A1797" s="1">
        <f>Data!A1796</f>
        <v>5566</v>
      </c>
      <c r="B1797" s="2">
        <f>Data!B1796</f>
        <v>44607</v>
      </c>
      <c r="C1797">
        <f>Data!C1796</f>
        <v>170.40904235839841</v>
      </c>
      <c r="D1797">
        <f>Data!D1796</f>
        <v>26.45283126831055</v>
      </c>
      <c r="E1797">
        <f>Data!E1796</f>
        <v>172.78999328613281</v>
      </c>
      <c r="F1797">
        <f>Data!F1796</f>
        <v>26.495000839233398</v>
      </c>
      <c r="G1797">
        <f>Data!G1796</f>
        <v>172.94999694824219</v>
      </c>
      <c r="H1797">
        <f>Data!H1796</f>
        <v>26.545000076293949</v>
      </c>
      <c r="I1797">
        <f>Data!I1796</f>
        <v>170.25</v>
      </c>
      <c r="J1797">
        <f>Data!J1796</f>
        <v>24.784000396728519</v>
      </c>
      <c r="K1797">
        <f>Data!K1796</f>
        <v>170.9700012207031</v>
      </c>
      <c r="L1797">
        <f>Data!L1796</f>
        <v>24.94899940490723</v>
      </c>
      <c r="M1797">
        <f>Data!M1796</f>
        <v>62527400</v>
      </c>
      <c r="N1797">
        <f>Data!N1796</f>
        <v>699869000</v>
      </c>
      <c r="O1797">
        <f>Data!O1796</f>
        <v>8.7838656741721977E-2</v>
      </c>
      <c r="P1797">
        <f>Data!P1796</f>
        <v>2.288851301640674E-2</v>
      </c>
      <c r="Q1797" s="17"/>
      <c r="T1797">
        <f t="shared" si="272"/>
        <v>0</v>
      </c>
      <c r="U1797" s="50">
        <f t="shared" si="273"/>
        <v>0</v>
      </c>
      <c r="V1797">
        <f t="shared" si="274"/>
        <v>0</v>
      </c>
      <c r="W1797" t="str">
        <f t="shared" si="275"/>
        <v>Tue</v>
      </c>
      <c r="X1797" s="50">
        <f>NETWORKDAYS(B1796,B1797,'Non trading days US (List)'!$C$13:$C$92)-1</f>
        <v>1</v>
      </c>
      <c r="Z1797">
        <f t="shared" si="276"/>
        <v>0</v>
      </c>
      <c r="AA1797">
        <f t="shared" si="277"/>
        <v>0</v>
      </c>
      <c r="AB1797">
        <f t="shared" si="278"/>
        <v>0</v>
      </c>
      <c r="AC1797">
        <f t="shared" si="279"/>
        <v>0</v>
      </c>
      <c r="AD1797">
        <f t="shared" si="280"/>
        <v>0</v>
      </c>
      <c r="AE1797">
        <f t="shared" si="281"/>
        <v>0</v>
      </c>
    </row>
    <row r="1798" spans="1:31" x14ac:dyDescent="0.3">
      <c r="A1798" s="1">
        <f>Data!A1797</f>
        <v>5567</v>
      </c>
      <c r="B1798" s="2">
        <f>Data!B1797</f>
        <v>44608</v>
      </c>
      <c r="C1798">
        <f>Data!C1797</f>
        <v>170.17237854003909</v>
      </c>
      <c r="D1798">
        <f>Data!D1797</f>
        <v>26.468805313110352</v>
      </c>
      <c r="E1798">
        <f>Data!E1797</f>
        <v>172.55000305175781</v>
      </c>
      <c r="F1798">
        <f>Data!F1797</f>
        <v>26.51099967956543</v>
      </c>
      <c r="G1798">
        <f>Data!G1797</f>
        <v>173.3399963378906</v>
      </c>
      <c r="H1798">
        <f>Data!H1797</f>
        <v>26.582000732421879</v>
      </c>
      <c r="I1798">
        <f>Data!I1797</f>
        <v>170.05000305175781</v>
      </c>
      <c r="J1798">
        <f>Data!J1797</f>
        <v>25.552000045776371</v>
      </c>
      <c r="K1798">
        <f>Data!K1797</f>
        <v>171.8500061035156</v>
      </c>
      <c r="L1798">
        <f>Data!L1797</f>
        <v>26.259000778198239</v>
      </c>
      <c r="M1798">
        <f>Data!M1797</f>
        <v>61177400</v>
      </c>
      <c r="N1798">
        <f>Data!N1797</f>
        <v>732676000</v>
      </c>
      <c r="O1798">
        <f>Data!O1797</f>
        <v>6.0366149723729107E-4</v>
      </c>
      <c r="P1798">
        <f>Data!P1797</f>
        <v>-1.389878239147457E-3</v>
      </c>
      <c r="Q1798" s="17"/>
      <c r="T1798">
        <f t="shared" ref="T1798:T1861" si="282">IF(ISNUMBER(B1798)=TRUE,0,1)</f>
        <v>0</v>
      </c>
      <c r="U1798" s="50">
        <f t="shared" ref="U1798:U1861" si="283">COUNTIF($B$5:$B$2464,B1798)-1</f>
        <v>0</v>
      </c>
      <c r="V1798">
        <f t="shared" ref="V1798:V1861" si="284">IF(ISBLANK(B1798)=TRUE,1,0)</f>
        <v>0</v>
      </c>
      <c r="W1798" t="str">
        <f t="shared" ref="W1798:W1861" si="285">TEXT(B1798,"ddd")</f>
        <v>Wed</v>
      </c>
      <c r="X1798" s="50">
        <f>NETWORKDAYS(B1797,B1798,'Non trading days US (List)'!$C$13:$C$92)-1</f>
        <v>1</v>
      </c>
      <c r="Z1798">
        <f t="shared" ref="Z1798:Z1861" si="286">IF(ISNUMBER(E1798)=TRUE,0,1)</f>
        <v>0</v>
      </c>
      <c r="AA1798">
        <f t="shared" ref="AA1798:AA1861" si="287">IF(ISNUMBER(F1798)=TRUE,0,1)</f>
        <v>0</v>
      </c>
      <c r="AB1798">
        <f t="shared" ref="AB1798:AB1861" si="288">IF(ISBLANK(E1798)=TRUE,1,0)</f>
        <v>0</v>
      </c>
      <c r="AC1798">
        <f t="shared" ref="AC1798:AC1861" si="289">IF(ISBLANK(F1798)=TRUE,1,0)</f>
        <v>0</v>
      </c>
      <c r="AD1798">
        <f t="shared" ref="AD1798:AD1861" si="290">IF((E1798)&lt;0,1,0)</f>
        <v>0</v>
      </c>
      <c r="AE1798">
        <f t="shared" ref="AE1798:AE1861" si="291">IF((F1798)&lt;0,1,0)</f>
        <v>0</v>
      </c>
    </row>
    <row r="1799" spans="1:31" x14ac:dyDescent="0.3">
      <c r="A1799" s="1">
        <f>Data!A1798</f>
        <v>5568</v>
      </c>
      <c r="B1799" s="2">
        <f>Data!B1798</f>
        <v>44609</v>
      </c>
      <c r="C1799">
        <f>Data!C1798</f>
        <v>166.5529479980469</v>
      </c>
      <c r="D1799">
        <f>Data!D1798</f>
        <v>24.467996597290039</v>
      </c>
      <c r="E1799">
        <f>Data!E1798</f>
        <v>168.8800048828125</v>
      </c>
      <c r="F1799">
        <f>Data!F1798</f>
        <v>24.506999969482418</v>
      </c>
      <c r="G1799">
        <f>Data!G1798</f>
        <v>171.9100036621094</v>
      </c>
      <c r="H1799">
        <f>Data!H1798</f>
        <v>25.784999847412109</v>
      </c>
      <c r="I1799">
        <f>Data!I1798</f>
        <v>168.4700012207031</v>
      </c>
      <c r="J1799">
        <f>Data!J1798</f>
        <v>24.16500091552734</v>
      </c>
      <c r="K1799">
        <f>Data!K1798</f>
        <v>171.0299987792969</v>
      </c>
      <c r="L1799">
        <f>Data!L1798</f>
        <v>25.629999160766602</v>
      </c>
      <c r="M1799">
        <f>Data!M1798</f>
        <v>69589300</v>
      </c>
      <c r="N1799">
        <f>Data!N1798</f>
        <v>810595000</v>
      </c>
      <c r="O1799">
        <f>Data!O1798</f>
        <v>-7.8600939334541362E-2</v>
      </c>
      <c r="P1799">
        <f>Data!P1798</f>
        <v>-2.1498634777259169E-2</v>
      </c>
      <c r="Q1799" s="17"/>
      <c r="T1799">
        <f t="shared" si="282"/>
        <v>0</v>
      </c>
      <c r="U1799" s="50">
        <f t="shared" si="283"/>
        <v>0</v>
      </c>
      <c r="V1799">
        <f t="shared" si="284"/>
        <v>0</v>
      </c>
      <c r="W1799" t="str">
        <f t="shared" si="285"/>
        <v>Thu</v>
      </c>
      <c r="X1799" s="50">
        <f>NETWORKDAYS(B1798,B1799,'Non trading days US (List)'!$C$13:$C$92)-1</f>
        <v>1</v>
      </c>
      <c r="Z1799">
        <f t="shared" si="286"/>
        <v>0</v>
      </c>
      <c r="AA1799">
        <f t="shared" si="287"/>
        <v>0</v>
      </c>
      <c r="AB1799">
        <f t="shared" si="288"/>
        <v>0</v>
      </c>
      <c r="AC1799">
        <f t="shared" si="289"/>
        <v>0</v>
      </c>
      <c r="AD1799">
        <f t="shared" si="290"/>
        <v>0</v>
      </c>
      <c r="AE1799">
        <f t="shared" si="291"/>
        <v>0</v>
      </c>
    </row>
    <row r="1800" spans="1:31" x14ac:dyDescent="0.3">
      <c r="A1800" s="1">
        <f>Data!A1799</f>
        <v>5569</v>
      </c>
      <c r="B1800" s="2">
        <f>Data!B1799</f>
        <v>44610</v>
      </c>
      <c r="C1800">
        <f>Data!C1799</f>
        <v>164.9947204589844</v>
      </c>
      <c r="D1800">
        <f>Data!D1799</f>
        <v>23.604372024536129</v>
      </c>
      <c r="E1800">
        <f>Data!E1799</f>
        <v>167.30000305175781</v>
      </c>
      <c r="F1800">
        <f>Data!F1799</f>
        <v>23.642000198364261</v>
      </c>
      <c r="G1800">
        <f>Data!G1799</f>
        <v>170.53999328613281</v>
      </c>
      <c r="H1800">
        <f>Data!H1799</f>
        <v>24.98600006103516</v>
      </c>
      <c r="I1800">
        <f>Data!I1799</f>
        <v>166.19000244140619</v>
      </c>
      <c r="J1800">
        <f>Data!J1799</f>
        <v>23.10000038146973</v>
      </c>
      <c r="K1800">
        <f>Data!K1799</f>
        <v>169.82000732421881</v>
      </c>
      <c r="L1800">
        <f>Data!L1799</f>
        <v>24.667999267578121</v>
      </c>
      <c r="M1800">
        <f>Data!M1799</f>
        <v>82772700</v>
      </c>
      <c r="N1800">
        <f>Data!N1799</f>
        <v>761255000</v>
      </c>
      <c r="O1800">
        <f>Data!O1799</f>
        <v>-3.5933990064063927E-2</v>
      </c>
      <c r="P1800">
        <f>Data!P1799</f>
        <v>-9.3998062189679255E-3</v>
      </c>
      <c r="Q1800" s="17"/>
      <c r="T1800">
        <f t="shared" si="282"/>
        <v>0</v>
      </c>
      <c r="U1800" s="50">
        <f t="shared" si="283"/>
        <v>0</v>
      </c>
      <c r="V1800">
        <f t="shared" si="284"/>
        <v>0</v>
      </c>
      <c r="W1800" t="str">
        <f t="shared" si="285"/>
        <v>Fri</v>
      </c>
      <c r="X1800" s="50">
        <f>NETWORKDAYS(B1799,B1800,'Non trading days US (List)'!$C$13:$C$92)-1</f>
        <v>1</v>
      </c>
      <c r="Z1800">
        <f t="shared" si="286"/>
        <v>0</v>
      </c>
      <c r="AA1800">
        <f t="shared" si="287"/>
        <v>0</v>
      </c>
      <c r="AB1800">
        <f t="shared" si="288"/>
        <v>0</v>
      </c>
      <c r="AC1800">
        <f t="shared" si="289"/>
        <v>0</v>
      </c>
      <c r="AD1800">
        <f t="shared" si="290"/>
        <v>0</v>
      </c>
      <c r="AE1800">
        <f t="shared" si="291"/>
        <v>0</v>
      </c>
    </row>
    <row r="1801" spans="1:31" x14ac:dyDescent="0.3">
      <c r="A1801" s="1">
        <f>Data!A1800</f>
        <v>5570</v>
      </c>
      <c r="B1801" s="2">
        <f>Data!B1800</f>
        <v>44614</v>
      </c>
      <c r="C1801">
        <f>Data!C1800</f>
        <v>162.0557861328125</v>
      </c>
      <c r="D1801">
        <f>Data!D1800</f>
        <v>23.3527717590332</v>
      </c>
      <c r="E1801">
        <f>Data!E1800</f>
        <v>164.32000732421881</v>
      </c>
      <c r="F1801">
        <f>Data!F1800</f>
        <v>23.389999389648441</v>
      </c>
      <c r="G1801">
        <f>Data!G1800</f>
        <v>166.69000244140619</v>
      </c>
      <c r="H1801">
        <f>Data!H1800</f>
        <v>24.063999176025391</v>
      </c>
      <c r="I1801">
        <f>Data!I1800</f>
        <v>162.1499938964844</v>
      </c>
      <c r="J1801">
        <f>Data!J1800</f>
        <v>23</v>
      </c>
      <c r="K1801">
        <f>Data!K1800</f>
        <v>164.97999572753909</v>
      </c>
      <c r="L1801">
        <f>Data!L1800</f>
        <v>23.034999847412109</v>
      </c>
      <c r="M1801">
        <f>Data!M1800</f>
        <v>91162800</v>
      </c>
      <c r="N1801">
        <f>Data!N1800</f>
        <v>633422000</v>
      </c>
      <c r="O1801">
        <f>Data!O1800</f>
        <v>-1.0716245216982719E-2</v>
      </c>
      <c r="P1801">
        <f>Data!P1800</f>
        <v>-1.7972835480862311E-2</v>
      </c>
      <c r="Q1801" s="17"/>
      <c r="T1801">
        <f t="shared" si="282"/>
        <v>0</v>
      </c>
      <c r="U1801" s="50">
        <f t="shared" si="283"/>
        <v>0</v>
      </c>
      <c r="V1801">
        <f t="shared" si="284"/>
        <v>0</v>
      </c>
      <c r="W1801" t="str">
        <f t="shared" si="285"/>
        <v>Tue</v>
      </c>
      <c r="X1801" s="50">
        <f>NETWORKDAYS(B1800,B1801,'Non trading days US (List)'!$C$13:$C$92)-1</f>
        <v>1</v>
      </c>
      <c r="Z1801">
        <f t="shared" si="286"/>
        <v>0</v>
      </c>
      <c r="AA1801">
        <f t="shared" si="287"/>
        <v>0</v>
      </c>
      <c r="AB1801">
        <f t="shared" si="288"/>
        <v>0</v>
      </c>
      <c r="AC1801">
        <f t="shared" si="289"/>
        <v>0</v>
      </c>
      <c r="AD1801">
        <f t="shared" si="290"/>
        <v>0</v>
      </c>
      <c r="AE1801">
        <f t="shared" si="291"/>
        <v>0</v>
      </c>
    </row>
    <row r="1802" spans="1:31" x14ac:dyDescent="0.3">
      <c r="A1802" s="1">
        <f>Data!A1801</f>
        <v>5571</v>
      </c>
      <c r="B1802" s="2">
        <f>Data!B1801</f>
        <v>44615</v>
      </c>
      <c r="C1802">
        <f>Data!C1801</f>
        <v>157.8643493652344</v>
      </c>
      <c r="D1802">
        <f>Data!D1801</f>
        <v>22.35136604309082</v>
      </c>
      <c r="E1802">
        <f>Data!E1801</f>
        <v>160.07000732421881</v>
      </c>
      <c r="F1802">
        <f>Data!F1801</f>
        <v>22.38699913024902</v>
      </c>
      <c r="G1802">
        <f>Data!G1801</f>
        <v>166.1499938964844</v>
      </c>
      <c r="H1802">
        <f>Data!H1801</f>
        <v>24.155000686645511</v>
      </c>
      <c r="I1802">
        <f>Data!I1801</f>
        <v>159.75</v>
      </c>
      <c r="J1802">
        <f>Data!J1801</f>
        <v>22.30100059509277</v>
      </c>
      <c r="K1802">
        <f>Data!K1801</f>
        <v>165.53999328613281</v>
      </c>
      <c r="L1802">
        <f>Data!L1801</f>
        <v>23.802000045776371</v>
      </c>
      <c r="M1802">
        <f>Data!M1801</f>
        <v>90009200</v>
      </c>
      <c r="N1802">
        <f>Data!N1801</f>
        <v>566511000</v>
      </c>
      <c r="O1802">
        <f>Data!O1801</f>
        <v>-4.3828160106507898E-2</v>
      </c>
      <c r="P1802">
        <f>Data!P1801</f>
        <v>-2.6204525438192131E-2</v>
      </c>
      <c r="Q1802" s="17"/>
      <c r="T1802">
        <f t="shared" si="282"/>
        <v>0</v>
      </c>
      <c r="U1802" s="50">
        <f t="shared" si="283"/>
        <v>0</v>
      </c>
      <c r="V1802">
        <f t="shared" si="284"/>
        <v>0</v>
      </c>
      <c r="W1802" t="str">
        <f t="shared" si="285"/>
        <v>Wed</v>
      </c>
      <c r="X1802" s="50">
        <f>NETWORKDAYS(B1801,B1802,'Non trading days US (List)'!$C$13:$C$92)-1</f>
        <v>1</v>
      </c>
      <c r="Z1802">
        <f t="shared" si="286"/>
        <v>0</v>
      </c>
      <c r="AA1802">
        <f t="shared" si="287"/>
        <v>0</v>
      </c>
      <c r="AB1802">
        <f t="shared" si="288"/>
        <v>0</v>
      </c>
      <c r="AC1802">
        <f t="shared" si="289"/>
        <v>0</v>
      </c>
      <c r="AD1802">
        <f t="shared" si="290"/>
        <v>0</v>
      </c>
      <c r="AE1802">
        <f t="shared" si="291"/>
        <v>0</v>
      </c>
    </row>
    <row r="1803" spans="1:31" x14ac:dyDescent="0.3">
      <c r="A1803" s="1">
        <f>Data!A1802</f>
        <v>5572</v>
      </c>
      <c r="B1803" s="2">
        <f>Data!B1802</f>
        <v>44616</v>
      </c>
      <c r="C1803">
        <f>Data!C1802</f>
        <v>160.49757385253909</v>
      </c>
      <c r="D1803">
        <f>Data!D1802</f>
        <v>23.710203170776371</v>
      </c>
      <c r="E1803">
        <f>Data!E1802</f>
        <v>162.74000549316409</v>
      </c>
      <c r="F1803">
        <f>Data!F1802</f>
        <v>23.74799919128418</v>
      </c>
      <c r="G1803">
        <f>Data!G1802</f>
        <v>162.8500061035156</v>
      </c>
      <c r="H1803">
        <f>Data!H1802</f>
        <v>23.79999923706055</v>
      </c>
      <c r="I1803">
        <f>Data!I1802</f>
        <v>152</v>
      </c>
      <c r="J1803">
        <f>Data!J1802</f>
        <v>20.889999389648441</v>
      </c>
      <c r="K1803">
        <f>Data!K1802</f>
        <v>152.58000183105469</v>
      </c>
      <c r="L1803">
        <f>Data!L1802</f>
        <v>21.014999389648441</v>
      </c>
      <c r="M1803">
        <f>Data!M1802</f>
        <v>141147500</v>
      </c>
      <c r="N1803">
        <f>Data!N1802</f>
        <v>735801000</v>
      </c>
      <c r="O1803">
        <f>Data!O1802</f>
        <v>5.9017887959340487E-2</v>
      </c>
      <c r="P1803">
        <f>Data!P1802</f>
        <v>1.6542603707790801E-2</v>
      </c>
      <c r="Q1803" s="17"/>
      <c r="T1803">
        <f t="shared" si="282"/>
        <v>0</v>
      </c>
      <c r="U1803" s="50">
        <f t="shared" si="283"/>
        <v>0</v>
      </c>
      <c r="V1803">
        <f t="shared" si="284"/>
        <v>0</v>
      </c>
      <c r="W1803" t="str">
        <f t="shared" si="285"/>
        <v>Thu</v>
      </c>
      <c r="X1803" s="50">
        <f>NETWORKDAYS(B1802,B1803,'Non trading days US (List)'!$C$13:$C$92)-1</f>
        <v>1</v>
      </c>
      <c r="Z1803">
        <f t="shared" si="286"/>
        <v>0</v>
      </c>
      <c r="AA1803">
        <f t="shared" si="287"/>
        <v>0</v>
      </c>
      <c r="AB1803">
        <f t="shared" si="288"/>
        <v>0</v>
      </c>
      <c r="AC1803">
        <f t="shared" si="289"/>
        <v>0</v>
      </c>
      <c r="AD1803">
        <f t="shared" si="290"/>
        <v>0</v>
      </c>
      <c r="AE1803">
        <f t="shared" si="291"/>
        <v>0</v>
      </c>
    </row>
    <row r="1804" spans="1:31" x14ac:dyDescent="0.3">
      <c r="A1804" s="1">
        <f>Data!A1803</f>
        <v>5573</v>
      </c>
      <c r="B1804" s="2">
        <f>Data!B1803</f>
        <v>44617</v>
      </c>
      <c r="C1804">
        <f>Data!C1803</f>
        <v>162.57844543457031</v>
      </c>
      <c r="D1804">
        <f>Data!D1803</f>
        <v>24.118549346923832</v>
      </c>
      <c r="E1804">
        <f>Data!E1803</f>
        <v>164.8500061035156</v>
      </c>
      <c r="F1804">
        <f>Data!F1803</f>
        <v>24.156999588012699</v>
      </c>
      <c r="G1804">
        <f>Data!G1803</f>
        <v>165.1199951171875</v>
      </c>
      <c r="H1804">
        <f>Data!H1803</f>
        <v>24.216999053955082</v>
      </c>
      <c r="I1804">
        <f>Data!I1803</f>
        <v>160.8699951171875</v>
      </c>
      <c r="J1804">
        <f>Data!J1803</f>
        <v>23.381000518798832</v>
      </c>
      <c r="K1804">
        <f>Data!K1803</f>
        <v>163.8399963378906</v>
      </c>
      <c r="L1804">
        <f>Data!L1803</f>
        <v>23.721000671386719</v>
      </c>
      <c r="M1804">
        <f>Data!M1803</f>
        <v>91974200</v>
      </c>
      <c r="N1804">
        <f>Data!N1803</f>
        <v>528866000</v>
      </c>
      <c r="O1804">
        <f>Data!O1803</f>
        <v>1.7075893762238961E-2</v>
      </c>
      <c r="P1804">
        <f>Data!P1803</f>
        <v>1.2882137519657199E-2</v>
      </c>
      <c r="Q1804" s="17"/>
      <c r="T1804">
        <f t="shared" si="282"/>
        <v>0</v>
      </c>
      <c r="U1804" s="50">
        <f t="shared" si="283"/>
        <v>0</v>
      </c>
      <c r="V1804">
        <f t="shared" si="284"/>
        <v>0</v>
      </c>
      <c r="W1804" t="str">
        <f t="shared" si="285"/>
        <v>Fri</v>
      </c>
      <c r="X1804" s="50">
        <f>NETWORKDAYS(B1803,B1804,'Non trading days US (List)'!$C$13:$C$92)-1</f>
        <v>1</v>
      </c>
      <c r="Z1804">
        <f t="shared" si="286"/>
        <v>0</v>
      </c>
      <c r="AA1804">
        <f t="shared" si="287"/>
        <v>0</v>
      </c>
      <c r="AB1804">
        <f t="shared" si="288"/>
        <v>0</v>
      </c>
      <c r="AC1804">
        <f t="shared" si="289"/>
        <v>0</v>
      </c>
      <c r="AD1804">
        <f t="shared" si="290"/>
        <v>0</v>
      </c>
      <c r="AE1804">
        <f t="shared" si="291"/>
        <v>0</v>
      </c>
    </row>
    <row r="1805" spans="1:31" x14ac:dyDescent="0.3">
      <c r="A1805" s="1">
        <f>Data!A1804</f>
        <v>5574</v>
      </c>
      <c r="B1805" s="2">
        <f>Data!B1804</f>
        <v>44620</v>
      </c>
      <c r="C1805">
        <f>Data!C1804</f>
        <v>162.8447570800781</v>
      </c>
      <c r="D1805">
        <f>Data!D1804</f>
        <v>24.34619140625</v>
      </c>
      <c r="E1805">
        <f>Data!E1804</f>
        <v>165.1199951171875</v>
      </c>
      <c r="F1805">
        <f>Data!F1804</f>
        <v>24.385000228881839</v>
      </c>
      <c r="G1805">
        <f>Data!G1804</f>
        <v>165.41999816894531</v>
      </c>
      <c r="H1805">
        <f>Data!H1804</f>
        <v>24.66500091552734</v>
      </c>
      <c r="I1805">
        <f>Data!I1804</f>
        <v>162.42999267578119</v>
      </c>
      <c r="J1805">
        <f>Data!J1804</f>
        <v>23.707000732421879</v>
      </c>
      <c r="K1805">
        <f>Data!K1804</f>
        <v>163.05999755859381</v>
      </c>
      <c r="L1805">
        <f>Data!L1804</f>
        <v>23.992000579833981</v>
      </c>
      <c r="M1805">
        <f>Data!M1804</f>
        <v>95056600</v>
      </c>
      <c r="N1805">
        <f>Data!N1804</f>
        <v>477319000</v>
      </c>
      <c r="O1805">
        <f>Data!O1804</f>
        <v>9.3940224315820359E-3</v>
      </c>
      <c r="P1805">
        <f>Data!P1804</f>
        <v>1.6364461794988771E-3</v>
      </c>
      <c r="Q1805" s="17"/>
      <c r="T1805">
        <f t="shared" si="282"/>
        <v>0</v>
      </c>
      <c r="U1805" s="50">
        <f t="shared" si="283"/>
        <v>0</v>
      </c>
      <c r="V1805">
        <f t="shared" si="284"/>
        <v>0</v>
      </c>
      <c r="W1805" t="str">
        <f t="shared" si="285"/>
        <v>Mon</v>
      </c>
      <c r="X1805" s="50">
        <f>NETWORKDAYS(B1804,B1805,'Non trading days US (List)'!$C$13:$C$92)-1</f>
        <v>1</v>
      </c>
      <c r="Z1805">
        <f t="shared" si="286"/>
        <v>0</v>
      </c>
      <c r="AA1805">
        <f t="shared" si="287"/>
        <v>0</v>
      </c>
      <c r="AB1805">
        <f t="shared" si="288"/>
        <v>0</v>
      </c>
      <c r="AC1805">
        <f t="shared" si="289"/>
        <v>0</v>
      </c>
      <c r="AD1805">
        <f t="shared" si="290"/>
        <v>0</v>
      </c>
      <c r="AE1805">
        <f t="shared" si="291"/>
        <v>0</v>
      </c>
    </row>
    <row r="1806" spans="1:31" x14ac:dyDescent="0.3">
      <c r="A1806" s="1">
        <f>Data!A1805</f>
        <v>5575</v>
      </c>
      <c r="B1806" s="2">
        <f>Data!B1805</f>
        <v>44621</v>
      </c>
      <c r="C1806">
        <f>Data!C1805</f>
        <v>160.9512023925781</v>
      </c>
      <c r="D1806">
        <f>Data!D1805</f>
        <v>23.439632415771481</v>
      </c>
      <c r="E1806">
        <f>Data!E1805</f>
        <v>163.19999694824219</v>
      </c>
      <c r="F1806">
        <f>Data!F1805</f>
        <v>23.476999282836911</v>
      </c>
      <c r="G1806">
        <f>Data!G1805</f>
        <v>166.6000061035156</v>
      </c>
      <c r="H1806">
        <f>Data!H1805</f>
        <v>24.37700080871582</v>
      </c>
      <c r="I1806">
        <f>Data!I1805</f>
        <v>161.9700012207031</v>
      </c>
      <c r="J1806">
        <f>Data!J1805</f>
        <v>23.131999969482418</v>
      </c>
      <c r="K1806">
        <f>Data!K1805</f>
        <v>164.69999694824219</v>
      </c>
      <c r="L1806">
        <f>Data!L1805</f>
        <v>24.291000366210941</v>
      </c>
      <c r="M1806">
        <f>Data!M1805</f>
        <v>83474400</v>
      </c>
      <c r="N1806">
        <f>Data!N1805</f>
        <v>412056000</v>
      </c>
      <c r="O1806">
        <f>Data!O1805</f>
        <v>-3.7947010612294149E-2</v>
      </c>
      <c r="P1806">
        <f>Data!P1805</f>
        <v>-1.1696028891390819E-2</v>
      </c>
      <c r="Q1806" s="17"/>
      <c r="T1806">
        <f t="shared" si="282"/>
        <v>0</v>
      </c>
      <c r="U1806" s="50">
        <f t="shared" si="283"/>
        <v>0</v>
      </c>
      <c r="V1806">
        <f t="shared" si="284"/>
        <v>0</v>
      </c>
      <c r="W1806" t="str">
        <f t="shared" si="285"/>
        <v>Tue</v>
      </c>
      <c r="X1806" s="50">
        <f>NETWORKDAYS(B1805,B1806,'Non trading days US (List)'!$C$13:$C$92)-1</f>
        <v>1</v>
      </c>
      <c r="Z1806">
        <f t="shared" si="286"/>
        <v>0</v>
      </c>
      <c r="AA1806">
        <f t="shared" si="287"/>
        <v>0</v>
      </c>
      <c r="AB1806">
        <f t="shared" si="288"/>
        <v>0</v>
      </c>
      <c r="AC1806">
        <f t="shared" si="289"/>
        <v>0</v>
      </c>
      <c r="AD1806">
        <f t="shared" si="290"/>
        <v>0</v>
      </c>
      <c r="AE1806">
        <f t="shared" si="291"/>
        <v>0</v>
      </c>
    </row>
    <row r="1807" spans="1:31" x14ac:dyDescent="0.3">
      <c r="A1807" s="1">
        <f>Data!A1806</f>
        <v>5576</v>
      </c>
      <c r="B1807" s="2">
        <f>Data!B1806</f>
        <v>44622</v>
      </c>
      <c r="C1807">
        <f>Data!C1806</f>
        <v>164.26487731933591</v>
      </c>
      <c r="D1807">
        <f>Data!D1806</f>
        <v>24.18556976318359</v>
      </c>
      <c r="E1807">
        <f>Data!E1806</f>
        <v>166.55999755859381</v>
      </c>
      <c r="F1807">
        <f>Data!F1806</f>
        <v>24.219999313354489</v>
      </c>
      <c r="G1807">
        <f>Data!G1806</f>
        <v>167.36000061035159</v>
      </c>
      <c r="H1807">
        <f>Data!H1806</f>
        <v>24.409000396728519</v>
      </c>
      <c r="I1807">
        <f>Data!I1806</f>
        <v>162.94999694824219</v>
      </c>
      <c r="J1807">
        <f>Data!J1806</f>
        <v>23.41500091552734</v>
      </c>
      <c r="K1807">
        <f>Data!K1806</f>
        <v>164.38999938964841</v>
      </c>
      <c r="L1807">
        <f>Data!L1806</f>
        <v>23.756000518798832</v>
      </c>
      <c r="M1807">
        <f>Data!M1806</f>
        <v>79724800</v>
      </c>
      <c r="N1807">
        <f>Data!N1806</f>
        <v>389642000</v>
      </c>
      <c r="O1807">
        <f>Data!O1806</f>
        <v>3.1157521838699541E-2</v>
      </c>
      <c r="P1807">
        <f>Data!P1806</f>
        <v>2.0379166378330121E-2</v>
      </c>
      <c r="Q1807" s="17"/>
      <c r="T1807">
        <f t="shared" si="282"/>
        <v>0</v>
      </c>
      <c r="U1807" s="50">
        <f t="shared" si="283"/>
        <v>0</v>
      </c>
      <c r="V1807">
        <f t="shared" si="284"/>
        <v>0</v>
      </c>
      <c r="W1807" t="str">
        <f t="shared" si="285"/>
        <v>Wed</v>
      </c>
      <c r="X1807" s="50">
        <f>NETWORKDAYS(B1806,B1807,'Non trading days US (List)'!$C$13:$C$92)-1</f>
        <v>1</v>
      </c>
      <c r="Z1807">
        <f t="shared" si="286"/>
        <v>0</v>
      </c>
      <c r="AA1807">
        <f t="shared" si="287"/>
        <v>0</v>
      </c>
      <c r="AB1807">
        <f t="shared" si="288"/>
        <v>0</v>
      </c>
      <c r="AC1807">
        <f t="shared" si="289"/>
        <v>0</v>
      </c>
      <c r="AD1807">
        <f t="shared" si="290"/>
        <v>0</v>
      </c>
      <c r="AE1807">
        <f t="shared" si="291"/>
        <v>0</v>
      </c>
    </row>
    <row r="1808" spans="1:31" x14ac:dyDescent="0.3">
      <c r="A1808" s="1">
        <f>Data!A1807</f>
        <v>5577</v>
      </c>
      <c r="B1808" s="2">
        <f>Data!B1807</f>
        <v>44623</v>
      </c>
      <c r="C1808">
        <f>Data!C1807</f>
        <v>163.939453125</v>
      </c>
      <c r="D1808">
        <f>Data!D1807</f>
        <v>23.680290222167969</v>
      </c>
      <c r="E1808">
        <f>Data!E1807</f>
        <v>166.22999572753909</v>
      </c>
      <c r="F1808">
        <f>Data!F1807</f>
        <v>23.7140007019043</v>
      </c>
      <c r="G1808">
        <f>Data!G1807</f>
        <v>168.9100036621094</v>
      </c>
      <c r="H1808">
        <f>Data!H1807</f>
        <v>24.32600021362305</v>
      </c>
      <c r="I1808">
        <f>Data!I1807</f>
        <v>165.55000305175781</v>
      </c>
      <c r="J1808">
        <f>Data!J1807</f>
        <v>23.468999862670898</v>
      </c>
      <c r="K1808">
        <f>Data!K1807</f>
        <v>168.4700012207031</v>
      </c>
      <c r="L1808">
        <f>Data!L1807</f>
        <v>24.26199913024902</v>
      </c>
      <c r="M1808">
        <f>Data!M1807</f>
        <v>76678400</v>
      </c>
      <c r="N1808">
        <f>Data!N1807</f>
        <v>365095000</v>
      </c>
      <c r="O1808">
        <f>Data!O1807</f>
        <v>-2.1113089139985601E-2</v>
      </c>
      <c r="P1808">
        <f>Data!P1807</f>
        <v>-1.9832443635776791E-3</v>
      </c>
      <c r="Q1808" s="17"/>
      <c r="T1808">
        <f t="shared" si="282"/>
        <v>0</v>
      </c>
      <c r="U1808" s="50">
        <f t="shared" si="283"/>
        <v>0</v>
      </c>
      <c r="V1808">
        <f t="shared" si="284"/>
        <v>0</v>
      </c>
      <c r="W1808" t="str">
        <f t="shared" si="285"/>
        <v>Thu</v>
      </c>
      <c r="X1808" s="50">
        <f>NETWORKDAYS(B1807,B1808,'Non trading days US (List)'!$C$13:$C$92)-1</f>
        <v>1</v>
      </c>
      <c r="Z1808">
        <f t="shared" si="286"/>
        <v>0</v>
      </c>
      <c r="AA1808">
        <f t="shared" si="287"/>
        <v>0</v>
      </c>
      <c r="AB1808">
        <f t="shared" si="288"/>
        <v>0</v>
      </c>
      <c r="AC1808">
        <f t="shared" si="289"/>
        <v>0</v>
      </c>
      <c r="AD1808">
        <f t="shared" si="290"/>
        <v>0</v>
      </c>
      <c r="AE1808">
        <f t="shared" si="291"/>
        <v>0</v>
      </c>
    </row>
    <row r="1809" spans="1:31" x14ac:dyDescent="0.3">
      <c r="A1809" s="1">
        <f>Data!A1808</f>
        <v>5578</v>
      </c>
      <c r="B1809" s="2">
        <f>Data!B1808</f>
        <v>44624</v>
      </c>
      <c r="C1809">
        <f>Data!C1808</f>
        <v>160.921630859375</v>
      </c>
      <c r="D1809">
        <f>Data!D1808</f>
        <v>22.903398513793949</v>
      </c>
      <c r="E1809">
        <f>Data!E1808</f>
        <v>163.16999816894531</v>
      </c>
      <c r="F1809">
        <f>Data!F1808</f>
        <v>22.936000823974609</v>
      </c>
      <c r="G1809">
        <f>Data!G1808</f>
        <v>165.55000305175781</v>
      </c>
      <c r="H1809">
        <f>Data!H1808</f>
        <v>23.680000305175781</v>
      </c>
      <c r="I1809">
        <f>Data!I1808</f>
        <v>162.1000061035156</v>
      </c>
      <c r="J1809">
        <f>Data!J1808</f>
        <v>22.482000350952148</v>
      </c>
      <c r="K1809">
        <f>Data!K1808</f>
        <v>164.49000549316409</v>
      </c>
      <c r="L1809">
        <f>Data!L1808</f>
        <v>23.384000778198239</v>
      </c>
      <c r="M1809">
        <f>Data!M1808</f>
        <v>83737200</v>
      </c>
      <c r="N1809">
        <f>Data!N1808</f>
        <v>431415000</v>
      </c>
      <c r="O1809">
        <f>Data!O1808</f>
        <v>-3.3357856128592808E-2</v>
      </c>
      <c r="P1809">
        <f>Data!P1808</f>
        <v>-1.8579754964044182E-2</v>
      </c>
      <c r="Q1809" s="17"/>
      <c r="T1809">
        <f t="shared" si="282"/>
        <v>0</v>
      </c>
      <c r="U1809" s="50">
        <f t="shared" si="283"/>
        <v>0</v>
      </c>
      <c r="V1809">
        <f t="shared" si="284"/>
        <v>0</v>
      </c>
      <c r="W1809" t="str">
        <f t="shared" si="285"/>
        <v>Fri</v>
      </c>
      <c r="X1809" s="50">
        <f>NETWORKDAYS(B1808,B1809,'Non trading days US (List)'!$C$13:$C$92)-1</f>
        <v>1</v>
      </c>
      <c r="Z1809">
        <f t="shared" si="286"/>
        <v>0</v>
      </c>
      <c r="AA1809">
        <f t="shared" si="287"/>
        <v>0</v>
      </c>
      <c r="AB1809">
        <f t="shared" si="288"/>
        <v>0</v>
      </c>
      <c r="AC1809">
        <f t="shared" si="289"/>
        <v>0</v>
      </c>
      <c r="AD1809">
        <f t="shared" si="290"/>
        <v>0</v>
      </c>
      <c r="AE1809">
        <f t="shared" si="291"/>
        <v>0</v>
      </c>
    </row>
    <row r="1810" spans="1:31" x14ac:dyDescent="0.3">
      <c r="A1810" s="1">
        <f>Data!A1809</f>
        <v>5579</v>
      </c>
      <c r="B1810" s="2">
        <f>Data!B1809</f>
        <v>44627</v>
      </c>
      <c r="C1810">
        <f>Data!C1809</f>
        <v>157.1049499511719</v>
      </c>
      <c r="D1810">
        <f>Data!D1809</f>
        <v>21.321647644042969</v>
      </c>
      <c r="E1810">
        <f>Data!E1809</f>
        <v>159.30000305175781</v>
      </c>
      <c r="F1810">
        <f>Data!F1809</f>
        <v>21.351999282836911</v>
      </c>
      <c r="G1810">
        <f>Data!G1809</f>
        <v>165.02000427246091</v>
      </c>
      <c r="H1810">
        <f>Data!H1809</f>
        <v>23.033000946044918</v>
      </c>
      <c r="I1810">
        <f>Data!I1809</f>
        <v>159.03999328613281</v>
      </c>
      <c r="J1810">
        <f>Data!J1809</f>
        <v>21.329999923706051</v>
      </c>
      <c r="K1810">
        <f>Data!K1809</f>
        <v>163.36000061035159</v>
      </c>
      <c r="L1810">
        <f>Data!L1809</f>
        <v>22.816999435424801</v>
      </c>
      <c r="M1810">
        <f>Data!M1809</f>
        <v>96418800</v>
      </c>
      <c r="N1810">
        <f>Data!N1809</f>
        <v>450821000</v>
      </c>
      <c r="O1810">
        <f>Data!O1809</f>
        <v>-7.1562385991424227E-2</v>
      </c>
      <c r="P1810">
        <f>Data!P1809</f>
        <v>-2.4003354807916131E-2</v>
      </c>
      <c r="Q1810" s="17"/>
      <c r="T1810">
        <f t="shared" si="282"/>
        <v>0</v>
      </c>
      <c r="U1810" s="50">
        <f t="shared" si="283"/>
        <v>0</v>
      </c>
      <c r="V1810">
        <f t="shared" si="284"/>
        <v>0</v>
      </c>
      <c r="W1810" t="str">
        <f t="shared" si="285"/>
        <v>Mon</v>
      </c>
      <c r="X1810" s="50">
        <f>NETWORKDAYS(B1809,B1810,'Non trading days US (List)'!$C$13:$C$92)-1</f>
        <v>1</v>
      </c>
      <c r="Z1810">
        <f t="shared" si="286"/>
        <v>0</v>
      </c>
      <c r="AA1810">
        <f t="shared" si="287"/>
        <v>0</v>
      </c>
      <c r="AB1810">
        <f t="shared" si="288"/>
        <v>0</v>
      </c>
      <c r="AC1810">
        <f t="shared" si="289"/>
        <v>0</v>
      </c>
      <c r="AD1810">
        <f t="shared" si="290"/>
        <v>0</v>
      </c>
      <c r="AE1810">
        <f t="shared" si="291"/>
        <v>0</v>
      </c>
    </row>
    <row r="1811" spans="1:31" x14ac:dyDescent="0.3">
      <c r="A1811" s="1">
        <f>Data!A1810</f>
        <v>5580</v>
      </c>
      <c r="B1811" s="2">
        <f>Data!B1810</f>
        <v>44628</v>
      </c>
      <c r="C1811">
        <f>Data!C1810</f>
        <v>155.2705993652344</v>
      </c>
      <c r="D1811">
        <f>Data!D1810</f>
        <v>21.483417510986332</v>
      </c>
      <c r="E1811">
        <f>Data!E1810</f>
        <v>157.44000244140619</v>
      </c>
      <c r="F1811">
        <f>Data!F1810</f>
        <v>21.51399993896484</v>
      </c>
      <c r="G1811">
        <f>Data!G1810</f>
        <v>162.8800048828125</v>
      </c>
      <c r="H1811">
        <f>Data!H1810</f>
        <v>22.37299919128418</v>
      </c>
      <c r="I1811">
        <f>Data!I1810</f>
        <v>155.80000305175781</v>
      </c>
      <c r="J1811">
        <f>Data!J1810</f>
        <v>20.64999961853027</v>
      </c>
      <c r="K1811">
        <f>Data!K1810</f>
        <v>158.82000732421881</v>
      </c>
      <c r="L1811">
        <f>Data!L1810</f>
        <v>21.309000015258789</v>
      </c>
      <c r="M1811">
        <f>Data!M1810</f>
        <v>131148300</v>
      </c>
      <c r="N1811">
        <f>Data!N1810</f>
        <v>557467000</v>
      </c>
      <c r="O1811">
        <f>Data!O1810</f>
        <v>7.5585046582246273E-3</v>
      </c>
      <c r="P1811">
        <f>Data!P1810</f>
        <v>-1.174478726245955E-2</v>
      </c>
      <c r="Q1811" s="17"/>
      <c r="T1811">
        <f t="shared" si="282"/>
        <v>0</v>
      </c>
      <c r="U1811" s="50">
        <f t="shared" si="283"/>
        <v>0</v>
      </c>
      <c r="V1811">
        <f t="shared" si="284"/>
        <v>0</v>
      </c>
      <c r="W1811" t="str">
        <f t="shared" si="285"/>
        <v>Tue</v>
      </c>
      <c r="X1811" s="50">
        <f>NETWORKDAYS(B1810,B1811,'Non trading days US (List)'!$C$13:$C$92)-1</f>
        <v>1</v>
      </c>
      <c r="Z1811">
        <f t="shared" si="286"/>
        <v>0</v>
      </c>
      <c r="AA1811">
        <f t="shared" si="287"/>
        <v>0</v>
      </c>
      <c r="AB1811">
        <f t="shared" si="288"/>
        <v>0</v>
      </c>
      <c r="AC1811">
        <f t="shared" si="289"/>
        <v>0</v>
      </c>
      <c r="AD1811">
        <f t="shared" si="290"/>
        <v>0</v>
      </c>
      <c r="AE1811">
        <f t="shared" si="291"/>
        <v>0</v>
      </c>
    </row>
    <row r="1812" spans="1:31" x14ac:dyDescent="0.3">
      <c r="A1812" s="1">
        <f>Data!A1811</f>
        <v>5581</v>
      </c>
      <c r="B1812" s="2">
        <f>Data!B1811</f>
        <v>44629</v>
      </c>
      <c r="C1812">
        <f>Data!C1811</f>
        <v>160.70463562011719</v>
      </c>
      <c r="D1812">
        <f>Data!D1811</f>
        <v>22.98128700256348</v>
      </c>
      <c r="E1812">
        <f>Data!E1811</f>
        <v>162.94999694824219</v>
      </c>
      <c r="F1812">
        <f>Data!F1811</f>
        <v>23.01399993896484</v>
      </c>
      <c r="G1812">
        <f>Data!G1811</f>
        <v>163.4100036621094</v>
      </c>
      <c r="H1812">
        <f>Data!H1811</f>
        <v>23.219999313354489</v>
      </c>
      <c r="I1812">
        <f>Data!I1811</f>
        <v>159.4100036621094</v>
      </c>
      <c r="J1812">
        <f>Data!J1811</f>
        <v>22.246999740600589</v>
      </c>
      <c r="K1812">
        <f>Data!K1811</f>
        <v>161.47999572753909</v>
      </c>
      <c r="L1812">
        <f>Data!L1811</f>
        <v>22.38699913024902</v>
      </c>
      <c r="M1812">
        <f>Data!M1811</f>
        <v>91454900</v>
      </c>
      <c r="N1812">
        <f>Data!N1811</f>
        <v>492742000</v>
      </c>
      <c r="O1812">
        <f>Data!O1811</f>
        <v>6.7398840576362196E-2</v>
      </c>
      <c r="P1812">
        <f>Data!P1811</f>
        <v>3.4398937744542321E-2</v>
      </c>
      <c r="Q1812" s="17"/>
      <c r="T1812">
        <f t="shared" si="282"/>
        <v>0</v>
      </c>
      <c r="U1812" s="50">
        <f t="shared" si="283"/>
        <v>0</v>
      </c>
      <c r="V1812">
        <f t="shared" si="284"/>
        <v>0</v>
      </c>
      <c r="W1812" t="str">
        <f t="shared" si="285"/>
        <v>Wed</v>
      </c>
      <c r="X1812" s="50">
        <f>NETWORKDAYS(B1811,B1812,'Non trading days US (List)'!$C$13:$C$92)-1</f>
        <v>1</v>
      </c>
      <c r="Z1812">
        <f t="shared" si="286"/>
        <v>0</v>
      </c>
      <c r="AA1812">
        <f t="shared" si="287"/>
        <v>0</v>
      </c>
      <c r="AB1812">
        <f t="shared" si="288"/>
        <v>0</v>
      </c>
      <c r="AC1812">
        <f t="shared" si="289"/>
        <v>0</v>
      </c>
      <c r="AD1812">
        <f t="shared" si="290"/>
        <v>0</v>
      </c>
      <c r="AE1812">
        <f t="shared" si="291"/>
        <v>0</v>
      </c>
    </row>
    <row r="1813" spans="1:31" x14ac:dyDescent="0.3">
      <c r="A1813" s="1">
        <f>Data!A1812</f>
        <v>5582</v>
      </c>
      <c r="B1813" s="2">
        <f>Data!B1812</f>
        <v>44630</v>
      </c>
      <c r="C1813">
        <f>Data!C1812</f>
        <v>156.33570861816409</v>
      </c>
      <c r="D1813">
        <f>Data!D1812</f>
        <v>22.625789642333981</v>
      </c>
      <c r="E1813">
        <f>Data!E1812</f>
        <v>158.52000427246091</v>
      </c>
      <c r="F1813">
        <f>Data!F1812</f>
        <v>22.658000946044918</v>
      </c>
      <c r="G1813">
        <f>Data!G1812</f>
        <v>160.38999938964841</v>
      </c>
      <c r="H1813">
        <f>Data!H1812</f>
        <v>22.78800010681152</v>
      </c>
      <c r="I1813">
        <f>Data!I1812</f>
        <v>155.97999572753909</v>
      </c>
      <c r="J1813">
        <f>Data!J1812</f>
        <v>21.881999969482418</v>
      </c>
      <c r="K1813">
        <f>Data!K1812</f>
        <v>160.19999694824219</v>
      </c>
      <c r="L1813">
        <f>Data!L1812</f>
        <v>22.531000137329102</v>
      </c>
      <c r="M1813">
        <f>Data!M1812</f>
        <v>105342000</v>
      </c>
      <c r="N1813">
        <f>Data!N1812</f>
        <v>428066000</v>
      </c>
      <c r="O1813">
        <f>Data!O1812</f>
        <v>-1.558969154464235E-2</v>
      </c>
      <c r="P1813">
        <f>Data!P1812</f>
        <v>-2.7562591280962511E-2</v>
      </c>
      <c r="Q1813" s="17"/>
      <c r="T1813">
        <f t="shared" si="282"/>
        <v>0</v>
      </c>
      <c r="U1813" s="50">
        <f t="shared" si="283"/>
        <v>0</v>
      </c>
      <c r="V1813">
        <f t="shared" si="284"/>
        <v>0</v>
      </c>
      <c r="W1813" t="str">
        <f t="shared" si="285"/>
        <v>Thu</v>
      </c>
      <c r="X1813" s="50">
        <f>NETWORKDAYS(B1812,B1813,'Non trading days US (List)'!$C$13:$C$92)-1</f>
        <v>1</v>
      </c>
      <c r="Z1813">
        <f t="shared" si="286"/>
        <v>0</v>
      </c>
      <c r="AA1813">
        <f t="shared" si="287"/>
        <v>0</v>
      </c>
      <c r="AB1813">
        <f t="shared" si="288"/>
        <v>0</v>
      </c>
      <c r="AC1813">
        <f t="shared" si="289"/>
        <v>0</v>
      </c>
      <c r="AD1813">
        <f t="shared" si="290"/>
        <v>0</v>
      </c>
      <c r="AE1813">
        <f t="shared" si="291"/>
        <v>0</v>
      </c>
    </row>
    <row r="1814" spans="1:31" x14ac:dyDescent="0.3">
      <c r="A1814" s="1">
        <f>Data!A1813</f>
        <v>5583</v>
      </c>
      <c r="B1814" s="2">
        <f>Data!B1813</f>
        <v>44631</v>
      </c>
      <c r="C1814">
        <f>Data!C1813</f>
        <v>152.59791564941409</v>
      </c>
      <c r="D1814">
        <f>Data!D1813</f>
        <v>22.068588256835941</v>
      </c>
      <c r="E1814">
        <f>Data!E1813</f>
        <v>154.72999572753909</v>
      </c>
      <c r="F1814">
        <f>Data!F1813</f>
        <v>22.10000038146973</v>
      </c>
      <c r="G1814">
        <f>Data!G1813</f>
        <v>159.2799987792969</v>
      </c>
      <c r="H1814">
        <f>Data!H1813</f>
        <v>23.145000457763668</v>
      </c>
      <c r="I1814">
        <f>Data!I1813</f>
        <v>154.5</v>
      </c>
      <c r="J1814">
        <f>Data!J1813</f>
        <v>22.045999526977539</v>
      </c>
      <c r="K1814">
        <f>Data!K1813</f>
        <v>158.92999267578119</v>
      </c>
      <c r="L1814">
        <f>Data!L1813</f>
        <v>23.021999359130859</v>
      </c>
      <c r="M1814">
        <f>Data!M1813</f>
        <v>96970100</v>
      </c>
      <c r="N1814">
        <f>Data!N1813</f>
        <v>367209000</v>
      </c>
      <c r="O1814">
        <f>Data!O1813</f>
        <v>-2.4935406419755841E-2</v>
      </c>
      <c r="P1814">
        <f>Data!P1813</f>
        <v>-2.4199160385204699E-2</v>
      </c>
      <c r="Q1814" s="17"/>
      <c r="T1814">
        <f t="shared" si="282"/>
        <v>0</v>
      </c>
      <c r="U1814" s="50">
        <f t="shared" si="283"/>
        <v>0</v>
      </c>
      <c r="V1814">
        <f t="shared" si="284"/>
        <v>0</v>
      </c>
      <c r="W1814" t="str">
        <f t="shared" si="285"/>
        <v>Fri</v>
      </c>
      <c r="X1814" s="50">
        <f>NETWORKDAYS(B1813,B1814,'Non trading days US (List)'!$C$13:$C$92)-1</f>
        <v>1</v>
      </c>
      <c r="Z1814">
        <f t="shared" si="286"/>
        <v>0</v>
      </c>
      <c r="AA1814">
        <f t="shared" si="287"/>
        <v>0</v>
      </c>
      <c r="AB1814">
        <f t="shared" si="288"/>
        <v>0</v>
      </c>
      <c r="AC1814">
        <f t="shared" si="289"/>
        <v>0</v>
      </c>
      <c r="AD1814">
        <f t="shared" si="290"/>
        <v>0</v>
      </c>
      <c r="AE1814">
        <f t="shared" si="291"/>
        <v>0</v>
      </c>
    </row>
    <row r="1815" spans="1:31" x14ac:dyDescent="0.3">
      <c r="A1815" s="1">
        <f>Data!A1814</f>
        <v>5584</v>
      </c>
      <c r="B1815" s="2">
        <f>Data!B1814</f>
        <v>44634</v>
      </c>
      <c r="C1815">
        <f>Data!C1814</f>
        <v>148.5445556640625</v>
      </c>
      <c r="D1815">
        <f>Data!D1814</f>
        <v>21.299678802490231</v>
      </c>
      <c r="E1815">
        <f>Data!E1814</f>
        <v>150.6199951171875</v>
      </c>
      <c r="F1815">
        <f>Data!F1814</f>
        <v>21.329999923706051</v>
      </c>
      <c r="G1815">
        <f>Data!G1814</f>
        <v>154.1199951171875</v>
      </c>
      <c r="H1815">
        <f>Data!H1814</f>
        <v>22.26199913024902</v>
      </c>
      <c r="I1815">
        <f>Data!I1814</f>
        <v>150.1000061035156</v>
      </c>
      <c r="J1815">
        <f>Data!J1814</f>
        <v>21.159000396728519</v>
      </c>
      <c r="K1815">
        <f>Data!K1814</f>
        <v>151.44999694824219</v>
      </c>
      <c r="L1815">
        <f>Data!L1814</f>
        <v>21.868999481201168</v>
      </c>
      <c r="M1815">
        <f>Data!M1814</f>
        <v>108732100</v>
      </c>
      <c r="N1815">
        <f>Data!N1814</f>
        <v>385354000</v>
      </c>
      <c r="O1815">
        <f>Data!O1814</f>
        <v>-3.5463096878358941E-2</v>
      </c>
      <c r="P1815">
        <f>Data!P1814</f>
        <v>-2.6921558634101301E-2</v>
      </c>
      <c r="Q1815" s="17"/>
      <c r="T1815">
        <f t="shared" si="282"/>
        <v>0</v>
      </c>
      <c r="U1815" s="50">
        <f t="shared" si="283"/>
        <v>0</v>
      </c>
      <c r="V1815">
        <f t="shared" si="284"/>
        <v>0</v>
      </c>
      <c r="W1815" t="str">
        <f t="shared" si="285"/>
        <v>Mon</v>
      </c>
      <c r="X1815" s="50">
        <f>NETWORKDAYS(B1814,B1815,'Non trading days US (List)'!$C$13:$C$92)-1</f>
        <v>1</v>
      </c>
      <c r="Z1815">
        <f t="shared" si="286"/>
        <v>0</v>
      </c>
      <c r="AA1815">
        <f t="shared" si="287"/>
        <v>0</v>
      </c>
      <c r="AB1815">
        <f t="shared" si="288"/>
        <v>0</v>
      </c>
      <c r="AC1815">
        <f t="shared" si="289"/>
        <v>0</v>
      </c>
      <c r="AD1815">
        <f t="shared" si="290"/>
        <v>0</v>
      </c>
      <c r="AE1815">
        <f t="shared" si="291"/>
        <v>0</v>
      </c>
    </row>
    <row r="1816" spans="1:31" x14ac:dyDescent="0.3">
      <c r="A1816" s="1">
        <f>Data!A1815</f>
        <v>5585</v>
      </c>
      <c r="B1816" s="2">
        <f>Data!B1815</f>
        <v>44635</v>
      </c>
      <c r="C1816">
        <f>Data!C1815</f>
        <v>152.95295715332031</v>
      </c>
      <c r="D1816">
        <f>Data!D1815</f>
        <v>22.940340042114261</v>
      </c>
      <c r="E1816">
        <f>Data!E1815</f>
        <v>155.0899963378906</v>
      </c>
      <c r="F1816">
        <f>Data!F1815</f>
        <v>22.97299957275391</v>
      </c>
      <c r="G1816">
        <f>Data!G1815</f>
        <v>155.57000732421881</v>
      </c>
      <c r="H1816">
        <f>Data!H1815</f>
        <v>23.03800010681152</v>
      </c>
      <c r="I1816">
        <f>Data!I1815</f>
        <v>150.3800048828125</v>
      </c>
      <c r="J1816">
        <f>Data!J1815</f>
        <v>21.322000503540039</v>
      </c>
      <c r="K1816">
        <f>Data!K1815</f>
        <v>150.8999938964844</v>
      </c>
      <c r="L1816">
        <f>Data!L1815</f>
        <v>21.517999649047852</v>
      </c>
      <c r="M1816">
        <f>Data!M1815</f>
        <v>92964300</v>
      </c>
      <c r="N1816">
        <f>Data!N1815</f>
        <v>491996000</v>
      </c>
      <c r="O1816">
        <f>Data!O1815</f>
        <v>7.4205065805862877E-2</v>
      </c>
      <c r="P1816">
        <f>Data!P1815</f>
        <v>2.9245493703443239E-2</v>
      </c>
      <c r="Q1816" s="17"/>
      <c r="T1816">
        <f t="shared" si="282"/>
        <v>0</v>
      </c>
      <c r="U1816" s="50">
        <f t="shared" si="283"/>
        <v>0</v>
      </c>
      <c r="V1816">
        <f t="shared" si="284"/>
        <v>0</v>
      </c>
      <c r="W1816" t="str">
        <f t="shared" si="285"/>
        <v>Tue</v>
      </c>
      <c r="X1816" s="50">
        <f>NETWORKDAYS(B1815,B1816,'Non trading days US (List)'!$C$13:$C$92)-1</f>
        <v>1</v>
      </c>
      <c r="Z1816">
        <f t="shared" si="286"/>
        <v>0</v>
      </c>
      <c r="AA1816">
        <f t="shared" si="287"/>
        <v>0</v>
      </c>
      <c r="AB1816">
        <f t="shared" si="288"/>
        <v>0</v>
      </c>
      <c r="AC1816">
        <f t="shared" si="289"/>
        <v>0</v>
      </c>
      <c r="AD1816">
        <f t="shared" si="290"/>
        <v>0</v>
      </c>
      <c r="AE1816">
        <f t="shared" si="291"/>
        <v>0</v>
      </c>
    </row>
    <row r="1817" spans="1:31" x14ac:dyDescent="0.3">
      <c r="A1817" s="1">
        <f>Data!A1816</f>
        <v>5586</v>
      </c>
      <c r="B1817" s="2">
        <f>Data!B1816</f>
        <v>44636</v>
      </c>
      <c r="C1817">
        <f>Data!C1816</f>
        <v>157.3909606933594</v>
      </c>
      <c r="D1817">
        <f>Data!D1816</f>
        <v>24.461179733276371</v>
      </c>
      <c r="E1817">
        <f>Data!E1816</f>
        <v>159.5899963378906</v>
      </c>
      <c r="F1817">
        <f>Data!F1816</f>
        <v>24.496000289916989</v>
      </c>
      <c r="G1817">
        <f>Data!G1816</f>
        <v>160</v>
      </c>
      <c r="H1817">
        <f>Data!H1816</f>
        <v>24.597000122070309</v>
      </c>
      <c r="I1817">
        <f>Data!I1816</f>
        <v>154.46000671386719</v>
      </c>
      <c r="J1817">
        <f>Data!J1816</f>
        <v>23.172000885009769</v>
      </c>
      <c r="K1817">
        <f>Data!K1816</f>
        <v>157.05000305175781</v>
      </c>
      <c r="L1817">
        <f>Data!L1816</f>
        <v>23.5</v>
      </c>
      <c r="M1817">
        <f>Data!M1816</f>
        <v>102300200</v>
      </c>
      <c r="N1817">
        <f>Data!N1816</f>
        <v>671422000</v>
      </c>
      <c r="O1817">
        <f>Data!O1816</f>
        <v>6.419025603832236E-2</v>
      </c>
      <c r="P1817">
        <f>Data!P1816</f>
        <v>2.860243350554964E-2</v>
      </c>
      <c r="Q1817" s="17"/>
      <c r="T1817">
        <f t="shared" si="282"/>
        <v>0</v>
      </c>
      <c r="U1817" s="50">
        <f t="shared" si="283"/>
        <v>0</v>
      </c>
      <c r="V1817">
        <f t="shared" si="284"/>
        <v>0</v>
      </c>
      <c r="W1817" t="str">
        <f t="shared" si="285"/>
        <v>Wed</v>
      </c>
      <c r="X1817" s="50">
        <f>NETWORKDAYS(B1816,B1817,'Non trading days US (List)'!$C$13:$C$92)-1</f>
        <v>1</v>
      </c>
      <c r="Z1817">
        <f t="shared" si="286"/>
        <v>0</v>
      </c>
      <c r="AA1817">
        <f t="shared" si="287"/>
        <v>0</v>
      </c>
      <c r="AB1817">
        <f t="shared" si="288"/>
        <v>0</v>
      </c>
      <c r="AC1817">
        <f t="shared" si="289"/>
        <v>0</v>
      </c>
      <c r="AD1817">
        <f t="shared" si="290"/>
        <v>0</v>
      </c>
      <c r="AE1817">
        <f t="shared" si="291"/>
        <v>0</v>
      </c>
    </row>
    <row r="1818" spans="1:31" x14ac:dyDescent="0.3">
      <c r="A1818" s="1">
        <f>Data!A1817</f>
        <v>5587</v>
      </c>
      <c r="B1818" s="2">
        <f>Data!B1817</f>
        <v>44637</v>
      </c>
      <c r="C1818">
        <f>Data!C1817</f>
        <v>158.40673828125</v>
      </c>
      <c r="D1818">
        <f>Data!D1817</f>
        <v>24.73079681396484</v>
      </c>
      <c r="E1818">
        <f>Data!E1817</f>
        <v>160.6199951171875</v>
      </c>
      <c r="F1818">
        <f>Data!F1817</f>
        <v>24.766000747680661</v>
      </c>
      <c r="G1818">
        <f>Data!G1817</f>
        <v>161</v>
      </c>
      <c r="H1818">
        <f>Data!H1817</f>
        <v>24.841999053955082</v>
      </c>
      <c r="I1818">
        <f>Data!I1817</f>
        <v>157.6300048828125</v>
      </c>
      <c r="J1818">
        <f>Data!J1817</f>
        <v>23.906000137329102</v>
      </c>
      <c r="K1818">
        <f>Data!K1817</f>
        <v>158.61000061035159</v>
      </c>
      <c r="L1818">
        <f>Data!L1817</f>
        <v>24.120000839233398</v>
      </c>
      <c r="M1818">
        <f>Data!M1817</f>
        <v>75615400</v>
      </c>
      <c r="N1818">
        <f>Data!N1817</f>
        <v>471941000</v>
      </c>
      <c r="O1818">
        <f>Data!O1817</f>
        <v>1.096192423210268E-2</v>
      </c>
      <c r="P1818">
        <f>Data!P1817</f>
        <v>6.4332928964272919E-3</v>
      </c>
      <c r="Q1818" s="17"/>
      <c r="T1818">
        <f t="shared" si="282"/>
        <v>0</v>
      </c>
      <c r="U1818" s="50">
        <f t="shared" si="283"/>
        <v>0</v>
      </c>
      <c r="V1818">
        <f t="shared" si="284"/>
        <v>0</v>
      </c>
      <c r="W1818" t="str">
        <f t="shared" si="285"/>
        <v>Thu</v>
      </c>
      <c r="X1818" s="50">
        <f>NETWORKDAYS(B1817,B1818,'Non trading days US (List)'!$C$13:$C$92)-1</f>
        <v>1</v>
      </c>
      <c r="Z1818">
        <f t="shared" si="286"/>
        <v>0</v>
      </c>
      <c r="AA1818">
        <f t="shared" si="287"/>
        <v>0</v>
      </c>
      <c r="AB1818">
        <f t="shared" si="288"/>
        <v>0</v>
      </c>
      <c r="AC1818">
        <f t="shared" si="289"/>
        <v>0</v>
      </c>
      <c r="AD1818">
        <f t="shared" si="290"/>
        <v>0</v>
      </c>
      <c r="AE1818">
        <f t="shared" si="291"/>
        <v>0</v>
      </c>
    </row>
    <row r="1819" spans="1:31" x14ac:dyDescent="0.3">
      <c r="A1819" s="1">
        <f>Data!A1818</f>
        <v>5588</v>
      </c>
      <c r="B1819" s="2">
        <f>Data!B1818</f>
        <v>44638</v>
      </c>
      <c r="C1819">
        <f>Data!C1818</f>
        <v>161.720458984375</v>
      </c>
      <c r="D1819">
        <f>Data!D1818</f>
        <v>26.415397644042969</v>
      </c>
      <c r="E1819">
        <f>Data!E1818</f>
        <v>163.97999572753909</v>
      </c>
      <c r="F1819">
        <f>Data!F1818</f>
        <v>26.452999114990231</v>
      </c>
      <c r="G1819">
        <f>Data!G1818</f>
        <v>164.47999572753909</v>
      </c>
      <c r="H1819">
        <f>Data!H1818</f>
        <v>26.569000244140621</v>
      </c>
      <c r="I1819">
        <f>Data!I1818</f>
        <v>159.75999450683591</v>
      </c>
      <c r="J1819">
        <f>Data!J1818</f>
        <v>24.62400054931641</v>
      </c>
      <c r="K1819">
        <f>Data!K1818</f>
        <v>160.50999450683591</v>
      </c>
      <c r="L1819">
        <f>Data!L1818</f>
        <v>24.79899978637695</v>
      </c>
      <c r="M1819">
        <f>Data!M1818</f>
        <v>123511700</v>
      </c>
      <c r="N1819">
        <f>Data!N1818</f>
        <v>730719000</v>
      </c>
      <c r="O1819">
        <f>Data!O1818</f>
        <v>6.5897764984023222E-2</v>
      </c>
      <c r="P1819">
        <f>Data!P1818</f>
        <v>2.070314675272604E-2</v>
      </c>
      <c r="Q1819" s="17"/>
      <c r="T1819">
        <f t="shared" si="282"/>
        <v>0</v>
      </c>
      <c r="U1819" s="50">
        <f t="shared" si="283"/>
        <v>0</v>
      </c>
      <c r="V1819">
        <f t="shared" si="284"/>
        <v>0</v>
      </c>
      <c r="W1819" t="str">
        <f t="shared" si="285"/>
        <v>Fri</v>
      </c>
      <c r="X1819" s="50">
        <f>NETWORKDAYS(B1818,B1819,'Non trading days US (List)'!$C$13:$C$92)-1</f>
        <v>1</v>
      </c>
      <c r="Z1819">
        <f t="shared" si="286"/>
        <v>0</v>
      </c>
      <c r="AA1819">
        <f t="shared" si="287"/>
        <v>0</v>
      </c>
      <c r="AB1819">
        <f t="shared" si="288"/>
        <v>0</v>
      </c>
      <c r="AC1819">
        <f t="shared" si="289"/>
        <v>0</v>
      </c>
      <c r="AD1819">
        <f t="shared" si="290"/>
        <v>0</v>
      </c>
      <c r="AE1819">
        <f t="shared" si="291"/>
        <v>0</v>
      </c>
    </row>
    <row r="1820" spans="1:31" x14ac:dyDescent="0.3">
      <c r="A1820" s="1">
        <f>Data!A1819</f>
        <v>5589</v>
      </c>
      <c r="B1820" s="2">
        <f>Data!B1819</f>
        <v>44641</v>
      </c>
      <c r="C1820">
        <f>Data!C1819</f>
        <v>163.1011962890625</v>
      </c>
      <c r="D1820">
        <f>Data!D1819</f>
        <v>26.695999145507809</v>
      </c>
      <c r="E1820">
        <f>Data!E1819</f>
        <v>165.3800048828125</v>
      </c>
      <c r="F1820">
        <f>Data!F1819</f>
        <v>26.733999252319339</v>
      </c>
      <c r="G1820">
        <f>Data!G1819</f>
        <v>166.3500061035156</v>
      </c>
      <c r="H1820">
        <f>Data!H1819</f>
        <v>27.15200042724609</v>
      </c>
      <c r="I1820">
        <f>Data!I1819</f>
        <v>163.00999450683591</v>
      </c>
      <c r="J1820">
        <f>Data!J1819</f>
        <v>25.966999053955082</v>
      </c>
      <c r="K1820">
        <f>Data!K1819</f>
        <v>163.50999450683591</v>
      </c>
      <c r="L1820">
        <f>Data!L1819</f>
        <v>26.506999969482418</v>
      </c>
      <c r="M1820">
        <f>Data!M1819</f>
        <v>95811400</v>
      </c>
      <c r="N1820">
        <f>Data!N1819</f>
        <v>591727000</v>
      </c>
      <c r="O1820">
        <f>Data!O1819</f>
        <v>1.056659561514094E-2</v>
      </c>
      <c r="P1820">
        <f>Data!P1819</f>
        <v>8.5014427055639264E-3</v>
      </c>
      <c r="Q1820" s="17"/>
      <c r="T1820">
        <f t="shared" si="282"/>
        <v>0</v>
      </c>
      <c r="U1820" s="50">
        <f t="shared" si="283"/>
        <v>0</v>
      </c>
      <c r="V1820">
        <f t="shared" si="284"/>
        <v>0</v>
      </c>
      <c r="W1820" t="str">
        <f t="shared" si="285"/>
        <v>Mon</v>
      </c>
      <c r="X1820" s="50">
        <f>NETWORKDAYS(B1819,B1820,'Non trading days US (List)'!$C$13:$C$92)-1</f>
        <v>1</v>
      </c>
      <c r="Z1820">
        <f t="shared" si="286"/>
        <v>0</v>
      </c>
      <c r="AA1820">
        <f t="shared" si="287"/>
        <v>0</v>
      </c>
      <c r="AB1820">
        <f t="shared" si="288"/>
        <v>0</v>
      </c>
      <c r="AC1820">
        <f t="shared" si="289"/>
        <v>0</v>
      </c>
      <c r="AD1820">
        <f t="shared" si="290"/>
        <v>0</v>
      </c>
      <c r="AE1820">
        <f t="shared" si="291"/>
        <v>0</v>
      </c>
    </row>
    <row r="1821" spans="1:31" x14ac:dyDescent="0.3">
      <c r="A1821" s="1">
        <f>Data!A1820</f>
        <v>5590</v>
      </c>
      <c r="B1821" s="2">
        <f>Data!B1820</f>
        <v>44642</v>
      </c>
      <c r="C1821">
        <f>Data!C1820</f>
        <v>166.4937438964844</v>
      </c>
      <c r="D1821">
        <f>Data!D1820</f>
        <v>26.486297607421879</v>
      </c>
      <c r="E1821">
        <f>Data!E1820</f>
        <v>168.82000732421881</v>
      </c>
      <c r="F1821">
        <f>Data!F1820</f>
        <v>26.52400016784668</v>
      </c>
      <c r="G1821">
        <f>Data!G1820</f>
        <v>169.41999816894531</v>
      </c>
      <c r="H1821">
        <f>Data!H1820</f>
        <v>27.23800086975098</v>
      </c>
      <c r="I1821">
        <f>Data!I1820</f>
        <v>164.9100036621094</v>
      </c>
      <c r="J1821">
        <f>Data!J1820</f>
        <v>26.072000503540039</v>
      </c>
      <c r="K1821">
        <f>Data!K1820</f>
        <v>165.50999450683591</v>
      </c>
      <c r="L1821">
        <f>Data!L1820</f>
        <v>26.726999282836911</v>
      </c>
      <c r="M1821">
        <f>Data!M1820</f>
        <v>81532000</v>
      </c>
      <c r="N1821">
        <f>Data!N1820</f>
        <v>547007000</v>
      </c>
      <c r="O1821">
        <f>Data!O1820</f>
        <v>-7.8861457471466959E-3</v>
      </c>
      <c r="P1821">
        <f>Data!P1820</f>
        <v>2.0587216121527401E-2</v>
      </c>
      <c r="Q1821" s="17"/>
      <c r="T1821">
        <f t="shared" si="282"/>
        <v>0</v>
      </c>
      <c r="U1821" s="50">
        <f t="shared" si="283"/>
        <v>0</v>
      </c>
      <c r="V1821">
        <f t="shared" si="284"/>
        <v>0</v>
      </c>
      <c r="W1821" t="str">
        <f t="shared" si="285"/>
        <v>Tue</v>
      </c>
      <c r="X1821" s="50">
        <f>NETWORKDAYS(B1820,B1821,'Non trading days US (List)'!$C$13:$C$92)-1</f>
        <v>1</v>
      </c>
      <c r="Z1821">
        <f t="shared" si="286"/>
        <v>0</v>
      </c>
      <c r="AA1821">
        <f t="shared" si="287"/>
        <v>0</v>
      </c>
      <c r="AB1821">
        <f t="shared" si="288"/>
        <v>0</v>
      </c>
      <c r="AC1821">
        <f t="shared" si="289"/>
        <v>0</v>
      </c>
      <c r="AD1821">
        <f t="shared" si="290"/>
        <v>0</v>
      </c>
      <c r="AE1821">
        <f t="shared" si="291"/>
        <v>0</v>
      </c>
    </row>
    <row r="1822" spans="1:31" x14ac:dyDescent="0.3">
      <c r="A1822" s="1">
        <f>Data!A1821</f>
        <v>5591</v>
      </c>
      <c r="B1822" s="2">
        <f>Data!B1821</f>
        <v>44643</v>
      </c>
      <c r="C1822">
        <f>Data!C1821</f>
        <v>167.86460876464841</v>
      </c>
      <c r="D1822">
        <f>Data!D1821</f>
        <v>25.597562789916989</v>
      </c>
      <c r="E1822">
        <f>Data!E1821</f>
        <v>170.21000671386719</v>
      </c>
      <c r="F1822">
        <f>Data!F1821</f>
        <v>25.634000778198239</v>
      </c>
      <c r="G1822">
        <f>Data!G1821</f>
        <v>172.63999938964841</v>
      </c>
      <c r="H1822">
        <f>Data!H1821</f>
        <v>26.61199951171875</v>
      </c>
      <c r="I1822">
        <f>Data!I1821</f>
        <v>167.6499938964844</v>
      </c>
      <c r="J1822">
        <f>Data!J1821</f>
        <v>25.57500076293945</v>
      </c>
      <c r="K1822">
        <f>Data!K1821</f>
        <v>167.99000549316409</v>
      </c>
      <c r="L1822">
        <f>Data!L1821</f>
        <v>26.12599945068359</v>
      </c>
      <c r="M1822">
        <f>Data!M1821</f>
        <v>98062700</v>
      </c>
      <c r="N1822">
        <f>Data!N1821</f>
        <v>502120000</v>
      </c>
      <c r="O1822">
        <f>Data!O1821</f>
        <v>-3.4130364169045697E-2</v>
      </c>
      <c r="P1822">
        <f>Data!P1821</f>
        <v>8.1999063241374476E-3</v>
      </c>
      <c r="Q1822" s="17"/>
      <c r="T1822">
        <f t="shared" si="282"/>
        <v>0</v>
      </c>
      <c r="U1822" s="50">
        <f t="shared" si="283"/>
        <v>0</v>
      </c>
      <c r="V1822">
        <f t="shared" si="284"/>
        <v>0</v>
      </c>
      <c r="W1822" t="str">
        <f t="shared" si="285"/>
        <v>Wed</v>
      </c>
      <c r="X1822" s="50">
        <f>NETWORKDAYS(B1821,B1822,'Non trading days US (List)'!$C$13:$C$92)-1</f>
        <v>1</v>
      </c>
      <c r="Z1822">
        <f t="shared" si="286"/>
        <v>0</v>
      </c>
      <c r="AA1822">
        <f t="shared" si="287"/>
        <v>0</v>
      </c>
      <c r="AB1822">
        <f t="shared" si="288"/>
        <v>0</v>
      </c>
      <c r="AC1822">
        <f t="shared" si="289"/>
        <v>0</v>
      </c>
      <c r="AD1822">
        <f t="shared" si="290"/>
        <v>0</v>
      </c>
      <c r="AE1822">
        <f t="shared" si="291"/>
        <v>0</v>
      </c>
    </row>
    <row r="1823" spans="1:31" x14ac:dyDescent="0.3">
      <c r="A1823" s="1">
        <f>Data!A1822</f>
        <v>5592</v>
      </c>
      <c r="B1823" s="2">
        <f>Data!B1822</f>
        <v>44644</v>
      </c>
      <c r="C1823">
        <f>Data!C1822</f>
        <v>171.67143249511719</v>
      </c>
      <c r="D1823">
        <f>Data!D1822</f>
        <v>28.109987258911129</v>
      </c>
      <c r="E1823">
        <f>Data!E1822</f>
        <v>174.07000732421881</v>
      </c>
      <c r="F1823">
        <f>Data!F1822</f>
        <v>28.14999961853027</v>
      </c>
      <c r="G1823">
        <f>Data!G1822</f>
        <v>174.13999938964841</v>
      </c>
      <c r="H1823">
        <f>Data!H1822</f>
        <v>28.319999694824219</v>
      </c>
      <c r="I1823">
        <f>Data!I1822</f>
        <v>170.21000671386719</v>
      </c>
      <c r="J1823">
        <f>Data!J1822</f>
        <v>25.906999588012699</v>
      </c>
      <c r="K1823">
        <f>Data!K1822</f>
        <v>171.05999755859381</v>
      </c>
      <c r="L1823">
        <f>Data!L1822</f>
        <v>26.166000366210941</v>
      </c>
      <c r="M1823">
        <f>Data!M1822</f>
        <v>90131400</v>
      </c>
      <c r="N1823">
        <f>Data!N1822</f>
        <v>877379000</v>
      </c>
      <c r="O1823">
        <f>Data!O1822</f>
        <v>9.3627715368695491E-2</v>
      </c>
      <c r="P1823">
        <f>Data!P1822</f>
        <v>2.2424550976409319E-2</v>
      </c>
      <c r="Q1823" s="17"/>
      <c r="T1823">
        <f t="shared" si="282"/>
        <v>0</v>
      </c>
      <c r="U1823" s="50">
        <f t="shared" si="283"/>
        <v>0</v>
      </c>
      <c r="V1823">
        <f t="shared" si="284"/>
        <v>0</v>
      </c>
      <c r="W1823" t="str">
        <f t="shared" si="285"/>
        <v>Thu</v>
      </c>
      <c r="X1823" s="50">
        <f>NETWORKDAYS(B1822,B1823,'Non trading days US (List)'!$C$13:$C$92)-1</f>
        <v>1</v>
      </c>
      <c r="Z1823">
        <f t="shared" si="286"/>
        <v>0</v>
      </c>
      <c r="AA1823">
        <f t="shared" si="287"/>
        <v>0</v>
      </c>
      <c r="AB1823">
        <f t="shared" si="288"/>
        <v>0</v>
      </c>
      <c r="AC1823">
        <f t="shared" si="289"/>
        <v>0</v>
      </c>
      <c r="AD1823">
        <f t="shared" si="290"/>
        <v>0</v>
      </c>
      <c r="AE1823">
        <f t="shared" si="291"/>
        <v>0</v>
      </c>
    </row>
    <row r="1824" spans="1:31" x14ac:dyDescent="0.3">
      <c r="A1824" s="1">
        <f>Data!A1823</f>
        <v>5593</v>
      </c>
      <c r="B1824" s="2">
        <f>Data!B1823</f>
        <v>44645</v>
      </c>
      <c r="C1824">
        <f>Data!C1823</f>
        <v>172.31248474121091</v>
      </c>
      <c r="D1824">
        <f>Data!D1823</f>
        <v>27.65263557434082</v>
      </c>
      <c r="E1824">
        <f>Data!E1823</f>
        <v>174.7200012207031</v>
      </c>
      <c r="F1824">
        <f>Data!F1823</f>
        <v>27.691999435424801</v>
      </c>
      <c r="G1824">
        <f>Data!G1823</f>
        <v>175.2799987792969</v>
      </c>
      <c r="H1824">
        <f>Data!H1823</f>
        <v>28.357999801635739</v>
      </c>
      <c r="I1824">
        <f>Data!I1823</f>
        <v>172.75</v>
      </c>
      <c r="J1824">
        <f>Data!J1823</f>
        <v>27.270999908447269</v>
      </c>
      <c r="K1824">
        <f>Data!K1823</f>
        <v>173.8800048828125</v>
      </c>
      <c r="L1824">
        <f>Data!L1823</f>
        <v>27.88599967956543</v>
      </c>
      <c r="M1824">
        <f>Data!M1823</f>
        <v>80546200</v>
      </c>
      <c r="N1824">
        <f>Data!N1823</f>
        <v>579016000</v>
      </c>
      <c r="O1824">
        <f>Data!O1823</f>
        <v>-1.640379860626219E-2</v>
      </c>
      <c r="P1824">
        <f>Data!P1823</f>
        <v>3.7271403022643432E-3</v>
      </c>
      <c r="Q1824" s="17"/>
      <c r="T1824">
        <f t="shared" si="282"/>
        <v>0</v>
      </c>
      <c r="U1824" s="50">
        <f t="shared" si="283"/>
        <v>0</v>
      </c>
      <c r="V1824">
        <f t="shared" si="284"/>
        <v>0</v>
      </c>
      <c r="W1824" t="str">
        <f t="shared" si="285"/>
        <v>Fri</v>
      </c>
      <c r="X1824" s="50">
        <f>NETWORKDAYS(B1823,B1824,'Non trading days US (List)'!$C$13:$C$92)-1</f>
        <v>1</v>
      </c>
      <c r="Z1824">
        <f t="shared" si="286"/>
        <v>0</v>
      </c>
      <c r="AA1824">
        <f t="shared" si="287"/>
        <v>0</v>
      </c>
      <c r="AB1824">
        <f t="shared" si="288"/>
        <v>0</v>
      </c>
      <c r="AC1824">
        <f t="shared" si="289"/>
        <v>0</v>
      </c>
      <c r="AD1824">
        <f t="shared" si="290"/>
        <v>0</v>
      </c>
      <c r="AE1824">
        <f t="shared" si="291"/>
        <v>0</v>
      </c>
    </row>
    <row r="1825" spans="1:31" x14ac:dyDescent="0.3">
      <c r="A1825" s="1">
        <f>Data!A1824</f>
        <v>5594</v>
      </c>
      <c r="B1825" s="2">
        <f>Data!B1824</f>
        <v>44648</v>
      </c>
      <c r="C1825">
        <f>Data!C1824</f>
        <v>173.18035888671881</v>
      </c>
      <c r="D1825">
        <f>Data!D1824</f>
        <v>28.178886413574219</v>
      </c>
      <c r="E1825">
        <f>Data!E1824</f>
        <v>175.6000061035156</v>
      </c>
      <c r="F1825">
        <f>Data!F1824</f>
        <v>28.218999862670898</v>
      </c>
      <c r="G1825">
        <f>Data!G1824</f>
        <v>175.72999572753909</v>
      </c>
      <c r="H1825">
        <f>Data!H1824</f>
        <v>28.25</v>
      </c>
      <c r="I1825">
        <f>Data!I1824</f>
        <v>172</v>
      </c>
      <c r="J1825">
        <f>Data!J1824</f>
        <v>27.205999374389648</v>
      </c>
      <c r="K1825">
        <f>Data!K1824</f>
        <v>172.16999816894531</v>
      </c>
      <c r="L1825">
        <f>Data!L1824</f>
        <v>27.756000518798832</v>
      </c>
      <c r="M1825">
        <f>Data!M1824</f>
        <v>90371900</v>
      </c>
      <c r="N1825">
        <f>Data!N1824</f>
        <v>425494000</v>
      </c>
      <c r="O1825">
        <f>Data!O1824</f>
        <v>1.8851962641049401E-2</v>
      </c>
      <c r="P1825">
        <f>Data!P1824</f>
        <v>5.024016415912028E-3</v>
      </c>
      <c r="Q1825" s="17"/>
      <c r="T1825">
        <f t="shared" si="282"/>
        <v>0</v>
      </c>
      <c r="U1825" s="50">
        <f t="shared" si="283"/>
        <v>0</v>
      </c>
      <c r="V1825">
        <f t="shared" si="284"/>
        <v>0</v>
      </c>
      <c r="W1825" t="str">
        <f t="shared" si="285"/>
        <v>Mon</v>
      </c>
      <c r="X1825" s="50">
        <f>NETWORKDAYS(B1824,B1825,'Non trading days US (List)'!$C$13:$C$92)-1</f>
        <v>1</v>
      </c>
      <c r="Z1825">
        <f t="shared" si="286"/>
        <v>0</v>
      </c>
      <c r="AA1825">
        <f t="shared" si="287"/>
        <v>0</v>
      </c>
      <c r="AB1825">
        <f t="shared" si="288"/>
        <v>0</v>
      </c>
      <c r="AC1825">
        <f t="shared" si="289"/>
        <v>0</v>
      </c>
      <c r="AD1825">
        <f t="shared" si="290"/>
        <v>0</v>
      </c>
      <c r="AE1825">
        <f t="shared" si="291"/>
        <v>0</v>
      </c>
    </row>
    <row r="1826" spans="1:31" x14ac:dyDescent="0.3">
      <c r="A1826" s="1">
        <f>Data!A1825</f>
        <v>5595</v>
      </c>
      <c r="B1826" s="2">
        <f>Data!B1825</f>
        <v>44649</v>
      </c>
      <c r="C1826">
        <f>Data!C1825</f>
        <v>176.49407958984381</v>
      </c>
      <c r="D1826">
        <f>Data!D1825</f>
        <v>28.615268707275391</v>
      </c>
      <c r="E1826">
        <f>Data!E1825</f>
        <v>178.96000671386719</v>
      </c>
      <c r="F1826">
        <f>Data!F1825</f>
        <v>28.656000137329102</v>
      </c>
      <c r="G1826">
        <f>Data!G1825</f>
        <v>179.00999450683591</v>
      </c>
      <c r="H1826">
        <f>Data!H1825</f>
        <v>28.945999145507809</v>
      </c>
      <c r="I1826">
        <f>Data!I1825</f>
        <v>176.3399963378906</v>
      </c>
      <c r="J1826">
        <f>Data!J1825</f>
        <v>27.979999542236332</v>
      </c>
      <c r="K1826">
        <f>Data!K1825</f>
        <v>176.69000244140619</v>
      </c>
      <c r="L1826">
        <f>Data!L1825</f>
        <v>28.694999694824219</v>
      </c>
      <c r="M1826">
        <f>Data!M1825</f>
        <v>100589400</v>
      </c>
      <c r="N1826">
        <f>Data!N1825</f>
        <v>488984000</v>
      </c>
      <c r="O1826">
        <f>Data!O1825</f>
        <v>1.5367345041525159E-2</v>
      </c>
      <c r="P1826">
        <f>Data!P1825</f>
        <v>1.895363873881753E-2</v>
      </c>
      <c r="Q1826" s="17"/>
      <c r="T1826">
        <f t="shared" si="282"/>
        <v>0</v>
      </c>
      <c r="U1826" s="50">
        <f t="shared" si="283"/>
        <v>0</v>
      </c>
      <c r="V1826">
        <f t="shared" si="284"/>
        <v>0</v>
      </c>
      <c r="W1826" t="str">
        <f t="shared" si="285"/>
        <v>Tue</v>
      </c>
      <c r="X1826" s="50">
        <f>NETWORKDAYS(B1825,B1826,'Non trading days US (List)'!$C$13:$C$92)-1</f>
        <v>1</v>
      </c>
      <c r="Z1826">
        <f t="shared" si="286"/>
        <v>0</v>
      </c>
      <c r="AA1826">
        <f t="shared" si="287"/>
        <v>0</v>
      </c>
      <c r="AB1826">
        <f t="shared" si="288"/>
        <v>0</v>
      </c>
      <c r="AC1826">
        <f t="shared" si="289"/>
        <v>0</v>
      </c>
      <c r="AD1826">
        <f t="shared" si="290"/>
        <v>0</v>
      </c>
      <c r="AE1826">
        <f t="shared" si="291"/>
        <v>0</v>
      </c>
    </row>
    <row r="1827" spans="1:31" x14ac:dyDescent="0.3">
      <c r="A1827" s="1">
        <f>Data!A1826</f>
        <v>5596</v>
      </c>
      <c r="B1827" s="2">
        <f>Data!B1826</f>
        <v>44650</v>
      </c>
      <c r="C1827">
        <f>Data!C1826</f>
        <v>175.32044982910159</v>
      </c>
      <c r="D1827">
        <f>Data!D1826</f>
        <v>27.650640487670898</v>
      </c>
      <c r="E1827">
        <f>Data!E1826</f>
        <v>177.77000427246091</v>
      </c>
      <c r="F1827">
        <f>Data!F1826</f>
        <v>27.690000534057621</v>
      </c>
      <c r="G1827">
        <f>Data!G1826</f>
        <v>179.61000061035159</v>
      </c>
      <c r="H1827">
        <f>Data!H1826</f>
        <v>28.496000289916989</v>
      </c>
      <c r="I1827">
        <f>Data!I1826</f>
        <v>176.69999694824219</v>
      </c>
      <c r="J1827">
        <f>Data!J1826</f>
        <v>27.503000259399411</v>
      </c>
      <c r="K1827">
        <f>Data!K1826</f>
        <v>178.55000305175781</v>
      </c>
      <c r="L1827">
        <f>Data!L1826</f>
        <v>28.304000854492191</v>
      </c>
      <c r="M1827">
        <f>Data!M1826</f>
        <v>92633200</v>
      </c>
      <c r="N1827">
        <f>Data!N1826</f>
        <v>463487000</v>
      </c>
      <c r="O1827">
        <f>Data!O1826</f>
        <v>-3.4291493640797671E-2</v>
      </c>
      <c r="P1827">
        <f>Data!P1826</f>
        <v>-6.6717507296567844E-3</v>
      </c>
      <c r="Q1827" s="17"/>
      <c r="T1827">
        <f t="shared" si="282"/>
        <v>0</v>
      </c>
      <c r="U1827" s="50">
        <f t="shared" si="283"/>
        <v>0</v>
      </c>
      <c r="V1827">
        <f t="shared" si="284"/>
        <v>0</v>
      </c>
      <c r="W1827" t="str">
        <f t="shared" si="285"/>
        <v>Wed</v>
      </c>
      <c r="X1827" s="50">
        <f>NETWORKDAYS(B1826,B1827,'Non trading days US (List)'!$C$13:$C$92)-1</f>
        <v>1</v>
      </c>
      <c r="Z1827">
        <f t="shared" si="286"/>
        <v>0</v>
      </c>
      <c r="AA1827">
        <f t="shared" si="287"/>
        <v>0</v>
      </c>
      <c r="AB1827">
        <f t="shared" si="288"/>
        <v>0</v>
      </c>
      <c r="AC1827">
        <f t="shared" si="289"/>
        <v>0</v>
      </c>
      <c r="AD1827">
        <f t="shared" si="290"/>
        <v>0</v>
      </c>
      <c r="AE1827">
        <f t="shared" si="291"/>
        <v>0</v>
      </c>
    </row>
    <row r="1828" spans="1:31" x14ac:dyDescent="0.3">
      <c r="A1828" s="1">
        <f>Data!A1827</f>
        <v>5597</v>
      </c>
      <c r="B1828" s="2">
        <f>Data!B1827</f>
        <v>44651</v>
      </c>
      <c r="C1828">
        <f>Data!C1827</f>
        <v>172.2039794921875</v>
      </c>
      <c r="D1828">
        <f>Data!D1827</f>
        <v>27.247213363647461</v>
      </c>
      <c r="E1828">
        <f>Data!E1827</f>
        <v>174.61000061035159</v>
      </c>
      <c r="F1828">
        <f>Data!F1827</f>
        <v>27.2859992980957</v>
      </c>
      <c r="G1828">
        <f>Data!G1827</f>
        <v>178.0299987792969</v>
      </c>
      <c r="H1828">
        <f>Data!H1827</f>
        <v>28.24799919128418</v>
      </c>
      <c r="I1828">
        <f>Data!I1827</f>
        <v>174.3999938964844</v>
      </c>
      <c r="J1828">
        <f>Data!J1827</f>
        <v>27.270000457763668</v>
      </c>
      <c r="K1828">
        <f>Data!K1827</f>
        <v>177.8399963378906</v>
      </c>
      <c r="L1828">
        <f>Data!L1827</f>
        <v>27.781999588012699</v>
      </c>
      <c r="M1828">
        <f>Data!M1827</f>
        <v>103049300</v>
      </c>
      <c r="N1828">
        <f>Data!N1827</f>
        <v>523440000</v>
      </c>
      <c r="O1828">
        <f>Data!O1827</f>
        <v>-1.469763205318134E-2</v>
      </c>
      <c r="P1828">
        <f>Data!P1827</f>
        <v>-1.793568493868871E-2</v>
      </c>
      <c r="Q1828" s="17"/>
      <c r="T1828">
        <f t="shared" si="282"/>
        <v>0</v>
      </c>
      <c r="U1828" s="50">
        <f t="shared" si="283"/>
        <v>0</v>
      </c>
      <c r="V1828">
        <f t="shared" si="284"/>
        <v>0</v>
      </c>
      <c r="W1828" t="str">
        <f t="shared" si="285"/>
        <v>Thu</v>
      </c>
      <c r="X1828" s="50">
        <f>NETWORKDAYS(B1827,B1828,'Non trading days US (List)'!$C$13:$C$92)-1</f>
        <v>1</v>
      </c>
      <c r="Z1828">
        <f t="shared" si="286"/>
        <v>0</v>
      </c>
      <c r="AA1828">
        <f t="shared" si="287"/>
        <v>0</v>
      </c>
      <c r="AB1828">
        <f t="shared" si="288"/>
        <v>0</v>
      </c>
      <c r="AC1828">
        <f t="shared" si="289"/>
        <v>0</v>
      </c>
      <c r="AD1828">
        <f t="shared" si="290"/>
        <v>0</v>
      </c>
      <c r="AE1828">
        <f t="shared" si="291"/>
        <v>0</v>
      </c>
    </row>
    <row r="1829" spans="1:31" x14ac:dyDescent="0.3">
      <c r="A1829" s="1">
        <f>Data!A1828</f>
        <v>5598</v>
      </c>
      <c r="B1829" s="2">
        <f>Data!B1828</f>
        <v>44652</v>
      </c>
      <c r="C1829">
        <f>Data!C1828</f>
        <v>171.90814208984381</v>
      </c>
      <c r="D1829">
        <f>Data!D1828</f>
        <v>26.674030303955082</v>
      </c>
      <c r="E1829">
        <f>Data!E1828</f>
        <v>174.30999755859381</v>
      </c>
      <c r="F1829">
        <f>Data!F1828</f>
        <v>26.71199989318848</v>
      </c>
      <c r="G1829">
        <f>Data!G1828</f>
        <v>174.8800048828125</v>
      </c>
      <c r="H1829">
        <f>Data!H1828</f>
        <v>27.496000289916989</v>
      </c>
      <c r="I1829">
        <f>Data!I1828</f>
        <v>171.94000244140619</v>
      </c>
      <c r="J1829">
        <f>Data!J1828</f>
        <v>26.267000198364261</v>
      </c>
      <c r="K1829">
        <f>Data!K1828</f>
        <v>174.0299987792969</v>
      </c>
      <c r="L1829">
        <f>Data!L1828</f>
        <v>27.375</v>
      </c>
      <c r="M1829">
        <f>Data!M1828</f>
        <v>78751300</v>
      </c>
      <c r="N1829">
        <f>Data!N1828</f>
        <v>517235000</v>
      </c>
      <c r="O1829">
        <f>Data!O1828</f>
        <v>-2.1260825773991271E-2</v>
      </c>
      <c r="P1829">
        <f>Data!P1828</f>
        <v>-1.7196098088923951E-3</v>
      </c>
      <c r="Q1829" s="17"/>
      <c r="T1829">
        <f t="shared" si="282"/>
        <v>0</v>
      </c>
      <c r="U1829" s="50">
        <f t="shared" si="283"/>
        <v>0</v>
      </c>
      <c r="V1829">
        <f t="shared" si="284"/>
        <v>0</v>
      </c>
      <c r="W1829" t="str">
        <f t="shared" si="285"/>
        <v>Fri</v>
      </c>
      <c r="X1829" s="50">
        <f>NETWORKDAYS(B1828,B1829,'Non trading days US (List)'!$C$13:$C$92)-1</f>
        <v>1</v>
      </c>
      <c r="Z1829">
        <f t="shared" si="286"/>
        <v>0</v>
      </c>
      <c r="AA1829">
        <f t="shared" si="287"/>
        <v>0</v>
      </c>
      <c r="AB1829">
        <f t="shared" si="288"/>
        <v>0</v>
      </c>
      <c r="AC1829">
        <f t="shared" si="289"/>
        <v>0</v>
      </c>
      <c r="AD1829">
        <f t="shared" si="290"/>
        <v>0</v>
      </c>
      <c r="AE1829">
        <f t="shared" si="291"/>
        <v>0</v>
      </c>
    </row>
    <row r="1830" spans="1:31" x14ac:dyDescent="0.3">
      <c r="A1830" s="1">
        <f>Data!A1829</f>
        <v>5599</v>
      </c>
      <c r="B1830" s="2">
        <f>Data!B1829</f>
        <v>44655</v>
      </c>
      <c r="C1830">
        <f>Data!C1829</f>
        <v>175.981201171875</v>
      </c>
      <c r="D1830">
        <f>Data!D1829</f>
        <v>27.321111679077148</v>
      </c>
      <c r="E1830">
        <f>Data!E1829</f>
        <v>178.44000244140619</v>
      </c>
      <c r="F1830">
        <f>Data!F1829</f>
        <v>27.360000610351559</v>
      </c>
      <c r="G1830">
        <f>Data!G1829</f>
        <v>178.49000549316409</v>
      </c>
      <c r="H1830">
        <f>Data!H1829</f>
        <v>27.558000564575199</v>
      </c>
      <c r="I1830">
        <f>Data!I1829</f>
        <v>174.44000244140619</v>
      </c>
      <c r="J1830">
        <f>Data!J1829</f>
        <v>26.61300086975098</v>
      </c>
      <c r="K1830">
        <f>Data!K1829</f>
        <v>174.57000732421881</v>
      </c>
      <c r="L1830">
        <f>Data!L1829</f>
        <v>26.728000640869141</v>
      </c>
      <c r="M1830">
        <f>Data!M1829</f>
        <v>76468400</v>
      </c>
      <c r="N1830">
        <f>Data!N1829</f>
        <v>397120000</v>
      </c>
      <c r="O1830">
        <f>Data!O1829</f>
        <v>2.3969216419801601E-2</v>
      </c>
      <c r="P1830">
        <f>Data!P1829</f>
        <v>2.3417114721351901E-2</v>
      </c>
      <c r="Q1830" s="17"/>
      <c r="T1830">
        <f t="shared" si="282"/>
        <v>0</v>
      </c>
      <c r="U1830" s="50">
        <f t="shared" si="283"/>
        <v>0</v>
      </c>
      <c r="V1830">
        <f t="shared" si="284"/>
        <v>0</v>
      </c>
      <c r="W1830" t="str">
        <f t="shared" si="285"/>
        <v>Mon</v>
      </c>
      <c r="X1830" s="50">
        <f>NETWORKDAYS(B1829,B1830,'Non trading days US (List)'!$C$13:$C$92)-1</f>
        <v>1</v>
      </c>
      <c r="Z1830">
        <f t="shared" si="286"/>
        <v>0</v>
      </c>
      <c r="AA1830">
        <f t="shared" si="287"/>
        <v>0</v>
      </c>
      <c r="AB1830">
        <f t="shared" si="288"/>
        <v>0</v>
      </c>
      <c r="AC1830">
        <f t="shared" si="289"/>
        <v>0</v>
      </c>
      <c r="AD1830">
        <f t="shared" si="290"/>
        <v>0</v>
      </c>
      <c r="AE1830">
        <f t="shared" si="291"/>
        <v>0</v>
      </c>
    </row>
    <row r="1831" spans="1:31" x14ac:dyDescent="0.3">
      <c r="A1831" s="1">
        <f>Data!A1830</f>
        <v>5600</v>
      </c>
      <c r="B1831" s="2">
        <f>Data!B1830</f>
        <v>44656</v>
      </c>
      <c r="C1831">
        <f>Data!C1830</f>
        <v>172.64778137207031</v>
      </c>
      <c r="D1831">
        <f>Data!D1830</f>
        <v>25.89414215087891</v>
      </c>
      <c r="E1831">
        <f>Data!E1830</f>
        <v>175.05999755859381</v>
      </c>
      <c r="F1831">
        <f>Data!F1830</f>
        <v>25.930999755859379</v>
      </c>
      <c r="G1831">
        <f>Data!G1830</f>
        <v>178.30000305175781</v>
      </c>
      <c r="H1831">
        <f>Data!H1830</f>
        <v>27.319000244140621</v>
      </c>
      <c r="I1831">
        <f>Data!I1830</f>
        <v>174.41999816894531</v>
      </c>
      <c r="J1831">
        <f>Data!J1830</f>
        <v>25.819999694824219</v>
      </c>
      <c r="K1831">
        <f>Data!K1830</f>
        <v>177.5</v>
      </c>
      <c r="L1831">
        <f>Data!L1830</f>
        <v>27.253999710083011</v>
      </c>
      <c r="M1831">
        <f>Data!M1830</f>
        <v>73401800</v>
      </c>
      <c r="N1831">
        <f>Data!N1830</f>
        <v>436615000</v>
      </c>
      <c r="O1831">
        <f>Data!O1830</f>
        <v>-5.3642960302283091E-2</v>
      </c>
      <c r="P1831">
        <f>Data!P1830</f>
        <v>-1.9123665583828359E-2</v>
      </c>
      <c r="Q1831" s="17"/>
      <c r="T1831">
        <f t="shared" si="282"/>
        <v>0</v>
      </c>
      <c r="U1831" s="50">
        <f t="shared" si="283"/>
        <v>0</v>
      </c>
      <c r="V1831">
        <f t="shared" si="284"/>
        <v>0</v>
      </c>
      <c r="W1831" t="str">
        <f t="shared" si="285"/>
        <v>Tue</v>
      </c>
      <c r="X1831" s="50">
        <f>NETWORKDAYS(B1830,B1831,'Non trading days US (List)'!$C$13:$C$92)-1</f>
        <v>1</v>
      </c>
      <c r="Z1831">
        <f t="shared" si="286"/>
        <v>0</v>
      </c>
      <c r="AA1831">
        <f t="shared" si="287"/>
        <v>0</v>
      </c>
      <c r="AB1831">
        <f t="shared" si="288"/>
        <v>0</v>
      </c>
      <c r="AC1831">
        <f t="shared" si="289"/>
        <v>0</v>
      </c>
      <c r="AD1831">
        <f t="shared" si="290"/>
        <v>0</v>
      </c>
      <c r="AE1831">
        <f t="shared" si="291"/>
        <v>0</v>
      </c>
    </row>
    <row r="1832" spans="1:31" x14ac:dyDescent="0.3">
      <c r="A1832" s="1">
        <f>Data!A1831</f>
        <v>5601</v>
      </c>
      <c r="B1832" s="2">
        <f>Data!B1831</f>
        <v>44657</v>
      </c>
      <c r="C1832">
        <f>Data!C1831</f>
        <v>169.4623107910156</v>
      </c>
      <c r="D1832">
        <f>Data!D1831</f>
        <v>24.372304916381839</v>
      </c>
      <c r="E1832">
        <f>Data!E1831</f>
        <v>171.83000183105469</v>
      </c>
      <c r="F1832">
        <f>Data!F1831</f>
        <v>24.406999588012699</v>
      </c>
      <c r="G1832">
        <f>Data!G1831</f>
        <v>173.6300048828125</v>
      </c>
      <c r="H1832">
        <f>Data!H1831</f>
        <v>25.29999923706055</v>
      </c>
      <c r="I1832">
        <f>Data!I1831</f>
        <v>170.1300048828125</v>
      </c>
      <c r="J1832">
        <f>Data!J1831</f>
        <v>24.003000259399411</v>
      </c>
      <c r="K1832">
        <f>Data!K1831</f>
        <v>172.36000061035159</v>
      </c>
      <c r="L1832">
        <f>Data!L1831</f>
        <v>24.934000015258789</v>
      </c>
      <c r="M1832">
        <f>Data!M1831</f>
        <v>89058800</v>
      </c>
      <c r="N1832">
        <f>Data!N1831</f>
        <v>703833000</v>
      </c>
      <c r="O1832">
        <f>Data!O1831</f>
        <v>-6.0569195238766173E-2</v>
      </c>
      <c r="P1832">
        <f>Data!P1831</f>
        <v>-1.8623131743327689E-2</v>
      </c>
      <c r="Q1832" s="17"/>
      <c r="T1832">
        <f t="shared" si="282"/>
        <v>0</v>
      </c>
      <c r="U1832" s="50">
        <f t="shared" si="283"/>
        <v>0</v>
      </c>
      <c r="V1832">
        <f t="shared" si="284"/>
        <v>0</v>
      </c>
      <c r="W1832" t="str">
        <f t="shared" si="285"/>
        <v>Wed</v>
      </c>
      <c r="X1832" s="50">
        <f>NETWORKDAYS(B1831,B1832,'Non trading days US (List)'!$C$13:$C$92)-1</f>
        <v>1</v>
      </c>
      <c r="Z1832">
        <f t="shared" si="286"/>
        <v>0</v>
      </c>
      <c r="AA1832">
        <f t="shared" si="287"/>
        <v>0</v>
      </c>
      <c r="AB1832">
        <f t="shared" si="288"/>
        <v>0</v>
      </c>
      <c r="AC1832">
        <f t="shared" si="289"/>
        <v>0</v>
      </c>
      <c r="AD1832">
        <f t="shared" si="290"/>
        <v>0</v>
      </c>
      <c r="AE1832">
        <f t="shared" si="291"/>
        <v>0</v>
      </c>
    </row>
    <row r="1833" spans="1:31" x14ac:dyDescent="0.3">
      <c r="A1833" s="1">
        <f>Data!A1832</f>
        <v>5602</v>
      </c>
      <c r="B1833" s="2">
        <f>Data!B1832</f>
        <v>44658</v>
      </c>
      <c r="C1833">
        <f>Data!C1832</f>
        <v>169.76802062988281</v>
      </c>
      <c r="D1833">
        <f>Data!D1832</f>
        <v>24.173585891723629</v>
      </c>
      <c r="E1833">
        <f>Data!E1832</f>
        <v>172.13999938964841</v>
      </c>
      <c r="F1833">
        <f>Data!F1832</f>
        <v>24.208000183105469</v>
      </c>
      <c r="G1833">
        <f>Data!G1832</f>
        <v>173.36000061035159</v>
      </c>
      <c r="H1833">
        <f>Data!H1832</f>
        <v>24.722000122070309</v>
      </c>
      <c r="I1833">
        <f>Data!I1832</f>
        <v>169.8500061035156</v>
      </c>
      <c r="J1833">
        <f>Data!J1832</f>
        <v>23.478000640869141</v>
      </c>
      <c r="K1833">
        <f>Data!K1832</f>
        <v>171.1600036621094</v>
      </c>
      <c r="L1833">
        <f>Data!L1832</f>
        <v>24.440999984741211</v>
      </c>
      <c r="M1833">
        <f>Data!M1832</f>
        <v>77594700</v>
      </c>
      <c r="N1833">
        <f>Data!N1832</f>
        <v>557992000</v>
      </c>
      <c r="O1833">
        <f>Data!O1832</f>
        <v>-8.1867949116300274E-3</v>
      </c>
      <c r="P1833">
        <f>Data!P1832</f>
        <v>1.80246906080603E-3</v>
      </c>
      <c r="Q1833" s="17"/>
      <c r="T1833">
        <f t="shared" si="282"/>
        <v>0</v>
      </c>
      <c r="U1833" s="50">
        <f t="shared" si="283"/>
        <v>0</v>
      </c>
      <c r="V1833">
        <f t="shared" si="284"/>
        <v>0</v>
      </c>
      <c r="W1833" t="str">
        <f t="shared" si="285"/>
        <v>Thu</v>
      </c>
      <c r="X1833" s="50">
        <f>NETWORKDAYS(B1832,B1833,'Non trading days US (List)'!$C$13:$C$92)-1</f>
        <v>1</v>
      </c>
      <c r="Z1833">
        <f t="shared" si="286"/>
        <v>0</v>
      </c>
      <c r="AA1833">
        <f t="shared" si="287"/>
        <v>0</v>
      </c>
      <c r="AB1833">
        <f t="shared" si="288"/>
        <v>0</v>
      </c>
      <c r="AC1833">
        <f t="shared" si="289"/>
        <v>0</v>
      </c>
      <c r="AD1833">
        <f t="shared" si="290"/>
        <v>0</v>
      </c>
      <c r="AE1833">
        <f t="shared" si="291"/>
        <v>0</v>
      </c>
    </row>
    <row r="1834" spans="1:31" x14ac:dyDescent="0.3">
      <c r="A1834" s="1">
        <f>Data!A1833</f>
        <v>5603</v>
      </c>
      <c r="B1834" s="2">
        <f>Data!B1833</f>
        <v>44659</v>
      </c>
      <c r="C1834">
        <f>Data!C1833</f>
        <v>167.74626159667969</v>
      </c>
      <c r="D1834">
        <f>Data!D1833</f>
        <v>23.086137771606449</v>
      </c>
      <c r="E1834">
        <f>Data!E1833</f>
        <v>170.0899963378906</v>
      </c>
      <c r="F1834">
        <f>Data!F1833</f>
        <v>23.118999481201168</v>
      </c>
      <c r="G1834">
        <f>Data!G1833</f>
        <v>171.7799987792969</v>
      </c>
      <c r="H1834">
        <f>Data!H1833</f>
        <v>23.923000335693359</v>
      </c>
      <c r="I1834">
        <f>Data!I1833</f>
        <v>169.19999694824219</v>
      </c>
      <c r="J1834">
        <f>Data!J1833</f>
        <v>23.0620002746582</v>
      </c>
      <c r="K1834">
        <f>Data!K1833</f>
        <v>171.7799987792969</v>
      </c>
      <c r="L1834">
        <f>Data!L1833</f>
        <v>23.916999816894531</v>
      </c>
      <c r="M1834">
        <f>Data!M1833</f>
        <v>76575500</v>
      </c>
      <c r="N1834">
        <f>Data!N1833</f>
        <v>524781000</v>
      </c>
      <c r="O1834">
        <f>Data!O1833</f>
        <v>-4.6028396776607257E-2</v>
      </c>
      <c r="P1834">
        <f>Data!P1833</f>
        <v>-1.198040848008008E-2</v>
      </c>
      <c r="Q1834" s="17"/>
      <c r="T1834">
        <f t="shared" si="282"/>
        <v>0</v>
      </c>
      <c r="U1834" s="50">
        <f t="shared" si="283"/>
        <v>0</v>
      </c>
      <c r="V1834">
        <f t="shared" si="284"/>
        <v>0</v>
      </c>
      <c r="W1834" t="str">
        <f t="shared" si="285"/>
        <v>Fri</v>
      </c>
      <c r="X1834" s="50">
        <f>NETWORKDAYS(B1833,B1834,'Non trading days US (List)'!$C$13:$C$92)-1</f>
        <v>1</v>
      </c>
      <c r="Z1834">
        <f t="shared" si="286"/>
        <v>0</v>
      </c>
      <c r="AA1834">
        <f t="shared" si="287"/>
        <v>0</v>
      </c>
      <c r="AB1834">
        <f t="shared" si="288"/>
        <v>0</v>
      </c>
      <c r="AC1834">
        <f t="shared" si="289"/>
        <v>0</v>
      </c>
      <c r="AD1834">
        <f t="shared" si="290"/>
        <v>0</v>
      </c>
      <c r="AE1834">
        <f t="shared" si="291"/>
        <v>0</v>
      </c>
    </row>
    <row r="1835" spans="1:31" x14ac:dyDescent="0.3">
      <c r="A1835" s="1">
        <f>Data!A1834</f>
        <v>5604</v>
      </c>
      <c r="B1835" s="2">
        <f>Data!B1834</f>
        <v>44662</v>
      </c>
      <c r="C1835">
        <f>Data!C1834</f>
        <v>163.466064453125</v>
      </c>
      <c r="D1835">
        <f>Data!D1834</f>
        <v>21.88584136962891</v>
      </c>
      <c r="E1835">
        <f>Data!E1834</f>
        <v>165.75</v>
      </c>
      <c r="F1835">
        <f>Data!F1834</f>
        <v>21.916999816894531</v>
      </c>
      <c r="G1835">
        <f>Data!G1834</f>
        <v>169.0299987792969</v>
      </c>
      <c r="H1835">
        <f>Data!H1834</f>
        <v>22.319999694824219</v>
      </c>
      <c r="I1835">
        <f>Data!I1834</f>
        <v>165.5</v>
      </c>
      <c r="J1835">
        <f>Data!J1834</f>
        <v>21.659999847412109</v>
      </c>
      <c r="K1835">
        <f>Data!K1834</f>
        <v>168.71000671386719</v>
      </c>
      <c r="L1835">
        <f>Data!L1834</f>
        <v>22.2140007019043</v>
      </c>
      <c r="M1835">
        <f>Data!M1834</f>
        <v>72246700</v>
      </c>
      <c r="N1835">
        <f>Data!N1834</f>
        <v>575207000</v>
      </c>
      <c r="O1835">
        <f>Data!O1834</f>
        <v>-5.3392184788147223E-2</v>
      </c>
      <c r="P1835">
        <f>Data!P1834</f>
        <v>-2.584705812960679E-2</v>
      </c>
      <c r="Q1835" s="17"/>
      <c r="T1835">
        <f t="shared" si="282"/>
        <v>0</v>
      </c>
      <c r="U1835" s="50">
        <f t="shared" si="283"/>
        <v>0</v>
      </c>
      <c r="V1835">
        <f t="shared" si="284"/>
        <v>0</v>
      </c>
      <c r="W1835" t="str">
        <f t="shared" si="285"/>
        <v>Mon</v>
      </c>
      <c r="X1835" s="50">
        <f>NETWORKDAYS(B1834,B1835,'Non trading days US (List)'!$C$13:$C$92)-1</f>
        <v>1</v>
      </c>
      <c r="Z1835">
        <f t="shared" si="286"/>
        <v>0</v>
      </c>
      <c r="AA1835">
        <f t="shared" si="287"/>
        <v>0</v>
      </c>
      <c r="AB1835">
        <f t="shared" si="288"/>
        <v>0</v>
      </c>
      <c r="AC1835">
        <f t="shared" si="289"/>
        <v>0</v>
      </c>
      <c r="AD1835">
        <f t="shared" si="290"/>
        <v>0</v>
      </c>
      <c r="AE1835">
        <f t="shared" si="291"/>
        <v>0</v>
      </c>
    </row>
    <row r="1836" spans="1:31" x14ac:dyDescent="0.3">
      <c r="A1836" s="1">
        <f>Data!A1835</f>
        <v>5605</v>
      </c>
      <c r="B1836" s="2">
        <f>Data!B1835</f>
        <v>44663</v>
      </c>
      <c r="C1836">
        <f>Data!C1835</f>
        <v>165.34974670410159</v>
      </c>
      <c r="D1836">
        <f>Data!D1835</f>
        <v>21.473434448242191</v>
      </c>
      <c r="E1836">
        <f>Data!E1835</f>
        <v>167.6600036621094</v>
      </c>
      <c r="F1836">
        <f>Data!F1835</f>
        <v>21.503999710083011</v>
      </c>
      <c r="G1836">
        <f>Data!G1835</f>
        <v>169.8699951171875</v>
      </c>
      <c r="H1836">
        <f>Data!H1835</f>
        <v>22.72500038146973</v>
      </c>
      <c r="I1836">
        <f>Data!I1835</f>
        <v>166.63999938964841</v>
      </c>
      <c r="J1836">
        <f>Data!J1835</f>
        <v>21.281999588012699</v>
      </c>
      <c r="K1836">
        <f>Data!K1835</f>
        <v>168.02000427246091</v>
      </c>
      <c r="L1836">
        <f>Data!L1835</f>
        <v>22.53700065612793</v>
      </c>
      <c r="M1836">
        <f>Data!M1835</f>
        <v>79265200</v>
      </c>
      <c r="N1836">
        <f>Data!N1835</f>
        <v>662258000</v>
      </c>
      <c r="O1836">
        <f>Data!O1835</f>
        <v>-1.902363218635084E-2</v>
      </c>
      <c r="P1836">
        <f>Data!P1835</f>
        <v>1.145751198621422E-2</v>
      </c>
      <c r="Q1836" s="17"/>
      <c r="T1836">
        <f t="shared" si="282"/>
        <v>0</v>
      </c>
      <c r="U1836" s="50">
        <f t="shared" si="283"/>
        <v>0</v>
      </c>
      <c r="V1836">
        <f t="shared" si="284"/>
        <v>0</v>
      </c>
      <c r="W1836" t="str">
        <f t="shared" si="285"/>
        <v>Tue</v>
      </c>
      <c r="X1836" s="50">
        <f>NETWORKDAYS(B1835,B1836,'Non trading days US (List)'!$C$13:$C$92)-1</f>
        <v>1</v>
      </c>
      <c r="Z1836">
        <f t="shared" si="286"/>
        <v>0</v>
      </c>
      <c r="AA1836">
        <f t="shared" si="287"/>
        <v>0</v>
      </c>
      <c r="AB1836">
        <f t="shared" si="288"/>
        <v>0</v>
      </c>
      <c r="AC1836">
        <f t="shared" si="289"/>
        <v>0</v>
      </c>
      <c r="AD1836">
        <f t="shared" si="290"/>
        <v>0</v>
      </c>
      <c r="AE1836">
        <f t="shared" si="291"/>
        <v>0</v>
      </c>
    </row>
    <row r="1837" spans="1:31" x14ac:dyDescent="0.3">
      <c r="A1837" s="1">
        <f>Data!A1836</f>
        <v>5606</v>
      </c>
      <c r="B1837" s="2">
        <f>Data!B1836</f>
        <v>44664</v>
      </c>
      <c r="C1837">
        <f>Data!C1836</f>
        <v>168.05198669433591</v>
      </c>
      <c r="D1837">
        <f>Data!D1836</f>
        <v>22.171440124511719</v>
      </c>
      <c r="E1837">
        <f>Data!E1836</f>
        <v>170.3999938964844</v>
      </c>
      <c r="F1837">
        <f>Data!F1836</f>
        <v>22.202999114990231</v>
      </c>
      <c r="G1837">
        <f>Data!G1836</f>
        <v>171.03999328613281</v>
      </c>
      <c r="H1837">
        <f>Data!H1836</f>
        <v>22.5</v>
      </c>
      <c r="I1837">
        <f>Data!I1836</f>
        <v>166.77000427246091</v>
      </c>
      <c r="J1837">
        <f>Data!J1836</f>
        <v>21.454999923706051</v>
      </c>
      <c r="K1837">
        <f>Data!K1836</f>
        <v>167.38999938964841</v>
      </c>
      <c r="L1837">
        <f>Data!L1836</f>
        <v>21.728000640869141</v>
      </c>
      <c r="M1837">
        <f>Data!M1836</f>
        <v>70618900</v>
      </c>
      <c r="N1837">
        <f>Data!N1836</f>
        <v>516943000</v>
      </c>
      <c r="O1837">
        <f>Data!O1836</f>
        <v>3.1988424164783938E-2</v>
      </c>
      <c r="P1837">
        <f>Data!P1836</f>
        <v>1.621043752427485E-2</v>
      </c>
      <c r="Q1837" s="17"/>
      <c r="T1837">
        <f t="shared" si="282"/>
        <v>0</v>
      </c>
      <c r="U1837" s="50">
        <f t="shared" si="283"/>
        <v>0</v>
      </c>
      <c r="V1837">
        <f t="shared" si="284"/>
        <v>0</v>
      </c>
      <c r="W1837" t="str">
        <f t="shared" si="285"/>
        <v>Wed</v>
      </c>
      <c r="X1837" s="50">
        <f>NETWORKDAYS(B1836,B1837,'Non trading days US (List)'!$C$13:$C$92)-1</f>
        <v>1</v>
      </c>
      <c r="Z1837">
        <f t="shared" si="286"/>
        <v>0</v>
      </c>
      <c r="AA1837">
        <f t="shared" si="287"/>
        <v>0</v>
      </c>
      <c r="AB1837">
        <f t="shared" si="288"/>
        <v>0</v>
      </c>
      <c r="AC1837">
        <f t="shared" si="289"/>
        <v>0</v>
      </c>
      <c r="AD1837">
        <f t="shared" si="290"/>
        <v>0</v>
      </c>
      <c r="AE1837">
        <f t="shared" si="291"/>
        <v>0</v>
      </c>
    </row>
    <row r="1838" spans="1:31" x14ac:dyDescent="0.3">
      <c r="A1838" s="1">
        <f>Data!A1837</f>
        <v>5607</v>
      </c>
      <c r="B1838" s="2">
        <f>Data!B1837</f>
        <v>44665</v>
      </c>
      <c r="C1838">
        <f>Data!C1837</f>
        <v>163.0123596191406</v>
      </c>
      <c r="D1838">
        <f>Data!D1837</f>
        <v>21.227783203125</v>
      </c>
      <c r="E1838">
        <f>Data!E1837</f>
        <v>165.28999328613281</v>
      </c>
      <c r="F1838">
        <f>Data!F1837</f>
        <v>21.257999420166019</v>
      </c>
      <c r="G1838">
        <f>Data!G1837</f>
        <v>171.27000427246091</v>
      </c>
      <c r="H1838">
        <f>Data!H1837</f>
        <v>22.77700042724609</v>
      </c>
      <c r="I1838">
        <f>Data!I1837</f>
        <v>165.03999328613281</v>
      </c>
      <c r="J1838">
        <f>Data!J1837</f>
        <v>21.16300010681152</v>
      </c>
      <c r="K1838">
        <f>Data!K1837</f>
        <v>170.6199951171875</v>
      </c>
      <c r="L1838">
        <f>Data!L1837</f>
        <v>22.504999160766602</v>
      </c>
      <c r="M1838">
        <f>Data!M1837</f>
        <v>75329400</v>
      </c>
      <c r="N1838">
        <f>Data!N1837</f>
        <v>569097000</v>
      </c>
      <c r="O1838">
        <f>Data!O1837</f>
        <v>-4.3494107188166931E-2</v>
      </c>
      <c r="P1838">
        <f>Data!P1837</f>
        <v>-3.044711226591356E-2</v>
      </c>
      <c r="Q1838" s="17"/>
      <c r="T1838">
        <f t="shared" si="282"/>
        <v>0</v>
      </c>
      <c r="U1838" s="50">
        <f t="shared" si="283"/>
        <v>0</v>
      </c>
      <c r="V1838">
        <f t="shared" si="284"/>
        <v>0</v>
      </c>
      <c r="W1838" t="str">
        <f t="shared" si="285"/>
        <v>Thu</v>
      </c>
      <c r="X1838" s="50">
        <f>NETWORKDAYS(B1837,B1838,'Non trading days US (List)'!$C$13:$C$92)-1</f>
        <v>1</v>
      </c>
      <c r="Z1838">
        <f t="shared" si="286"/>
        <v>0</v>
      </c>
      <c r="AA1838">
        <f t="shared" si="287"/>
        <v>0</v>
      </c>
      <c r="AB1838">
        <f t="shared" si="288"/>
        <v>0</v>
      </c>
      <c r="AC1838">
        <f t="shared" si="289"/>
        <v>0</v>
      </c>
      <c r="AD1838">
        <f t="shared" si="290"/>
        <v>0</v>
      </c>
      <c r="AE1838">
        <f t="shared" si="291"/>
        <v>0</v>
      </c>
    </row>
    <row r="1839" spans="1:31" x14ac:dyDescent="0.3">
      <c r="A1839" s="1">
        <f>Data!A1838</f>
        <v>5608</v>
      </c>
      <c r="B1839" s="2">
        <f>Data!B1838</f>
        <v>44669</v>
      </c>
      <c r="C1839">
        <f>Data!C1838</f>
        <v>162.79545593261719</v>
      </c>
      <c r="D1839">
        <f>Data!D1838</f>
        <v>21.752035140991211</v>
      </c>
      <c r="E1839">
        <f>Data!E1838</f>
        <v>165.07000732421881</v>
      </c>
      <c r="F1839">
        <f>Data!F1838</f>
        <v>21.783000946044918</v>
      </c>
      <c r="G1839">
        <f>Data!G1838</f>
        <v>166.6000061035156</v>
      </c>
      <c r="H1839">
        <f>Data!H1838</f>
        <v>22.08799934387207</v>
      </c>
      <c r="I1839">
        <f>Data!I1838</f>
        <v>163.57000732421881</v>
      </c>
      <c r="J1839">
        <f>Data!J1838</f>
        <v>21.079000473022461</v>
      </c>
      <c r="K1839">
        <f>Data!K1838</f>
        <v>163.91999816894531</v>
      </c>
      <c r="L1839">
        <f>Data!L1838</f>
        <v>21.20000076293945</v>
      </c>
      <c r="M1839">
        <f>Data!M1838</f>
        <v>69023900</v>
      </c>
      <c r="N1839">
        <f>Data!N1838</f>
        <v>525701000</v>
      </c>
      <c r="O1839">
        <f>Data!O1838</f>
        <v>2.4396624661289279E-2</v>
      </c>
      <c r="P1839">
        <f>Data!P1838</f>
        <v>-1.331795580718073E-3</v>
      </c>
      <c r="Q1839" s="17"/>
      <c r="T1839">
        <f t="shared" si="282"/>
        <v>0</v>
      </c>
      <c r="U1839" s="50">
        <f t="shared" si="283"/>
        <v>0</v>
      </c>
      <c r="V1839">
        <f t="shared" si="284"/>
        <v>0</v>
      </c>
      <c r="W1839" t="str">
        <f t="shared" si="285"/>
        <v>Mon</v>
      </c>
      <c r="X1839" s="50">
        <f>NETWORKDAYS(B1838,B1839,'Non trading days US (List)'!$C$13:$C$92)-1</f>
        <v>2</v>
      </c>
      <c r="Z1839">
        <f t="shared" si="286"/>
        <v>0</v>
      </c>
      <c r="AA1839">
        <f t="shared" si="287"/>
        <v>0</v>
      </c>
      <c r="AB1839">
        <f t="shared" si="288"/>
        <v>0</v>
      </c>
      <c r="AC1839">
        <f t="shared" si="289"/>
        <v>0</v>
      </c>
      <c r="AD1839">
        <f t="shared" si="290"/>
        <v>0</v>
      </c>
      <c r="AE1839">
        <f t="shared" si="291"/>
        <v>0</v>
      </c>
    </row>
    <row r="1840" spans="1:31" x14ac:dyDescent="0.3">
      <c r="A1840" s="1">
        <f>Data!A1839</f>
        <v>5609</v>
      </c>
      <c r="B1840" s="2">
        <f>Data!B1839</f>
        <v>44670</v>
      </c>
      <c r="C1840">
        <f>Data!C1839</f>
        <v>165.09333801269531</v>
      </c>
      <c r="D1840">
        <f>Data!D1839</f>
        <v>22.166444778442379</v>
      </c>
      <c r="E1840">
        <f>Data!E1839</f>
        <v>167.3999938964844</v>
      </c>
      <c r="F1840">
        <f>Data!F1839</f>
        <v>22.197999954223629</v>
      </c>
      <c r="G1840">
        <f>Data!G1839</f>
        <v>167.82000732421881</v>
      </c>
      <c r="H1840">
        <f>Data!H1839</f>
        <v>22.37299919128418</v>
      </c>
      <c r="I1840">
        <f>Data!I1839</f>
        <v>163.9100036621094</v>
      </c>
      <c r="J1840">
        <f>Data!J1839</f>
        <v>21.313999176025391</v>
      </c>
      <c r="K1840">
        <f>Data!K1839</f>
        <v>165.02000427246091</v>
      </c>
      <c r="L1840">
        <f>Data!L1839</f>
        <v>21.719999313354489</v>
      </c>
      <c r="M1840">
        <f>Data!M1839</f>
        <v>67723800</v>
      </c>
      <c r="N1840">
        <f>Data!N1839</f>
        <v>512781000</v>
      </c>
      <c r="O1840">
        <f>Data!O1839</f>
        <v>1.8872300170961191E-2</v>
      </c>
      <c r="P1840">
        <f>Data!P1839</f>
        <v>1.401645086487815E-2</v>
      </c>
      <c r="Q1840" s="17"/>
      <c r="T1840">
        <f t="shared" si="282"/>
        <v>0</v>
      </c>
      <c r="U1840" s="50">
        <f t="shared" si="283"/>
        <v>0</v>
      </c>
      <c r="V1840">
        <f t="shared" si="284"/>
        <v>0</v>
      </c>
      <c r="W1840" t="str">
        <f t="shared" si="285"/>
        <v>Tue</v>
      </c>
      <c r="X1840" s="50">
        <f>NETWORKDAYS(B1839,B1840,'Non trading days US (List)'!$C$13:$C$92)-1</f>
        <v>1</v>
      </c>
      <c r="Z1840">
        <f t="shared" si="286"/>
        <v>0</v>
      </c>
      <c r="AA1840">
        <f t="shared" si="287"/>
        <v>0</v>
      </c>
      <c r="AB1840">
        <f t="shared" si="288"/>
        <v>0</v>
      </c>
      <c r="AC1840">
        <f t="shared" si="289"/>
        <v>0</v>
      </c>
      <c r="AD1840">
        <f t="shared" si="290"/>
        <v>0</v>
      </c>
      <c r="AE1840">
        <f t="shared" si="291"/>
        <v>0</v>
      </c>
    </row>
    <row r="1841" spans="1:31" x14ac:dyDescent="0.3">
      <c r="A1841" s="1">
        <f>Data!A1840</f>
        <v>5610</v>
      </c>
      <c r="B1841" s="2">
        <f>Data!B1840</f>
        <v>44671</v>
      </c>
      <c r="C1841">
        <f>Data!C1840</f>
        <v>164.92567443847659</v>
      </c>
      <c r="D1841">
        <f>Data!D1840</f>
        <v>21.45146369934082</v>
      </c>
      <c r="E1841">
        <f>Data!E1840</f>
        <v>167.22999572753909</v>
      </c>
      <c r="F1841">
        <f>Data!F1840</f>
        <v>21.482000350952148</v>
      </c>
      <c r="G1841">
        <f>Data!G1840</f>
        <v>168.8800048828125</v>
      </c>
      <c r="H1841">
        <f>Data!H1840</f>
        <v>22.670000076293949</v>
      </c>
      <c r="I1841">
        <f>Data!I1840</f>
        <v>166.1000061035156</v>
      </c>
      <c r="J1841">
        <f>Data!J1840</f>
        <v>21.20000076293945</v>
      </c>
      <c r="K1841">
        <f>Data!K1840</f>
        <v>168.75999450683591</v>
      </c>
      <c r="L1841">
        <f>Data!L1840</f>
        <v>22.517000198364261</v>
      </c>
      <c r="M1841">
        <f>Data!M1840</f>
        <v>67929800</v>
      </c>
      <c r="N1841">
        <f>Data!N1840</f>
        <v>468974000</v>
      </c>
      <c r="O1841">
        <f>Data!O1840</f>
        <v>-3.2786801154715113E-2</v>
      </c>
      <c r="P1841">
        <f>Data!P1840</f>
        <v>-1.016036750088337E-3</v>
      </c>
      <c r="Q1841" s="17"/>
      <c r="T1841">
        <f t="shared" si="282"/>
        <v>0</v>
      </c>
      <c r="U1841" s="50">
        <f t="shared" si="283"/>
        <v>0</v>
      </c>
      <c r="V1841">
        <f t="shared" si="284"/>
        <v>0</v>
      </c>
      <c r="W1841" t="str">
        <f t="shared" si="285"/>
        <v>Wed</v>
      </c>
      <c r="X1841" s="50">
        <f>NETWORKDAYS(B1840,B1841,'Non trading days US (List)'!$C$13:$C$92)-1</f>
        <v>1</v>
      </c>
      <c r="Z1841">
        <f t="shared" si="286"/>
        <v>0</v>
      </c>
      <c r="AA1841">
        <f t="shared" si="287"/>
        <v>0</v>
      </c>
      <c r="AB1841">
        <f t="shared" si="288"/>
        <v>0</v>
      </c>
      <c r="AC1841">
        <f t="shared" si="289"/>
        <v>0</v>
      </c>
      <c r="AD1841">
        <f t="shared" si="290"/>
        <v>0</v>
      </c>
      <c r="AE1841">
        <f t="shared" si="291"/>
        <v>0</v>
      </c>
    </row>
    <row r="1842" spans="1:31" x14ac:dyDescent="0.3">
      <c r="A1842" s="1">
        <f>Data!A1841</f>
        <v>5611</v>
      </c>
      <c r="B1842" s="2">
        <f>Data!B1841</f>
        <v>44672</v>
      </c>
      <c r="C1842">
        <f>Data!C1841</f>
        <v>164.1268310546875</v>
      </c>
      <c r="D1842">
        <f>Data!D1841</f>
        <v>20.1543083190918</v>
      </c>
      <c r="E1842">
        <f>Data!E1841</f>
        <v>166.41999816894531</v>
      </c>
      <c r="F1842">
        <f>Data!F1841</f>
        <v>20.183000564575199</v>
      </c>
      <c r="G1842">
        <f>Data!G1841</f>
        <v>171.5299987792969</v>
      </c>
      <c r="H1842">
        <f>Data!H1841</f>
        <v>22.392000198364261</v>
      </c>
      <c r="I1842">
        <f>Data!I1841</f>
        <v>165.9100036621094</v>
      </c>
      <c r="J1842">
        <f>Data!J1841</f>
        <v>20</v>
      </c>
      <c r="K1842">
        <f>Data!K1841</f>
        <v>168.9100036621094</v>
      </c>
      <c r="L1842">
        <f>Data!L1841</f>
        <v>21.708999633789059</v>
      </c>
      <c r="M1842">
        <f>Data!M1841</f>
        <v>87227800</v>
      </c>
      <c r="N1842">
        <f>Data!N1841</f>
        <v>656209000</v>
      </c>
      <c r="O1842">
        <f>Data!O1841</f>
        <v>-6.2374697622098262E-2</v>
      </c>
      <c r="P1842">
        <f>Data!P1841</f>
        <v>-4.855382374947397E-3</v>
      </c>
      <c r="Q1842" s="17"/>
      <c r="T1842">
        <f t="shared" si="282"/>
        <v>0</v>
      </c>
      <c r="U1842" s="50">
        <f t="shared" si="283"/>
        <v>0</v>
      </c>
      <c r="V1842">
        <f t="shared" si="284"/>
        <v>0</v>
      </c>
      <c r="W1842" t="str">
        <f t="shared" si="285"/>
        <v>Thu</v>
      </c>
      <c r="X1842" s="50">
        <f>NETWORKDAYS(B1841,B1842,'Non trading days US (List)'!$C$13:$C$92)-1</f>
        <v>1</v>
      </c>
      <c r="Z1842">
        <f t="shared" si="286"/>
        <v>0</v>
      </c>
      <c r="AA1842">
        <f t="shared" si="287"/>
        <v>0</v>
      </c>
      <c r="AB1842">
        <f t="shared" si="288"/>
        <v>0</v>
      </c>
      <c r="AC1842">
        <f t="shared" si="289"/>
        <v>0</v>
      </c>
      <c r="AD1842">
        <f t="shared" si="290"/>
        <v>0</v>
      </c>
      <c r="AE1842">
        <f t="shared" si="291"/>
        <v>0</v>
      </c>
    </row>
    <row r="1843" spans="1:31" x14ac:dyDescent="0.3">
      <c r="A1843" s="1">
        <f>Data!A1842</f>
        <v>5612</v>
      </c>
      <c r="B1843" s="2">
        <f>Data!B1842</f>
        <v>44673</v>
      </c>
      <c r="C1843">
        <f>Data!C1842</f>
        <v>159.5606384277344</v>
      </c>
      <c r="D1843">
        <f>Data!D1842</f>
        <v>19.487258911132809</v>
      </c>
      <c r="E1843">
        <f>Data!E1842</f>
        <v>161.78999328613281</v>
      </c>
      <c r="F1843">
        <f>Data!F1842</f>
        <v>19.514999389648441</v>
      </c>
      <c r="G1843">
        <f>Data!G1842</f>
        <v>167.8699951171875</v>
      </c>
      <c r="H1843">
        <f>Data!H1842</f>
        <v>20.48600006103516</v>
      </c>
      <c r="I1843">
        <f>Data!I1842</f>
        <v>161.5</v>
      </c>
      <c r="J1843">
        <f>Data!J1842</f>
        <v>19.5</v>
      </c>
      <c r="K1843">
        <f>Data!K1842</f>
        <v>166.46000671386719</v>
      </c>
      <c r="L1843">
        <f>Data!L1842</f>
        <v>20.302999496459961</v>
      </c>
      <c r="M1843">
        <f>Data!M1842</f>
        <v>84882400</v>
      </c>
      <c r="N1843">
        <f>Data!N1842</f>
        <v>624713000</v>
      </c>
      <c r="O1843">
        <f>Data!O1842</f>
        <v>-3.3657324534233993E-2</v>
      </c>
      <c r="P1843">
        <f>Data!P1842</f>
        <v>-2.821554594984485E-2</v>
      </c>
      <c r="Q1843" s="17"/>
      <c r="T1843">
        <f t="shared" si="282"/>
        <v>0</v>
      </c>
      <c r="U1843" s="50">
        <f t="shared" si="283"/>
        <v>0</v>
      </c>
      <c r="V1843">
        <f t="shared" si="284"/>
        <v>0</v>
      </c>
      <c r="W1843" t="str">
        <f t="shared" si="285"/>
        <v>Fri</v>
      </c>
      <c r="X1843" s="50">
        <f>NETWORKDAYS(B1842,B1843,'Non trading days US (List)'!$C$13:$C$92)-1</f>
        <v>1</v>
      </c>
      <c r="Z1843">
        <f t="shared" si="286"/>
        <v>0</v>
      </c>
      <c r="AA1843">
        <f t="shared" si="287"/>
        <v>0</v>
      </c>
      <c r="AB1843">
        <f t="shared" si="288"/>
        <v>0</v>
      </c>
      <c r="AC1843">
        <f t="shared" si="289"/>
        <v>0</v>
      </c>
      <c r="AD1843">
        <f t="shared" si="290"/>
        <v>0</v>
      </c>
      <c r="AE1843">
        <f t="shared" si="291"/>
        <v>0</v>
      </c>
    </row>
    <row r="1844" spans="1:31" x14ac:dyDescent="0.3">
      <c r="A1844" s="1">
        <f>Data!A1843</f>
        <v>5613</v>
      </c>
      <c r="B1844" s="2">
        <f>Data!B1843</f>
        <v>44676</v>
      </c>
      <c r="C1844">
        <f>Data!C1843</f>
        <v>160.6356506347656</v>
      </c>
      <c r="D1844">
        <f>Data!D1843</f>
        <v>19.873710632324219</v>
      </c>
      <c r="E1844">
        <f>Data!E1843</f>
        <v>162.8800048828125</v>
      </c>
      <c r="F1844">
        <f>Data!F1843</f>
        <v>19.90200042724609</v>
      </c>
      <c r="G1844">
        <f>Data!G1843</f>
        <v>163.16999816894531</v>
      </c>
      <c r="H1844">
        <f>Data!H1843</f>
        <v>19.944999694824219</v>
      </c>
      <c r="I1844">
        <f>Data!I1843</f>
        <v>158.46000671386719</v>
      </c>
      <c r="J1844">
        <f>Data!J1843</f>
        <v>19.096000671386719</v>
      </c>
      <c r="K1844">
        <f>Data!K1843</f>
        <v>161.1199951171875</v>
      </c>
      <c r="L1844">
        <f>Data!L1843</f>
        <v>19.201999664306641</v>
      </c>
      <c r="M1844">
        <f>Data!M1843</f>
        <v>96046400</v>
      </c>
      <c r="N1844">
        <f>Data!N1843</f>
        <v>641566000</v>
      </c>
      <c r="O1844">
        <f>Data!O1843</f>
        <v>1.96368813039094E-2</v>
      </c>
      <c r="P1844">
        <f>Data!P1843</f>
        <v>6.7146068203050892E-3</v>
      </c>
      <c r="Q1844" s="17"/>
      <c r="T1844">
        <f t="shared" si="282"/>
        <v>0</v>
      </c>
      <c r="U1844" s="50">
        <f t="shared" si="283"/>
        <v>0</v>
      </c>
      <c r="V1844">
        <f t="shared" si="284"/>
        <v>0</v>
      </c>
      <c r="W1844" t="str">
        <f t="shared" si="285"/>
        <v>Mon</v>
      </c>
      <c r="X1844" s="50">
        <f>NETWORKDAYS(B1843,B1844,'Non trading days US (List)'!$C$13:$C$92)-1</f>
        <v>1</v>
      </c>
      <c r="Z1844">
        <f t="shared" si="286"/>
        <v>0</v>
      </c>
      <c r="AA1844">
        <f t="shared" si="287"/>
        <v>0</v>
      </c>
      <c r="AB1844">
        <f t="shared" si="288"/>
        <v>0</v>
      </c>
      <c r="AC1844">
        <f t="shared" si="289"/>
        <v>0</v>
      </c>
      <c r="AD1844">
        <f t="shared" si="290"/>
        <v>0</v>
      </c>
      <c r="AE1844">
        <f t="shared" si="291"/>
        <v>0</v>
      </c>
    </row>
    <row r="1845" spans="1:31" x14ac:dyDescent="0.3">
      <c r="A1845" s="1">
        <f>Data!A1844</f>
        <v>5614</v>
      </c>
      <c r="B1845" s="2">
        <f>Data!B1844</f>
        <v>44677</v>
      </c>
      <c r="C1845">
        <f>Data!C1844</f>
        <v>154.6393737792969</v>
      </c>
      <c r="D1845">
        <f>Data!D1844</f>
        <v>18.761295318603519</v>
      </c>
      <c r="E1845">
        <f>Data!E1844</f>
        <v>156.80000305175781</v>
      </c>
      <c r="F1845">
        <f>Data!F1844</f>
        <v>18.78800010681152</v>
      </c>
      <c r="G1845">
        <f>Data!G1844</f>
        <v>162.3399963378906</v>
      </c>
      <c r="H1845">
        <f>Data!H1844</f>
        <v>19.78800010681152</v>
      </c>
      <c r="I1845">
        <f>Data!I1844</f>
        <v>156.7200012207031</v>
      </c>
      <c r="J1845">
        <f>Data!J1844</f>
        <v>18.670000076293949</v>
      </c>
      <c r="K1845">
        <f>Data!K1844</f>
        <v>162.25</v>
      </c>
      <c r="L1845">
        <f>Data!L1844</f>
        <v>19.718000411987301</v>
      </c>
      <c r="M1845">
        <f>Data!M1844</f>
        <v>95623200</v>
      </c>
      <c r="N1845">
        <f>Data!N1844</f>
        <v>653143000</v>
      </c>
      <c r="O1845">
        <f>Data!O1844</f>
        <v>-5.7601876810624147E-2</v>
      </c>
      <c r="P1845">
        <f>Data!P1844</f>
        <v>-3.8042635961083662E-2</v>
      </c>
      <c r="Q1845" s="17"/>
      <c r="T1845">
        <f t="shared" si="282"/>
        <v>0</v>
      </c>
      <c r="U1845" s="50">
        <f t="shared" si="283"/>
        <v>0</v>
      </c>
      <c r="V1845">
        <f t="shared" si="284"/>
        <v>0</v>
      </c>
      <c r="W1845" t="str">
        <f t="shared" si="285"/>
        <v>Tue</v>
      </c>
      <c r="X1845" s="50">
        <f>NETWORKDAYS(B1844,B1845,'Non trading days US (List)'!$C$13:$C$92)-1</f>
        <v>1</v>
      </c>
      <c r="Z1845">
        <f t="shared" si="286"/>
        <v>0</v>
      </c>
      <c r="AA1845">
        <f t="shared" si="287"/>
        <v>0</v>
      </c>
      <c r="AB1845">
        <f t="shared" si="288"/>
        <v>0</v>
      </c>
      <c r="AC1845">
        <f t="shared" si="289"/>
        <v>0</v>
      </c>
      <c r="AD1845">
        <f t="shared" si="290"/>
        <v>0</v>
      </c>
      <c r="AE1845">
        <f t="shared" si="291"/>
        <v>0</v>
      </c>
    </row>
    <row r="1846" spans="1:31" x14ac:dyDescent="0.3">
      <c r="A1846" s="1">
        <f>Data!A1845</f>
        <v>5615</v>
      </c>
      <c r="B1846" s="2">
        <f>Data!B1845</f>
        <v>44678</v>
      </c>
      <c r="C1846">
        <f>Data!C1845</f>
        <v>154.4125671386719</v>
      </c>
      <c r="D1846">
        <f>Data!D1845</f>
        <v>18.388822555541989</v>
      </c>
      <c r="E1846">
        <f>Data!E1845</f>
        <v>156.57000732421881</v>
      </c>
      <c r="F1846">
        <f>Data!F1845</f>
        <v>18.41500091552734</v>
      </c>
      <c r="G1846">
        <f>Data!G1845</f>
        <v>159.78999328613281</v>
      </c>
      <c r="H1846">
        <f>Data!H1845</f>
        <v>19.166999816894531</v>
      </c>
      <c r="I1846">
        <f>Data!I1845</f>
        <v>155.3800048828125</v>
      </c>
      <c r="J1846">
        <f>Data!J1845</f>
        <v>18.29000091552734</v>
      </c>
      <c r="K1846">
        <f>Data!K1845</f>
        <v>155.9100036621094</v>
      </c>
      <c r="L1846">
        <f>Data!L1845</f>
        <v>18.59799957275391</v>
      </c>
      <c r="M1846">
        <f>Data!M1845</f>
        <v>88063200</v>
      </c>
      <c r="N1846">
        <f>Data!N1845</f>
        <v>499460000</v>
      </c>
      <c r="O1846">
        <f>Data!O1845</f>
        <v>-2.0052774236422849E-2</v>
      </c>
      <c r="P1846">
        <f>Data!P1845</f>
        <v>-1.4678862764217601E-3</v>
      </c>
      <c r="Q1846" s="17"/>
      <c r="T1846">
        <f t="shared" si="282"/>
        <v>0</v>
      </c>
      <c r="U1846" s="50">
        <f t="shared" si="283"/>
        <v>0</v>
      </c>
      <c r="V1846">
        <f t="shared" si="284"/>
        <v>0</v>
      </c>
      <c r="W1846" t="str">
        <f t="shared" si="285"/>
        <v>Wed</v>
      </c>
      <c r="X1846" s="50">
        <f>NETWORKDAYS(B1845,B1846,'Non trading days US (List)'!$C$13:$C$92)-1</f>
        <v>1</v>
      </c>
      <c r="Z1846">
        <f t="shared" si="286"/>
        <v>0</v>
      </c>
      <c r="AA1846">
        <f t="shared" si="287"/>
        <v>0</v>
      </c>
      <c r="AB1846">
        <f t="shared" si="288"/>
        <v>0</v>
      </c>
      <c r="AC1846">
        <f t="shared" si="289"/>
        <v>0</v>
      </c>
      <c r="AD1846">
        <f t="shared" si="290"/>
        <v>0</v>
      </c>
      <c r="AE1846">
        <f t="shared" si="291"/>
        <v>0</v>
      </c>
    </row>
    <row r="1847" spans="1:31" x14ac:dyDescent="0.3">
      <c r="A1847" s="1">
        <f>Data!A1846</f>
        <v>5616</v>
      </c>
      <c r="B1847" s="2">
        <f>Data!B1846</f>
        <v>44679</v>
      </c>
      <c r="C1847">
        <f>Data!C1846</f>
        <v>161.38514709472659</v>
      </c>
      <c r="D1847">
        <f>Data!D1846</f>
        <v>19.753877639770511</v>
      </c>
      <c r="E1847">
        <f>Data!E1846</f>
        <v>163.63999938964841</v>
      </c>
      <c r="F1847">
        <f>Data!F1846</f>
        <v>19.781999588012699</v>
      </c>
      <c r="G1847">
        <f>Data!G1846</f>
        <v>164.52000427246091</v>
      </c>
      <c r="H1847">
        <f>Data!H1846</f>
        <v>20.03700065612793</v>
      </c>
      <c r="I1847">
        <f>Data!I1846</f>
        <v>158.92999267578119</v>
      </c>
      <c r="J1847">
        <f>Data!J1846</f>
        <v>18.489999771118161</v>
      </c>
      <c r="K1847">
        <f>Data!K1846</f>
        <v>159.25</v>
      </c>
      <c r="L1847">
        <f>Data!L1846</f>
        <v>18.966999053955082</v>
      </c>
      <c r="M1847">
        <f>Data!M1846</f>
        <v>130216800</v>
      </c>
      <c r="N1847">
        <f>Data!N1846</f>
        <v>570327000</v>
      </c>
      <c r="O1847">
        <f>Data!O1846</f>
        <v>7.1606812877857515E-2</v>
      </c>
      <c r="P1847">
        <f>Data!P1846</f>
        <v>4.4165648228727823E-2</v>
      </c>
      <c r="Q1847" s="17"/>
      <c r="T1847">
        <f t="shared" si="282"/>
        <v>0</v>
      </c>
      <c r="U1847" s="50">
        <f t="shared" si="283"/>
        <v>0</v>
      </c>
      <c r="V1847">
        <f t="shared" si="284"/>
        <v>0</v>
      </c>
      <c r="W1847" t="str">
        <f t="shared" si="285"/>
        <v>Thu</v>
      </c>
      <c r="X1847" s="50">
        <f>NETWORKDAYS(B1846,B1847,'Non trading days US (List)'!$C$13:$C$92)-1</f>
        <v>1</v>
      </c>
      <c r="Z1847">
        <f t="shared" si="286"/>
        <v>0</v>
      </c>
      <c r="AA1847">
        <f t="shared" si="287"/>
        <v>0</v>
      </c>
      <c r="AB1847">
        <f t="shared" si="288"/>
        <v>0</v>
      </c>
      <c r="AC1847">
        <f t="shared" si="289"/>
        <v>0</v>
      </c>
      <c r="AD1847">
        <f t="shared" si="290"/>
        <v>0</v>
      </c>
      <c r="AE1847">
        <f t="shared" si="291"/>
        <v>0</v>
      </c>
    </row>
    <row r="1848" spans="1:31" x14ac:dyDescent="0.3">
      <c r="A1848" s="1">
        <f>Data!A1847</f>
        <v>5617</v>
      </c>
      <c r="B1848" s="2">
        <f>Data!B1847</f>
        <v>44680</v>
      </c>
      <c r="C1848">
        <f>Data!C1847</f>
        <v>155.47767639160159</v>
      </c>
      <c r="D1848">
        <f>Data!D1847</f>
        <v>18.520635604858398</v>
      </c>
      <c r="E1848">
        <f>Data!E1847</f>
        <v>157.6499938964844</v>
      </c>
      <c r="F1848">
        <f>Data!F1847</f>
        <v>18.547000885009769</v>
      </c>
      <c r="G1848">
        <f>Data!G1847</f>
        <v>166.19999694824219</v>
      </c>
      <c r="H1848">
        <f>Data!H1847</f>
        <v>20.128000259399411</v>
      </c>
      <c r="I1848">
        <f>Data!I1847</f>
        <v>157.25</v>
      </c>
      <c r="J1848">
        <f>Data!J1847</f>
        <v>18.517000198364261</v>
      </c>
      <c r="K1848">
        <f>Data!K1847</f>
        <v>161.8399963378906</v>
      </c>
      <c r="L1848">
        <f>Data!L1847</f>
        <v>19.40200042724609</v>
      </c>
      <c r="M1848">
        <f>Data!M1847</f>
        <v>131747600</v>
      </c>
      <c r="N1848">
        <f>Data!N1847</f>
        <v>500435000</v>
      </c>
      <c r="O1848">
        <f>Data!O1847</f>
        <v>-6.4464313866988948E-2</v>
      </c>
      <c r="P1848">
        <f>Data!P1847</f>
        <v>-3.7291542055893523E-2</v>
      </c>
      <c r="Q1848" s="17"/>
      <c r="T1848">
        <f t="shared" si="282"/>
        <v>0</v>
      </c>
      <c r="U1848" s="50">
        <f t="shared" si="283"/>
        <v>0</v>
      </c>
      <c r="V1848">
        <f t="shared" si="284"/>
        <v>0</v>
      </c>
      <c r="W1848" t="str">
        <f t="shared" si="285"/>
        <v>Fri</v>
      </c>
      <c r="X1848" s="50">
        <f>NETWORKDAYS(B1847,B1848,'Non trading days US (List)'!$C$13:$C$92)-1</f>
        <v>1</v>
      </c>
      <c r="Z1848">
        <f t="shared" si="286"/>
        <v>0</v>
      </c>
      <c r="AA1848">
        <f t="shared" si="287"/>
        <v>0</v>
      </c>
      <c r="AB1848">
        <f t="shared" si="288"/>
        <v>0</v>
      </c>
      <c r="AC1848">
        <f t="shared" si="289"/>
        <v>0</v>
      </c>
      <c r="AD1848">
        <f t="shared" si="290"/>
        <v>0</v>
      </c>
      <c r="AE1848">
        <f t="shared" si="291"/>
        <v>0</v>
      </c>
    </row>
    <row r="1849" spans="1:31" x14ac:dyDescent="0.3">
      <c r="A1849" s="1">
        <f>Data!A1848</f>
        <v>5618</v>
      </c>
      <c r="B1849" s="2">
        <f>Data!B1848</f>
        <v>44683</v>
      </c>
      <c r="C1849">
        <f>Data!C1848</f>
        <v>155.7834167480469</v>
      </c>
      <c r="D1849">
        <f>Data!D1848</f>
        <v>19.50523567199707</v>
      </c>
      <c r="E1849">
        <f>Data!E1848</f>
        <v>157.96000671386719</v>
      </c>
      <c r="F1849">
        <f>Data!F1848</f>
        <v>19.533000946044918</v>
      </c>
      <c r="G1849">
        <f>Data!G1848</f>
        <v>158.22999572753909</v>
      </c>
      <c r="H1849">
        <f>Data!H1848</f>
        <v>19.57399940490723</v>
      </c>
      <c r="I1849">
        <f>Data!I1848</f>
        <v>153.27000427246091</v>
      </c>
      <c r="J1849">
        <f>Data!J1848</f>
        <v>18.391000747680661</v>
      </c>
      <c r="K1849">
        <f>Data!K1848</f>
        <v>156.71000671386719</v>
      </c>
      <c r="L1849">
        <f>Data!L1848</f>
        <v>18.541000366210941</v>
      </c>
      <c r="M1849">
        <f>Data!M1848</f>
        <v>123055300</v>
      </c>
      <c r="N1849">
        <f>Data!N1848</f>
        <v>572049000</v>
      </c>
      <c r="O1849">
        <f>Data!O1848</f>
        <v>5.1797292731706752E-2</v>
      </c>
      <c r="P1849">
        <f>Data!P1848</f>
        <v>1.9645316465775578E-3</v>
      </c>
      <c r="Q1849" s="17"/>
      <c r="T1849">
        <f t="shared" si="282"/>
        <v>0</v>
      </c>
      <c r="U1849" s="50">
        <f t="shared" si="283"/>
        <v>0</v>
      </c>
      <c r="V1849">
        <f t="shared" si="284"/>
        <v>0</v>
      </c>
      <c r="W1849" t="str">
        <f t="shared" si="285"/>
        <v>Mon</v>
      </c>
      <c r="X1849" s="50">
        <f>NETWORKDAYS(B1848,B1849,'Non trading days US (List)'!$C$13:$C$92)-1</f>
        <v>1</v>
      </c>
      <c r="Z1849">
        <f t="shared" si="286"/>
        <v>0</v>
      </c>
      <c r="AA1849">
        <f t="shared" si="287"/>
        <v>0</v>
      </c>
      <c r="AB1849">
        <f t="shared" si="288"/>
        <v>0</v>
      </c>
      <c r="AC1849">
        <f t="shared" si="289"/>
        <v>0</v>
      </c>
      <c r="AD1849">
        <f t="shared" si="290"/>
        <v>0</v>
      </c>
      <c r="AE1849">
        <f t="shared" si="291"/>
        <v>0</v>
      </c>
    </row>
    <row r="1850" spans="1:31" x14ac:dyDescent="0.3">
      <c r="A1850" s="1">
        <f>Data!A1849</f>
        <v>5619</v>
      </c>
      <c r="B1850" s="2">
        <f>Data!B1849</f>
        <v>44684</v>
      </c>
      <c r="C1850">
        <f>Data!C1849</f>
        <v>157.28245544433591</v>
      </c>
      <c r="D1850">
        <f>Data!D1849</f>
        <v>19.57413482666016</v>
      </c>
      <c r="E1850">
        <f>Data!E1849</f>
        <v>159.47999572753909</v>
      </c>
      <c r="F1850">
        <f>Data!F1849</f>
        <v>19.601999282836911</v>
      </c>
      <c r="G1850">
        <f>Data!G1849</f>
        <v>160.71000671386719</v>
      </c>
      <c r="H1850">
        <f>Data!H1849</f>
        <v>19.82500076293945</v>
      </c>
      <c r="I1850">
        <f>Data!I1849</f>
        <v>156.32000732421881</v>
      </c>
      <c r="J1850">
        <f>Data!J1849</f>
        <v>19.132999420166019</v>
      </c>
      <c r="K1850">
        <f>Data!K1849</f>
        <v>158.1499938964844</v>
      </c>
      <c r="L1850">
        <f>Data!L1849</f>
        <v>19.39999961853027</v>
      </c>
      <c r="M1850">
        <f>Data!M1849</f>
        <v>88966500</v>
      </c>
      <c r="N1850">
        <f>Data!N1849</f>
        <v>475751000</v>
      </c>
      <c r="O1850">
        <f>Data!O1849</f>
        <v>3.5261739047734528E-3</v>
      </c>
      <c r="P1850">
        <f>Data!P1849</f>
        <v>9.5766168011671877E-3</v>
      </c>
      <c r="Q1850" s="17"/>
      <c r="T1850">
        <f t="shared" si="282"/>
        <v>0</v>
      </c>
      <c r="U1850" s="50">
        <f t="shared" si="283"/>
        <v>0</v>
      </c>
      <c r="V1850">
        <f t="shared" si="284"/>
        <v>0</v>
      </c>
      <c r="W1850" t="str">
        <f t="shared" si="285"/>
        <v>Tue</v>
      </c>
      <c r="X1850" s="50">
        <f>NETWORKDAYS(B1849,B1850,'Non trading days US (List)'!$C$13:$C$92)-1</f>
        <v>1</v>
      </c>
      <c r="Z1850">
        <f t="shared" si="286"/>
        <v>0</v>
      </c>
      <c r="AA1850">
        <f t="shared" si="287"/>
        <v>0</v>
      </c>
      <c r="AB1850">
        <f t="shared" si="288"/>
        <v>0</v>
      </c>
      <c r="AC1850">
        <f t="shared" si="289"/>
        <v>0</v>
      </c>
      <c r="AD1850">
        <f t="shared" si="290"/>
        <v>0</v>
      </c>
      <c r="AE1850">
        <f t="shared" si="291"/>
        <v>0</v>
      </c>
    </row>
    <row r="1851" spans="1:31" x14ac:dyDescent="0.3">
      <c r="A1851" s="1">
        <f>Data!A1850</f>
        <v>5620</v>
      </c>
      <c r="B1851" s="2">
        <f>Data!B1850</f>
        <v>44685</v>
      </c>
      <c r="C1851">
        <f>Data!C1850</f>
        <v>163.73234558105469</v>
      </c>
      <c r="D1851">
        <f>Data!D1850</f>
        <v>20.305093765258789</v>
      </c>
      <c r="E1851">
        <f>Data!E1850</f>
        <v>166.02000427246091</v>
      </c>
      <c r="F1851">
        <f>Data!F1850</f>
        <v>20.333999633789059</v>
      </c>
      <c r="G1851">
        <f>Data!G1850</f>
        <v>166.47999572753909</v>
      </c>
      <c r="H1851">
        <f>Data!H1850</f>
        <v>20.39999961853027</v>
      </c>
      <c r="I1851">
        <f>Data!I1850</f>
        <v>159.25999450683591</v>
      </c>
      <c r="J1851">
        <f>Data!J1850</f>
        <v>18.75099945068359</v>
      </c>
      <c r="K1851">
        <f>Data!K1850</f>
        <v>159.66999816894531</v>
      </c>
      <c r="L1851">
        <f>Data!L1850</f>
        <v>19.923000335693359</v>
      </c>
      <c r="M1851">
        <f>Data!M1850</f>
        <v>108256500</v>
      </c>
      <c r="N1851">
        <f>Data!N1850</f>
        <v>648855000</v>
      </c>
      <c r="O1851">
        <f>Data!O1850</f>
        <v>3.6662778582418239E-2</v>
      </c>
      <c r="P1851">
        <f>Data!P1850</f>
        <v>4.0189793038299407E-2</v>
      </c>
      <c r="Q1851" s="17"/>
      <c r="T1851">
        <f t="shared" si="282"/>
        <v>0</v>
      </c>
      <c r="U1851" s="50">
        <f t="shared" si="283"/>
        <v>0</v>
      </c>
      <c r="V1851">
        <f t="shared" si="284"/>
        <v>0</v>
      </c>
      <c r="W1851" t="str">
        <f t="shared" si="285"/>
        <v>Wed</v>
      </c>
      <c r="X1851" s="50">
        <f>NETWORKDAYS(B1850,B1851,'Non trading days US (List)'!$C$13:$C$92)-1</f>
        <v>1</v>
      </c>
      <c r="Z1851">
        <f t="shared" si="286"/>
        <v>0</v>
      </c>
      <c r="AA1851">
        <f t="shared" si="287"/>
        <v>0</v>
      </c>
      <c r="AB1851">
        <f t="shared" si="288"/>
        <v>0</v>
      </c>
      <c r="AC1851">
        <f t="shared" si="289"/>
        <v>0</v>
      </c>
      <c r="AD1851">
        <f t="shared" si="290"/>
        <v>0</v>
      </c>
      <c r="AE1851">
        <f t="shared" si="291"/>
        <v>0</v>
      </c>
    </row>
    <row r="1852" spans="1:31" x14ac:dyDescent="0.3">
      <c r="A1852" s="1">
        <f>Data!A1851</f>
        <v>5621</v>
      </c>
      <c r="B1852" s="2">
        <f>Data!B1851</f>
        <v>44686</v>
      </c>
      <c r="C1852">
        <f>Data!C1851</f>
        <v>154.60981750488281</v>
      </c>
      <c r="D1852">
        <f>Data!D1851</f>
        <v>18.817216873168949</v>
      </c>
      <c r="E1852">
        <f>Data!E1851</f>
        <v>156.77000427246091</v>
      </c>
      <c r="F1852">
        <f>Data!F1851</f>
        <v>18.843999862670898</v>
      </c>
      <c r="G1852">
        <f>Data!G1851</f>
        <v>164.08000183105469</v>
      </c>
      <c r="H1852">
        <f>Data!H1851</f>
        <v>19.92499923706055</v>
      </c>
      <c r="I1852">
        <f>Data!I1851</f>
        <v>154.94999694824219</v>
      </c>
      <c r="J1852">
        <f>Data!J1851</f>
        <v>18.5</v>
      </c>
      <c r="K1852">
        <f>Data!K1851</f>
        <v>163.8500061035156</v>
      </c>
      <c r="L1852">
        <f>Data!L1851</f>
        <v>19.867000579833981</v>
      </c>
      <c r="M1852">
        <f>Data!M1851</f>
        <v>130525300</v>
      </c>
      <c r="N1852">
        <f>Data!N1851</f>
        <v>626331000</v>
      </c>
      <c r="O1852">
        <f>Data!O1851</f>
        <v>-7.6099790293074177E-2</v>
      </c>
      <c r="P1852">
        <f>Data!P1851</f>
        <v>-5.7328498428013963E-2</v>
      </c>
      <c r="Q1852" s="17"/>
      <c r="T1852">
        <f t="shared" si="282"/>
        <v>0</v>
      </c>
      <c r="U1852" s="50">
        <f t="shared" si="283"/>
        <v>0</v>
      </c>
      <c r="V1852">
        <f t="shared" si="284"/>
        <v>0</v>
      </c>
      <c r="W1852" t="str">
        <f t="shared" si="285"/>
        <v>Thu</v>
      </c>
      <c r="X1852" s="50">
        <f>NETWORKDAYS(B1851,B1852,'Non trading days US (List)'!$C$13:$C$92)-1</f>
        <v>1</v>
      </c>
      <c r="Z1852">
        <f t="shared" si="286"/>
        <v>0</v>
      </c>
      <c r="AA1852">
        <f t="shared" si="287"/>
        <v>0</v>
      </c>
      <c r="AB1852">
        <f t="shared" si="288"/>
        <v>0</v>
      </c>
      <c r="AC1852">
        <f t="shared" si="289"/>
        <v>0</v>
      </c>
      <c r="AD1852">
        <f t="shared" si="290"/>
        <v>0</v>
      </c>
      <c r="AE1852">
        <f t="shared" si="291"/>
        <v>0</v>
      </c>
    </row>
    <row r="1853" spans="1:31" x14ac:dyDescent="0.3">
      <c r="A1853" s="1">
        <f>Data!A1852</f>
        <v>5622</v>
      </c>
      <c r="B1853" s="2">
        <f>Data!B1852</f>
        <v>44687</v>
      </c>
      <c r="C1853">
        <f>Data!C1852</f>
        <v>155.34068298339841</v>
      </c>
      <c r="D1853">
        <f>Data!D1852</f>
        <v>18.648454666137699</v>
      </c>
      <c r="E1853">
        <f>Data!E1852</f>
        <v>157.2799987792969</v>
      </c>
      <c r="F1853">
        <f>Data!F1852</f>
        <v>18.67499923706055</v>
      </c>
      <c r="G1853">
        <f>Data!G1852</f>
        <v>159.44000244140619</v>
      </c>
      <c r="H1853">
        <f>Data!H1852</f>
        <v>19.51199913024902</v>
      </c>
      <c r="I1853">
        <f>Data!I1852</f>
        <v>154.17999267578119</v>
      </c>
      <c r="J1853">
        <f>Data!J1852</f>
        <v>17.989999771118161</v>
      </c>
      <c r="K1853">
        <f>Data!K1852</f>
        <v>156.00999450683591</v>
      </c>
      <c r="L1853">
        <f>Data!L1852</f>
        <v>18.73600006103516</v>
      </c>
      <c r="M1853">
        <f>Data!M1852</f>
        <v>116124600</v>
      </c>
      <c r="N1853">
        <f>Data!N1852</f>
        <v>633297000</v>
      </c>
      <c r="O1853">
        <f>Data!O1852</f>
        <v>-9.0088633847495644E-3</v>
      </c>
      <c r="P1853">
        <f>Data!P1852</f>
        <v>3.24785830402799E-3</v>
      </c>
      <c r="Q1853" s="17"/>
      <c r="T1853">
        <f t="shared" si="282"/>
        <v>0</v>
      </c>
      <c r="U1853" s="50">
        <f t="shared" si="283"/>
        <v>0</v>
      </c>
      <c r="V1853">
        <f t="shared" si="284"/>
        <v>0</v>
      </c>
      <c r="W1853" t="str">
        <f t="shared" si="285"/>
        <v>Fri</v>
      </c>
      <c r="X1853" s="50">
        <f>NETWORKDAYS(B1852,B1853,'Non trading days US (List)'!$C$13:$C$92)-1</f>
        <v>1</v>
      </c>
      <c r="Z1853">
        <f t="shared" si="286"/>
        <v>0</v>
      </c>
      <c r="AA1853">
        <f t="shared" si="287"/>
        <v>0</v>
      </c>
      <c r="AB1853">
        <f t="shared" si="288"/>
        <v>0</v>
      </c>
      <c r="AC1853">
        <f t="shared" si="289"/>
        <v>0</v>
      </c>
      <c r="AD1853">
        <f t="shared" si="290"/>
        <v>0</v>
      </c>
      <c r="AE1853">
        <f t="shared" si="291"/>
        <v>0</v>
      </c>
    </row>
    <row r="1854" spans="1:31" x14ac:dyDescent="0.3">
      <c r="A1854" s="1">
        <f>Data!A1853</f>
        <v>5623</v>
      </c>
      <c r="B1854" s="2">
        <f>Data!B1853</f>
        <v>44690</v>
      </c>
      <c r="C1854">
        <f>Data!C1853</f>
        <v>150.1850280761719</v>
      </c>
      <c r="D1854">
        <f>Data!D1853</f>
        <v>16.925907135009769</v>
      </c>
      <c r="E1854">
        <f>Data!E1853</f>
        <v>152.05999755859381</v>
      </c>
      <c r="F1854">
        <f>Data!F1853</f>
        <v>16.95000076293945</v>
      </c>
      <c r="G1854">
        <f>Data!G1853</f>
        <v>155.83000183105469</v>
      </c>
      <c r="H1854">
        <f>Data!H1853</f>
        <v>18.254999160766602</v>
      </c>
      <c r="I1854">
        <f>Data!I1853</f>
        <v>151.49000549316409</v>
      </c>
      <c r="J1854">
        <f>Data!J1853</f>
        <v>16.826999664306641</v>
      </c>
      <c r="K1854">
        <f>Data!K1853</f>
        <v>154.92999267578119</v>
      </c>
      <c r="L1854">
        <f>Data!L1853</f>
        <v>18.034000396728519</v>
      </c>
      <c r="M1854">
        <f>Data!M1853</f>
        <v>131577900</v>
      </c>
      <c r="N1854">
        <f>Data!N1853</f>
        <v>644455000</v>
      </c>
      <c r="O1854">
        <f>Data!O1853</f>
        <v>-9.6917811327726436E-2</v>
      </c>
      <c r="P1854">
        <f>Data!P1853</f>
        <v>-3.3752484892774173E-2</v>
      </c>
      <c r="Q1854" s="17"/>
      <c r="T1854">
        <f t="shared" si="282"/>
        <v>0</v>
      </c>
      <c r="U1854" s="50">
        <f t="shared" si="283"/>
        <v>0</v>
      </c>
      <c r="V1854">
        <f t="shared" si="284"/>
        <v>0</v>
      </c>
      <c r="W1854" t="str">
        <f t="shared" si="285"/>
        <v>Mon</v>
      </c>
      <c r="X1854" s="50">
        <f>NETWORKDAYS(B1853,B1854,'Non trading days US (List)'!$C$13:$C$92)-1</f>
        <v>1</v>
      </c>
      <c r="Z1854">
        <f t="shared" si="286"/>
        <v>0</v>
      </c>
      <c r="AA1854">
        <f t="shared" si="287"/>
        <v>0</v>
      </c>
      <c r="AB1854">
        <f t="shared" si="288"/>
        <v>0</v>
      </c>
      <c r="AC1854">
        <f t="shared" si="289"/>
        <v>0</v>
      </c>
      <c r="AD1854">
        <f t="shared" si="290"/>
        <v>0</v>
      </c>
      <c r="AE1854">
        <f t="shared" si="291"/>
        <v>0</v>
      </c>
    </row>
    <row r="1855" spans="1:31" x14ac:dyDescent="0.3">
      <c r="A1855" s="1">
        <f>Data!A1854</f>
        <v>5624</v>
      </c>
      <c r="B1855" s="2">
        <f>Data!B1854</f>
        <v>44691</v>
      </c>
      <c r="C1855">
        <f>Data!C1854</f>
        <v>152.60484313964841</v>
      </c>
      <c r="D1855">
        <f>Data!D1854</f>
        <v>17.569990158081051</v>
      </c>
      <c r="E1855">
        <f>Data!E1854</f>
        <v>154.50999450683591</v>
      </c>
      <c r="F1855">
        <f>Data!F1854</f>
        <v>17.594999313354489</v>
      </c>
      <c r="G1855">
        <f>Data!G1854</f>
        <v>156.74000549316409</v>
      </c>
      <c r="H1855">
        <f>Data!H1854</f>
        <v>18.197999954223629</v>
      </c>
      <c r="I1855">
        <f>Data!I1854</f>
        <v>152.92999267578119</v>
      </c>
      <c r="J1855">
        <f>Data!J1854</f>
        <v>17.02499961853027</v>
      </c>
      <c r="K1855">
        <f>Data!K1854</f>
        <v>155.52000427246091</v>
      </c>
      <c r="L1855">
        <f>Data!L1854</f>
        <v>17.688999176025391</v>
      </c>
      <c r="M1855">
        <f>Data!M1854</f>
        <v>115366700</v>
      </c>
      <c r="N1855">
        <f>Data!N1854</f>
        <v>761474000</v>
      </c>
      <c r="O1855">
        <f>Data!O1854</f>
        <v>3.7346852910876402E-2</v>
      </c>
      <c r="P1855">
        <f>Data!P1854</f>
        <v>1.5983619865422381E-2</v>
      </c>
      <c r="Q1855" s="17"/>
      <c r="T1855">
        <f t="shared" si="282"/>
        <v>0</v>
      </c>
      <c r="U1855" s="50">
        <f t="shared" si="283"/>
        <v>0</v>
      </c>
      <c r="V1855">
        <f t="shared" si="284"/>
        <v>0</v>
      </c>
      <c r="W1855" t="str">
        <f t="shared" si="285"/>
        <v>Tue</v>
      </c>
      <c r="X1855" s="50">
        <f>NETWORKDAYS(B1854,B1855,'Non trading days US (List)'!$C$13:$C$92)-1</f>
        <v>1</v>
      </c>
      <c r="Z1855">
        <f t="shared" si="286"/>
        <v>0</v>
      </c>
      <c r="AA1855">
        <f t="shared" si="287"/>
        <v>0</v>
      </c>
      <c r="AB1855">
        <f t="shared" si="288"/>
        <v>0</v>
      </c>
      <c r="AC1855">
        <f t="shared" si="289"/>
        <v>0</v>
      </c>
      <c r="AD1855">
        <f t="shared" si="290"/>
        <v>0</v>
      </c>
      <c r="AE1855">
        <f t="shared" si="291"/>
        <v>0</v>
      </c>
    </row>
    <row r="1856" spans="1:31" x14ac:dyDescent="0.3">
      <c r="A1856" s="1">
        <f>Data!A1855</f>
        <v>5625</v>
      </c>
      <c r="B1856" s="2">
        <f>Data!B1855</f>
        <v>44692</v>
      </c>
      <c r="C1856">
        <f>Data!C1855</f>
        <v>144.693603515625</v>
      </c>
      <c r="D1856">
        <f>Data!D1855</f>
        <v>16.60635948181152</v>
      </c>
      <c r="E1856">
        <f>Data!E1855</f>
        <v>146.5</v>
      </c>
      <c r="F1856">
        <f>Data!F1855</f>
        <v>16.629999160766602</v>
      </c>
      <c r="G1856">
        <f>Data!G1855</f>
        <v>155.44999694824219</v>
      </c>
      <c r="H1856">
        <f>Data!H1855</f>
        <v>17.753000259399411</v>
      </c>
      <c r="I1856">
        <f>Data!I1855</f>
        <v>145.80999755859381</v>
      </c>
      <c r="J1856">
        <f>Data!J1855</f>
        <v>16.568000793457031</v>
      </c>
      <c r="K1856">
        <f>Data!K1855</f>
        <v>153.5</v>
      </c>
      <c r="L1856">
        <f>Data!L1855</f>
        <v>17.347000122070309</v>
      </c>
      <c r="M1856">
        <f>Data!M1855</f>
        <v>142689800</v>
      </c>
      <c r="N1856">
        <f>Data!N1855</f>
        <v>670167000</v>
      </c>
      <c r="O1856">
        <f>Data!O1855</f>
        <v>-5.6406489008703722E-2</v>
      </c>
      <c r="P1856">
        <f>Data!P1855</f>
        <v>-5.3233355153045302E-2</v>
      </c>
      <c r="Q1856" s="17"/>
      <c r="T1856">
        <f t="shared" si="282"/>
        <v>0</v>
      </c>
      <c r="U1856" s="50">
        <f t="shared" si="283"/>
        <v>0</v>
      </c>
      <c r="V1856">
        <f t="shared" si="284"/>
        <v>0</v>
      </c>
      <c r="W1856" t="str">
        <f t="shared" si="285"/>
        <v>Wed</v>
      </c>
      <c r="X1856" s="50">
        <f>NETWORKDAYS(B1855,B1856,'Non trading days US (List)'!$C$13:$C$92)-1</f>
        <v>1</v>
      </c>
      <c r="Z1856">
        <f t="shared" si="286"/>
        <v>0</v>
      </c>
      <c r="AA1856">
        <f t="shared" si="287"/>
        <v>0</v>
      </c>
      <c r="AB1856">
        <f t="shared" si="288"/>
        <v>0</v>
      </c>
      <c r="AC1856">
        <f t="shared" si="289"/>
        <v>0</v>
      </c>
      <c r="AD1856">
        <f t="shared" si="290"/>
        <v>0</v>
      </c>
      <c r="AE1856">
        <f t="shared" si="291"/>
        <v>0</v>
      </c>
    </row>
    <row r="1857" spans="1:31" x14ac:dyDescent="0.3">
      <c r="A1857" s="1">
        <f>Data!A1856</f>
        <v>5626</v>
      </c>
      <c r="B1857" s="2">
        <f>Data!B1856</f>
        <v>44693</v>
      </c>
      <c r="C1857">
        <f>Data!C1856</f>
        <v>140.8022155761719</v>
      </c>
      <c r="D1857">
        <f>Data!D1856</f>
        <v>16.152009963989261</v>
      </c>
      <c r="E1857">
        <f>Data!E1856</f>
        <v>142.55999755859381</v>
      </c>
      <c r="F1857">
        <f>Data!F1856</f>
        <v>16.17499923706055</v>
      </c>
      <c r="G1857">
        <f>Data!G1856</f>
        <v>146.19999694824219</v>
      </c>
      <c r="H1857">
        <f>Data!H1856</f>
        <v>16.78800010681152</v>
      </c>
      <c r="I1857">
        <f>Data!I1856</f>
        <v>138.80000305175781</v>
      </c>
      <c r="J1857">
        <f>Data!J1856</f>
        <v>15.567000389099119</v>
      </c>
      <c r="K1857">
        <f>Data!K1856</f>
        <v>142.77000427246091</v>
      </c>
      <c r="L1857">
        <f>Data!L1856</f>
        <v>16.218999862670898</v>
      </c>
      <c r="M1857">
        <f>Data!M1856</f>
        <v>182602000</v>
      </c>
      <c r="N1857">
        <f>Data!N1856</f>
        <v>708728000</v>
      </c>
      <c r="O1857">
        <f>Data!O1856</f>
        <v>-2.7741449520662761E-2</v>
      </c>
      <c r="P1857">
        <f>Data!P1856</f>
        <v>-2.726248186008768E-2</v>
      </c>
      <c r="Q1857" s="17"/>
      <c r="T1857">
        <f t="shared" si="282"/>
        <v>0</v>
      </c>
      <c r="U1857" s="50">
        <f t="shared" si="283"/>
        <v>0</v>
      </c>
      <c r="V1857">
        <f t="shared" si="284"/>
        <v>0</v>
      </c>
      <c r="W1857" t="str">
        <f t="shared" si="285"/>
        <v>Thu</v>
      </c>
      <c r="X1857" s="50">
        <f>NETWORKDAYS(B1856,B1857,'Non trading days US (List)'!$C$13:$C$92)-1</f>
        <v>1</v>
      </c>
      <c r="Z1857">
        <f t="shared" si="286"/>
        <v>0</v>
      </c>
      <c r="AA1857">
        <f t="shared" si="287"/>
        <v>0</v>
      </c>
      <c r="AB1857">
        <f t="shared" si="288"/>
        <v>0</v>
      </c>
      <c r="AC1857">
        <f t="shared" si="289"/>
        <v>0</v>
      </c>
      <c r="AD1857">
        <f t="shared" si="290"/>
        <v>0</v>
      </c>
      <c r="AE1857">
        <f t="shared" si="291"/>
        <v>0</v>
      </c>
    </row>
    <row r="1858" spans="1:31" x14ac:dyDescent="0.3">
      <c r="A1858" s="1">
        <f>Data!A1857</f>
        <v>5627</v>
      </c>
      <c r="B1858" s="2">
        <f>Data!B1857</f>
        <v>44694</v>
      </c>
      <c r="C1858">
        <f>Data!C1857</f>
        <v>145.29609680175781</v>
      </c>
      <c r="D1858">
        <f>Data!D1857</f>
        <v>17.68083381652832</v>
      </c>
      <c r="E1858">
        <f>Data!E1857</f>
        <v>147.11000061035159</v>
      </c>
      <c r="F1858">
        <f>Data!F1857</f>
        <v>17.705999374389648</v>
      </c>
      <c r="G1858">
        <f>Data!G1857</f>
        <v>148.1000061035156</v>
      </c>
      <c r="H1858">
        <f>Data!H1857</f>
        <v>17.927999496459961</v>
      </c>
      <c r="I1858">
        <f>Data!I1857</f>
        <v>143.11000061035159</v>
      </c>
      <c r="J1858">
        <f>Data!J1857</f>
        <v>16.593000411987301</v>
      </c>
      <c r="K1858">
        <f>Data!K1857</f>
        <v>144.5899963378906</v>
      </c>
      <c r="L1858">
        <f>Data!L1857</f>
        <v>16.78800010681152</v>
      </c>
      <c r="M1858">
        <f>Data!M1857</f>
        <v>113990900</v>
      </c>
      <c r="N1858">
        <f>Data!N1857</f>
        <v>670437000</v>
      </c>
      <c r="O1858">
        <f>Data!O1857</f>
        <v>9.0436736636471074E-2</v>
      </c>
      <c r="P1858">
        <f>Data!P1857</f>
        <v>3.1417663814032833E-2</v>
      </c>
      <c r="Q1858" s="17"/>
      <c r="T1858">
        <f t="shared" si="282"/>
        <v>0</v>
      </c>
      <c r="U1858" s="50">
        <f t="shared" si="283"/>
        <v>0</v>
      </c>
      <c r="V1858">
        <f t="shared" si="284"/>
        <v>0</v>
      </c>
      <c r="W1858" t="str">
        <f t="shared" si="285"/>
        <v>Fri</v>
      </c>
      <c r="X1858" s="50">
        <f>NETWORKDAYS(B1857,B1858,'Non trading days US (List)'!$C$13:$C$92)-1</f>
        <v>1</v>
      </c>
      <c r="Z1858">
        <f t="shared" si="286"/>
        <v>0</v>
      </c>
      <c r="AA1858">
        <f t="shared" si="287"/>
        <v>0</v>
      </c>
      <c r="AB1858">
        <f t="shared" si="288"/>
        <v>0</v>
      </c>
      <c r="AC1858">
        <f t="shared" si="289"/>
        <v>0</v>
      </c>
      <c r="AD1858">
        <f t="shared" si="290"/>
        <v>0</v>
      </c>
      <c r="AE1858">
        <f t="shared" si="291"/>
        <v>0</v>
      </c>
    </row>
    <row r="1859" spans="1:31" x14ac:dyDescent="0.3">
      <c r="A1859" s="1">
        <f>Data!A1858</f>
        <v>5628</v>
      </c>
      <c r="B1859" s="2">
        <f>Data!B1858</f>
        <v>44697</v>
      </c>
      <c r="C1859">
        <f>Data!C1858</f>
        <v>143.74543762207031</v>
      </c>
      <c r="D1859">
        <f>Data!D1858</f>
        <v>17.239461898803711</v>
      </c>
      <c r="E1859">
        <f>Data!E1858</f>
        <v>145.53999328613281</v>
      </c>
      <c r="F1859">
        <f>Data!F1858</f>
        <v>17.26399993896484</v>
      </c>
      <c r="G1859">
        <f>Data!G1858</f>
        <v>147.52000427246091</v>
      </c>
      <c r="H1859">
        <f>Data!H1858</f>
        <v>17.78800010681152</v>
      </c>
      <c r="I1859">
        <f>Data!I1858</f>
        <v>144.17999267578119</v>
      </c>
      <c r="J1859">
        <f>Data!J1858</f>
        <v>17.106000900268551</v>
      </c>
      <c r="K1859">
        <f>Data!K1858</f>
        <v>145.55000305175781</v>
      </c>
      <c r="L1859">
        <f>Data!L1858</f>
        <v>17.509000778198239</v>
      </c>
      <c r="M1859">
        <f>Data!M1858</f>
        <v>86643800</v>
      </c>
      <c r="N1859">
        <f>Data!N1858</f>
        <v>521446000</v>
      </c>
      <c r="O1859">
        <f>Data!O1858</f>
        <v>-2.528012487523831E-2</v>
      </c>
      <c r="P1859">
        <f>Data!P1858</f>
        <v>-1.072969362286305E-2</v>
      </c>
      <c r="Q1859" s="17"/>
      <c r="T1859">
        <f t="shared" si="282"/>
        <v>0</v>
      </c>
      <c r="U1859" s="50">
        <f t="shared" si="283"/>
        <v>0</v>
      </c>
      <c r="V1859">
        <f t="shared" si="284"/>
        <v>0</v>
      </c>
      <c r="W1859" t="str">
        <f t="shared" si="285"/>
        <v>Mon</v>
      </c>
      <c r="X1859" s="50">
        <f>NETWORKDAYS(B1858,B1859,'Non trading days US (List)'!$C$13:$C$92)-1</f>
        <v>1</v>
      </c>
      <c r="Z1859">
        <f t="shared" si="286"/>
        <v>0</v>
      </c>
      <c r="AA1859">
        <f t="shared" si="287"/>
        <v>0</v>
      </c>
      <c r="AB1859">
        <f t="shared" si="288"/>
        <v>0</v>
      </c>
      <c r="AC1859">
        <f t="shared" si="289"/>
        <v>0</v>
      </c>
      <c r="AD1859">
        <f t="shared" si="290"/>
        <v>0</v>
      </c>
      <c r="AE1859">
        <f t="shared" si="291"/>
        <v>0</v>
      </c>
    </row>
    <row r="1860" spans="1:31" x14ac:dyDescent="0.3">
      <c r="A1860" s="1">
        <f>Data!A1859</f>
        <v>5629</v>
      </c>
      <c r="B1860" s="2">
        <f>Data!B1859</f>
        <v>44698</v>
      </c>
      <c r="C1860">
        <f>Data!C1859</f>
        <v>147.39982604980469</v>
      </c>
      <c r="D1860">
        <f>Data!D1859</f>
        <v>18.15116119384766</v>
      </c>
      <c r="E1860">
        <f>Data!E1859</f>
        <v>149.24000549316409</v>
      </c>
      <c r="F1860">
        <f>Data!F1859</f>
        <v>18.177000045776371</v>
      </c>
      <c r="G1860">
        <f>Data!G1859</f>
        <v>149.77000427246091</v>
      </c>
      <c r="H1860">
        <f>Data!H1859</f>
        <v>18.371000289916989</v>
      </c>
      <c r="I1860">
        <f>Data!I1859</f>
        <v>146.67999267578119</v>
      </c>
      <c r="J1860">
        <f>Data!J1859</f>
        <v>17.634000778198239</v>
      </c>
      <c r="K1860">
        <f>Data!K1859</f>
        <v>148.86000061035159</v>
      </c>
      <c r="L1860">
        <f>Data!L1859</f>
        <v>18.07399940490723</v>
      </c>
      <c r="M1860">
        <f>Data!M1859</f>
        <v>78336300</v>
      </c>
      <c r="N1860">
        <f>Data!N1859</f>
        <v>585830000</v>
      </c>
      <c r="O1860">
        <f>Data!O1859</f>
        <v>5.1533656168951052E-2</v>
      </c>
      <c r="P1860">
        <f>Data!P1859</f>
        <v>2.510486837233766E-2</v>
      </c>
      <c r="Q1860" s="17"/>
      <c r="T1860">
        <f t="shared" si="282"/>
        <v>0</v>
      </c>
      <c r="U1860" s="50">
        <f t="shared" si="283"/>
        <v>0</v>
      </c>
      <c r="V1860">
        <f t="shared" si="284"/>
        <v>0</v>
      </c>
      <c r="W1860" t="str">
        <f t="shared" si="285"/>
        <v>Tue</v>
      </c>
      <c r="X1860" s="50">
        <f>NETWORKDAYS(B1859,B1860,'Non trading days US (List)'!$C$13:$C$92)-1</f>
        <v>1</v>
      </c>
      <c r="Z1860">
        <f t="shared" si="286"/>
        <v>0</v>
      </c>
      <c r="AA1860">
        <f t="shared" si="287"/>
        <v>0</v>
      </c>
      <c r="AB1860">
        <f t="shared" si="288"/>
        <v>0</v>
      </c>
      <c r="AC1860">
        <f t="shared" si="289"/>
        <v>0</v>
      </c>
      <c r="AD1860">
        <f t="shared" si="290"/>
        <v>0</v>
      </c>
      <c r="AE1860">
        <f t="shared" si="291"/>
        <v>0</v>
      </c>
    </row>
    <row r="1861" spans="1:31" x14ac:dyDescent="0.3">
      <c r="A1861" s="1">
        <f>Data!A1860</f>
        <v>5630</v>
      </c>
      <c r="B1861" s="2">
        <f>Data!B1860</f>
        <v>44699</v>
      </c>
      <c r="C1861">
        <f>Data!C1860</f>
        <v>139.08363342285159</v>
      </c>
      <c r="D1861">
        <f>Data!D1860</f>
        <v>16.913921356201168</v>
      </c>
      <c r="E1861">
        <f>Data!E1860</f>
        <v>140.82000732421881</v>
      </c>
      <c r="F1861">
        <f>Data!F1860</f>
        <v>16.9379997253418</v>
      </c>
      <c r="G1861">
        <f>Data!G1860</f>
        <v>147.36000061035159</v>
      </c>
      <c r="H1861">
        <f>Data!H1860</f>
        <v>18.118000030517582</v>
      </c>
      <c r="I1861">
        <f>Data!I1860</f>
        <v>139.8999938964844</v>
      </c>
      <c r="J1861">
        <f>Data!J1860</f>
        <v>16.86400032043457</v>
      </c>
      <c r="K1861">
        <f>Data!K1860</f>
        <v>146.8500061035156</v>
      </c>
      <c r="L1861">
        <f>Data!L1860</f>
        <v>17.704999923706051</v>
      </c>
      <c r="M1861">
        <f>Data!M1860</f>
        <v>109742900</v>
      </c>
      <c r="N1861">
        <f>Data!N1860</f>
        <v>545161000</v>
      </c>
      <c r="O1861">
        <f>Data!O1860</f>
        <v>-7.0597458865425927E-2</v>
      </c>
      <c r="P1861">
        <f>Data!P1860</f>
        <v>-5.8073254058344993E-2</v>
      </c>
      <c r="Q1861" s="17"/>
      <c r="T1861">
        <f t="shared" si="282"/>
        <v>0</v>
      </c>
      <c r="U1861" s="50">
        <f t="shared" si="283"/>
        <v>0</v>
      </c>
      <c r="V1861">
        <f t="shared" si="284"/>
        <v>0</v>
      </c>
      <c r="W1861" t="str">
        <f t="shared" si="285"/>
        <v>Wed</v>
      </c>
      <c r="X1861" s="50">
        <f>NETWORKDAYS(B1860,B1861,'Non trading days US (List)'!$C$13:$C$92)-1</f>
        <v>1</v>
      </c>
      <c r="Z1861">
        <f t="shared" si="286"/>
        <v>0</v>
      </c>
      <c r="AA1861">
        <f t="shared" si="287"/>
        <v>0</v>
      </c>
      <c r="AB1861">
        <f t="shared" si="288"/>
        <v>0</v>
      </c>
      <c r="AC1861">
        <f t="shared" si="289"/>
        <v>0</v>
      </c>
      <c r="AD1861">
        <f t="shared" si="290"/>
        <v>0</v>
      </c>
      <c r="AE1861">
        <f t="shared" si="291"/>
        <v>0</v>
      </c>
    </row>
    <row r="1862" spans="1:31" x14ac:dyDescent="0.3">
      <c r="A1862" s="1">
        <f>Data!A1861</f>
        <v>5631</v>
      </c>
      <c r="B1862" s="2">
        <f>Data!B1861</f>
        <v>44700</v>
      </c>
      <c r="C1862">
        <f>Data!C1861</f>
        <v>135.6564636230469</v>
      </c>
      <c r="D1862">
        <f>Data!D1861</f>
        <v>17.09965896606445</v>
      </c>
      <c r="E1862">
        <f>Data!E1861</f>
        <v>137.3500061035156</v>
      </c>
      <c r="F1862">
        <f>Data!F1861</f>
        <v>17.12400054931641</v>
      </c>
      <c r="G1862">
        <f>Data!G1861</f>
        <v>141.6600036621094</v>
      </c>
      <c r="H1862">
        <f>Data!H1861</f>
        <v>17.6870002746582</v>
      </c>
      <c r="I1862">
        <f>Data!I1861</f>
        <v>136.6000061035156</v>
      </c>
      <c r="J1862">
        <f>Data!J1861</f>
        <v>16.733999252319339</v>
      </c>
      <c r="K1862">
        <f>Data!K1861</f>
        <v>139.8800048828125</v>
      </c>
      <c r="L1862">
        <f>Data!L1861</f>
        <v>16.9370002746582</v>
      </c>
      <c r="M1862">
        <f>Data!M1861</f>
        <v>136095600</v>
      </c>
      <c r="N1862">
        <f>Data!N1861</f>
        <v>621310000</v>
      </c>
      <c r="O1862">
        <f>Data!O1861</f>
        <v>1.092141807753939E-2</v>
      </c>
      <c r="P1862">
        <f>Data!P1861</f>
        <v>-2.495007412323301E-2</v>
      </c>
      <c r="Q1862" s="17"/>
      <c r="T1862">
        <f t="shared" ref="T1862:T1925" si="292">IF(ISNUMBER(B1862)=TRUE,0,1)</f>
        <v>0</v>
      </c>
      <c r="U1862" s="50">
        <f t="shared" ref="U1862:U1925" si="293">COUNTIF($B$5:$B$2464,B1862)-1</f>
        <v>0</v>
      </c>
      <c r="V1862">
        <f t="shared" ref="V1862:V1925" si="294">IF(ISBLANK(B1862)=TRUE,1,0)</f>
        <v>0</v>
      </c>
      <c r="W1862" t="str">
        <f t="shared" ref="W1862:W1925" si="295">TEXT(B1862,"ddd")</f>
        <v>Thu</v>
      </c>
      <c r="X1862" s="50">
        <f>NETWORKDAYS(B1861,B1862,'Non trading days US (List)'!$C$13:$C$92)-1</f>
        <v>1</v>
      </c>
      <c r="Z1862">
        <f t="shared" ref="Z1862:Z1925" si="296">IF(ISNUMBER(E1862)=TRUE,0,1)</f>
        <v>0</v>
      </c>
      <c r="AA1862">
        <f t="shared" ref="AA1862:AA1925" si="297">IF(ISNUMBER(F1862)=TRUE,0,1)</f>
        <v>0</v>
      </c>
      <c r="AB1862">
        <f t="shared" ref="AB1862:AB1925" si="298">IF(ISBLANK(E1862)=TRUE,1,0)</f>
        <v>0</v>
      </c>
      <c r="AC1862">
        <f t="shared" ref="AC1862:AC1925" si="299">IF(ISBLANK(F1862)=TRUE,1,0)</f>
        <v>0</v>
      </c>
      <c r="AD1862">
        <f t="shared" ref="AD1862:AD1925" si="300">IF((E1862)&lt;0,1,0)</f>
        <v>0</v>
      </c>
      <c r="AE1862">
        <f t="shared" ref="AE1862:AE1925" si="301">IF((F1862)&lt;0,1,0)</f>
        <v>0</v>
      </c>
    </row>
    <row r="1863" spans="1:31" x14ac:dyDescent="0.3">
      <c r="A1863" s="1">
        <f>Data!A1862</f>
        <v>5632</v>
      </c>
      <c r="B1863" s="2">
        <f>Data!B1862</f>
        <v>44701</v>
      </c>
      <c r="C1863">
        <f>Data!C1862</f>
        <v>135.89347839355469</v>
      </c>
      <c r="D1863">
        <f>Data!D1862</f>
        <v>16.670267105102539</v>
      </c>
      <c r="E1863">
        <f>Data!E1862</f>
        <v>137.5899963378906</v>
      </c>
      <c r="F1863">
        <f>Data!F1862</f>
        <v>16.694000244140621</v>
      </c>
      <c r="G1863">
        <f>Data!G1862</f>
        <v>140.69999694824219</v>
      </c>
      <c r="H1863">
        <f>Data!H1862</f>
        <v>17.409999847412109</v>
      </c>
      <c r="I1863">
        <f>Data!I1862</f>
        <v>132.61000061035159</v>
      </c>
      <c r="J1863">
        <f>Data!J1862</f>
        <v>15.75500011444092</v>
      </c>
      <c r="K1863">
        <f>Data!K1862</f>
        <v>139.0899963378906</v>
      </c>
      <c r="L1863">
        <f>Data!L1862</f>
        <v>17.332000732421879</v>
      </c>
      <c r="M1863">
        <f>Data!M1862</f>
        <v>137426100</v>
      </c>
      <c r="N1863">
        <f>Data!N1862</f>
        <v>739105000</v>
      </c>
      <c r="O1863">
        <f>Data!O1862</f>
        <v>-2.543163230844463E-2</v>
      </c>
      <c r="P1863">
        <f>Data!P1862</f>
        <v>1.7457648446596191E-3</v>
      </c>
      <c r="Q1863" s="17"/>
      <c r="T1863">
        <f t="shared" si="292"/>
        <v>0</v>
      </c>
      <c r="U1863" s="50">
        <f t="shared" si="293"/>
        <v>0</v>
      </c>
      <c r="V1863">
        <f t="shared" si="294"/>
        <v>0</v>
      </c>
      <c r="W1863" t="str">
        <f t="shared" si="295"/>
        <v>Fri</v>
      </c>
      <c r="X1863" s="50">
        <f>NETWORKDAYS(B1862,B1863,'Non trading days US (List)'!$C$13:$C$92)-1</f>
        <v>1</v>
      </c>
      <c r="Z1863">
        <f t="shared" si="296"/>
        <v>0</v>
      </c>
      <c r="AA1863">
        <f t="shared" si="297"/>
        <v>0</v>
      </c>
      <c r="AB1863">
        <f t="shared" si="298"/>
        <v>0</v>
      </c>
      <c r="AC1863">
        <f t="shared" si="299"/>
        <v>0</v>
      </c>
      <c r="AD1863">
        <f t="shared" si="300"/>
        <v>0</v>
      </c>
      <c r="AE1863">
        <f t="shared" si="301"/>
        <v>0</v>
      </c>
    </row>
    <row r="1864" spans="1:31" x14ac:dyDescent="0.3">
      <c r="A1864" s="1">
        <f>Data!A1863</f>
        <v>5633</v>
      </c>
      <c r="B1864" s="2">
        <f>Data!B1863</f>
        <v>44704</v>
      </c>
      <c r="C1864">
        <f>Data!C1863</f>
        <v>141.34539794921881</v>
      </c>
      <c r="D1864">
        <f>Data!D1863</f>
        <v>16.873979568481449</v>
      </c>
      <c r="E1864">
        <f>Data!E1863</f>
        <v>143.11000061035159</v>
      </c>
      <c r="F1864">
        <f>Data!F1863</f>
        <v>16.898000717163089</v>
      </c>
      <c r="G1864">
        <f>Data!G1863</f>
        <v>143.25999450683591</v>
      </c>
      <c r="H1864">
        <f>Data!H1863</f>
        <v>16.91500091552734</v>
      </c>
      <c r="I1864">
        <f>Data!I1863</f>
        <v>137.6499938964844</v>
      </c>
      <c r="J1864">
        <f>Data!J1863</f>
        <v>16.179000854492191</v>
      </c>
      <c r="K1864">
        <f>Data!K1863</f>
        <v>137.78999328613281</v>
      </c>
      <c r="L1864">
        <f>Data!L1863</f>
        <v>16.27400016784668</v>
      </c>
      <c r="M1864">
        <f>Data!M1863</f>
        <v>117726300</v>
      </c>
      <c r="N1864">
        <f>Data!N1863</f>
        <v>639889000</v>
      </c>
      <c r="O1864">
        <f>Data!O1863</f>
        <v>1.214592611836208E-2</v>
      </c>
      <c r="P1864">
        <f>Data!P1863</f>
        <v>3.9335347764072909E-2</v>
      </c>
      <c r="Q1864" s="17"/>
      <c r="T1864">
        <f t="shared" si="292"/>
        <v>0</v>
      </c>
      <c r="U1864" s="50">
        <f t="shared" si="293"/>
        <v>0</v>
      </c>
      <c r="V1864">
        <f t="shared" si="294"/>
        <v>0</v>
      </c>
      <c r="W1864" t="str">
        <f t="shared" si="295"/>
        <v>Mon</v>
      </c>
      <c r="X1864" s="50">
        <f>NETWORKDAYS(B1863,B1864,'Non trading days US (List)'!$C$13:$C$92)-1</f>
        <v>1</v>
      </c>
      <c r="Z1864">
        <f t="shared" si="296"/>
        <v>0</v>
      </c>
      <c r="AA1864">
        <f t="shared" si="297"/>
        <v>0</v>
      </c>
      <c r="AB1864">
        <f t="shared" si="298"/>
        <v>0</v>
      </c>
      <c r="AC1864">
        <f t="shared" si="299"/>
        <v>0</v>
      </c>
      <c r="AD1864">
        <f t="shared" si="300"/>
        <v>0</v>
      </c>
      <c r="AE1864">
        <f t="shared" si="301"/>
        <v>0</v>
      </c>
    </row>
    <row r="1865" spans="1:31" x14ac:dyDescent="0.3">
      <c r="A1865" s="1">
        <f>Data!A1864</f>
        <v>5634</v>
      </c>
      <c r="B1865" s="2">
        <f>Data!B1864</f>
        <v>44705</v>
      </c>
      <c r="C1865">
        <f>Data!C1864</f>
        <v>138.62931823730469</v>
      </c>
      <c r="D1865">
        <f>Data!D1864</f>
        <v>16.131040573120121</v>
      </c>
      <c r="E1865">
        <f>Data!E1864</f>
        <v>140.36000061035159</v>
      </c>
      <c r="F1865">
        <f>Data!F1864</f>
        <v>16.153999328613281</v>
      </c>
      <c r="G1865">
        <f>Data!G1864</f>
        <v>141.9700012207031</v>
      </c>
      <c r="H1865">
        <f>Data!H1864</f>
        <v>16.597000122070309</v>
      </c>
      <c r="I1865">
        <f>Data!I1864</f>
        <v>137.33000183105469</v>
      </c>
      <c r="J1865">
        <f>Data!J1864</f>
        <v>15.77999973297119</v>
      </c>
      <c r="K1865">
        <f>Data!K1864</f>
        <v>140.80999755859381</v>
      </c>
      <c r="L1865">
        <f>Data!L1864</f>
        <v>16.510000228881839</v>
      </c>
      <c r="M1865">
        <f>Data!M1864</f>
        <v>104132700</v>
      </c>
      <c r="N1865">
        <f>Data!N1864</f>
        <v>588550000</v>
      </c>
      <c r="O1865">
        <f>Data!O1864</f>
        <v>-4.5027658712895748E-2</v>
      </c>
      <c r="P1865">
        <f>Data!P1864</f>
        <v>-1.940301452420988E-2</v>
      </c>
      <c r="Q1865" s="17"/>
      <c r="T1865">
        <f t="shared" si="292"/>
        <v>0</v>
      </c>
      <c r="U1865" s="50">
        <f t="shared" si="293"/>
        <v>0</v>
      </c>
      <c r="V1865">
        <f t="shared" si="294"/>
        <v>0</v>
      </c>
      <c r="W1865" t="str">
        <f t="shared" si="295"/>
        <v>Tue</v>
      </c>
      <c r="X1865" s="50">
        <f>NETWORKDAYS(B1864,B1865,'Non trading days US (List)'!$C$13:$C$92)-1</f>
        <v>1</v>
      </c>
      <c r="Z1865">
        <f t="shared" si="296"/>
        <v>0</v>
      </c>
      <c r="AA1865">
        <f t="shared" si="297"/>
        <v>0</v>
      </c>
      <c r="AB1865">
        <f t="shared" si="298"/>
        <v>0</v>
      </c>
      <c r="AC1865">
        <f t="shared" si="299"/>
        <v>0</v>
      </c>
      <c r="AD1865">
        <f t="shared" si="300"/>
        <v>0</v>
      </c>
      <c r="AE1865">
        <f t="shared" si="301"/>
        <v>0</v>
      </c>
    </row>
    <row r="1866" spans="1:31" x14ac:dyDescent="0.3">
      <c r="A1866" s="1">
        <f>Data!A1865</f>
        <v>5635</v>
      </c>
      <c r="B1866" s="2">
        <f>Data!B1865</f>
        <v>44706</v>
      </c>
      <c r="C1866">
        <f>Data!C1865</f>
        <v>138.78733825683591</v>
      </c>
      <c r="D1866">
        <f>Data!D1865</f>
        <v>16.950872421264648</v>
      </c>
      <c r="E1866">
        <f>Data!E1865</f>
        <v>140.52000427246091</v>
      </c>
      <c r="F1866">
        <f>Data!F1865</f>
        <v>16.97500038146973</v>
      </c>
      <c r="G1866">
        <f>Data!G1865</f>
        <v>141.78999328613281</v>
      </c>
      <c r="H1866">
        <f>Data!H1865</f>
        <v>17.11100006103516</v>
      </c>
      <c r="I1866">
        <f>Data!I1865</f>
        <v>138.3399963378906</v>
      </c>
      <c r="J1866">
        <f>Data!J1865</f>
        <v>16</v>
      </c>
      <c r="K1866">
        <f>Data!K1865</f>
        <v>138.42999267578119</v>
      </c>
      <c r="L1866">
        <f>Data!L1865</f>
        <v>16.020000457763668</v>
      </c>
      <c r="M1866">
        <f>Data!M1865</f>
        <v>92482700</v>
      </c>
      <c r="N1866">
        <f>Data!N1865</f>
        <v>781132000</v>
      </c>
      <c r="O1866">
        <f>Data!O1865</f>
        <v>4.9574040458738387E-2</v>
      </c>
      <c r="P1866">
        <f>Data!P1865</f>
        <v>1.1393027387857841E-3</v>
      </c>
      <c r="Q1866" s="17"/>
      <c r="T1866">
        <f t="shared" si="292"/>
        <v>0</v>
      </c>
      <c r="U1866" s="50">
        <f t="shared" si="293"/>
        <v>0</v>
      </c>
      <c r="V1866">
        <f t="shared" si="294"/>
        <v>0</v>
      </c>
      <c r="W1866" t="str">
        <f t="shared" si="295"/>
        <v>Wed</v>
      </c>
      <c r="X1866" s="50">
        <f>NETWORKDAYS(B1865,B1866,'Non trading days US (List)'!$C$13:$C$92)-1</f>
        <v>1</v>
      </c>
      <c r="Z1866">
        <f t="shared" si="296"/>
        <v>0</v>
      </c>
      <c r="AA1866">
        <f t="shared" si="297"/>
        <v>0</v>
      </c>
      <c r="AB1866">
        <f t="shared" si="298"/>
        <v>0</v>
      </c>
      <c r="AC1866">
        <f t="shared" si="299"/>
        <v>0</v>
      </c>
      <c r="AD1866">
        <f t="shared" si="300"/>
        <v>0</v>
      </c>
      <c r="AE1866">
        <f t="shared" si="301"/>
        <v>0</v>
      </c>
    </row>
    <row r="1867" spans="1:31" x14ac:dyDescent="0.3">
      <c r="A1867" s="1">
        <f>Data!A1866</f>
        <v>5636</v>
      </c>
      <c r="B1867" s="2">
        <f>Data!B1866</f>
        <v>44707</v>
      </c>
      <c r="C1867">
        <f>Data!C1866</f>
        <v>142.00714111328119</v>
      </c>
      <c r="D1867">
        <f>Data!D1866</f>
        <v>17.825624465942379</v>
      </c>
      <c r="E1867">
        <f>Data!E1866</f>
        <v>143.7799987792969</v>
      </c>
      <c r="F1867">
        <f>Data!F1866</f>
        <v>17.85099983215332</v>
      </c>
      <c r="G1867">
        <f>Data!G1866</f>
        <v>144.3399963378906</v>
      </c>
      <c r="H1867">
        <f>Data!H1866</f>
        <v>18.091999053955082</v>
      </c>
      <c r="I1867">
        <f>Data!I1866</f>
        <v>137.13999938964841</v>
      </c>
      <c r="J1867">
        <f>Data!J1866</f>
        <v>16.021999359130859</v>
      </c>
      <c r="K1867">
        <f>Data!K1866</f>
        <v>137.38999938964841</v>
      </c>
      <c r="L1867">
        <f>Data!L1866</f>
        <v>16.0359992980957</v>
      </c>
      <c r="M1867">
        <f>Data!M1866</f>
        <v>90601500</v>
      </c>
      <c r="N1867">
        <f>Data!N1866</f>
        <v>996575000</v>
      </c>
      <c r="O1867">
        <f>Data!O1866</f>
        <v>5.0317823745563588E-2</v>
      </c>
      <c r="P1867">
        <f>Data!P1866</f>
        <v>2.293448726337706E-2</v>
      </c>
      <c r="Q1867" s="17"/>
      <c r="T1867">
        <f t="shared" si="292"/>
        <v>0</v>
      </c>
      <c r="U1867" s="50">
        <f t="shared" si="293"/>
        <v>0</v>
      </c>
      <c r="V1867">
        <f t="shared" si="294"/>
        <v>0</v>
      </c>
      <c r="W1867" t="str">
        <f t="shared" si="295"/>
        <v>Thu</v>
      </c>
      <c r="X1867" s="50">
        <f>NETWORKDAYS(B1866,B1867,'Non trading days US (List)'!$C$13:$C$92)-1</f>
        <v>1</v>
      </c>
      <c r="Z1867">
        <f t="shared" si="296"/>
        <v>0</v>
      </c>
      <c r="AA1867">
        <f t="shared" si="297"/>
        <v>0</v>
      </c>
      <c r="AB1867">
        <f t="shared" si="298"/>
        <v>0</v>
      </c>
      <c r="AC1867">
        <f t="shared" si="299"/>
        <v>0</v>
      </c>
      <c r="AD1867">
        <f t="shared" si="300"/>
        <v>0</v>
      </c>
      <c r="AE1867">
        <f t="shared" si="301"/>
        <v>0</v>
      </c>
    </row>
    <row r="1868" spans="1:31" x14ac:dyDescent="0.3">
      <c r="A1868" s="1">
        <f>Data!A1867</f>
        <v>5637</v>
      </c>
      <c r="B1868" s="2">
        <f>Data!B1867</f>
        <v>44708</v>
      </c>
      <c r="C1868">
        <f>Data!C1867</f>
        <v>147.7948913574219</v>
      </c>
      <c r="D1868">
        <f>Data!D1867</f>
        <v>18.78426551818848</v>
      </c>
      <c r="E1868">
        <f>Data!E1867</f>
        <v>149.63999938964841</v>
      </c>
      <c r="F1868">
        <f>Data!F1867</f>
        <v>18.811000823974609</v>
      </c>
      <c r="G1868">
        <f>Data!G1867</f>
        <v>149.67999267578119</v>
      </c>
      <c r="H1868">
        <f>Data!H1867</f>
        <v>18.881000518798832</v>
      </c>
      <c r="I1868">
        <f>Data!I1867</f>
        <v>145.25999450683591</v>
      </c>
      <c r="J1868">
        <f>Data!J1867</f>
        <v>18.10000038146973</v>
      </c>
      <c r="K1868">
        <f>Data!K1867</f>
        <v>145.38999938964841</v>
      </c>
      <c r="L1868">
        <f>Data!L1867</f>
        <v>18.186000823974609</v>
      </c>
      <c r="M1868">
        <f>Data!M1867</f>
        <v>90978500</v>
      </c>
      <c r="N1868">
        <f>Data!N1867</f>
        <v>738379000</v>
      </c>
      <c r="O1868">
        <f>Data!O1867</f>
        <v>5.2382329250923509E-2</v>
      </c>
      <c r="P1868">
        <f>Data!P1867</f>
        <v>3.9948060335496333E-2</v>
      </c>
      <c r="Q1868" s="17"/>
      <c r="T1868">
        <f t="shared" si="292"/>
        <v>0</v>
      </c>
      <c r="U1868" s="50">
        <f t="shared" si="293"/>
        <v>0</v>
      </c>
      <c r="V1868">
        <f t="shared" si="294"/>
        <v>0</v>
      </c>
      <c r="W1868" t="str">
        <f t="shared" si="295"/>
        <v>Fri</v>
      </c>
      <c r="X1868" s="50">
        <f>NETWORKDAYS(B1867,B1868,'Non trading days US (List)'!$C$13:$C$92)-1</f>
        <v>1</v>
      </c>
      <c r="Z1868">
        <f t="shared" si="296"/>
        <v>0</v>
      </c>
      <c r="AA1868">
        <f t="shared" si="297"/>
        <v>0</v>
      </c>
      <c r="AB1868">
        <f t="shared" si="298"/>
        <v>0</v>
      </c>
      <c r="AC1868">
        <f t="shared" si="299"/>
        <v>0</v>
      </c>
      <c r="AD1868">
        <f t="shared" si="300"/>
        <v>0</v>
      </c>
      <c r="AE1868">
        <f t="shared" si="301"/>
        <v>0</v>
      </c>
    </row>
    <row r="1869" spans="1:31" x14ac:dyDescent="0.3">
      <c r="A1869" s="1">
        <f>Data!A1868</f>
        <v>5638</v>
      </c>
      <c r="B1869" s="2">
        <f>Data!B1868</f>
        <v>44712</v>
      </c>
      <c r="C1869">
        <f>Data!C1868</f>
        <v>147.00474548339841</v>
      </c>
      <c r="D1869">
        <f>Data!D1868</f>
        <v>18.64546012878418</v>
      </c>
      <c r="E1869">
        <f>Data!E1868</f>
        <v>148.8399963378906</v>
      </c>
      <c r="F1869">
        <f>Data!F1868</f>
        <v>18.672000885009769</v>
      </c>
      <c r="G1869">
        <f>Data!G1868</f>
        <v>150.6600036621094</v>
      </c>
      <c r="H1869">
        <f>Data!H1868</f>
        <v>19.20000076293945</v>
      </c>
      <c r="I1869">
        <f>Data!I1868</f>
        <v>146.8399963378906</v>
      </c>
      <c r="J1869">
        <f>Data!J1868</f>
        <v>18.35000038146973</v>
      </c>
      <c r="K1869">
        <f>Data!K1868</f>
        <v>149.07000732421881</v>
      </c>
      <c r="L1869">
        <f>Data!L1868</f>
        <v>18.979999542236332</v>
      </c>
      <c r="M1869">
        <f>Data!M1868</f>
        <v>103718400</v>
      </c>
      <c r="N1869">
        <f>Data!N1868</f>
        <v>664100000</v>
      </c>
      <c r="O1869">
        <f>Data!O1868</f>
        <v>-7.4167259717956308E-3</v>
      </c>
      <c r="P1869">
        <f>Data!P1868</f>
        <v>-5.3605265270604014E-3</v>
      </c>
      <c r="Q1869" s="17"/>
      <c r="T1869">
        <f t="shared" si="292"/>
        <v>0</v>
      </c>
      <c r="U1869" s="50">
        <f t="shared" si="293"/>
        <v>0</v>
      </c>
      <c r="V1869">
        <f t="shared" si="294"/>
        <v>0</v>
      </c>
      <c r="W1869" t="str">
        <f t="shared" si="295"/>
        <v>Tue</v>
      </c>
      <c r="X1869" s="50">
        <f>NETWORKDAYS(B1868,B1869,'Non trading days US (List)'!$C$13:$C$92)-1</f>
        <v>1</v>
      </c>
      <c r="Z1869">
        <f t="shared" si="296"/>
        <v>0</v>
      </c>
      <c r="AA1869">
        <f t="shared" si="297"/>
        <v>0</v>
      </c>
      <c r="AB1869">
        <f t="shared" si="298"/>
        <v>0</v>
      </c>
      <c r="AC1869">
        <f t="shared" si="299"/>
        <v>0</v>
      </c>
      <c r="AD1869">
        <f t="shared" si="300"/>
        <v>0</v>
      </c>
      <c r="AE1869">
        <f t="shared" si="301"/>
        <v>0</v>
      </c>
    </row>
    <row r="1870" spans="1:31" x14ac:dyDescent="0.3">
      <c r="A1870" s="1">
        <f>Data!A1869</f>
        <v>5639</v>
      </c>
      <c r="B1870" s="2">
        <f>Data!B1869</f>
        <v>44713</v>
      </c>
      <c r="C1870">
        <f>Data!C1869</f>
        <v>146.8763427734375</v>
      </c>
      <c r="D1870">
        <f>Data!D1869</f>
        <v>18.2939567565918</v>
      </c>
      <c r="E1870">
        <f>Data!E1869</f>
        <v>148.71000671386719</v>
      </c>
      <c r="F1870">
        <f>Data!F1869</f>
        <v>18.319999694824219</v>
      </c>
      <c r="G1870">
        <f>Data!G1869</f>
        <v>151.74000549316409</v>
      </c>
      <c r="H1870">
        <f>Data!H1869</f>
        <v>19.052999496459961</v>
      </c>
      <c r="I1870">
        <f>Data!I1869</f>
        <v>147.67999267578119</v>
      </c>
      <c r="J1870">
        <f>Data!J1869</f>
        <v>18.121999740600589</v>
      </c>
      <c r="K1870">
        <f>Data!K1869</f>
        <v>149.8999938964844</v>
      </c>
      <c r="L1870">
        <f>Data!L1869</f>
        <v>18.724000930786129</v>
      </c>
      <c r="M1870">
        <f>Data!M1869</f>
        <v>74286600</v>
      </c>
      <c r="N1870">
        <f>Data!N1869</f>
        <v>544514000</v>
      </c>
      <c r="O1870">
        <f>Data!O1869</f>
        <v>-1.9031780353976908E-2</v>
      </c>
      <c r="P1870">
        <f>Data!P1869</f>
        <v>-8.7373302611213895E-4</v>
      </c>
      <c r="Q1870" s="17"/>
      <c r="T1870">
        <f t="shared" si="292"/>
        <v>0</v>
      </c>
      <c r="U1870" s="50">
        <f t="shared" si="293"/>
        <v>0</v>
      </c>
      <c r="V1870">
        <f t="shared" si="294"/>
        <v>0</v>
      </c>
      <c r="W1870" t="str">
        <f t="shared" si="295"/>
        <v>Wed</v>
      </c>
      <c r="X1870" s="50">
        <f>NETWORKDAYS(B1869,B1870,'Non trading days US (List)'!$C$13:$C$92)-1</f>
        <v>1</v>
      </c>
      <c r="Z1870">
        <f t="shared" si="296"/>
        <v>0</v>
      </c>
      <c r="AA1870">
        <f t="shared" si="297"/>
        <v>0</v>
      </c>
      <c r="AB1870">
        <f t="shared" si="298"/>
        <v>0</v>
      </c>
      <c r="AC1870">
        <f t="shared" si="299"/>
        <v>0</v>
      </c>
      <c r="AD1870">
        <f t="shared" si="300"/>
        <v>0</v>
      </c>
      <c r="AE1870">
        <f t="shared" si="301"/>
        <v>0</v>
      </c>
    </row>
    <row r="1871" spans="1:31" x14ac:dyDescent="0.3">
      <c r="A1871" s="1">
        <f>Data!A1870</f>
        <v>5640</v>
      </c>
      <c r="B1871" s="2">
        <f>Data!B1870</f>
        <v>44714</v>
      </c>
      <c r="C1871">
        <f>Data!C1870</f>
        <v>149.34552001953119</v>
      </c>
      <c r="D1871">
        <f>Data!D1870</f>
        <v>19.56414794921875</v>
      </c>
      <c r="E1871">
        <f>Data!E1870</f>
        <v>151.21000671386719</v>
      </c>
      <c r="F1871">
        <f>Data!F1870</f>
        <v>19.591999053955082</v>
      </c>
      <c r="G1871">
        <f>Data!G1870</f>
        <v>151.27000427246091</v>
      </c>
      <c r="H1871">
        <f>Data!H1870</f>
        <v>19.618999481201168</v>
      </c>
      <c r="I1871">
        <f>Data!I1870</f>
        <v>146.86000061035159</v>
      </c>
      <c r="J1871">
        <f>Data!J1870</f>
        <v>18.197999954223629</v>
      </c>
      <c r="K1871">
        <f>Data!K1870</f>
        <v>147.83000183105469</v>
      </c>
      <c r="L1871">
        <f>Data!L1870</f>
        <v>18.291999816894531</v>
      </c>
      <c r="M1871">
        <f>Data!M1870</f>
        <v>72348100</v>
      </c>
      <c r="N1871">
        <f>Data!N1870</f>
        <v>648656000</v>
      </c>
      <c r="O1871">
        <f>Data!O1870</f>
        <v>6.712792877464091E-2</v>
      </c>
      <c r="P1871">
        <f>Data!P1870</f>
        <v>1.667149767755052E-2</v>
      </c>
      <c r="Q1871" s="17"/>
      <c r="T1871">
        <f t="shared" si="292"/>
        <v>0</v>
      </c>
      <c r="U1871" s="50">
        <f t="shared" si="293"/>
        <v>0</v>
      </c>
      <c r="V1871">
        <f t="shared" si="294"/>
        <v>0</v>
      </c>
      <c r="W1871" t="str">
        <f t="shared" si="295"/>
        <v>Thu</v>
      </c>
      <c r="X1871" s="50">
        <f>NETWORKDAYS(B1870,B1871,'Non trading days US (List)'!$C$13:$C$92)-1</f>
        <v>1</v>
      </c>
      <c r="Z1871">
        <f t="shared" si="296"/>
        <v>0</v>
      </c>
      <c r="AA1871">
        <f t="shared" si="297"/>
        <v>0</v>
      </c>
      <c r="AB1871">
        <f t="shared" si="298"/>
        <v>0</v>
      </c>
      <c r="AC1871">
        <f t="shared" si="299"/>
        <v>0</v>
      </c>
      <c r="AD1871">
        <f t="shared" si="300"/>
        <v>0</v>
      </c>
      <c r="AE1871">
        <f t="shared" si="301"/>
        <v>0</v>
      </c>
    </row>
    <row r="1872" spans="1:31" x14ac:dyDescent="0.3">
      <c r="A1872" s="1">
        <f>Data!A1871</f>
        <v>5641</v>
      </c>
      <c r="B1872" s="2">
        <f>Data!B1871</f>
        <v>44715</v>
      </c>
      <c r="C1872">
        <f>Data!C1871</f>
        <v>143.58744812011719</v>
      </c>
      <c r="D1872">
        <f>Data!D1871</f>
        <v>18.693391799926761</v>
      </c>
      <c r="E1872">
        <f>Data!E1871</f>
        <v>145.3800048828125</v>
      </c>
      <c r="F1872">
        <f>Data!F1871</f>
        <v>18.719999313354489</v>
      </c>
      <c r="G1872">
        <f>Data!G1871</f>
        <v>147.9700012207031</v>
      </c>
      <c r="H1872">
        <f>Data!H1871</f>
        <v>19.332000732421879</v>
      </c>
      <c r="I1872">
        <f>Data!I1871</f>
        <v>144.46000671386719</v>
      </c>
      <c r="J1872">
        <f>Data!J1871</f>
        <v>18.521999359130859</v>
      </c>
      <c r="K1872">
        <f>Data!K1871</f>
        <v>146.8999938964844</v>
      </c>
      <c r="L1872">
        <f>Data!L1871</f>
        <v>19.082000732421879</v>
      </c>
      <c r="M1872">
        <f>Data!M1871</f>
        <v>88570300</v>
      </c>
      <c r="N1872">
        <f>Data!N1871</f>
        <v>598779000</v>
      </c>
      <c r="O1872">
        <f>Data!O1871</f>
        <v>-4.5528836992894388E-2</v>
      </c>
      <c r="P1872">
        <f>Data!P1871</f>
        <v>-3.9318605882485952E-2</v>
      </c>
      <c r="Q1872" s="17"/>
      <c r="T1872">
        <f t="shared" si="292"/>
        <v>0</v>
      </c>
      <c r="U1872" s="50">
        <f t="shared" si="293"/>
        <v>0</v>
      </c>
      <c r="V1872">
        <f t="shared" si="294"/>
        <v>0</v>
      </c>
      <c r="W1872" t="str">
        <f t="shared" si="295"/>
        <v>Fri</v>
      </c>
      <c r="X1872" s="50">
        <f>NETWORKDAYS(B1871,B1872,'Non trading days US (List)'!$C$13:$C$92)-1</f>
        <v>1</v>
      </c>
      <c r="Z1872">
        <f t="shared" si="296"/>
        <v>0</v>
      </c>
      <c r="AA1872">
        <f t="shared" si="297"/>
        <v>0</v>
      </c>
      <c r="AB1872">
        <f t="shared" si="298"/>
        <v>0</v>
      </c>
      <c r="AC1872">
        <f t="shared" si="299"/>
        <v>0</v>
      </c>
      <c r="AD1872">
        <f t="shared" si="300"/>
        <v>0</v>
      </c>
      <c r="AE1872">
        <f t="shared" si="301"/>
        <v>0</v>
      </c>
    </row>
    <row r="1873" spans="1:31" x14ac:dyDescent="0.3">
      <c r="A1873" s="1">
        <f>Data!A1872</f>
        <v>5642</v>
      </c>
      <c r="B1873" s="2">
        <f>Data!B1872</f>
        <v>44718</v>
      </c>
      <c r="C1873">
        <f>Data!C1872</f>
        <v>144.33802795410159</v>
      </c>
      <c r="D1873">
        <f>Data!D1872</f>
        <v>18.759294509887699</v>
      </c>
      <c r="E1873">
        <f>Data!E1872</f>
        <v>146.13999938964841</v>
      </c>
      <c r="F1873">
        <f>Data!F1872</f>
        <v>18.7859992980957</v>
      </c>
      <c r="G1873">
        <f>Data!G1872</f>
        <v>148.57000732421881</v>
      </c>
      <c r="H1873">
        <f>Data!H1872</f>
        <v>19.33699989318848</v>
      </c>
      <c r="I1873">
        <f>Data!I1872</f>
        <v>144.8999938964844</v>
      </c>
      <c r="J1873">
        <f>Data!J1872</f>
        <v>18.563999176025391</v>
      </c>
      <c r="K1873">
        <f>Data!K1872</f>
        <v>147.0299987792969</v>
      </c>
      <c r="L1873">
        <f>Data!L1872</f>
        <v>19.13899993896484</v>
      </c>
      <c r="M1873">
        <f>Data!M1872</f>
        <v>71598400</v>
      </c>
      <c r="N1873">
        <f>Data!N1872</f>
        <v>422406000</v>
      </c>
      <c r="O1873">
        <f>Data!O1872</f>
        <v>3.519439839500448E-3</v>
      </c>
      <c r="P1873">
        <f>Data!P1872</f>
        <v>5.2140245435485077E-3</v>
      </c>
      <c r="Q1873" s="17"/>
      <c r="T1873">
        <f t="shared" si="292"/>
        <v>0</v>
      </c>
      <c r="U1873" s="50">
        <f t="shared" si="293"/>
        <v>0</v>
      </c>
      <c r="V1873">
        <f t="shared" si="294"/>
        <v>0</v>
      </c>
      <c r="W1873" t="str">
        <f t="shared" si="295"/>
        <v>Mon</v>
      </c>
      <c r="X1873" s="50">
        <f>NETWORKDAYS(B1872,B1873,'Non trading days US (List)'!$C$13:$C$92)-1</f>
        <v>1</v>
      </c>
      <c r="Z1873">
        <f t="shared" si="296"/>
        <v>0</v>
      </c>
      <c r="AA1873">
        <f t="shared" si="297"/>
        <v>0</v>
      </c>
      <c r="AB1873">
        <f t="shared" si="298"/>
        <v>0</v>
      </c>
      <c r="AC1873">
        <f t="shared" si="299"/>
        <v>0</v>
      </c>
      <c r="AD1873">
        <f t="shared" si="300"/>
        <v>0</v>
      </c>
      <c r="AE1873">
        <f t="shared" si="301"/>
        <v>0</v>
      </c>
    </row>
    <row r="1874" spans="1:31" x14ac:dyDescent="0.3">
      <c r="A1874" s="1">
        <f>Data!A1873</f>
        <v>5643</v>
      </c>
      <c r="B1874" s="2">
        <f>Data!B1873</f>
        <v>44719</v>
      </c>
      <c r="C1874">
        <f>Data!C1873</f>
        <v>146.8763427734375</v>
      </c>
      <c r="D1874">
        <f>Data!D1873</f>
        <v>18.89909744262695</v>
      </c>
      <c r="E1874">
        <f>Data!E1873</f>
        <v>148.71000671386719</v>
      </c>
      <c r="F1874">
        <f>Data!F1873</f>
        <v>18.92600059509277</v>
      </c>
      <c r="G1874">
        <f>Data!G1873</f>
        <v>149</v>
      </c>
      <c r="H1874">
        <f>Data!H1873</f>
        <v>19</v>
      </c>
      <c r="I1874">
        <f>Data!I1873</f>
        <v>144.1000061035156</v>
      </c>
      <c r="J1874">
        <f>Data!J1873</f>
        <v>18.1879997253418</v>
      </c>
      <c r="K1874">
        <f>Data!K1873</f>
        <v>144.3500061035156</v>
      </c>
      <c r="L1874">
        <f>Data!L1873</f>
        <v>18.472000122070309</v>
      </c>
      <c r="M1874">
        <f>Data!M1873</f>
        <v>67808200</v>
      </c>
      <c r="N1874">
        <f>Data!N1873</f>
        <v>388914000</v>
      </c>
      <c r="O1874">
        <f>Data!O1873</f>
        <v>7.4247953200109922E-3</v>
      </c>
      <c r="P1874">
        <f>Data!P1873</f>
        <v>1.7433083661386781E-2</v>
      </c>
      <c r="Q1874" s="17"/>
      <c r="T1874">
        <f t="shared" si="292"/>
        <v>0</v>
      </c>
      <c r="U1874" s="50">
        <f t="shared" si="293"/>
        <v>0</v>
      </c>
      <c r="V1874">
        <f t="shared" si="294"/>
        <v>0</v>
      </c>
      <c r="W1874" t="str">
        <f t="shared" si="295"/>
        <v>Tue</v>
      </c>
      <c r="X1874" s="50">
        <f>NETWORKDAYS(B1873,B1874,'Non trading days US (List)'!$C$13:$C$92)-1</f>
        <v>1</v>
      </c>
      <c r="Z1874">
        <f t="shared" si="296"/>
        <v>0</v>
      </c>
      <c r="AA1874">
        <f t="shared" si="297"/>
        <v>0</v>
      </c>
      <c r="AB1874">
        <f t="shared" si="298"/>
        <v>0</v>
      </c>
      <c r="AC1874">
        <f t="shared" si="299"/>
        <v>0</v>
      </c>
      <c r="AD1874">
        <f t="shared" si="300"/>
        <v>0</v>
      </c>
      <c r="AE1874">
        <f t="shared" si="301"/>
        <v>0</v>
      </c>
    </row>
    <row r="1875" spans="1:31" x14ac:dyDescent="0.3">
      <c r="A1875" s="1">
        <f>Data!A1874</f>
        <v>5644</v>
      </c>
      <c r="B1875" s="2">
        <f>Data!B1874</f>
        <v>44720</v>
      </c>
      <c r="C1875">
        <f>Data!C1874</f>
        <v>146.13563537597659</v>
      </c>
      <c r="D1875">
        <f>Data!D1874</f>
        <v>18.625432968139648</v>
      </c>
      <c r="E1875">
        <f>Data!E1874</f>
        <v>147.96000671386719</v>
      </c>
      <c r="F1875">
        <f>Data!F1874</f>
        <v>18.648000717163089</v>
      </c>
      <c r="G1875">
        <f>Data!G1874</f>
        <v>149.8699951171875</v>
      </c>
      <c r="H1875">
        <f>Data!H1874</f>
        <v>19.180000305175781</v>
      </c>
      <c r="I1875">
        <f>Data!I1874</f>
        <v>147.46000671386719</v>
      </c>
      <c r="J1875">
        <f>Data!J1874</f>
        <v>18.534999847412109</v>
      </c>
      <c r="K1875">
        <f>Data!K1874</f>
        <v>148.58000183105469</v>
      </c>
      <c r="L1875">
        <f>Data!L1874</f>
        <v>18.79899978637695</v>
      </c>
      <c r="M1875">
        <f>Data!M1874</f>
        <v>53950200</v>
      </c>
      <c r="N1875">
        <f>Data!N1874</f>
        <v>363252000</v>
      </c>
      <c r="O1875">
        <f>Data!O1874</f>
        <v>-1.479772933781125E-2</v>
      </c>
      <c r="P1875">
        <f>Data!P1874</f>
        <v>-5.0561335074897793E-3</v>
      </c>
      <c r="Q1875" s="17"/>
      <c r="T1875">
        <f t="shared" si="292"/>
        <v>0</v>
      </c>
      <c r="U1875" s="50">
        <f t="shared" si="293"/>
        <v>0</v>
      </c>
      <c r="V1875">
        <f t="shared" si="294"/>
        <v>0</v>
      </c>
      <c r="W1875" t="str">
        <f t="shared" si="295"/>
        <v>Wed</v>
      </c>
      <c r="X1875" s="50">
        <f>NETWORKDAYS(B1874,B1875,'Non trading days US (List)'!$C$13:$C$92)-1</f>
        <v>1</v>
      </c>
      <c r="Z1875">
        <f t="shared" si="296"/>
        <v>0</v>
      </c>
      <c r="AA1875">
        <f t="shared" si="297"/>
        <v>0</v>
      </c>
      <c r="AB1875">
        <f t="shared" si="298"/>
        <v>0</v>
      </c>
      <c r="AC1875">
        <f t="shared" si="299"/>
        <v>0</v>
      </c>
      <c r="AD1875">
        <f t="shared" si="300"/>
        <v>0</v>
      </c>
      <c r="AE1875">
        <f t="shared" si="301"/>
        <v>0</v>
      </c>
    </row>
    <row r="1876" spans="1:31" x14ac:dyDescent="0.3">
      <c r="A1876" s="1">
        <f>Data!A1875</f>
        <v>5645</v>
      </c>
      <c r="B1876" s="2">
        <f>Data!B1875</f>
        <v>44721</v>
      </c>
      <c r="C1876">
        <f>Data!C1875</f>
        <v>140.88121032714841</v>
      </c>
      <c r="D1876">
        <f>Data!D1875</f>
        <v>18.026155471801761</v>
      </c>
      <c r="E1876">
        <f>Data!E1875</f>
        <v>142.63999938964841</v>
      </c>
      <c r="F1876">
        <f>Data!F1875</f>
        <v>18.048000335693359</v>
      </c>
      <c r="G1876">
        <f>Data!G1875</f>
        <v>147.94999694824219</v>
      </c>
      <c r="H1876">
        <f>Data!H1875</f>
        <v>18.933000564575199</v>
      </c>
      <c r="I1876">
        <f>Data!I1875</f>
        <v>142.5299987792969</v>
      </c>
      <c r="J1876">
        <f>Data!J1875</f>
        <v>18.041000366210941</v>
      </c>
      <c r="K1876">
        <f>Data!K1875</f>
        <v>147.08000183105469</v>
      </c>
      <c r="L1876">
        <f>Data!L1875</f>
        <v>18.481000900268551</v>
      </c>
      <c r="M1876">
        <f>Data!M1875</f>
        <v>69473000</v>
      </c>
      <c r="N1876">
        <f>Data!N1875</f>
        <v>395574000</v>
      </c>
      <c r="O1876">
        <f>Data!O1875</f>
        <v>-3.2704046275684941E-2</v>
      </c>
      <c r="P1876">
        <f>Data!P1875</f>
        <v>-3.6618043064563489E-2</v>
      </c>
      <c r="Q1876" s="17"/>
      <c r="T1876">
        <f t="shared" si="292"/>
        <v>0</v>
      </c>
      <c r="U1876" s="50">
        <f t="shared" si="293"/>
        <v>0</v>
      </c>
      <c r="V1876">
        <f t="shared" si="294"/>
        <v>0</v>
      </c>
      <c r="W1876" t="str">
        <f t="shared" si="295"/>
        <v>Thu</v>
      </c>
      <c r="X1876" s="50">
        <f>NETWORKDAYS(B1875,B1876,'Non trading days US (List)'!$C$13:$C$92)-1</f>
        <v>1</v>
      </c>
      <c r="Z1876">
        <f t="shared" si="296"/>
        <v>0</v>
      </c>
      <c r="AA1876">
        <f t="shared" si="297"/>
        <v>0</v>
      </c>
      <c r="AB1876">
        <f t="shared" si="298"/>
        <v>0</v>
      </c>
      <c r="AC1876">
        <f t="shared" si="299"/>
        <v>0</v>
      </c>
      <c r="AD1876">
        <f t="shared" si="300"/>
        <v>0</v>
      </c>
      <c r="AE1876">
        <f t="shared" si="301"/>
        <v>0</v>
      </c>
    </row>
    <row r="1877" spans="1:31" x14ac:dyDescent="0.3">
      <c r="A1877" s="1">
        <f>Data!A1876</f>
        <v>5646</v>
      </c>
      <c r="B1877" s="2">
        <f>Data!B1876</f>
        <v>44722</v>
      </c>
      <c r="C1877">
        <f>Data!C1876</f>
        <v>135.43914794921881</v>
      </c>
      <c r="D1877">
        <f>Data!D1876</f>
        <v>16.953456878662109</v>
      </c>
      <c r="E1877">
        <f>Data!E1876</f>
        <v>137.1300048828125</v>
      </c>
      <c r="F1877">
        <f>Data!F1876</f>
        <v>16.974000930786129</v>
      </c>
      <c r="G1877">
        <f>Data!G1876</f>
        <v>140.75999450683591</v>
      </c>
      <c r="H1877">
        <f>Data!H1876</f>
        <v>17.697000503540039</v>
      </c>
      <c r="I1877">
        <f>Data!I1876</f>
        <v>137.05999755859381</v>
      </c>
      <c r="J1877">
        <f>Data!J1876</f>
        <v>16.868999481201168</v>
      </c>
      <c r="K1877">
        <f>Data!K1876</f>
        <v>140.2799987792969</v>
      </c>
      <c r="L1877">
        <f>Data!L1876</f>
        <v>17.60000038146973</v>
      </c>
      <c r="M1877">
        <f>Data!M1876</f>
        <v>91437900</v>
      </c>
      <c r="N1877">
        <f>Data!N1876</f>
        <v>465248000</v>
      </c>
      <c r="O1877">
        <f>Data!O1876</f>
        <v>-6.1352077532203293E-2</v>
      </c>
      <c r="P1877">
        <f>Data!P1876</f>
        <v>-3.9394552656978631E-2</v>
      </c>
      <c r="Q1877" s="17"/>
      <c r="T1877">
        <f t="shared" si="292"/>
        <v>0</v>
      </c>
      <c r="U1877" s="50">
        <f t="shared" si="293"/>
        <v>0</v>
      </c>
      <c r="V1877">
        <f t="shared" si="294"/>
        <v>0</v>
      </c>
      <c r="W1877" t="str">
        <f t="shared" si="295"/>
        <v>Fri</v>
      </c>
      <c r="X1877" s="50">
        <f>NETWORKDAYS(B1876,B1877,'Non trading days US (List)'!$C$13:$C$92)-1</f>
        <v>1</v>
      </c>
      <c r="Z1877">
        <f t="shared" si="296"/>
        <v>0</v>
      </c>
      <c r="AA1877">
        <f t="shared" si="297"/>
        <v>0</v>
      </c>
      <c r="AB1877">
        <f t="shared" si="298"/>
        <v>0</v>
      </c>
      <c r="AC1877">
        <f t="shared" si="299"/>
        <v>0</v>
      </c>
      <c r="AD1877">
        <f t="shared" si="300"/>
        <v>0</v>
      </c>
      <c r="AE1877">
        <f t="shared" si="301"/>
        <v>0</v>
      </c>
    </row>
    <row r="1878" spans="1:31" x14ac:dyDescent="0.3">
      <c r="A1878" s="1">
        <f>Data!A1877</f>
        <v>5647</v>
      </c>
      <c r="B1878" s="2">
        <f>Data!B1877</f>
        <v>44725</v>
      </c>
      <c r="C1878">
        <f>Data!C1877</f>
        <v>130.25389099121091</v>
      </c>
      <c r="D1878">
        <f>Data!D1877</f>
        <v>15.628060340881349</v>
      </c>
      <c r="E1878">
        <f>Data!E1877</f>
        <v>131.8800048828125</v>
      </c>
      <c r="F1878">
        <f>Data!F1877</f>
        <v>15.647000312805179</v>
      </c>
      <c r="G1878">
        <f>Data!G1877</f>
        <v>135.19999694824219</v>
      </c>
      <c r="H1878">
        <f>Data!H1877</f>
        <v>16.3120002746582</v>
      </c>
      <c r="I1878">
        <f>Data!I1877</f>
        <v>131.44000244140619</v>
      </c>
      <c r="J1878">
        <f>Data!J1877</f>
        <v>15.60599994659424</v>
      </c>
      <c r="K1878">
        <f>Data!K1877</f>
        <v>132.8699951171875</v>
      </c>
      <c r="L1878">
        <f>Data!L1877</f>
        <v>16</v>
      </c>
      <c r="M1878">
        <f>Data!M1877</f>
        <v>122207100</v>
      </c>
      <c r="N1878">
        <f>Data!N1877</f>
        <v>604153000</v>
      </c>
      <c r="O1878">
        <f>Data!O1877</f>
        <v>-8.1403591072172557E-2</v>
      </c>
      <c r="P1878">
        <f>Data!P1877</f>
        <v>-3.9036961390749143E-2</v>
      </c>
      <c r="Q1878" s="17"/>
      <c r="T1878">
        <f t="shared" si="292"/>
        <v>0</v>
      </c>
      <c r="U1878" s="50">
        <f t="shared" si="293"/>
        <v>0</v>
      </c>
      <c r="V1878">
        <f t="shared" si="294"/>
        <v>0</v>
      </c>
      <c r="W1878" t="str">
        <f t="shared" si="295"/>
        <v>Mon</v>
      </c>
      <c r="X1878" s="50">
        <f>NETWORKDAYS(B1877,B1878,'Non trading days US (List)'!$C$13:$C$92)-1</f>
        <v>1</v>
      </c>
      <c r="Z1878">
        <f t="shared" si="296"/>
        <v>0</v>
      </c>
      <c r="AA1878">
        <f t="shared" si="297"/>
        <v>0</v>
      </c>
      <c r="AB1878">
        <f t="shared" si="298"/>
        <v>0</v>
      </c>
      <c r="AC1878">
        <f t="shared" si="299"/>
        <v>0</v>
      </c>
      <c r="AD1878">
        <f t="shared" si="300"/>
        <v>0</v>
      </c>
      <c r="AE1878">
        <f t="shared" si="301"/>
        <v>0</v>
      </c>
    </row>
    <row r="1879" spans="1:31" x14ac:dyDescent="0.3">
      <c r="A1879" s="1">
        <f>Data!A1878</f>
        <v>5648</v>
      </c>
      <c r="B1879" s="2">
        <f>Data!B1878</f>
        <v>44726</v>
      </c>
      <c r="C1879">
        <f>Data!C1878</f>
        <v>131.1230163574219</v>
      </c>
      <c r="D1879">
        <f>Data!D1878</f>
        <v>15.81683349609375</v>
      </c>
      <c r="E1879">
        <f>Data!E1878</f>
        <v>132.75999450683591</v>
      </c>
      <c r="F1879">
        <f>Data!F1878</f>
        <v>15.836000442504879</v>
      </c>
      <c r="G1879">
        <f>Data!G1878</f>
        <v>133.88999938964841</v>
      </c>
      <c r="H1879">
        <f>Data!H1878</f>
        <v>16.065999984741211</v>
      </c>
      <c r="I1879">
        <f>Data!I1878</f>
        <v>131.47999572753909</v>
      </c>
      <c r="J1879">
        <f>Data!J1878</f>
        <v>15.41199970245361</v>
      </c>
      <c r="K1879">
        <f>Data!K1878</f>
        <v>133.1300048828125</v>
      </c>
      <c r="L1879">
        <f>Data!L1878</f>
        <v>15.73099994659424</v>
      </c>
      <c r="M1879">
        <f>Data!M1878</f>
        <v>84784300</v>
      </c>
      <c r="N1879">
        <f>Data!N1878</f>
        <v>469680000</v>
      </c>
      <c r="O1879">
        <f>Data!O1878</f>
        <v>1.2006631875550939E-2</v>
      </c>
      <c r="P1879">
        <f>Data!P1878</f>
        <v>6.6504902469308232E-3</v>
      </c>
      <c r="Q1879" s="17"/>
      <c r="T1879">
        <f t="shared" si="292"/>
        <v>0</v>
      </c>
      <c r="U1879" s="50">
        <f t="shared" si="293"/>
        <v>0</v>
      </c>
      <c r="V1879">
        <f t="shared" si="294"/>
        <v>0</v>
      </c>
      <c r="W1879" t="str">
        <f t="shared" si="295"/>
        <v>Tue</v>
      </c>
      <c r="X1879" s="50">
        <f>NETWORKDAYS(B1878,B1879,'Non trading days US (List)'!$C$13:$C$92)-1</f>
        <v>1</v>
      </c>
      <c r="Z1879">
        <f t="shared" si="296"/>
        <v>0</v>
      </c>
      <c r="AA1879">
        <f t="shared" si="297"/>
        <v>0</v>
      </c>
      <c r="AB1879">
        <f t="shared" si="298"/>
        <v>0</v>
      </c>
      <c r="AC1879">
        <f t="shared" si="299"/>
        <v>0</v>
      </c>
      <c r="AD1879">
        <f t="shared" si="300"/>
        <v>0</v>
      </c>
      <c r="AE1879">
        <f t="shared" si="301"/>
        <v>0</v>
      </c>
    </row>
    <row r="1880" spans="1:31" x14ac:dyDescent="0.3">
      <c r="A1880" s="1">
        <f>Data!A1879</f>
        <v>5649</v>
      </c>
      <c r="B1880" s="2">
        <f>Data!B1879</f>
        <v>44727</v>
      </c>
      <c r="C1880">
        <f>Data!C1879</f>
        <v>133.76005554199219</v>
      </c>
      <c r="D1880">
        <f>Data!D1879</f>
        <v>16.50699615478516</v>
      </c>
      <c r="E1880">
        <f>Data!E1879</f>
        <v>135.42999267578119</v>
      </c>
      <c r="F1880">
        <f>Data!F1879</f>
        <v>16.52700042724609</v>
      </c>
      <c r="G1880">
        <f>Data!G1879</f>
        <v>137.3399963378906</v>
      </c>
      <c r="H1880">
        <f>Data!H1879</f>
        <v>16.868000030517582</v>
      </c>
      <c r="I1880">
        <f>Data!I1879</f>
        <v>132.1600036621094</v>
      </c>
      <c r="J1880">
        <f>Data!J1879</f>
        <v>15.925999641418461</v>
      </c>
      <c r="K1880">
        <f>Data!K1879</f>
        <v>134.28999328613281</v>
      </c>
      <c r="L1880">
        <f>Data!L1879</f>
        <v>16.094999313354489</v>
      </c>
      <c r="M1880">
        <f>Data!M1879</f>
        <v>91533000</v>
      </c>
      <c r="N1880">
        <f>Data!N1879</f>
        <v>563936000</v>
      </c>
      <c r="O1880">
        <f>Data!O1879</f>
        <v>4.2709575823234848E-2</v>
      </c>
      <c r="P1880">
        <f>Data!P1879</f>
        <v>1.9911902110942101E-2</v>
      </c>
      <c r="Q1880" s="17"/>
      <c r="T1880">
        <f t="shared" si="292"/>
        <v>0</v>
      </c>
      <c r="U1880" s="50">
        <f t="shared" si="293"/>
        <v>0</v>
      </c>
      <c r="V1880">
        <f t="shared" si="294"/>
        <v>0</v>
      </c>
      <c r="W1880" t="str">
        <f t="shared" si="295"/>
        <v>Wed</v>
      </c>
      <c r="X1880" s="50">
        <f>NETWORKDAYS(B1879,B1880,'Non trading days US (List)'!$C$13:$C$92)-1</f>
        <v>1</v>
      </c>
      <c r="Z1880">
        <f t="shared" si="296"/>
        <v>0</v>
      </c>
      <c r="AA1880">
        <f t="shared" si="297"/>
        <v>0</v>
      </c>
      <c r="AB1880">
        <f t="shared" si="298"/>
        <v>0</v>
      </c>
      <c r="AC1880">
        <f t="shared" si="299"/>
        <v>0</v>
      </c>
      <c r="AD1880">
        <f t="shared" si="300"/>
        <v>0</v>
      </c>
      <c r="AE1880">
        <f t="shared" si="301"/>
        <v>0</v>
      </c>
    </row>
    <row r="1881" spans="1:31" x14ac:dyDescent="0.3">
      <c r="A1881" s="1">
        <f>Data!A1880</f>
        <v>5650</v>
      </c>
      <c r="B1881" s="2">
        <f>Data!B1880</f>
        <v>44728</v>
      </c>
      <c r="C1881">
        <f>Data!C1880</f>
        <v>128.4563293457031</v>
      </c>
      <c r="D1881">
        <f>Data!D1880</f>
        <v>15.58211708068848</v>
      </c>
      <c r="E1881">
        <f>Data!E1880</f>
        <v>130.05999755859381</v>
      </c>
      <c r="F1881">
        <f>Data!F1880</f>
        <v>15.60099983215332</v>
      </c>
      <c r="G1881">
        <f>Data!G1880</f>
        <v>132.38999938964841</v>
      </c>
      <c r="H1881">
        <f>Data!H1880</f>
        <v>15.942000389099119</v>
      </c>
      <c r="I1881">
        <f>Data!I1880</f>
        <v>129.03999328613281</v>
      </c>
      <c r="J1881">
        <f>Data!J1880</f>
        <v>15.40100002288818</v>
      </c>
      <c r="K1881">
        <f>Data!K1880</f>
        <v>132.08000183105469</v>
      </c>
      <c r="L1881">
        <f>Data!L1880</f>
        <v>15.85999965667725</v>
      </c>
      <c r="M1881">
        <f>Data!M1880</f>
        <v>108123900</v>
      </c>
      <c r="N1881">
        <f>Data!N1880</f>
        <v>545749000</v>
      </c>
      <c r="O1881">
        <f>Data!O1880</f>
        <v>-5.7660429003689721E-2</v>
      </c>
      <c r="P1881">
        <f>Data!P1880</f>
        <v>-4.0458983916443751E-2</v>
      </c>
      <c r="Q1881" s="17"/>
      <c r="T1881">
        <f t="shared" si="292"/>
        <v>0</v>
      </c>
      <c r="U1881" s="50">
        <f t="shared" si="293"/>
        <v>0</v>
      </c>
      <c r="V1881">
        <f t="shared" si="294"/>
        <v>0</v>
      </c>
      <c r="W1881" t="str">
        <f t="shared" si="295"/>
        <v>Thu</v>
      </c>
      <c r="X1881" s="50">
        <f>NETWORKDAYS(B1880,B1881,'Non trading days US (List)'!$C$13:$C$92)-1</f>
        <v>1</v>
      </c>
      <c r="Z1881">
        <f t="shared" si="296"/>
        <v>0</v>
      </c>
      <c r="AA1881">
        <f t="shared" si="297"/>
        <v>0</v>
      </c>
      <c r="AB1881">
        <f t="shared" si="298"/>
        <v>0</v>
      </c>
      <c r="AC1881">
        <f t="shared" si="299"/>
        <v>0</v>
      </c>
      <c r="AD1881">
        <f t="shared" si="300"/>
        <v>0</v>
      </c>
      <c r="AE1881">
        <f t="shared" si="301"/>
        <v>0</v>
      </c>
    </row>
    <row r="1882" spans="1:31" x14ac:dyDescent="0.3">
      <c r="A1882" s="1">
        <f>Data!A1881</f>
        <v>5651</v>
      </c>
      <c r="B1882" s="2">
        <f>Data!B1881</f>
        <v>44729</v>
      </c>
      <c r="C1882">
        <f>Data!C1881</f>
        <v>129.9378356933594</v>
      </c>
      <c r="D1882">
        <f>Data!D1881</f>
        <v>15.86077880859375</v>
      </c>
      <c r="E1882">
        <f>Data!E1881</f>
        <v>131.55999755859381</v>
      </c>
      <c r="F1882">
        <f>Data!F1881</f>
        <v>15.88000011444092</v>
      </c>
      <c r="G1882">
        <f>Data!G1881</f>
        <v>133.08000183105469</v>
      </c>
      <c r="H1882">
        <f>Data!H1881</f>
        <v>15.99499988555908</v>
      </c>
      <c r="I1882">
        <f>Data!I1881</f>
        <v>129.80999755859381</v>
      </c>
      <c r="J1882">
        <f>Data!J1881</f>
        <v>15.328000068664551</v>
      </c>
      <c r="K1882">
        <f>Data!K1881</f>
        <v>130.07000732421881</v>
      </c>
      <c r="L1882">
        <f>Data!L1881</f>
        <v>15.64799976348877</v>
      </c>
      <c r="M1882">
        <f>Data!M1881</f>
        <v>134520300</v>
      </c>
      <c r="N1882">
        <f>Data!N1881</f>
        <v>630334000</v>
      </c>
      <c r="O1882">
        <f>Data!O1881</f>
        <v>1.7725459019197112E-2</v>
      </c>
      <c r="P1882">
        <f>Data!P1881</f>
        <v>1.1467139093874999E-2</v>
      </c>
      <c r="Q1882" s="17"/>
      <c r="T1882">
        <f t="shared" si="292"/>
        <v>0</v>
      </c>
      <c r="U1882" s="50">
        <f t="shared" si="293"/>
        <v>0</v>
      </c>
      <c r="V1882">
        <f t="shared" si="294"/>
        <v>0</v>
      </c>
      <c r="W1882" t="str">
        <f t="shared" si="295"/>
        <v>Fri</v>
      </c>
      <c r="X1882" s="50">
        <f>NETWORKDAYS(B1881,B1882,'Non trading days US (List)'!$C$13:$C$92)-1</f>
        <v>1</v>
      </c>
      <c r="Z1882">
        <f t="shared" si="296"/>
        <v>0</v>
      </c>
      <c r="AA1882">
        <f t="shared" si="297"/>
        <v>0</v>
      </c>
      <c r="AB1882">
        <f t="shared" si="298"/>
        <v>0</v>
      </c>
      <c r="AC1882">
        <f t="shared" si="299"/>
        <v>0</v>
      </c>
      <c r="AD1882">
        <f t="shared" si="300"/>
        <v>0</v>
      </c>
      <c r="AE1882">
        <f t="shared" si="301"/>
        <v>0</v>
      </c>
    </row>
    <row r="1883" spans="1:31" x14ac:dyDescent="0.3">
      <c r="A1883" s="1">
        <f>Data!A1882</f>
        <v>5652</v>
      </c>
      <c r="B1883" s="2">
        <f>Data!B1882</f>
        <v>44733</v>
      </c>
      <c r="C1883">
        <f>Data!C1882</f>
        <v>134.1947021484375</v>
      </c>
      <c r="D1883">
        <f>Data!D1882</f>
        <v>16.545949935913089</v>
      </c>
      <c r="E1883">
        <f>Data!E1882</f>
        <v>135.8699951171875</v>
      </c>
      <c r="F1883">
        <f>Data!F1882</f>
        <v>16.565999984741211</v>
      </c>
      <c r="G1883">
        <f>Data!G1882</f>
        <v>137.05999755859381</v>
      </c>
      <c r="H1883">
        <f>Data!H1882</f>
        <v>17.007999420166019</v>
      </c>
      <c r="I1883">
        <f>Data!I1882</f>
        <v>133.32000732421881</v>
      </c>
      <c r="J1883">
        <f>Data!J1882</f>
        <v>16.406999588012699</v>
      </c>
      <c r="K1883">
        <f>Data!K1882</f>
        <v>133.41999816894531</v>
      </c>
      <c r="L1883">
        <f>Data!L1882</f>
        <v>16.47500038146973</v>
      </c>
      <c r="M1883">
        <f>Data!M1882</f>
        <v>81000500</v>
      </c>
      <c r="N1883">
        <f>Data!N1882</f>
        <v>483089000</v>
      </c>
      <c r="O1883">
        <f>Data!O1882</f>
        <v>4.2291938229385137E-2</v>
      </c>
      <c r="P1883">
        <f>Data!P1882</f>
        <v>3.2235507535350157E-2</v>
      </c>
      <c r="Q1883" s="17"/>
      <c r="T1883">
        <f t="shared" si="292"/>
        <v>0</v>
      </c>
      <c r="U1883" s="50">
        <f t="shared" si="293"/>
        <v>0</v>
      </c>
      <c r="V1883">
        <f t="shared" si="294"/>
        <v>0</v>
      </c>
      <c r="W1883" t="str">
        <f t="shared" si="295"/>
        <v>Tue</v>
      </c>
      <c r="X1883" s="50">
        <f>NETWORKDAYS(B1882,B1883,'Non trading days US (List)'!$C$13:$C$92)-1</f>
        <v>2</v>
      </c>
      <c r="Z1883">
        <f t="shared" si="296"/>
        <v>0</v>
      </c>
      <c r="AA1883">
        <f t="shared" si="297"/>
        <v>0</v>
      </c>
      <c r="AB1883">
        <f t="shared" si="298"/>
        <v>0</v>
      </c>
      <c r="AC1883">
        <f t="shared" si="299"/>
        <v>0</v>
      </c>
      <c r="AD1883">
        <f t="shared" si="300"/>
        <v>0</v>
      </c>
      <c r="AE1883">
        <f t="shared" si="301"/>
        <v>0</v>
      </c>
    </row>
    <row r="1884" spans="1:31" x14ac:dyDescent="0.3">
      <c r="A1884" s="1">
        <f>Data!A1883</f>
        <v>5653</v>
      </c>
      <c r="B1884" s="2">
        <f>Data!B1883</f>
        <v>44734</v>
      </c>
      <c r="C1884">
        <f>Data!C1883</f>
        <v>133.68109130859381</v>
      </c>
      <c r="D1884">
        <f>Data!D1883</f>
        <v>16.3401985168457</v>
      </c>
      <c r="E1884">
        <f>Data!E1883</f>
        <v>135.3500061035156</v>
      </c>
      <c r="F1884">
        <f>Data!F1883</f>
        <v>16.360000610351559</v>
      </c>
      <c r="G1884">
        <f>Data!G1883</f>
        <v>137.75999450683591</v>
      </c>
      <c r="H1884">
        <f>Data!H1883</f>
        <v>16.66200065612793</v>
      </c>
      <c r="I1884">
        <f>Data!I1883</f>
        <v>133.9100036621094</v>
      </c>
      <c r="J1884">
        <f>Data!J1883</f>
        <v>16.180000305175781</v>
      </c>
      <c r="K1884">
        <f>Data!K1883</f>
        <v>134.78999328613281</v>
      </c>
      <c r="L1884">
        <f>Data!L1883</f>
        <v>16.22599983215332</v>
      </c>
      <c r="M1884">
        <f>Data!M1883</f>
        <v>73409200</v>
      </c>
      <c r="N1884">
        <f>Data!N1883</f>
        <v>437135000</v>
      </c>
      <c r="O1884">
        <f>Data!O1883</f>
        <v>-1.251303277282861E-2</v>
      </c>
      <c r="P1884">
        <f>Data!P1883</f>
        <v>-3.8344491442217502E-3</v>
      </c>
      <c r="Q1884" s="17"/>
      <c r="T1884">
        <f t="shared" si="292"/>
        <v>0</v>
      </c>
      <c r="U1884" s="50">
        <f t="shared" si="293"/>
        <v>0</v>
      </c>
      <c r="V1884">
        <f t="shared" si="294"/>
        <v>0</v>
      </c>
      <c r="W1884" t="str">
        <f t="shared" si="295"/>
        <v>Wed</v>
      </c>
      <c r="X1884" s="50">
        <f>NETWORKDAYS(B1883,B1884,'Non trading days US (List)'!$C$13:$C$92)-1</f>
        <v>1</v>
      </c>
      <c r="Z1884">
        <f t="shared" si="296"/>
        <v>0</v>
      </c>
      <c r="AA1884">
        <f t="shared" si="297"/>
        <v>0</v>
      </c>
      <c r="AB1884">
        <f t="shared" si="298"/>
        <v>0</v>
      </c>
      <c r="AC1884">
        <f t="shared" si="299"/>
        <v>0</v>
      </c>
      <c r="AD1884">
        <f t="shared" si="300"/>
        <v>0</v>
      </c>
      <c r="AE1884">
        <f t="shared" si="301"/>
        <v>0</v>
      </c>
    </row>
    <row r="1885" spans="1:31" x14ac:dyDescent="0.3">
      <c r="A1885" s="1">
        <f>Data!A1884</f>
        <v>5654</v>
      </c>
      <c r="B1885" s="2">
        <f>Data!B1884</f>
        <v>44735</v>
      </c>
      <c r="C1885">
        <f>Data!C1884</f>
        <v>136.5650939941406</v>
      </c>
      <c r="D1885">
        <f>Data!D1884</f>
        <v>16.205362319946289</v>
      </c>
      <c r="E1885">
        <f>Data!E1884</f>
        <v>138.27000427246091</v>
      </c>
      <c r="F1885">
        <f>Data!F1884</f>
        <v>16.22500038146973</v>
      </c>
      <c r="G1885">
        <f>Data!G1884</f>
        <v>138.5899963378906</v>
      </c>
      <c r="H1885">
        <f>Data!H1884</f>
        <v>16.58499908447266</v>
      </c>
      <c r="I1885">
        <f>Data!I1884</f>
        <v>135.6300048828125</v>
      </c>
      <c r="J1885">
        <f>Data!J1884</f>
        <v>15.852999687194821</v>
      </c>
      <c r="K1885">
        <f>Data!K1884</f>
        <v>136.82000732421881</v>
      </c>
      <c r="L1885">
        <f>Data!L1884</f>
        <v>16.518999099731449</v>
      </c>
      <c r="M1885">
        <f>Data!M1884</f>
        <v>72433800</v>
      </c>
      <c r="N1885">
        <f>Data!N1884</f>
        <v>463680000</v>
      </c>
      <c r="O1885">
        <f>Data!O1884</f>
        <v>-8.2860823807683632E-3</v>
      </c>
      <c r="P1885">
        <f>Data!P1884</f>
        <v>2.1344265145307819E-2</v>
      </c>
      <c r="Q1885" s="17"/>
      <c r="T1885">
        <f t="shared" si="292"/>
        <v>0</v>
      </c>
      <c r="U1885" s="50">
        <f t="shared" si="293"/>
        <v>0</v>
      </c>
      <c r="V1885">
        <f t="shared" si="294"/>
        <v>0</v>
      </c>
      <c r="W1885" t="str">
        <f t="shared" si="295"/>
        <v>Thu</v>
      </c>
      <c r="X1885" s="50">
        <f>NETWORKDAYS(B1884,B1885,'Non trading days US (List)'!$C$13:$C$92)-1</f>
        <v>1</v>
      </c>
      <c r="Z1885">
        <f t="shared" si="296"/>
        <v>0</v>
      </c>
      <c r="AA1885">
        <f t="shared" si="297"/>
        <v>0</v>
      </c>
      <c r="AB1885">
        <f t="shared" si="298"/>
        <v>0</v>
      </c>
      <c r="AC1885">
        <f t="shared" si="299"/>
        <v>0</v>
      </c>
      <c r="AD1885">
        <f t="shared" si="300"/>
        <v>0</v>
      </c>
      <c r="AE1885">
        <f t="shared" si="301"/>
        <v>0</v>
      </c>
    </row>
    <row r="1886" spans="1:31" x14ac:dyDescent="0.3">
      <c r="A1886" s="1">
        <f>Data!A1885</f>
        <v>5655</v>
      </c>
      <c r="B1886" s="2">
        <f>Data!B1885</f>
        <v>44736</v>
      </c>
      <c r="C1886">
        <f>Data!C1885</f>
        <v>139.91331481933591</v>
      </c>
      <c r="D1886">
        <f>Data!D1885</f>
        <v>17.10527420043945</v>
      </c>
      <c r="E1886">
        <f>Data!E1885</f>
        <v>141.6600036621094</v>
      </c>
      <c r="F1886">
        <f>Data!F1885</f>
        <v>17.12599945068359</v>
      </c>
      <c r="G1886">
        <f>Data!G1885</f>
        <v>141.9100036621094</v>
      </c>
      <c r="H1886">
        <f>Data!H1885</f>
        <v>17.139999389648441</v>
      </c>
      <c r="I1886">
        <f>Data!I1885</f>
        <v>139.77000427246091</v>
      </c>
      <c r="J1886">
        <f>Data!J1885</f>
        <v>16.309999465942379</v>
      </c>
      <c r="K1886">
        <f>Data!K1885</f>
        <v>139.8999938964844</v>
      </c>
      <c r="L1886">
        <f>Data!L1885</f>
        <v>16.5</v>
      </c>
      <c r="M1886">
        <f>Data!M1885</f>
        <v>89116800</v>
      </c>
      <c r="N1886">
        <f>Data!N1885</f>
        <v>472153000</v>
      </c>
      <c r="O1886">
        <f>Data!O1885</f>
        <v>5.4044458427617813E-2</v>
      </c>
      <c r="P1886">
        <f>Data!P1885</f>
        <v>2.4221519876943862E-2</v>
      </c>
      <c r="Q1886" s="17"/>
      <c r="T1886">
        <f t="shared" si="292"/>
        <v>0</v>
      </c>
      <c r="U1886" s="50">
        <f t="shared" si="293"/>
        <v>0</v>
      </c>
      <c r="V1886">
        <f t="shared" si="294"/>
        <v>0</v>
      </c>
      <c r="W1886" t="str">
        <f t="shared" si="295"/>
        <v>Fri</v>
      </c>
      <c r="X1886" s="50">
        <f>NETWORKDAYS(B1885,B1886,'Non trading days US (List)'!$C$13:$C$92)-1</f>
        <v>1</v>
      </c>
      <c r="Z1886">
        <f t="shared" si="296"/>
        <v>0</v>
      </c>
      <c r="AA1886">
        <f t="shared" si="297"/>
        <v>0</v>
      </c>
      <c r="AB1886">
        <f t="shared" si="298"/>
        <v>0</v>
      </c>
      <c r="AC1886">
        <f t="shared" si="299"/>
        <v>0</v>
      </c>
      <c r="AD1886">
        <f t="shared" si="300"/>
        <v>0</v>
      </c>
      <c r="AE1886">
        <f t="shared" si="301"/>
        <v>0</v>
      </c>
    </row>
    <row r="1887" spans="1:31" x14ac:dyDescent="0.3">
      <c r="A1887" s="1">
        <f>Data!A1886</f>
        <v>5656</v>
      </c>
      <c r="B1887" s="2">
        <f>Data!B1886</f>
        <v>44739</v>
      </c>
      <c r="C1887">
        <f>Data!C1886</f>
        <v>139.91331481933591</v>
      </c>
      <c r="D1887">
        <f>Data!D1886</f>
        <v>16.84858322143555</v>
      </c>
      <c r="E1887">
        <f>Data!E1886</f>
        <v>141.6600036621094</v>
      </c>
      <c r="F1887">
        <f>Data!F1886</f>
        <v>16.868999481201168</v>
      </c>
      <c r="G1887">
        <f>Data!G1886</f>
        <v>143.49000549316409</v>
      </c>
      <c r="H1887">
        <f>Data!H1886</f>
        <v>17.329999923706051</v>
      </c>
      <c r="I1887">
        <f>Data!I1886</f>
        <v>140.9700012207031</v>
      </c>
      <c r="J1887">
        <f>Data!J1886</f>
        <v>16.62599945068359</v>
      </c>
      <c r="K1887">
        <f>Data!K1886</f>
        <v>142.69999694824219</v>
      </c>
      <c r="L1887">
        <f>Data!L1886</f>
        <v>17.3120002746582</v>
      </c>
      <c r="M1887">
        <f>Data!M1886</f>
        <v>70207900</v>
      </c>
      <c r="N1887">
        <f>Data!N1886</f>
        <v>427968000</v>
      </c>
      <c r="O1887">
        <f>Data!O1886</f>
        <v>-1.512015730539768E-2</v>
      </c>
      <c r="P1887">
        <f>Data!P1886</f>
        <v>0</v>
      </c>
      <c r="Q1887" s="17"/>
      <c r="T1887">
        <f t="shared" si="292"/>
        <v>0</v>
      </c>
      <c r="U1887" s="50">
        <f t="shared" si="293"/>
        <v>0</v>
      </c>
      <c r="V1887">
        <f t="shared" si="294"/>
        <v>0</v>
      </c>
      <c r="W1887" t="str">
        <f t="shared" si="295"/>
        <v>Mon</v>
      </c>
      <c r="X1887" s="50">
        <f>NETWORKDAYS(B1886,B1887,'Non trading days US (List)'!$C$13:$C$92)-1</f>
        <v>1</v>
      </c>
      <c r="Z1887">
        <f t="shared" si="296"/>
        <v>0</v>
      </c>
      <c r="AA1887">
        <f t="shared" si="297"/>
        <v>0</v>
      </c>
      <c r="AB1887">
        <f t="shared" si="298"/>
        <v>0</v>
      </c>
      <c r="AC1887">
        <f t="shared" si="299"/>
        <v>0</v>
      </c>
      <c r="AD1887">
        <f t="shared" si="300"/>
        <v>0</v>
      </c>
      <c r="AE1887">
        <f t="shared" si="301"/>
        <v>0</v>
      </c>
    </row>
    <row r="1888" spans="1:31" x14ac:dyDescent="0.3">
      <c r="A1888" s="1">
        <f>Data!A1887</f>
        <v>5657</v>
      </c>
      <c r="B1888" s="2">
        <f>Data!B1887</f>
        <v>44740</v>
      </c>
      <c r="C1888">
        <f>Data!C1887</f>
        <v>135.74531555175781</v>
      </c>
      <c r="D1888">
        <f>Data!D1887</f>
        <v>15.96265697479248</v>
      </c>
      <c r="E1888">
        <f>Data!E1887</f>
        <v>137.44000244140619</v>
      </c>
      <c r="F1888">
        <f>Data!F1887</f>
        <v>15.98200035095215</v>
      </c>
      <c r="G1888">
        <f>Data!G1887</f>
        <v>143.41999816894531</v>
      </c>
      <c r="H1888">
        <f>Data!H1887</f>
        <v>17.201999664306641</v>
      </c>
      <c r="I1888">
        <f>Data!I1887</f>
        <v>137.32000732421881</v>
      </c>
      <c r="J1888">
        <f>Data!J1887</f>
        <v>15.944999694824221</v>
      </c>
      <c r="K1888">
        <f>Data!K1887</f>
        <v>142.1300048828125</v>
      </c>
      <c r="L1888">
        <f>Data!L1887</f>
        <v>16.89999961853027</v>
      </c>
      <c r="M1888">
        <f>Data!M1887</f>
        <v>67083400</v>
      </c>
      <c r="N1888">
        <f>Data!N1887</f>
        <v>461149000</v>
      </c>
      <c r="O1888">
        <f>Data!O1887</f>
        <v>-5.4014476312120432E-2</v>
      </c>
      <c r="P1888">
        <f>Data!P1887</f>
        <v>-3.0242370177498319E-2</v>
      </c>
      <c r="Q1888" s="17"/>
      <c r="T1888">
        <f t="shared" si="292"/>
        <v>0</v>
      </c>
      <c r="U1888" s="50">
        <f t="shared" si="293"/>
        <v>0</v>
      </c>
      <c r="V1888">
        <f t="shared" si="294"/>
        <v>0</v>
      </c>
      <c r="W1888" t="str">
        <f t="shared" si="295"/>
        <v>Tue</v>
      </c>
      <c r="X1888" s="50">
        <f>NETWORKDAYS(B1887,B1888,'Non trading days US (List)'!$C$13:$C$92)-1</f>
        <v>1</v>
      </c>
      <c r="Z1888">
        <f t="shared" si="296"/>
        <v>0</v>
      </c>
      <c r="AA1888">
        <f t="shared" si="297"/>
        <v>0</v>
      </c>
      <c r="AB1888">
        <f t="shared" si="298"/>
        <v>0</v>
      </c>
      <c r="AC1888">
        <f t="shared" si="299"/>
        <v>0</v>
      </c>
      <c r="AD1888">
        <f t="shared" si="300"/>
        <v>0</v>
      </c>
      <c r="AE1888">
        <f t="shared" si="301"/>
        <v>0</v>
      </c>
    </row>
    <row r="1889" spans="1:31" x14ac:dyDescent="0.3">
      <c r="A1889" s="1">
        <f>Data!A1888</f>
        <v>5658</v>
      </c>
      <c r="B1889" s="2">
        <f>Data!B1888</f>
        <v>44741</v>
      </c>
      <c r="C1889">
        <f>Data!C1888</f>
        <v>137.51322937011719</v>
      </c>
      <c r="D1889">
        <f>Data!D1888</f>
        <v>15.5231876373291</v>
      </c>
      <c r="E1889">
        <f>Data!E1888</f>
        <v>139.22999572753909</v>
      </c>
      <c r="F1889">
        <f>Data!F1888</f>
        <v>15.541999816894529</v>
      </c>
      <c r="G1889">
        <f>Data!G1888</f>
        <v>140.66999816894531</v>
      </c>
      <c r="H1889">
        <f>Data!H1888</f>
        <v>15.819999694824221</v>
      </c>
      <c r="I1889">
        <f>Data!I1888</f>
        <v>136.66999816894531</v>
      </c>
      <c r="J1889">
        <f>Data!J1888</f>
        <v>15.170000076293951</v>
      </c>
      <c r="K1889">
        <f>Data!K1888</f>
        <v>137.46000671386719</v>
      </c>
      <c r="L1889">
        <f>Data!L1888</f>
        <v>15.814000129699711</v>
      </c>
      <c r="M1889">
        <f>Data!M1888</f>
        <v>66242400</v>
      </c>
      <c r="N1889">
        <f>Data!N1888</f>
        <v>482352000</v>
      </c>
      <c r="O1889">
        <f>Data!O1888</f>
        <v>-2.7917085905766279E-2</v>
      </c>
      <c r="P1889">
        <f>Data!P1888</f>
        <v>1.293973523546236E-2</v>
      </c>
      <c r="Q1889" s="17"/>
      <c r="T1889">
        <f t="shared" si="292"/>
        <v>0</v>
      </c>
      <c r="U1889" s="50">
        <f t="shared" si="293"/>
        <v>0</v>
      </c>
      <c r="V1889">
        <f t="shared" si="294"/>
        <v>0</v>
      </c>
      <c r="W1889" t="str">
        <f t="shared" si="295"/>
        <v>Wed</v>
      </c>
      <c r="X1889" s="50">
        <f>NETWORKDAYS(B1888,B1889,'Non trading days US (List)'!$C$13:$C$92)-1</f>
        <v>1</v>
      </c>
      <c r="Z1889">
        <f t="shared" si="296"/>
        <v>0</v>
      </c>
      <c r="AA1889">
        <f t="shared" si="297"/>
        <v>0</v>
      </c>
      <c r="AB1889">
        <f t="shared" si="298"/>
        <v>0</v>
      </c>
      <c r="AC1889">
        <f t="shared" si="299"/>
        <v>0</v>
      </c>
      <c r="AD1889">
        <f t="shared" si="300"/>
        <v>0</v>
      </c>
      <c r="AE1889">
        <f t="shared" si="301"/>
        <v>0</v>
      </c>
    </row>
    <row r="1890" spans="1:31" x14ac:dyDescent="0.3">
      <c r="A1890" s="1">
        <f>Data!A1889</f>
        <v>5659</v>
      </c>
      <c r="B1890" s="2">
        <f>Data!B1889</f>
        <v>44742</v>
      </c>
      <c r="C1890">
        <f>Data!C1889</f>
        <v>135.03419494628909</v>
      </c>
      <c r="D1890">
        <f>Data!D1889</f>
        <v>15.140651702880859</v>
      </c>
      <c r="E1890">
        <f>Data!E1889</f>
        <v>136.7200012207031</v>
      </c>
      <c r="F1890">
        <f>Data!F1889</f>
        <v>15.159000396728519</v>
      </c>
      <c r="G1890">
        <f>Data!G1889</f>
        <v>138.3699951171875</v>
      </c>
      <c r="H1890">
        <f>Data!H1889</f>
        <v>15.567000389099119</v>
      </c>
      <c r="I1890">
        <f>Data!I1889</f>
        <v>133.77000427246091</v>
      </c>
      <c r="J1890">
        <f>Data!J1889</f>
        <v>14.86200046539307</v>
      </c>
      <c r="K1890">
        <f>Data!K1889</f>
        <v>137.25</v>
      </c>
      <c r="L1890">
        <f>Data!L1889</f>
        <v>15.36100006103516</v>
      </c>
      <c r="M1890">
        <f>Data!M1889</f>
        <v>98964500</v>
      </c>
      <c r="N1890">
        <f>Data!N1889</f>
        <v>686070000</v>
      </c>
      <c r="O1890">
        <f>Data!O1889</f>
        <v>-2.495158385668364E-2</v>
      </c>
      <c r="P1890">
        <f>Data!P1889</f>
        <v>-1.8192163499015371E-2</v>
      </c>
      <c r="Q1890" s="17"/>
      <c r="T1890">
        <f t="shared" si="292"/>
        <v>0</v>
      </c>
      <c r="U1890" s="50">
        <f t="shared" si="293"/>
        <v>0</v>
      </c>
      <c r="V1890">
        <f t="shared" si="294"/>
        <v>0</v>
      </c>
      <c r="W1890" t="str">
        <f t="shared" si="295"/>
        <v>Thu</v>
      </c>
      <c r="X1890" s="50">
        <f>NETWORKDAYS(B1889,B1890,'Non trading days US (List)'!$C$13:$C$92)-1</f>
        <v>1</v>
      </c>
      <c r="Z1890">
        <f t="shared" si="296"/>
        <v>0</v>
      </c>
      <c r="AA1890">
        <f t="shared" si="297"/>
        <v>0</v>
      </c>
      <c r="AB1890">
        <f t="shared" si="298"/>
        <v>0</v>
      </c>
      <c r="AC1890">
        <f t="shared" si="299"/>
        <v>0</v>
      </c>
      <c r="AD1890">
        <f t="shared" si="300"/>
        <v>0</v>
      </c>
      <c r="AE1890">
        <f t="shared" si="301"/>
        <v>0</v>
      </c>
    </row>
    <row r="1891" spans="1:31" x14ac:dyDescent="0.3">
      <c r="A1891" s="1">
        <f>Data!A1890</f>
        <v>5660</v>
      </c>
      <c r="B1891" s="2">
        <f>Data!B1890</f>
        <v>44743</v>
      </c>
      <c r="C1891">
        <f>Data!C1890</f>
        <v>137.21693420410159</v>
      </c>
      <c r="D1891">
        <f>Data!D1890</f>
        <v>14.50542068481445</v>
      </c>
      <c r="E1891">
        <f>Data!E1890</f>
        <v>138.92999267578119</v>
      </c>
      <c r="F1891">
        <f>Data!F1890</f>
        <v>14.52299976348877</v>
      </c>
      <c r="G1891">
        <f>Data!G1890</f>
        <v>139.03999328613281</v>
      </c>
      <c r="H1891">
        <f>Data!H1890</f>
        <v>15.0629997253418</v>
      </c>
      <c r="I1891">
        <f>Data!I1890</f>
        <v>135.6600036621094</v>
      </c>
      <c r="J1891">
        <f>Data!J1890</f>
        <v>14.39200019836426</v>
      </c>
      <c r="K1891">
        <f>Data!K1890</f>
        <v>136.03999328613281</v>
      </c>
      <c r="L1891">
        <f>Data!L1890</f>
        <v>14.89900016784668</v>
      </c>
      <c r="M1891">
        <f>Data!M1890</f>
        <v>71051600</v>
      </c>
      <c r="N1891">
        <f>Data!N1890</f>
        <v>577610000</v>
      </c>
      <c r="O1891">
        <f>Data!O1890</f>
        <v>-4.2860857808654979E-2</v>
      </c>
      <c r="P1891">
        <f>Data!P1890</f>
        <v>1.6035108706173379E-2</v>
      </c>
      <c r="Q1891" s="17"/>
      <c r="T1891">
        <f t="shared" si="292"/>
        <v>0</v>
      </c>
      <c r="U1891" s="50">
        <f t="shared" si="293"/>
        <v>0</v>
      </c>
      <c r="V1891">
        <f t="shared" si="294"/>
        <v>0</v>
      </c>
      <c r="W1891" t="str">
        <f t="shared" si="295"/>
        <v>Fri</v>
      </c>
      <c r="X1891" s="50">
        <f>NETWORKDAYS(B1890,B1891,'Non trading days US (List)'!$C$13:$C$92)-1</f>
        <v>1</v>
      </c>
      <c r="Z1891">
        <f t="shared" si="296"/>
        <v>0</v>
      </c>
      <c r="AA1891">
        <f t="shared" si="297"/>
        <v>0</v>
      </c>
      <c r="AB1891">
        <f t="shared" si="298"/>
        <v>0</v>
      </c>
      <c r="AC1891">
        <f t="shared" si="299"/>
        <v>0</v>
      </c>
      <c r="AD1891">
        <f t="shared" si="300"/>
        <v>0</v>
      </c>
      <c r="AE1891">
        <f t="shared" si="301"/>
        <v>0</v>
      </c>
    </row>
    <row r="1892" spans="1:31" x14ac:dyDescent="0.3">
      <c r="A1892" s="1">
        <f>Data!A1891</f>
        <v>5661</v>
      </c>
      <c r="B1892" s="2">
        <f>Data!B1891</f>
        <v>44747</v>
      </c>
      <c r="C1892">
        <f>Data!C1891</f>
        <v>139.8145446777344</v>
      </c>
      <c r="D1892">
        <f>Data!D1891</f>
        <v>14.945887565612789</v>
      </c>
      <c r="E1892">
        <f>Data!E1891</f>
        <v>141.55999755859381</v>
      </c>
      <c r="F1892">
        <f>Data!F1891</f>
        <v>14.96399974822998</v>
      </c>
      <c r="G1892">
        <f>Data!G1891</f>
        <v>141.61000061035159</v>
      </c>
      <c r="H1892">
        <f>Data!H1891</f>
        <v>14.970999717712401</v>
      </c>
      <c r="I1892">
        <f>Data!I1891</f>
        <v>136.92999267578119</v>
      </c>
      <c r="J1892">
        <f>Data!J1891</f>
        <v>14.055000305175779</v>
      </c>
      <c r="K1892">
        <f>Data!K1891</f>
        <v>137.77000427246091</v>
      </c>
      <c r="L1892">
        <f>Data!L1891</f>
        <v>14.17500019073486</v>
      </c>
      <c r="M1892">
        <f>Data!M1891</f>
        <v>73353800</v>
      </c>
      <c r="N1892">
        <f>Data!N1891</f>
        <v>651397000</v>
      </c>
      <c r="O1892">
        <f>Data!O1891</f>
        <v>2.9913716320472138E-2</v>
      </c>
      <c r="P1892">
        <f>Data!P1891</f>
        <v>1.8753481788822478E-2</v>
      </c>
      <c r="Q1892" s="17"/>
      <c r="T1892">
        <f t="shared" si="292"/>
        <v>0</v>
      </c>
      <c r="U1892" s="50">
        <f t="shared" si="293"/>
        <v>0</v>
      </c>
      <c r="V1892">
        <f t="shared" si="294"/>
        <v>0</v>
      </c>
      <c r="W1892" t="str">
        <f t="shared" si="295"/>
        <v>Tue</v>
      </c>
      <c r="X1892" s="50">
        <f>NETWORKDAYS(B1891,B1892,'Non trading days US (List)'!$C$13:$C$92)-1</f>
        <v>1</v>
      </c>
      <c r="Z1892">
        <f t="shared" si="296"/>
        <v>0</v>
      </c>
      <c r="AA1892">
        <f t="shared" si="297"/>
        <v>0</v>
      </c>
      <c r="AB1892">
        <f t="shared" si="298"/>
        <v>0</v>
      </c>
      <c r="AC1892">
        <f t="shared" si="299"/>
        <v>0</v>
      </c>
      <c r="AD1892">
        <f t="shared" si="300"/>
        <v>0</v>
      </c>
      <c r="AE1892">
        <f t="shared" si="301"/>
        <v>0</v>
      </c>
    </row>
    <row r="1893" spans="1:31" x14ac:dyDescent="0.3">
      <c r="A1893" s="1">
        <f>Data!A1892</f>
        <v>5662</v>
      </c>
      <c r="B1893" s="2">
        <f>Data!B1892</f>
        <v>44748</v>
      </c>
      <c r="C1893">
        <f>Data!C1892</f>
        <v>141.1577453613281</v>
      </c>
      <c r="D1893">
        <f>Data!D1892</f>
        <v>15.111686706542971</v>
      </c>
      <c r="E1893">
        <f>Data!E1892</f>
        <v>142.91999816894531</v>
      </c>
      <c r="F1893">
        <f>Data!F1892</f>
        <v>15.13000011444092</v>
      </c>
      <c r="G1893">
        <f>Data!G1892</f>
        <v>144.1199951171875</v>
      </c>
      <c r="H1893">
        <f>Data!H1892</f>
        <v>15.31900024414062</v>
      </c>
      <c r="I1893">
        <f>Data!I1892</f>
        <v>141.08000183105469</v>
      </c>
      <c r="J1893">
        <f>Data!J1892</f>
        <v>14.788999557495121</v>
      </c>
      <c r="K1893">
        <f>Data!K1892</f>
        <v>141.3500061035156</v>
      </c>
      <c r="L1893">
        <f>Data!L1892</f>
        <v>15.010000228881839</v>
      </c>
      <c r="M1893">
        <f>Data!M1892</f>
        <v>74064300</v>
      </c>
      <c r="N1893">
        <f>Data!N1892</f>
        <v>529066000</v>
      </c>
      <c r="O1893">
        <f>Data!O1892</f>
        <v>1.1032235703254321E-2</v>
      </c>
      <c r="P1893">
        <f>Data!P1892</f>
        <v>9.5613821126423349E-3</v>
      </c>
      <c r="Q1893" s="17"/>
      <c r="T1893">
        <f t="shared" si="292"/>
        <v>0</v>
      </c>
      <c r="U1893" s="50">
        <f t="shared" si="293"/>
        <v>0</v>
      </c>
      <c r="V1893">
        <f t="shared" si="294"/>
        <v>0</v>
      </c>
      <c r="W1893" t="str">
        <f t="shared" si="295"/>
        <v>Wed</v>
      </c>
      <c r="X1893" s="50">
        <f>NETWORKDAYS(B1892,B1893,'Non trading days US (List)'!$C$13:$C$92)-1</f>
        <v>1</v>
      </c>
      <c r="Z1893">
        <f t="shared" si="296"/>
        <v>0</v>
      </c>
      <c r="AA1893">
        <f t="shared" si="297"/>
        <v>0</v>
      </c>
      <c r="AB1893">
        <f t="shared" si="298"/>
        <v>0</v>
      </c>
      <c r="AC1893">
        <f t="shared" si="299"/>
        <v>0</v>
      </c>
      <c r="AD1893">
        <f t="shared" si="300"/>
        <v>0</v>
      </c>
      <c r="AE1893">
        <f t="shared" si="301"/>
        <v>0</v>
      </c>
    </row>
    <row r="1894" spans="1:31" x14ac:dyDescent="0.3">
      <c r="A1894" s="1">
        <f>Data!A1893</f>
        <v>5663</v>
      </c>
      <c r="B1894" s="2">
        <f>Data!B1893</f>
        <v>44749</v>
      </c>
      <c r="C1894">
        <f>Data!C1893</f>
        <v>144.5454406738281</v>
      </c>
      <c r="D1894">
        <f>Data!D1893</f>
        <v>15.83880519866943</v>
      </c>
      <c r="E1894">
        <f>Data!E1893</f>
        <v>146.3500061035156</v>
      </c>
      <c r="F1894">
        <f>Data!F1893</f>
        <v>15.85799980163574</v>
      </c>
      <c r="G1894">
        <f>Data!G1893</f>
        <v>146.55000305175781</v>
      </c>
      <c r="H1894">
        <f>Data!H1893</f>
        <v>15.944999694824221</v>
      </c>
      <c r="I1894">
        <f>Data!I1893</f>
        <v>143.2799987792969</v>
      </c>
      <c r="J1894">
        <f>Data!J1893</f>
        <v>15.38899993896484</v>
      </c>
      <c r="K1894">
        <f>Data!K1893</f>
        <v>143.28999328613281</v>
      </c>
      <c r="L1894">
        <f>Data!L1893</f>
        <v>15.45600032806396</v>
      </c>
      <c r="M1894">
        <f>Data!M1893</f>
        <v>66253700</v>
      </c>
      <c r="N1894">
        <f>Data!N1893</f>
        <v>492903000</v>
      </c>
      <c r="O1894">
        <f>Data!O1893</f>
        <v>4.6994556977319718E-2</v>
      </c>
      <c r="P1894">
        <f>Data!P1893</f>
        <v>2.3716034499354569E-2</v>
      </c>
      <c r="Q1894" s="17"/>
      <c r="T1894">
        <f t="shared" si="292"/>
        <v>0</v>
      </c>
      <c r="U1894" s="50">
        <f t="shared" si="293"/>
        <v>0</v>
      </c>
      <c r="V1894">
        <f t="shared" si="294"/>
        <v>0</v>
      </c>
      <c r="W1894" t="str">
        <f t="shared" si="295"/>
        <v>Thu</v>
      </c>
      <c r="X1894" s="50">
        <f>NETWORKDAYS(B1893,B1894,'Non trading days US (List)'!$C$13:$C$92)-1</f>
        <v>1</v>
      </c>
      <c r="Z1894">
        <f t="shared" si="296"/>
        <v>0</v>
      </c>
      <c r="AA1894">
        <f t="shared" si="297"/>
        <v>0</v>
      </c>
      <c r="AB1894">
        <f t="shared" si="298"/>
        <v>0</v>
      </c>
      <c r="AC1894">
        <f t="shared" si="299"/>
        <v>0</v>
      </c>
      <c r="AD1894">
        <f t="shared" si="300"/>
        <v>0</v>
      </c>
      <c r="AE1894">
        <f t="shared" si="301"/>
        <v>0</v>
      </c>
    </row>
    <row r="1895" spans="1:31" x14ac:dyDescent="0.3">
      <c r="A1895" s="1">
        <f>Data!A1894</f>
        <v>5664</v>
      </c>
      <c r="B1895" s="2">
        <f>Data!B1894</f>
        <v>44750</v>
      </c>
      <c r="C1895">
        <f>Data!C1894</f>
        <v>145.22691345214841</v>
      </c>
      <c r="D1895">
        <f>Data!D1894</f>
        <v>15.81882953643799</v>
      </c>
      <c r="E1895">
        <f>Data!E1894</f>
        <v>147.03999328613281</v>
      </c>
      <c r="F1895">
        <f>Data!F1894</f>
        <v>15.83800029754639</v>
      </c>
      <c r="G1895">
        <f>Data!G1894</f>
        <v>147.55000305175781</v>
      </c>
      <c r="H1895">
        <f>Data!H1894</f>
        <v>16.03700065612793</v>
      </c>
      <c r="I1895">
        <f>Data!I1894</f>
        <v>145</v>
      </c>
      <c r="J1895">
        <f>Data!J1894</f>
        <v>15.38899993896484</v>
      </c>
      <c r="K1895">
        <f>Data!K1894</f>
        <v>145.25999450683591</v>
      </c>
      <c r="L1895">
        <f>Data!L1894</f>
        <v>15.430000305175779</v>
      </c>
      <c r="M1895">
        <f>Data!M1894</f>
        <v>64547800</v>
      </c>
      <c r="N1895">
        <f>Data!N1894</f>
        <v>467972000</v>
      </c>
      <c r="O1895">
        <f>Data!O1894</f>
        <v>-1.26195776633876E-3</v>
      </c>
      <c r="P1895">
        <f>Data!P1894</f>
        <v>4.7035581044164877E-3</v>
      </c>
      <c r="Q1895" s="17"/>
      <c r="T1895">
        <f t="shared" si="292"/>
        <v>0</v>
      </c>
      <c r="U1895" s="50">
        <f t="shared" si="293"/>
        <v>0</v>
      </c>
      <c r="V1895">
        <f t="shared" si="294"/>
        <v>0</v>
      </c>
      <c r="W1895" t="str">
        <f t="shared" si="295"/>
        <v>Fri</v>
      </c>
      <c r="X1895" s="50">
        <f>NETWORKDAYS(B1894,B1895,'Non trading days US (List)'!$C$13:$C$92)-1</f>
        <v>1</v>
      </c>
      <c r="Z1895">
        <f t="shared" si="296"/>
        <v>0</v>
      </c>
      <c r="AA1895">
        <f t="shared" si="297"/>
        <v>0</v>
      </c>
      <c r="AB1895">
        <f t="shared" si="298"/>
        <v>0</v>
      </c>
      <c r="AC1895">
        <f t="shared" si="299"/>
        <v>0</v>
      </c>
      <c r="AD1895">
        <f t="shared" si="300"/>
        <v>0</v>
      </c>
      <c r="AE1895">
        <f t="shared" si="301"/>
        <v>0</v>
      </c>
    </row>
    <row r="1896" spans="1:31" x14ac:dyDescent="0.3">
      <c r="A1896" s="1">
        <f>Data!A1895</f>
        <v>5665</v>
      </c>
      <c r="B1896" s="2">
        <f>Data!B1895</f>
        <v>44753</v>
      </c>
      <c r="C1896">
        <f>Data!C1895</f>
        <v>143.0837097167969</v>
      </c>
      <c r="D1896">
        <f>Data!D1895</f>
        <v>15.1336612701416</v>
      </c>
      <c r="E1896">
        <f>Data!E1895</f>
        <v>144.8699951171875</v>
      </c>
      <c r="F1896">
        <f>Data!F1895</f>
        <v>15.15200042724609</v>
      </c>
      <c r="G1896">
        <f>Data!G1895</f>
        <v>146.63999938964841</v>
      </c>
      <c r="H1896">
        <f>Data!H1895</f>
        <v>15.52700042724609</v>
      </c>
      <c r="I1896">
        <f>Data!I1895</f>
        <v>143.7799987792969</v>
      </c>
      <c r="J1896">
        <f>Data!J1895</f>
        <v>15.03800010681152</v>
      </c>
      <c r="K1896">
        <f>Data!K1895</f>
        <v>145.66999816894531</v>
      </c>
      <c r="L1896">
        <f>Data!L1895</f>
        <v>15.52600002288818</v>
      </c>
      <c r="M1896">
        <f>Data!M1895</f>
        <v>63141600</v>
      </c>
      <c r="N1896">
        <f>Data!N1895</f>
        <v>437321000</v>
      </c>
      <c r="O1896">
        <f>Data!O1895</f>
        <v>-4.4279569934024793E-2</v>
      </c>
      <c r="P1896">
        <f>Data!P1895</f>
        <v>-1.48678580984619E-2</v>
      </c>
      <c r="Q1896" s="17"/>
      <c r="T1896">
        <f t="shared" si="292"/>
        <v>0</v>
      </c>
      <c r="U1896" s="50">
        <f t="shared" si="293"/>
        <v>0</v>
      </c>
      <c r="V1896">
        <f t="shared" si="294"/>
        <v>0</v>
      </c>
      <c r="W1896" t="str">
        <f t="shared" si="295"/>
        <v>Mon</v>
      </c>
      <c r="X1896" s="50">
        <f>NETWORKDAYS(B1895,B1896,'Non trading days US (List)'!$C$13:$C$92)-1</f>
        <v>1</v>
      </c>
      <c r="Z1896">
        <f t="shared" si="296"/>
        <v>0</v>
      </c>
      <c r="AA1896">
        <f t="shared" si="297"/>
        <v>0</v>
      </c>
      <c r="AB1896">
        <f t="shared" si="298"/>
        <v>0</v>
      </c>
      <c r="AC1896">
        <f t="shared" si="299"/>
        <v>0</v>
      </c>
      <c r="AD1896">
        <f t="shared" si="300"/>
        <v>0</v>
      </c>
      <c r="AE1896">
        <f t="shared" si="301"/>
        <v>0</v>
      </c>
    </row>
    <row r="1897" spans="1:31" x14ac:dyDescent="0.3">
      <c r="A1897" s="1">
        <f>Data!A1896</f>
        <v>5666</v>
      </c>
      <c r="B1897" s="2">
        <f>Data!B1896</f>
        <v>44754</v>
      </c>
      <c r="C1897">
        <f>Data!C1896</f>
        <v>144.0614929199219</v>
      </c>
      <c r="D1897">
        <f>Data!D1896</f>
        <v>15.06374549865723</v>
      </c>
      <c r="E1897">
        <f>Data!E1896</f>
        <v>145.86000061035159</v>
      </c>
      <c r="F1897">
        <f>Data!F1896</f>
        <v>15.08199977874756</v>
      </c>
      <c r="G1897">
        <f>Data!G1896</f>
        <v>148.44999694824219</v>
      </c>
      <c r="H1897">
        <f>Data!H1896</f>
        <v>15.43099975585938</v>
      </c>
      <c r="I1897">
        <f>Data!I1896</f>
        <v>145.05000305175781</v>
      </c>
      <c r="J1897">
        <f>Data!J1896</f>
        <v>14.8769998550415</v>
      </c>
      <c r="K1897">
        <f>Data!K1896</f>
        <v>145.75999450683591</v>
      </c>
      <c r="L1897">
        <f>Data!L1896</f>
        <v>15.26799964904785</v>
      </c>
      <c r="M1897">
        <f>Data!M1896</f>
        <v>77588800</v>
      </c>
      <c r="N1897">
        <f>Data!N1896</f>
        <v>458483000</v>
      </c>
      <c r="O1897">
        <f>Data!O1896</f>
        <v>-4.6305995305736761E-3</v>
      </c>
      <c r="P1897">
        <f>Data!P1896</f>
        <v>6.8105068918170976E-3</v>
      </c>
      <c r="Q1897" s="17"/>
      <c r="T1897">
        <f t="shared" si="292"/>
        <v>0</v>
      </c>
      <c r="U1897" s="50">
        <f t="shared" si="293"/>
        <v>0</v>
      </c>
      <c r="V1897">
        <f t="shared" si="294"/>
        <v>0</v>
      </c>
      <c r="W1897" t="str">
        <f t="shared" si="295"/>
        <v>Tue</v>
      </c>
      <c r="X1897" s="50">
        <f>NETWORKDAYS(B1896,B1897,'Non trading days US (List)'!$C$13:$C$92)-1</f>
        <v>1</v>
      </c>
      <c r="Z1897">
        <f t="shared" si="296"/>
        <v>0</v>
      </c>
      <c r="AA1897">
        <f t="shared" si="297"/>
        <v>0</v>
      </c>
      <c r="AB1897">
        <f t="shared" si="298"/>
        <v>0</v>
      </c>
      <c r="AC1897">
        <f t="shared" si="299"/>
        <v>0</v>
      </c>
      <c r="AD1897">
        <f t="shared" si="300"/>
        <v>0</v>
      </c>
      <c r="AE1897">
        <f t="shared" si="301"/>
        <v>0</v>
      </c>
    </row>
    <row r="1898" spans="1:31" x14ac:dyDescent="0.3">
      <c r="A1898" s="1">
        <f>Data!A1897</f>
        <v>5667</v>
      </c>
      <c r="B1898" s="2">
        <f>Data!B1897</f>
        <v>44755</v>
      </c>
      <c r="C1898">
        <f>Data!C1897</f>
        <v>143.69606018066409</v>
      </c>
      <c r="D1898">
        <f>Data!D1897</f>
        <v>15.145645141601561</v>
      </c>
      <c r="E1898">
        <f>Data!E1897</f>
        <v>145.49000549316409</v>
      </c>
      <c r="F1898">
        <f>Data!F1897</f>
        <v>15.163999557495121</v>
      </c>
      <c r="G1898">
        <f>Data!G1897</f>
        <v>146.44999694824219</v>
      </c>
      <c r="H1898">
        <f>Data!H1897</f>
        <v>15.375</v>
      </c>
      <c r="I1898">
        <f>Data!I1897</f>
        <v>142.1199951171875</v>
      </c>
      <c r="J1898">
        <f>Data!J1897</f>
        <v>14.465000152587891</v>
      </c>
      <c r="K1898">
        <f>Data!K1897</f>
        <v>142.99000549316409</v>
      </c>
      <c r="L1898">
        <f>Data!L1897</f>
        <v>14.590000152587891</v>
      </c>
      <c r="M1898">
        <f>Data!M1897</f>
        <v>71185600</v>
      </c>
      <c r="N1898">
        <f>Data!N1897</f>
        <v>521918000</v>
      </c>
      <c r="O1898">
        <f>Data!O1897</f>
        <v>5.4222033623227686E-3</v>
      </c>
      <c r="P1898">
        <f>Data!P1897</f>
        <v>-2.5398682569932728E-3</v>
      </c>
      <c r="Q1898" s="17"/>
      <c r="T1898">
        <f t="shared" si="292"/>
        <v>0</v>
      </c>
      <c r="U1898" s="50">
        <f t="shared" si="293"/>
        <v>0</v>
      </c>
      <c r="V1898">
        <f t="shared" si="294"/>
        <v>0</v>
      </c>
      <c r="W1898" t="str">
        <f t="shared" si="295"/>
        <v>Wed</v>
      </c>
      <c r="X1898" s="50">
        <f>NETWORKDAYS(B1897,B1898,'Non trading days US (List)'!$C$13:$C$92)-1</f>
        <v>1</v>
      </c>
      <c r="Z1898">
        <f t="shared" si="296"/>
        <v>0</v>
      </c>
      <c r="AA1898">
        <f t="shared" si="297"/>
        <v>0</v>
      </c>
      <c r="AB1898">
        <f t="shared" si="298"/>
        <v>0</v>
      </c>
      <c r="AC1898">
        <f t="shared" si="299"/>
        <v>0</v>
      </c>
      <c r="AD1898">
        <f t="shared" si="300"/>
        <v>0</v>
      </c>
      <c r="AE1898">
        <f t="shared" si="301"/>
        <v>0</v>
      </c>
    </row>
    <row r="1899" spans="1:31" x14ac:dyDescent="0.3">
      <c r="A1899" s="1">
        <f>Data!A1898</f>
        <v>5668</v>
      </c>
      <c r="B1899" s="2">
        <f>Data!B1898</f>
        <v>44756</v>
      </c>
      <c r="C1899">
        <f>Data!C1898</f>
        <v>146.6393127441406</v>
      </c>
      <c r="D1899">
        <f>Data!D1898</f>
        <v>15.3533935546875</v>
      </c>
      <c r="E1899">
        <f>Data!E1898</f>
        <v>148.4700012207031</v>
      </c>
      <c r="F1899">
        <f>Data!F1898</f>
        <v>15.371999740600589</v>
      </c>
      <c r="G1899">
        <f>Data!G1898</f>
        <v>148.94999694824219</v>
      </c>
      <c r="H1899">
        <f>Data!H1898</f>
        <v>15.47299957275391</v>
      </c>
      <c r="I1899">
        <f>Data!I1898</f>
        <v>143.25</v>
      </c>
      <c r="J1899">
        <f>Data!J1898</f>
        <v>14.727999687194821</v>
      </c>
      <c r="K1899">
        <f>Data!K1898</f>
        <v>144.08000183105469</v>
      </c>
      <c r="L1899">
        <f>Data!L1898</f>
        <v>15.10799980163574</v>
      </c>
      <c r="M1899">
        <f>Data!M1898</f>
        <v>78140700</v>
      </c>
      <c r="N1899">
        <f>Data!N1898</f>
        <v>456235000</v>
      </c>
      <c r="O1899">
        <f>Data!O1898</f>
        <v>1.3623487354987109E-2</v>
      </c>
      <c r="P1899">
        <f>Data!P1898</f>
        <v>2.0275532370192011E-2</v>
      </c>
      <c r="Q1899" s="17"/>
      <c r="T1899">
        <f t="shared" si="292"/>
        <v>0</v>
      </c>
      <c r="U1899" s="50">
        <f t="shared" si="293"/>
        <v>0</v>
      </c>
      <c r="V1899">
        <f t="shared" si="294"/>
        <v>0</v>
      </c>
      <c r="W1899" t="str">
        <f t="shared" si="295"/>
        <v>Thu</v>
      </c>
      <c r="X1899" s="50">
        <f>NETWORKDAYS(B1898,B1899,'Non trading days US (List)'!$C$13:$C$92)-1</f>
        <v>1</v>
      </c>
      <c r="Z1899">
        <f t="shared" si="296"/>
        <v>0</v>
      </c>
      <c r="AA1899">
        <f t="shared" si="297"/>
        <v>0</v>
      </c>
      <c r="AB1899">
        <f t="shared" si="298"/>
        <v>0</v>
      </c>
      <c r="AC1899">
        <f t="shared" si="299"/>
        <v>0</v>
      </c>
      <c r="AD1899">
        <f t="shared" si="300"/>
        <v>0</v>
      </c>
      <c r="AE1899">
        <f t="shared" si="301"/>
        <v>0</v>
      </c>
    </row>
    <row r="1900" spans="1:31" x14ac:dyDescent="0.3">
      <c r="A1900" s="1">
        <f>Data!A1899</f>
        <v>5669</v>
      </c>
      <c r="B1900" s="2">
        <f>Data!B1899</f>
        <v>44757</v>
      </c>
      <c r="C1900">
        <f>Data!C1899</f>
        <v>148.31834411621091</v>
      </c>
      <c r="D1900">
        <f>Data!D1899</f>
        <v>15.742922782897949</v>
      </c>
      <c r="E1900">
        <f>Data!E1899</f>
        <v>150.16999816894531</v>
      </c>
      <c r="F1900">
        <f>Data!F1899</f>
        <v>15.76200008392334</v>
      </c>
      <c r="G1900">
        <f>Data!G1899</f>
        <v>150.86000061035159</v>
      </c>
      <c r="H1900">
        <f>Data!H1899</f>
        <v>15.781999588012701</v>
      </c>
      <c r="I1900">
        <f>Data!I1899</f>
        <v>148.19999694824219</v>
      </c>
      <c r="J1900">
        <f>Data!J1899</f>
        <v>15.444999694824221</v>
      </c>
      <c r="K1900">
        <f>Data!K1899</f>
        <v>149.7799987792969</v>
      </c>
      <c r="L1900">
        <f>Data!L1899</f>
        <v>15.659000396728519</v>
      </c>
      <c r="M1900">
        <f>Data!M1899</f>
        <v>76259900</v>
      </c>
      <c r="N1900">
        <f>Data!N1899</f>
        <v>385935000</v>
      </c>
      <c r="O1900">
        <f>Data!O1899</f>
        <v>2.5054329428069039E-2</v>
      </c>
      <c r="P1900">
        <f>Data!P1899</f>
        <v>1.138504764518854E-2</v>
      </c>
      <c r="Q1900" s="17"/>
      <c r="T1900">
        <f t="shared" si="292"/>
        <v>0</v>
      </c>
      <c r="U1900" s="50">
        <f t="shared" si="293"/>
        <v>0</v>
      </c>
      <c r="V1900">
        <f t="shared" si="294"/>
        <v>0</v>
      </c>
      <c r="W1900" t="str">
        <f t="shared" si="295"/>
        <v>Fri</v>
      </c>
      <c r="X1900" s="50">
        <f>NETWORKDAYS(B1899,B1900,'Non trading days US (List)'!$C$13:$C$92)-1</f>
        <v>1</v>
      </c>
      <c r="Z1900">
        <f t="shared" si="296"/>
        <v>0</v>
      </c>
      <c r="AA1900">
        <f t="shared" si="297"/>
        <v>0</v>
      </c>
      <c r="AB1900">
        <f t="shared" si="298"/>
        <v>0</v>
      </c>
      <c r="AC1900">
        <f t="shared" si="299"/>
        <v>0</v>
      </c>
      <c r="AD1900">
        <f t="shared" si="300"/>
        <v>0</v>
      </c>
      <c r="AE1900">
        <f t="shared" si="301"/>
        <v>0</v>
      </c>
    </row>
    <row r="1901" spans="1:31" x14ac:dyDescent="0.3">
      <c r="A1901" s="1">
        <f>Data!A1900</f>
        <v>5670</v>
      </c>
      <c r="B1901" s="2">
        <f>Data!B1900</f>
        <v>44760</v>
      </c>
      <c r="C1901">
        <f>Data!C1900</f>
        <v>145.25657653808591</v>
      </c>
      <c r="D1901">
        <f>Data!D1900</f>
        <v>16.081510543823239</v>
      </c>
      <c r="E1901">
        <f>Data!E1900</f>
        <v>147.07000732421881</v>
      </c>
      <c r="F1901">
        <f>Data!F1900</f>
        <v>16.10099983215332</v>
      </c>
      <c r="G1901">
        <f>Data!G1900</f>
        <v>151.57000732421881</v>
      </c>
      <c r="H1901">
        <f>Data!H1900</f>
        <v>16.896999359130859</v>
      </c>
      <c r="I1901">
        <f>Data!I1900</f>
        <v>146.69999694824219</v>
      </c>
      <c r="J1901">
        <f>Data!J1900</f>
        <v>16.00200080871582</v>
      </c>
      <c r="K1901">
        <f>Data!K1900</f>
        <v>150.74000549316409</v>
      </c>
      <c r="L1901">
        <f>Data!L1900</f>
        <v>16.302000045776371</v>
      </c>
      <c r="M1901">
        <f>Data!M1900</f>
        <v>81420900</v>
      </c>
      <c r="N1901">
        <f>Data!N1900</f>
        <v>670517000</v>
      </c>
      <c r="O1901">
        <f>Data!O1900</f>
        <v>2.1279386182322141E-2</v>
      </c>
      <c r="P1901">
        <f>Data!P1900</f>
        <v>-2.08592597858532E-2</v>
      </c>
      <c r="Q1901" s="17"/>
      <c r="T1901">
        <f t="shared" si="292"/>
        <v>0</v>
      </c>
      <c r="U1901" s="50">
        <f t="shared" si="293"/>
        <v>0</v>
      </c>
      <c r="V1901">
        <f t="shared" si="294"/>
        <v>0</v>
      </c>
      <c r="W1901" t="str">
        <f t="shared" si="295"/>
        <v>Mon</v>
      </c>
      <c r="X1901" s="50">
        <f>NETWORKDAYS(B1900,B1901,'Non trading days US (List)'!$C$13:$C$92)-1</f>
        <v>1</v>
      </c>
      <c r="Z1901">
        <f t="shared" si="296"/>
        <v>0</v>
      </c>
      <c r="AA1901">
        <f t="shared" si="297"/>
        <v>0</v>
      </c>
      <c r="AB1901">
        <f t="shared" si="298"/>
        <v>0</v>
      </c>
      <c r="AC1901">
        <f t="shared" si="299"/>
        <v>0</v>
      </c>
      <c r="AD1901">
        <f t="shared" si="300"/>
        <v>0</v>
      </c>
      <c r="AE1901">
        <f t="shared" si="301"/>
        <v>0</v>
      </c>
    </row>
    <row r="1902" spans="1:31" x14ac:dyDescent="0.3">
      <c r="A1902" s="1">
        <f>Data!A1901</f>
        <v>5671</v>
      </c>
      <c r="B1902" s="2">
        <f>Data!B1901</f>
        <v>44761</v>
      </c>
      <c r="C1902">
        <f>Data!C1901</f>
        <v>149.13813781738281</v>
      </c>
      <c r="D1902">
        <f>Data!D1901</f>
        <v>16.971431732177731</v>
      </c>
      <c r="E1902">
        <f>Data!E1901</f>
        <v>151</v>
      </c>
      <c r="F1902">
        <f>Data!F1901</f>
        <v>16.992000579833981</v>
      </c>
      <c r="G1902">
        <f>Data!G1901</f>
        <v>151.22999572753909</v>
      </c>
      <c r="H1902">
        <f>Data!H1901</f>
        <v>17.110000610351559</v>
      </c>
      <c r="I1902">
        <f>Data!I1901</f>
        <v>146.9100036621094</v>
      </c>
      <c r="J1902">
        <f>Data!J1901</f>
        <v>16.172000885009769</v>
      </c>
      <c r="K1902">
        <f>Data!K1901</f>
        <v>147.91999816894531</v>
      </c>
      <c r="L1902">
        <f>Data!L1901</f>
        <v>16.48600006103516</v>
      </c>
      <c r="M1902">
        <f>Data!M1901</f>
        <v>82982400</v>
      </c>
      <c r="N1902">
        <f>Data!N1901</f>
        <v>702366000</v>
      </c>
      <c r="O1902">
        <f>Data!O1901</f>
        <v>5.3861307745278211E-2</v>
      </c>
      <c r="P1902">
        <f>Data!P1901</f>
        <v>2.6371123101800498E-2</v>
      </c>
      <c r="Q1902" s="17"/>
      <c r="T1902">
        <f t="shared" si="292"/>
        <v>0</v>
      </c>
      <c r="U1902" s="50">
        <f t="shared" si="293"/>
        <v>0</v>
      </c>
      <c r="V1902">
        <f t="shared" si="294"/>
        <v>0</v>
      </c>
      <c r="W1902" t="str">
        <f t="shared" si="295"/>
        <v>Tue</v>
      </c>
      <c r="X1902" s="50">
        <f>NETWORKDAYS(B1901,B1902,'Non trading days US (List)'!$C$13:$C$92)-1</f>
        <v>1</v>
      </c>
      <c r="Z1902">
        <f t="shared" si="296"/>
        <v>0</v>
      </c>
      <c r="AA1902">
        <f t="shared" si="297"/>
        <v>0</v>
      </c>
      <c r="AB1902">
        <f t="shared" si="298"/>
        <v>0</v>
      </c>
      <c r="AC1902">
        <f t="shared" si="299"/>
        <v>0</v>
      </c>
      <c r="AD1902">
        <f t="shared" si="300"/>
        <v>0</v>
      </c>
      <c r="AE1902">
        <f t="shared" si="301"/>
        <v>0</v>
      </c>
    </row>
    <row r="1903" spans="1:31" x14ac:dyDescent="0.3">
      <c r="A1903" s="1">
        <f>Data!A1902</f>
        <v>5672</v>
      </c>
      <c r="B1903" s="2">
        <f>Data!B1902</f>
        <v>44762</v>
      </c>
      <c r="C1903">
        <f>Data!C1902</f>
        <v>151.15296936035159</v>
      </c>
      <c r="D1903">
        <f>Data!D1902</f>
        <v>17.785446166992191</v>
      </c>
      <c r="E1903">
        <f>Data!E1902</f>
        <v>153.03999328613281</v>
      </c>
      <c r="F1903">
        <f>Data!F1902</f>
        <v>17.806999206542969</v>
      </c>
      <c r="G1903">
        <f>Data!G1902</f>
        <v>153.7200012207031</v>
      </c>
      <c r="H1903">
        <f>Data!H1902</f>
        <v>17.933000564575199</v>
      </c>
      <c r="I1903">
        <f>Data!I1902</f>
        <v>150.3699951171875</v>
      </c>
      <c r="J1903">
        <f>Data!J1902</f>
        <v>16.80100059509277</v>
      </c>
      <c r="K1903">
        <f>Data!K1902</f>
        <v>151.1199951171875</v>
      </c>
      <c r="L1903">
        <f>Data!L1902</f>
        <v>16.947000503540039</v>
      </c>
      <c r="M1903">
        <f>Data!M1902</f>
        <v>64823400</v>
      </c>
      <c r="N1903">
        <f>Data!N1902</f>
        <v>760538000</v>
      </c>
      <c r="O1903">
        <f>Data!O1902</f>
        <v>4.6848914676994181E-2</v>
      </c>
      <c r="P1903">
        <f>Data!P1902</f>
        <v>1.3419444447056641E-2</v>
      </c>
      <c r="Q1903" s="17"/>
      <c r="T1903">
        <f t="shared" si="292"/>
        <v>0</v>
      </c>
      <c r="U1903" s="50">
        <f t="shared" si="293"/>
        <v>0</v>
      </c>
      <c r="V1903">
        <f t="shared" si="294"/>
        <v>0</v>
      </c>
      <c r="W1903" t="str">
        <f t="shared" si="295"/>
        <v>Wed</v>
      </c>
      <c r="X1903" s="50">
        <f>NETWORKDAYS(B1902,B1903,'Non trading days US (List)'!$C$13:$C$92)-1</f>
        <v>1</v>
      </c>
      <c r="Z1903">
        <f t="shared" si="296"/>
        <v>0</v>
      </c>
      <c r="AA1903">
        <f t="shared" si="297"/>
        <v>0</v>
      </c>
      <c r="AB1903">
        <f t="shared" si="298"/>
        <v>0</v>
      </c>
      <c r="AC1903">
        <f t="shared" si="299"/>
        <v>0</v>
      </c>
      <c r="AD1903">
        <f t="shared" si="300"/>
        <v>0</v>
      </c>
      <c r="AE1903">
        <f t="shared" si="301"/>
        <v>0</v>
      </c>
    </row>
    <row r="1904" spans="1:31" x14ac:dyDescent="0.3">
      <c r="A1904" s="1">
        <f>Data!A1903</f>
        <v>5673</v>
      </c>
      <c r="B1904" s="2">
        <f>Data!B1903</f>
        <v>44763</v>
      </c>
      <c r="C1904">
        <f>Data!C1903</f>
        <v>153.43446350097659</v>
      </c>
      <c r="D1904">
        <f>Data!D1903</f>
        <v>18.028152465820309</v>
      </c>
      <c r="E1904">
        <f>Data!E1903</f>
        <v>155.3500061035156</v>
      </c>
      <c r="F1904">
        <f>Data!F1903</f>
        <v>18.04999923706055</v>
      </c>
      <c r="G1904">
        <f>Data!G1903</f>
        <v>155.57000732421881</v>
      </c>
      <c r="H1904">
        <f>Data!H1903</f>
        <v>18.143999099731449</v>
      </c>
      <c r="I1904">
        <f>Data!I1903</f>
        <v>151.94000244140619</v>
      </c>
      <c r="J1904">
        <f>Data!J1903</f>
        <v>17.545000076293949</v>
      </c>
      <c r="K1904">
        <f>Data!K1903</f>
        <v>154.5</v>
      </c>
      <c r="L1904">
        <f>Data!L1903</f>
        <v>17.885000228881839</v>
      </c>
      <c r="M1904">
        <f>Data!M1903</f>
        <v>65086600</v>
      </c>
      <c r="N1904">
        <f>Data!N1903</f>
        <v>557049000</v>
      </c>
      <c r="O1904">
        <f>Data!O1903</f>
        <v>1.355404865031354E-2</v>
      </c>
      <c r="P1904">
        <f>Data!P1903</f>
        <v>1.498139386587838E-2</v>
      </c>
      <c r="Q1904" s="17"/>
      <c r="T1904">
        <f t="shared" si="292"/>
        <v>0</v>
      </c>
      <c r="U1904" s="50">
        <f t="shared" si="293"/>
        <v>0</v>
      </c>
      <c r="V1904">
        <f t="shared" si="294"/>
        <v>0</v>
      </c>
      <c r="W1904" t="str">
        <f t="shared" si="295"/>
        <v>Thu</v>
      </c>
      <c r="X1904" s="50">
        <f>NETWORKDAYS(B1903,B1904,'Non trading days US (List)'!$C$13:$C$92)-1</f>
        <v>1</v>
      </c>
      <c r="Z1904">
        <f t="shared" si="296"/>
        <v>0</v>
      </c>
      <c r="AA1904">
        <f t="shared" si="297"/>
        <v>0</v>
      </c>
      <c r="AB1904">
        <f t="shared" si="298"/>
        <v>0</v>
      </c>
      <c r="AC1904">
        <f t="shared" si="299"/>
        <v>0</v>
      </c>
      <c r="AD1904">
        <f t="shared" si="300"/>
        <v>0</v>
      </c>
      <c r="AE1904">
        <f t="shared" si="301"/>
        <v>0</v>
      </c>
    </row>
    <row r="1905" spans="1:31" x14ac:dyDescent="0.3">
      <c r="A1905" s="1">
        <f>Data!A1904</f>
        <v>5674</v>
      </c>
      <c r="B1905" s="2">
        <f>Data!B1904</f>
        <v>44764</v>
      </c>
      <c r="C1905">
        <f>Data!C1904</f>
        <v>152.19000244140619</v>
      </c>
      <c r="D1905">
        <f>Data!D1904</f>
        <v>17.298036575317379</v>
      </c>
      <c r="E1905">
        <f>Data!E1904</f>
        <v>154.0899963378906</v>
      </c>
      <c r="F1905">
        <f>Data!F1904</f>
        <v>17.319000244140621</v>
      </c>
      <c r="G1905">
        <f>Data!G1904</f>
        <v>156.2799987792969</v>
      </c>
      <c r="H1905">
        <f>Data!H1904</f>
        <v>17.966999053955082</v>
      </c>
      <c r="I1905">
        <f>Data!I1904</f>
        <v>153.4100036621094</v>
      </c>
      <c r="J1905">
        <f>Data!J1904</f>
        <v>17.13699913024902</v>
      </c>
      <c r="K1905">
        <f>Data!K1904</f>
        <v>155.38999938964841</v>
      </c>
      <c r="L1905">
        <f>Data!L1904</f>
        <v>17.892999649047852</v>
      </c>
      <c r="M1905">
        <f>Data!M1904</f>
        <v>66675400</v>
      </c>
      <c r="N1905">
        <f>Data!N1904</f>
        <v>536671000</v>
      </c>
      <c r="O1905">
        <f>Data!O1904</f>
        <v>-4.1341463667176247E-2</v>
      </c>
      <c r="P1905">
        <f>Data!P1904</f>
        <v>-8.1438516001392253E-3</v>
      </c>
      <c r="Q1905" s="17"/>
      <c r="T1905">
        <f t="shared" si="292"/>
        <v>0</v>
      </c>
      <c r="U1905" s="50">
        <f t="shared" si="293"/>
        <v>0</v>
      </c>
      <c r="V1905">
        <f t="shared" si="294"/>
        <v>0</v>
      </c>
      <c r="W1905" t="str">
        <f t="shared" si="295"/>
        <v>Fri</v>
      </c>
      <c r="X1905" s="50">
        <f>NETWORKDAYS(B1904,B1905,'Non trading days US (List)'!$C$13:$C$92)-1</f>
        <v>1</v>
      </c>
      <c r="Z1905">
        <f t="shared" si="296"/>
        <v>0</v>
      </c>
      <c r="AA1905">
        <f t="shared" si="297"/>
        <v>0</v>
      </c>
      <c r="AB1905">
        <f t="shared" si="298"/>
        <v>0</v>
      </c>
      <c r="AC1905">
        <f t="shared" si="299"/>
        <v>0</v>
      </c>
      <c r="AD1905">
        <f t="shared" si="300"/>
        <v>0</v>
      </c>
      <c r="AE1905">
        <f t="shared" si="301"/>
        <v>0</v>
      </c>
    </row>
    <row r="1906" spans="1:31" x14ac:dyDescent="0.3">
      <c r="A1906" s="1">
        <f>Data!A1905</f>
        <v>5675</v>
      </c>
      <c r="B1906" s="2">
        <f>Data!B1905</f>
        <v>44767</v>
      </c>
      <c r="C1906">
        <f>Data!C1905</f>
        <v>151.0640563964844</v>
      </c>
      <c r="D1906">
        <f>Data!D1905</f>
        <v>17.00339317321777</v>
      </c>
      <c r="E1906">
        <f>Data!E1905</f>
        <v>152.94999694824219</v>
      </c>
      <c r="F1906">
        <f>Data!F1905</f>
        <v>17.02400016784668</v>
      </c>
      <c r="G1906">
        <f>Data!G1905</f>
        <v>155.03999328613281</v>
      </c>
      <c r="H1906">
        <f>Data!H1905</f>
        <v>17.12400054931641</v>
      </c>
      <c r="I1906">
        <f>Data!I1905</f>
        <v>152.2799987792969</v>
      </c>
      <c r="J1906">
        <f>Data!J1905</f>
        <v>16.64900016784668</v>
      </c>
      <c r="K1906">
        <f>Data!K1905</f>
        <v>154.00999450683591</v>
      </c>
      <c r="L1906">
        <f>Data!L1905</f>
        <v>17.018999099731449</v>
      </c>
      <c r="M1906">
        <f>Data!M1905</f>
        <v>53623900</v>
      </c>
      <c r="N1906">
        <f>Data!N1905</f>
        <v>480748000</v>
      </c>
      <c r="O1906">
        <f>Data!O1905</f>
        <v>-1.7180055824950309E-2</v>
      </c>
      <c r="P1906">
        <f>Data!P1905</f>
        <v>-7.4257728834576367E-3</v>
      </c>
      <c r="Q1906" s="17"/>
      <c r="T1906">
        <f t="shared" si="292"/>
        <v>0</v>
      </c>
      <c r="U1906" s="50">
        <f t="shared" si="293"/>
        <v>0</v>
      </c>
      <c r="V1906">
        <f t="shared" si="294"/>
        <v>0</v>
      </c>
      <c r="W1906" t="str">
        <f t="shared" si="295"/>
        <v>Mon</v>
      </c>
      <c r="X1906" s="50">
        <f>NETWORKDAYS(B1905,B1906,'Non trading days US (List)'!$C$13:$C$92)-1</f>
        <v>1</v>
      </c>
      <c r="Z1906">
        <f t="shared" si="296"/>
        <v>0</v>
      </c>
      <c r="AA1906">
        <f t="shared" si="297"/>
        <v>0</v>
      </c>
      <c r="AB1906">
        <f t="shared" si="298"/>
        <v>0</v>
      </c>
      <c r="AC1906">
        <f t="shared" si="299"/>
        <v>0</v>
      </c>
      <c r="AD1906">
        <f t="shared" si="300"/>
        <v>0</v>
      </c>
      <c r="AE1906">
        <f t="shared" si="301"/>
        <v>0</v>
      </c>
    </row>
    <row r="1907" spans="1:31" x14ac:dyDescent="0.3">
      <c r="A1907" s="1">
        <f>Data!A1906</f>
        <v>5676</v>
      </c>
      <c r="B1907" s="2">
        <f>Data!B1906</f>
        <v>44768</v>
      </c>
      <c r="C1907">
        <f>Data!C1906</f>
        <v>149.7307434082031</v>
      </c>
      <c r="D1907">
        <f>Data!D1906</f>
        <v>16.51298904418945</v>
      </c>
      <c r="E1907">
        <f>Data!E1906</f>
        <v>151.6000061035156</v>
      </c>
      <c r="F1907">
        <f>Data!F1906</f>
        <v>16.533000946044918</v>
      </c>
      <c r="G1907">
        <f>Data!G1906</f>
        <v>153.0899963378906</v>
      </c>
      <c r="H1907">
        <f>Data!H1906</f>
        <v>16.919000625610352</v>
      </c>
      <c r="I1907">
        <f>Data!I1906</f>
        <v>150.80000305175781</v>
      </c>
      <c r="J1907">
        <f>Data!J1906</f>
        <v>16.478000640869141</v>
      </c>
      <c r="K1907">
        <f>Data!K1906</f>
        <v>152.25999450683591</v>
      </c>
      <c r="L1907">
        <f>Data!L1906</f>
        <v>16.88899993896484</v>
      </c>
      <c r="M1907">
        <f>Data!M1906</f>
        <v>55138700</v>
      </c>
      <c r="N1907">
        <f>Data!N1906</f>
        <v>397865000</v>
      </c>
      <c r="O1907">
        <f>Data!O1906</f>
        <v>-2.9265682227829791E-2</v>
      </c>
      <c r="P1907">
        <f>Data!P1906</f>
        <v>-8.86553717533471E-3</v>
      </c>
      <c r="Q1907" s="17"/>
      <c r="T1907">
        <f t="shared" si="292"/>
        <v>0</v>
      </c>
      <c r="U1907" s="50">
        <f t="shared" si="293"/>
        <v>0</v>
      </c>
      <c r="V1907">
        <f t="shared" si="294"/>
        <v>0</v>
      </c>
      <c r="W1907" t="str">
        <f t="shared" si="295"/>
        <v>Tue</v>
      </c>
      <c r="X1907" s="50">
        <f>NETWORKDAYS(B1906,B1907,'Non trading days US (List)'!$C$13:$C$92)-1</f>
        <v>1</v>
      </c>
      <c r="Z1907">
        <f t="shared" si="296"/>
        <v>0</v>
      </c>
      <c r="AA1907">
        <f t="shared" si="297"/>
        <v>0</v>
      </c>
      <c r="AB1907">
        <f t="shared" si="298"/>
        <v>0</v>
      </c>
      <c r="AC1907">
        <f t="shared" si="299"/>
        <v>0</v>
      </c>
      <c r="AD1907">
        <f t="shared" si="300"/>
        <v>0</v>
      </c>
      <c r="AE1907">
        <f t="shared" si="301"/>
        <v>0</v>
      </c>
    </row>
    <row r="1908" spans="1:31" x14ac:dyDescent="0.3">
      <c r="A1908" s="1">
        <f>Data!A1907</f>
        <v>5677</v>
      </c>
      <c r="B1908" s="2">
        <f>Data!B1907</f>
        <v>44769</v>
      </c>
      <c r="C1908">
        <f>Data!C1907</f>
        <v>154.8567199707031</v>
      </c>
      <c r="D1908">
        <f>Data!D1907</f>
        <v>17.76846885681152</v>
      </c>
      <c r="E1908">
        <f>Data!E1907</f>
        <v>156.78999328613281</v>
      </c>
      <c r="F1908">
        <f>Data!F1907</f>
        <v>17.79000091552734</v>
      </c>
      <c r="G1908">
        <f>Data!G1907</f>
        <v>157.33000183105469</v>
      </c>
      <c r="H1908">
        <f>Data!H1907</f>
        <v>17.936000823974609</v>
      </c>
      <c r="I1908">
        <f>Data!I1907</f>
        <v>152.1600036621094</v>
      </c>
      <c r="J1908">
        <f>Data!J1907</f>
        <v>16.91300010681152</v>
      </c>
      <c r="K1908">
        <f>Data!K1907</f>
        <v>152.58000183105469</v>
      </c>
      <c r="L1908">
        <f>Data!L1907</f>
        <v>17.031999588012699</v>
      </c>
      <c r="M1908">
        <f>Data!M1907</f>
        <v>78620700</v>
      </c>
      <c r="N1908">
        <f>Data!N1907</f>
        <v>569776000</v>
      </c>
      <c r="O1908">
        <f>Data!O1907</f>
        <v>7.3278112349955765E-2</v>
      </c>
      <c r="P1908">
        <f>Data!P1907</f>
        <v>3.3661774082668988E-2</v>
      </c>
      <c r="Q1908" s="17"/>
      <c r="T1908">
        <f t="shared" si="292"/>
        <v>0</v>
      </c>
      <c r="U1908" s="50">
        <f t="shared" si="293"/>
        <v>0</v>
      </c>
      <c r="V1908">
        <f t="shared" si="294"/>
        <v>0</v>
      </c>
      <c r="W1908" t="str">
        <f t="shared" si="295"/>
        <v>Wed</v>
      </c>
      <c r="X1908" s="50">
        <f>NETWORKDAYS(B1907,B1908,'Non trading days US (List)'!$C$13:$C$92)-1</f>
        <v>1</v>
      </c>
      <c r="Z1908">
        <f t="shared" si="296"/>
        <v>0</v>
      </c>
      <c r="AA1908">
        <f t="shared" si="297"/>
        <v>0</v>
      </c>
      <c r="AB1908">
        <f t="shared" si="298"/>
        <v>0</v>
      </c>
      <c r="AC1908">
        <f t="shared" si="299"/>
        <v>0</v>
      </c>
      <c r="AD1908">
        <f t="shared" si="300"/>
        <v>0</v>
      </c>
      <c r="AE1908">
        <f t="shared" si="301"/>
        <v>0</v>
      </c>
    </row>
    <row r="1909" spans="1:31" x14ac:dyDescent="0.3">
      <c r="A1909" s="1">
        <f>Data!A1908</f>
        <v>5678</v>
      </c>
      <c r="B1909" s="2">
        <f>Data!B1908</f>
        <v>44770</v>
      </c>
      <c r="C1909">
        <f>Data!C1908</f>
        <v>155.40983581542969</v>
      </c>
      <c r="D1909">
        <f>Data!D1908</f>
        <v>17.96223258972168</v>
      </c>
      <c r="E1909">
        <f>Data!E1908</f>
        <v>157.3500061035156</v>
      </c>
      <c r="F1909">
        <f>Data!F1908</f>
        <v>17.983999252319339</v>
      </c>
      <c r="G1909">
        <f>Data!G1908</f>
        <v>157.63999938964841</v>
      </c>
      <c r="H1909">
        <f>Data!H1908</f>
        <v>18.139999389648441</v>
      </c>
      <c r="I1909">
        <f>Data!I1908</f>
        <v>154.4100036621094</v>
      </c>
      <c r="J1909">
        <f>Data!J1908</f>
        <v>17.440000534057621</v>
      </c>
      <c r="K1909">
        <f>Data!K1908</f>
        <v>156.97999572753909</v>
      </c>
      <c r="L1909">
        <f>Data!L1908</f>
        <v>17.97500038146973</v>
      </c>
      <c r="M1909">
        <f>Data!M1908</f>
        <v>81378700</v>
      </c>
      <c r="N1909">
        <f>Data!N1908</f>
        <v>474646000</v>
      </c>
      <c r="O1909">
        <f>Data!O1908</f>
        <v>1.0845878995734901E-2</v>
      </c>
      <c r="P1909">
        <f>Data!P1908</f>
        <v>3.5653747482409458E-3</v>
      </c>
      <c r="Q1909" s="17"/>
      <c r="T1909">
        <f t="shared" si="292"/>
        <v>0</v>
      </c>
      <c r="U1909" s="50">
        <f t="shared" si="293"/>
        <v>0</v>
      </c>
      <c r="V1909">
        <f t="shared" si="294"/>
        <v>0</v>
      </c>
      <c r="W1909" t="str">
        <f t="shared" si="295"/>
        <v>Thu</v>
      </c>
      <c r="X1909" s="50">
        <f>NETWORKDAYS(B1908,B1909,'Non trading days US (List)'!$C$13:$C$92)-1</f>
        <v>1</v>
      </c>
      <c r="Z1909">
        <f t="shared" si="296"/>
        <v>0</v>
      </c>
      <c r="AA1909">
        <f t="shared" si="297"/>
        <v>0</v>
      </c>
      <c r="AB1909">
        <f t="shared" si="298"/>
        <v>0</v>
      </c>
      <c r="AC1909">
        <f t="shared" si="299"/>
        <v>0</v>
      </c>
      <c r="AD1909">
        <f t="shared" si="300"/>
        <v>0</v>
      </c>
      <c r="AE1909">
        <f t="shared" si="301"/>
        <v>0</v>
      </c>
    </row>
    <row r="1910" spans="1:31" x14ac:dyDescent="0.3">
      <c r="A1910" s="1">
        <f>Data!A1909</f>
        <v>5679</v>
      </c>
      <c r="B1910" s="2">
        <f>Data!B1909</f>
        <v>44771</v>
      </c>
      <c r="C1910">
        <f>Data!C1909</f>
        <v>160.5061950683594</v>
      </c>
      <c r="D1910">
        <f>Data!D1909</f>
        <v>18.141017913818359</v>
      </c>
      <c r="E1910">
        <f>Data!E1909</f>
        <v>162.50999450683591</v>
      </c>
      <c r="F1910">
        <f>Data!F1909</f>
        <v>18.16300010681152</v>
      </c>
      <c r="G1910">
        <f>Data!G1909</f>
        <v>163.6300048828125</v>
      </c>
      <c r="H1910">
        <f>Data!H1909</f>
        <v>18.243999481201168</v>
      </c>
      <c r="I1910">
        <f>Data!I1909</f>
        <v>159.5</v>
      </c>
      <c r="J1910">
        <f>Data!J1909</f>
        <v>17.691999435424801</v>
      </c>
      <c r="K1910">
        <f>Data!K1909</f>
        <v>161.24000549316409</v>
      </c>
      <c r="L1910">
        <f>Data!L1909</f>
        <v>17.8129997253418</v>
      </c>
      <c r="M1910">
        <f>Data!M1909</f>
        <v>101786900</v>
      </c>
      <c r="N1910">
        <f>Data!N1909</f>
        <v>435460000</v>
      </c>
      <c r="O1910">
        <f>Data!O1909</f>
        <v>9.9041315115170562E-3</v>
      </c>
      <c r="P1910">
        <f>Data!P1909</f>
        <v>3.226684223607261E-2</v>
      </c>
      <c r="Q1910" s="17"/>
      <c r="T1910">
        <f t="shared" si="292"/>
        <v>0</v>
      </c>
      <c r="U1910" s="50">
        <f t="shared" si="293"/>
        <v>0</v>
      </c>
      <c r="V1910">
        <f t="shared" si="294"/>
        <v>0</v>
      </c>
      <c r="W1910" t="str">
        <f t="shared" si="295"/>
        <v>Fri</v>
      </c>
      <c r="X1910" s="50">
        <f>NETWORKDAYS(B1909,B1910,'Non trading days US (List)'!$C$13:$C$92)-1</f>
        <v>1</v>
      </c>
      <c r="Z1910">
        <f t="shared" si="296"/>
        <v>0</v>
      </c>
      <c r="AA1910">
        <f t="shared" si="297"/>
        <v>0</v>
      </c>
      <c r="AB1910">
        <f t="shared" si="298"/>
        <v>0</v>
      </c>
      <c r="AC1910">
        <f t="shared" si="299"/>
        <v>0</v>
      </c>
      <c r="AD1910">
        <f t="shared" si="300"/>
        <v>0</v>
      </c>
      <c r="AE1910">
        <f t="shared" si="301"/>
        <v>0</v>
      </c>
    </row>
    <row r="1911" spans="1:31" x14ac:dyDescent="0.3">
      <c r="A1911" s="1">
        <f>Data!A1910</f>
        <v>5680</v>
      </c>
      <c r="B1911" s="2">
        <f>Data!B1910</f>
        <v>44774</v>
      </c>
      <c r="C1911">
        <f>Data!C1910</f>
        <v>159.51853942871091</v>
      </c>
      <c r="D1911">
        <f>Data!D1910</f>
        <v>18.418682098388668</v>
      </c>
      <c r="E1911">
        <f>Data!E1910</f>
        <v>161.50999450683591</v>
      </c>
      <c r="F1911">
        <f>Data!F1910</f>
        <v>18.440999984741211</v>
      </c>
      <c r="G1911">
        <f>Data!G1910</f>
        <v>163.5899963378906</v>
      </c>
      <c r="H1911">
        <f>Data!H1910</f>
        <v>18.846000671386719</v>
      </c>
      <c r="I1911">
        <f>Data!I1910</f>
        <v>160.88999938964841</v>
      </c>
      <c r="J1911">
        <f>Data!J1910</f>
        <v>17.989999771118161</v>
      </c>
      <c r="K1911">
        <f>Data!K1910</f>
        <v>161.00999450683591</v>
      </c>
      <c r="L1911">
        <f>Data!L1910</f>
        <v>18.181999206542969</v>
      </c>
      <c r="M1911">
        <f>Data!M1910</f>
        <v>67829400</v>
      </c>
      <c r="N1911">
        <f>Data!N1910</f>
        <v>476469000</v>
      </c>
      <c r="O1911">
        <f>Data!O1910</f>
        <v>1.518988211751713E-2</v>
      </c>
      <c r="P1911">
        <f>Data!P1910</f>
        <v>-6.1724782967827949E-3</v>
      </c>
      <c r="Q1911" s="17"/>
      <c r="T1911">
        <f t="shared" si="292"/>
        <v>0</v>
      </c>
      <c r="U1911" s="50">
        <f t="shared" si="293"/>
        <v>0</v>
      </c>
      <c r="V1911">
        <f t="shared" si="294"/>
        <v>0</v>
      </c>
      <c r="W1911" t="str">
        <f t="shared" si="295"/>
        <v>Mon</v>
      </c>
      <c r="X1911" s="50">
        <f>NETWORKDAYS(B1910,B1911,'Non trading days US (List)'!$C$13:$C$92)-1</f>
        <v>1</v>
      </c>
      <c r="Z1911">
        <f t="shared" si="296"/>
        <v>0</v>
      </c>
      <c r="AA1911">
        <f t="shared" si="297"/>
        <v>0</v>
      </c>
      <c r="AB1911">
        <f t="shared" si="298"/>
        <v>0</v>
      </c>
      <c r="AC1911">
        <f t="shared" si="299"/>
        <v>0</v>
      </c>
      <c r="AD1911">
        <f t="shared" si="300"/>
        <v>0</v>
      </c>
      <c r="AE1911">
        <f t="shared" si="301"/>
        <v>0</v>
      </c>
    </row>
    <row r="1912" spans="1:31" x14ac:dyDescent="0.3">
      <c r="A1912" s="1">
        <f>Data!A1911</f>
        <v>5681</v>
      </c>
      <c r="B1912" s="2">
        <f>Data!B1911</f>
        <v>44775</v>
      </c>
      <c r="C1912">
        <f>Data!C1911</f>
        <v>158.0370178222656</v>
      </c>
      <c r="D1912">
        <f>Data!D1911</f>
        <v>18.50357627868652</v>
      </c>
      <c r="E1912">
        <f>Data!E1911</f>
        <v>160.00999450683591</v>
      </c>
      <c r="F1912">
        <f>Data!F1911</f>
        <v>18.525999069213871</v>
      </c>
      <c r="G1912">
        <f>Data!G1911</f>
        <v>162.4100036621094</v>
      </c>
      <c r="H1912">
        <f>Data!H1911</f>
        <v>18.9379997253418</v>
      </c>
      <c r="I1912">
        <f>Data!I1911</f>
        <v>159.6300048828125</v>
      </c>
      <c r="J1912">
        <f>Data!J1911</f>
        <v>18.091999053955082</v>
      </c>
      <c r="K1912">
        <f>Data!K1911</f>
        <v>160.1000061035156</v>
      </c>
      <c r="L1912">
        <f>Data!L1911</f>
        <v>18.121999740600589</v>
      </c>
      <c r="M1912">
        <f>Data!M1911</f>
        <v>59907000</v>
      </c>
      <c r="N1912">
        <f>Data!N1911</f>
        <v>489527000</v>
      </c>
      <c r="O1912">
        <f>Data!O1911</f>
        <v>4.5986548241372938E-3</v>
      </c>
      <c r="P1912">
        <f>Data!P1911</f>
        <v>-9.330747288474453E-3</v>
      </c>
      <c r="Q1912" s="17"/>
      <c r="T1912">
        <f t="shared" si="292"/>
        <v>0</v>
      </c>
      <c r="U1912" s="50">
        <f t="shared" si="293"/>
        <v>0</v>
      </c>
      <c r="V1912">
        <f t="shared" si="294"/>
        <v>0</v>
      </c>
      <c r="W1912" t="str">
        <f t="shared" si="295"/>
        <v>Tue</v>
      </c>
      <c r="X1912" s="50">
        <f>NETWORKDAYS(B1911,B1912,'Non trading days US (List)'!$C$13:$C$92)-1</f>
        <v>1</v>
      </c>
      <c r="Z1912">
        <f t="shared" si="296"/>
        <v>0</v>
      </c>
      <c r="AA1912">
        <f t="shared" si="297"/>
        <v>0</v>
      </c>
      <c r="AB1912">
        <f t="shared" si="298"/>
        <v>0</v>
      </c>
      <c r="AC1912">
        <f t="shared" si="299"/>
        <v>0</v>
      </c>
      <c r="AD1912">
        <f t="shared" si="300"/>
        <v>0</v>
      </c>
      <c r="AE1912">
        <f t="shared" si="301"/>
        <v>0</v>
      </c>
    </row>
    <row r="1913" spans="1:31" x14ac:dyDescent="0.3">
      <c r="A1913" s="1">
        <f>Data!A1912</f>
        <v>5682</v>
      </c>
      <c r="B1913" s="2">
        <f>Data!B1912</f>
        <v>44776</v>
      </c>
      <c r="C1913">
        <f>Data!C1912</f>
        <v>164.08154296875</v>
      </c>
      <c r="D1913">
        <f>Data!D1912</f>
        <v>18.870132446289059</v>
      </c>
      <c r="E1913">
        <f>Data!E1912</f>
        <v>166.1300048828125</v>
      </c>
      <c r="F1913">
        <f>Data!F1912</f>
        <v>18.892999649047852</v>
      </c>
      <c r="G1913">
        <f>Data!G1912</f>
        <v>166.5899963378906</v>
      </c>
      <c r="H1913">
        <f>Data!H1912</f>
        <v>18.968000411987301</v>
      </c>
      <c r="I1913">
        <f>Data!I1912</f>
        <v>160.75</v>
      </c>
      <c r="J1913">
        <f>Data!J1912</f>
        <v>18.13699913024902</v>
      </c>
      <c r="K1913">
        <f>Data!K1912</f>
        <v>160.8399963378906</v>
      </c>
      <c r="L1913">
        <f>Data!L1912</f>
        <v>18.184000015258789</v>
      </c>
      <c r="M1913">
        <f>Data!M1912</f>
        <v>82507500</v>
      </c>
      <c r="N1913">
        <f>Data!N1912</f>
        <v>418146000</v>
      </c>
      <c r="O1913">
        <f>Data!O1912</f>
        <v>1.9616363925722979E-2</v>
      </c>
      <c r="P1913">
        <f>Data!P1912</f>
        <v>3.7534364839249663E-2</v>
      </c>
      <c r="Q1913" s="17"/>
      <c r="T1913">
        <f t="shared" si="292"/>
        <v>0</v>
      </c>
      <c r="U1913" s="50">
        <f t="shared" si="293"/>
        <v>0</v>
      </c>
      <c r="V1913">
        <f t="shared" si="294"/>
        <v>0</v>
      </c>
      <c r="W1913" t="str">
        <f t="shared" si="295"/>
        <v>Wed</v>
      </c>
      <c r="X1913" s="50">
        <f>NETWORKDAYS(B1912,B1913,'Non trading days US (List)'!$C$13:$C$92)-1</f>
        <v>1</v>
      </c>
      <c r="Z1913">
        <f t="shared" si="296"/>
        <v>0</v>
      </c>
      <c r="AA1913">
        <f t="shared" si="297"/>
        <v>0</v>
      </c>
      <c r="AB1913">
        <f t="shared" si="298"/>
        <v>0</v>
      </c>
      <c r="AC1913">
        <f t="shared" si="299"/>
        <v>0</v>
      </c>
      <c r="AD1913">
        <f t="shared" si="300"/>
        <v>0</v>
      </c>
      <c r="AE1913">
        <f t="shared" si="301"/>
        <v>0</v>
      </c>
    </row>
    <row r="1914" spans="1:31" x14ac:dyDescent="0.3">
      <c r="A1914" s="1">
        <f>Data!A1913</f>
        <v>5683</v>
      </c>
      <c r="B1914" s="2">
        <f>Data!B1913</f>
        <v>44777</v>
      </c>
      <c r="C1914">
        <f>Data!C1913</f>
        <v>163.76551818847659</v>
      </c>
      <c r="D1914">
        <f>Data!D1913</f>
        <v>19.191743850708011</v>
      </c>
      <c r="E1914">
        <f>Data!E1913</f>
        <v>165.80999755859381</v>
      </c>
      <c r="F1914">
        <f>Data!F1913</f>
        <v>19.215000152587891</v>
      </c>
      <c r="G1914">
        <f>Data!G1913</f>
        <v>167.19000244140619</v>
      </c>
      <c r="H1914">
        <f>Data!H1913</f>
        <v>19.27400016784668</v>
      </c>
      <c r="I1914">
        <f>Data!I1913</f>
        <v>164.42999267578119</v>
      </c>
      <c r="J1914">
        <f>Data!J1913</f>
        <v>18.760000228881839</v>
      </c>
      <c r="K1914">
        <f>Data!K1913</f>
        <v>166.00999450683591</v>
      </c>
      <c r="L1914">
        <f>Data!L1913</f>
        <v>18.849000930786129</v>
      </c>
      <c r="M1914">
        <f>Data!M1913</f>
        <v>55474100</v>
      </c>
      <c r="N1914">
        <f>Data!N1913</f>
        <v>409652000</v>
      </c>
      <c r="O1914">
        <f>Data!O1913</f>
        <v>1.6899767442485222E-2</v>
      </c>
      <c r="P1914">
        <f>Data!P1913</f>
        <v>-1.9281040007409201E-3</v>
      </c>
      <c r="Q1914" s="17"/>
      <c r="T1914">
        <f t="shared" si="292"/>
        <v>0</v>
      </c>
      <c r="U1914" s="50">
        <f t="shared" si="293"/>
        <v>0</v>
      </c>
      <c r="V1914">
        <f t="shared" si="294"/>
        <v>0</v>
      </c>
      <c r="W1914" t="str">
        <f t="shared" si="295"/>
        <v>Thu</v>
      </c>
      <c r="X1914" s="50">
        <f>NETWORKDAYS(B1913,B1914,'Non trading days US (List)'!$C$13:$C$92)-1</f>
        <v>1</v>
      </c>
      <c r="Z1914">
        <f t="shared" si="296"/>
        <v>0</v>
      </c>
      <c r="AA1914">
        <f t="shared" si="297"/>
        <v>0</v>
      </c>
      <c r="AB1914">
        <f t="shared" si="298"/>
        <v>0</v>
      </c>
      <c r="AC1914">
        <f t="shared" si="299"/>
        <v>0</v>
      </c>
      <c r="AD1914">
        <f t="shared" si="300"/>
        <v>0</v>
      </c>
      <c r="AE1914">
        <f t="shared" si="301"/>
        <v>0</v>
      </c>
    </row>
    <row r="1915" spans="1:31" x14ac:dyDescent="0.3">
      <c r="A1915" s="1">
        <f>Data!A1914</f>
        <v>5684</v>
      </c>
      <c r="B1915" s="2">
        <f>Data!B1914</f>
        <v>44778</v>
      </c>
      <c r="C1915">
        <f>Data!C1914</f>
        <v>163.53800964355469</v>
      </c>
      <c r="D1915">
        <f>Data!D1914</f>
        <v>18.96601486206055</v>
      </c>
      <c r="E1915">
        <f>Data!E1914</f>
        <v>165.3500061035156</v>
      </c>
      <c r="F1915">
        <f>Data!F1914</f>
        <v>18.98900032043457</v>
      </c>
      <c r="G1915">
        <f>Data!G1914</f>
        <v>165.8500061035156</v>
      </c>
      <c r="H1915">
        <f>Data!H1914</f>
        <v>19.229000091552731</v>
      </c>
      <c r="I1915">
        <f>Data!I1914</f>
        <v>163</v>
      </c>
      <c r="J1915">
        <f>Data!J1914</f>
        <v>18.666000366210941</v>
      </c>
      <c r="K1915">
        <f>Data!K1914</f>
        <v>163.21000671386719</v>
      </c>
      <c r="L1915">
        <f>Data!L1914</f>
        <v>18.809999465942379</v>
      </c>
      <c r="M1915">
        <f>Data!M1914</f>
        <v>56697000</v>
      </c>
      <c r="N1915">
        <f>Data!N1914</f>
        <v>386068000</v>
      </c>
      <c r="O1915">
        <f>Data!O1914</f>
        <v>-1.1831350939862669E-2</v>
      </c>
      <c r="P1915">
        <f>Data!P1914</f>
        <v>-2.778063448656489E-3</v>
      </c>
      <c r="Q1915" s="17"/>
      <c r="T1915">
        <f t="shared" si="292"/>
        <v>0</v>
      </c>
      <c r="U1915" s="50">
        <f t="shared" si="293"/>
        <v>0</v>
      </c>
      <c r="V1915">
        <f t="shared" si="294"/>
        <v>0</v>
      </c>
      <c r="W1915" t="str">
        <f t="shared" si="295"/>
        <v>Fri</v>
      </c>
      <c r="X1915" s="50">
        <f>NETWORKDAYS(B1914,B1915,'Non trading days US (List)'!$C$13:$C$92)-1</f>
        <v>1</v>
      </c>
      <c r="Z1915">
        <f t="shared" si="296"/>
        <v>0</v>
      </c>
      <c r="AA1915">
        <f t="shared" si="297"/>
        <v>0</v>
      </c>
      <c r="AB1915">
        <f t="shared" si="298"/>
        <v>0</v>
      </c>
      <c r="AC1915">
        <f t="shared" si="299"/>
        <v>0</v>
      </c>
      <c r="AD1915">
        <f t="shared" si="300"/>
        <v>0</v>
      </c>
      <c r="AE1915">
        <f t="shared" si="301"/>
        <v>0</v>
      </c>
    </row>
    <row r="1916" spans="1:31" x14ac:dyDescent="0.3">
      <c r="A1916" s="1">
        <f>Data!A1915</f>
        <v>5685</v>
      </c>
      <c r="B1916" s="2">
        <f>Data!B1915</f>
        <v>44781</v>
      </c>
      <c r="C1916">
        <f>Data!C1915</f>
        <v>163.06324768066409</v>
      </c>
      <c r="D1916">
        <f>Data!D1915</f>
        <v>17.771465301513668</v>
      </c>
      <c r="E1916">
        <f>Data!E1915</f>
        <v>164.8699951171875</v>
      </c>
      <c r="F1916">
        <f>Data!F1915</f>
        <v>17.792999267578121</v>
      </c>
      <c r="G1916">
        <f>Data!G1915</f>
        <v>167.80999755859381</v>
      </c>
      <c r="H1916">
        <f>Data!H1915</f>
        <v>18.23900032043457</v>
      </c>
      <c r="I1916">
        <f>Data!I1915</f>
        <v>164.19999694824219</v>
      </c>
      <c r="J1916">
        <f>Data!J1915</f>
        <v>17.242000579833981</v>
      </c>
      <c r="K1916">
        <f>Data!K1915</f>
        <v>166.3699951171875</v>
      </c>
      <c r="L1916">
        <f>Data!L1915</f>
        <v>17.50200080871582</v>
      </c>
      <c r="M1916">
        <f>Data!M1915</f>
        <v>60276900</v>
      </c>
      <c r="N1916">
        <f>Data!N1915</f>
        <v>981859000</v>
      </c>
      <c r="O1916">
        <f>Data!O1915</f>
        <v>-6.5054800656812378E-2</v>
      </c>
      <c r="P1916">
        <f>Data!P1915</f>
        <v>-2.907221383555376E-3</v>
      </c>
      <c r="Q1916" s="17"/>
      <c r="T1916">
        <f t="shared" si="292"/>
        <v>0</v>
      </c>
      <c r="U1916" s="50">
        <f t="shared" si="293"/>
        <v>0</v>
      </c>
      <c r="V1916">
        <f t="shared" si="294"/>
        <v>0</v>
      </c>
      <c r="W1916" t="str">
        <f t="shared" si="295"/>
        <v>Mon</v>
      </c>
      <c r="X1916" s="50">
        <f>NETWORKDAYS(B1915,B1916,'Non trading days US (List)'!$C$13:$C$92)-1</f>
        <v>1</v>
      </c>
      <c r="Z1916">
        <f t="shared" si="296"/>
        <v>0</v>
      </c>
      <c r="AA1916">
        <f t="shared" si="297"/>
        <v>0</v>
      </c>
      <c r="AB1916">
        <f t="shared" si="298"/>
        <v>0</v>
      </c>
      <c r="AC1916">
        <f t="shared" si="299"/>
        <v>0</v>
      </c>
      <c r="AD1916">
        <f t="shared" si="300"/>
        <v>0</v>
      </c>
      <c r="AE1916">
        <f t="shared" si="301"/>
        <v>0</v>
      </c>
    </row>
    <row r="1917" spans="1:31" x14ac:dyDescent="0.3">
      <c r="A1917" s="1">
        <f>Data!A1916</f>
        <v>5686</v>
      </c>
      <c r="B1917" s="2">
        <f>Data!B1916</f>
        <v>44782</v>
      </c>
      <c r="C1917">
        <f>Data!C1916</f>
        <v>163.11274719238281</v>
      </c>
      <c r="D1917">
        <f>Data!D1916</f>
        <v>17.06532096862793</v>
      </c>
      <c r="E1917">
        <f>Data!E1916</f>
        <v>164.91999816894531</v>
      </c>
      <c r="F1917">
        <f>Data!F1916</f>
        <v>17.086000442504879</v>
      </c>
      <c r="G1917">
        <f>Data!G1916</f>
        <v>165.82000732421881</v>
      </c>
      <c r="H1917">
        <f>Data!H1916</f>
        <v>17.447000503540039</v>
      </c>
      <c r="I1917">
        <f>Data!I1916</f>
        <v>163.25</v>
      </c>
      <c r="J1917">
        <f>Data!J1916</f>
        <v>16.724000930786129</v>
      </c>
      <c r="K1917">
        <f>Data!K1916</f>
        <v>164.02000427246091</v>
      </c>
      <c r="L1917">
        <f>Data!L1916</f>
        <v>17.25200080871582</v>
      </c>
      <c r="M1917">
        <f>Data!M1916</f>
        <v>63135500</v>
      </c>
      <c r="N1917">
        <f>Data!N1916</f>
        <v>668263000</v>
      </c>
      <c r="O1917">
        <f>Data!O1916</f>
        <v>-4.0545639733105453E-2</v>
      </c>
      <c r="P1917">
        <f>Data!P1916</f>
        <v>3.0324177906513661E-4</v>
      </c>
      <c r="Q1917" s="17"/>
      <c r="T1917">
        <f t="shared" si="292"/>
        <v>0</v>
      </c>
      <c r="U1917" s="50">
        <f t="shared" si="293"/>
        <v>0</v>
      </c>
      <c r="V1917">
        <f t="shared" si="294"/>
        <v>0</v>
      </c>
      <c r="W1917" t="str">
        <f t="shared" si="295"/>
        <v>Tue</v>
      </c>
      <c r="X1917" s="50">
        <f>NETWORKDAYS(B1916,B1917,'Non trading days US (List)'!$C$13:$C$92)-1</f>
        <v>1</v>
      </c>
      <c r="Z1917">
        <f t="shared" si="296"/>
        <v>0</v>
      </c>
      <c r="AA1917">
        <f t="shared" si="297"/>
        <v>0</v>
      </c>
      <c r="AB1917">
        <f t="shared" si="298"/>
        <v>0</v>
      </c>
      <c r="AC1917">
        <f t="shared" si="299"/>
        <v>0</v>
      </c>
      <c r="AD1917">
        <f t="shared" si="300"/>
        <v>0</v>
      </c>
      <c r="AE1917">
        <f t="shared" si="301"/>
        <v>0</v>
      </c>
    </row>
    <row r="1918" spans="1:31" x14ac:dyDescent="0.3">
      <c r="A1918" s="1">
        <f>Data!A1917</f>
        <v>5687</v>
      </c>
      <c r="B1918" s="2">
        <f>Data!B1917</f>
        <v>44783</v>
      </c>
      <c r="C1918">
        <f>Data!C1917</f>
        <v>167.3854064941406</v>
      </c>
      <c r="D1918">
        <f>Data!D1917</f>
        <v>18.07509613037109</v>
      </c>
      <c r="E1918">
        <f>Data!E1917</f>
        <v>169.24000549316409</v>
      </c>
      <c r="F1918">
        <f>Data!F1917</f>
        <v>18.097000122070309</v>
      </c>
      <c r="G1918">
        <f>Data!G1917</f>
        <v>169.3399963378906</v>
      </c>
      <c r="H1918">
        <f>Data!H1917</f>
        <v>18.118000030517582</v>
      </c>
      <c r="I1918">
        <f>Data!I1917</f>
        <v>166.8999938964844</v>
      </c>
      <c r="J1918">
        <f>Data!J1917</f>
        <v>17.316999435424801</v>
      </c>
      <c r="K1918">
        <f>Data!K1917</f>
        <v>167.67999267578119</v>
      </c>
      <c r="L1918">
        <f>Data!L1917</f>
        <v>17.697999954223629</v>
      </c>
      <c r="M1918">
        <f>Data!M1917</f>
        <v>70170500</v>
      </c>
      <c r="N1918">
        <f>Data!N1917</f>
        <v>597422000</v>
      </c>
      <c r="O1918">
        <f>Data!O1917</f>
        <v>5.7486744795289507E-2</v>
      </c>
      <c r="P1918">
        <f>Data!P1917</f>
        <v>2.585736157368668E-2</v>
      </c>
      <c r="Q1918" s="17"/>
      <c r="T1918">
        <f t="shared" si="292"/>
        <v>0</v>
      </c>
      <c r="U1918" s="50">
        <f t="shared" si="293"/>
        <v>0</v>
      </c>
      <c r="V1918">
        <f t="shared" si="294"/>
        <v>0</v>
      </c>
      <c r="W1918" t="str">
        <f t="shared" si="295"/>
        <v>Wed</v>
      </c>
      <c r="X1918" s="50">
        <f>NETWORKDAYS(B1917,B1918,'Non trading days US (List)'!$C$13:$C$92)-1</f>
        <v>1</v>
      </c>
      <c r="Z1918">
        <f t="shared" si="296"/>
        <v>0</v>
      </c>
      <c r="AA1918">
        <f t="shared" si="297"/>
        <v>0</v>
      </c>
      <c r="AB1918">
        <f t="shared" si="298"/>
        <v>0</v>
      </c>
      <c r="AC1918">
        <f t="shared" si="299"/>
        <v>0</v>
      </c>
      <c r="AD1918">
        <f t="shared" si="300"/>
        <v>0</v>
      </c>
      <c r="AE1918">
        <f t="shared" si="301"/>
        <v>0</v>
      </c>
    </row>
    <row r="1919" spans="1:31" x14ac:dyDescent="0.3">
      <c r="A1919" s="1">
        <f>Data!A1918</f>
        <v>5688</v>
      </c>
      <c r="B1919" s="2">
        <f>Data!B1918</f>
        <v>44784</v>
      </c>
      <c r="C1919">
        <f>Data!C1918</f>
        <v>166.64363098144531</v>
      </c>
      <c r="D1919">
        <f>Data!D1918</f>
        <v>17.920280456542969</v>
      </c>
      <c r="E1919">
        <f>Data!E1918</f>
        <v>168.49000549316409</v>
      </c>
      <c r="F1919">
        <f>Data!F1918</f>
        <v>17.941999435424801</v>
      </c>
      <c r="G1919">
        <f>Data!G1918</f>
        <v>170.99000549316409</v>
      </c>
      <c r="H1919">
        <f>Data!H1918</f>
        <v>18.707000732421879</v>
      </c>
      <c r="I1919">
        <f>Data!I1918</f>
        <v>168.19000244140619</v>
      </c>
      <c r="J1919">
        <f>Data!J1918</f>
        <v>17.87599945068359</v>
      </c>
      <c r="K1919">
        <f>Data!K1918</f>
        <v>170.05999755859381</v>
      </c>
      <c r="L1919">
        <f>Data!L1918</f>
        <v>18.131000518798832</v>
      </c>
      <c r="M1919">
        <f>Data!M1918</f>
        <v>57149200</v>
      </c>
      <c r="N1919">
        <f>Data!N1918</f>
        <v>509327000</v>
      </c>
      <c r="O1919">
        <f>Data!O1918</f>
        <v>-8.6018837529881764E-3</v>
      </c>
      <c r="P1919">
        <f>Data!P1918</f>
        <v>-4.4414248570932369E-3</v>
      </c>
      <c r="Q1919" s="17"/>
      <c r="T1919">
        <f t="shared" si="292"/>
        <v>0</v>
      </c>
      <c r="U1919" s="50">
        <f t="shared" si="293"/>
        <v>0</v>
      </c>
      <c r="V1919">
        <f t="shared" si="294"/>
        <v>0</v>
      </c>
      <c r="W1919" t="str">
        <f t="shared" si="295"/>
        <v>Thu</v>
      </c>
      <c r="X1919" s="50">
        <f>NETWORKDAYS(B1918,B1919,'Non trading days US (List)'!$C$13:$C$92)-1</f>
        <v>1</v>
      </c>
      <c r="Z1919">
        <f t="shared" si="296"/>
        <v>0</v>
      </c>
      <c r="AA1919">
        <f t="shared" si="297"/>
        <v>0</v>
      </c>
      <c r="AB1919">
        <f t="shared" si="298"/>
        <v>0</v>
      </c>
      <c r="AC1919">
        <f t="shared" si="299"/>
        <v>0</v>
      </c>
      <c r="AD1919">
        <f t="shared" si="300"/>
        <v>0</v>
      </c>
      <c r="AE1919">
        <f t="shared" si="301"/>
        <v>0</v>
      </c>
    </row>
    <row r="1920" spans="1:31" x14ac:dyDescent="0.3">
      <c r="A1920" s="1">
        <f>Data!A1919</f>
        <v>5689</v>
      </c>
      <c r="B1920" s="2">
        <f>Data!B1919</f>
        <v>44785</v>
      </c>
      <c r="C1920">
        <f>Data!C1919</f>
        <v>170.21406555175781</v>
      </c>
      <c r="D1920">
        <f>Data!D1919</f>
        <v>18.68635368347168</v>
      </c>
      <c r="E1920">
        <f>Data!E1919</f>
        <v>172.1000061035156</v>
      </c>
      <c r="F1920">
        <f>Data!F1919</f>
        <v>18.708999633789059</v>
      </c>
      <c r="G1920">
        <f>Data!G1919</f>
        <v>172.16999816894531</v>
      </c>
      <c r="H1920">
        <f>Data!H1919</f>
        <v>18.718000411987301</v>
      </c>
      <c r="I1920">
        <f>Data!I1919</f>
        <v>169.3999938964844</v>
      </c>
      <c r="J1920">
        <f>Data!J1919</f>
        <v>17.952999114990231</v>
      </c>
      <c r="K1920">
        <f>Data!K1919</f>
        <v>169.82000732421881</v>
      </c>
      <c r="L1920">
        <f>Data!L1919</f>
        <v>18.159999847412109</v>
      </c>
      <c r="M1920">
        <f>Data!M1919</f>
        <v>68039400</v>
      </c>
      <c r="N1920">
        <f>Data!N1919</f>
        <v>478094000</v>
      </c>
      <c r="O1920">
        <f>Data!O1919</f>
        <v>4.1860370258819481E-2</v>
      </c>
      <c r="P1920">
        <f>Data!P1919</f>
        <v>2.119930522982158E-2</v>
      </c>
      <c r="Q1920" s="17"/>
      <c r="T1920">
        <f t="shared" si="292"/>
        <v>0</v>
      </c>
      <c r="U1920" s="50">
        <f t="shared" si="293"/>
        <v>0</v>
      </c>
      <c r="V1920">
        <f t="shared" si="294"/>
        <v>0</v>
      </c>
      <c r="W1920" t="str">
        <f t="shared" si="295"/>
        <v>Fri</v>
      </c>
      <c r="X1920" s="50">
        <f>NETWORKDAYS(B1919,B1920,'Non trading days US (List)'!$C$13:$C$92)-1</f>
        <v>1</v>
      </c>
      <c r="Z1920">
        <f t="shared" si="296"/>
        <v>0</v>
      </c>
      <c r="AA1920">
        <f t="shared" si="297"/>
        <v>0</v>
      </c>
      <c r="AB1920">
        <f t="shared" si="298"/>
        <v>0</v>
      </c>
      <c r="AC1920">
        <f t="shared" si="299"/>
        <v>0</v>
      </c>
      <c r="AD1920">
        <f t="shared" si="300"/>
        <v>0</v>
      </c>
      <c r="AE1920">
        <f t="shared" si="301"/>
        <v>0</v>
      </c>
    </row>
    <row r="1921" spans="1:31" x14ac:dyDescent="0.3">
      <c r="A1921" s="1">
        <f>Data!A1920</f>
        <v>5690</v>
      </c>
      <c r="B1921" s="2">
        <f>Data!B1920</f>
        <v>44788</v>
      </c>
      <c r="C1921">
        <f>Data!C1920</f>
        <v>171.29209899902341</v>
      </c>
      <c r="D1921">
        <f>Data!D1920</f>
        <v>19.00896072387695</v>
      </c>
      <c r="E1921">
        <f>Data!E1920</f>
        <v>173.19000244140619</v>
      </c>
      <c r="F1921">
        <f>Data!F1920</f>
        <v>19.031999588012699</v>
      </c>
      <c r="G1921">
        <f>Data!G1920</f>
        <v>173.38999938964841</v>
      </c>
      <c r="H1921">
        <f>Data!H1920</f>
        <v>19.163999557495121</v>
      </c>
      <c r="I1921">
        <f>Data!I1920</f>
        <v>171.3500061035156</v>
      </c>
      <c r="J1921">
        <f>Data!J1920</f>
        <v>18.61300086975098</v>
      </c>
      <c r="K1921">
        <f>Data!K1920</f>
        <v>171.52000427246091</v>
      </c>
      <c r="L1921">
        <f>Data!L1920</f>
        <v>18.70100021362305</v>
      </c>
      <c r="M1921">
        <f>Data!M1920</f>
        <v>54091700</v>
      </c>
      <c r="N1921">
        <f>Data!N1920</f>
        <v>457666000</v>
      </c>
      <c r="O1921">
        <f>Data!O1920</f>
        <v>1.7117079424342721E-2</v>
      </c>
      <c r="P1921">
        <f>Data!P1920</f>
        <v>6.3135331552149117E-3</v>
      </c>
      <c r="Q1921" s="17"/>
      <c r="T1921">
        <f t="shared" si="292"/>
        <v>0</v>
      </c>
      <c r="U1921" s="50">
        <f t="shared" si="293"/>
        <v>0</v>
      </c>
      <c r="V1921">
        <f t="shared" si="294"/>
        <v>0</v>
      </c>
      <c r="W1921" t="str">
        <f t="shared" si="295"/>
        <v>Mon</v>
      </c>
      <c r="X1921" s="50">
        <f>NETWORKDAYS(B1920,B1921,'Non trading days US (List)'!$C$13:$C$92)-1</f>
        <v>1</v>
      </c>
      <c r="Z1921">
        <f t="shared" si="296"/>
        <v>0</v>
      </c>
      <c r="AA1921">
        <f t="shared" si="297"/>
        <v>0</v>
      </c>
      <c r="AB1921">
        <f t="shared" si="298"/>
        <v>0</v>
      </c>
      <c r="AC1921">
        <f t="shared" si="299"/>
        <v>0</v>
      </c>
      <c r="AD1921">
        <f t="shared" si="300"/>
        <v>0</v>
      </c>
      <c r="AE1921">
        <f t="shared" si="301"/>
        <v>0</v>
      </c>
    </row>
    <row r="1922" spans="1:31" x14ac:dyDescent="0.3">
      <c r="A1922" s="1">
        <f>Data!A1921</f>
        <v>5691</v>
      </c>
      <c r="B1922" s="2">
        <f>Data!B1921</f>
        <v>44789</v>
      </c>
      <c r="C1922">
        <f>Data!C1921</f>
        <v>171.1338806152344</v>
      </c>
      <c r="D1922">
        <f>Data!D1921</f>
        <v>18.856149673461911</v>
      </c>
      <c r="E1922">
        <f>Data!E1921</f>
        <v>173.0299987792969</v>
      </c>
      <c r="F1922">
        <f>Data!F1921</f>
        <v>18.878999710083011</v>
      </c>
      <c r="G1922">
        <f>Data!G1921</f>
        <v>173.71000671386719</v>
      </c>
      <c r="H1922">
        <f>Data!H1921</f>
        <v>19.142000198364261</v>
      </c>
      <c r="I1922">
        <f>Data!I1921</f>
        <v>171.6600036621094</v>
      </c>
      <c r="J1922">
        <f>Data!J1921</f>
        <v>18.50099945068359</v>
      </c>
      <c r="K1922">
        <f>Data!K1921</f>
        <v>172.7799987792969</v>
      </c>
      <c r="L1922">
        <f>Data!L1921</f>
        <v>18.920000076293949</v>
      </c>
      <c r="M1922">
        <f>Data!M1921</f>
        <v>56377100</v>
      </c>
      <c r="N1922">
        <f>Data!N1921</f>
        <v>451240000</v>
      </c>
      <c r="O1922">
        <f>Data!O1921</f>
        <v>-8.0715734972524201E-3</v>
      </c>
      <c r="P1922">
        <f>Data!P1921</f>
        <v>-9.2428902395175867E-4</v>
      </c>
      <c r="Q1922" s="17"/>
      <c r="T1922">
        <f t="shared" si="292"/>
        <v>0</v>
      </c>
      <c r="U1922" s="50">
        <f t="shared" si="293"/>
        <v>0</v>
      </c>
      <c r="V1922">
        <f t="shared" si="294"/>
        <v>0</v>
      </c>
      <c r="W1922" t="str">
        <f t="shared" si="295"/>
        <v>Tue</v>
      </c>
      <c r="X1922" s="50">
        <f>NETWORKDAYS(B1921,B1922,'Non trading days US (List)'!$C$13:$C$92)-1</f>
        <v>1</v>
      </c>
      <c r="Z1922">
        <f t="shared" si="296"/>
        <v>0</v>
      </c>
      <c r="AA1922">
        <f t="shared" si="297"/>
        <v>0</v>
      </c>
      <c r="AB1922">
        <f t="shared" si="298"/>
        <v>0</v>
      </c>
      <c r="AC1922">
        <f t="shared" si="299"/>
        <v>0</v>
      </c>
      <c r="AD1922">
        <f t="shared" si="300"/>
        <v>0</v>
      </c>
      <c r="AE1922">
        <f t="shared" si="301"/>
        <v>0</v>
      </c>
    </row>
    <row r="1923" spans="1:31" x14ac:dyDescent="0.3">
      <c r="A1923" s="1">
        <f>Data!A1922</f>
        <v>5692</v>
      </c>
      <c r="B1923" s="2">
        <f>Data!B1922</f>
        <v>44790</v>
      </c>
      <c r="C1923">
        <f>Data!C1922</f>
        <v>172.63720703125</v>
      </c>
      <c r="D1923">
        <f>Data!D1922</f>
        <v>18.31280517578125</v>
      </c>
      <c r="E1923">
        <f>Data!E1922</f>
        <v>174.55000305175781</v>
      </c>
      <c r="F1923">
        <f>Data!F1922</f>
        <v>18.33499908447266</v>
      </c>
      <c r="G1923">
        <f>Data!G1922</f>
        <v>176.1499938964844</v>
      </c>
      <c r="H1923">
        <f>Data!H1922</f>
        <v>18.6879997253418</v>
      </c>
      <c r="I1923">
        <f>Data!I1922</f>
        <v>172.57000732421881</v>
      </c>
      <c r="J1923">
        <f>Data!J1922</f>
        <v>18.145000457763668</v>
      </c>
      <c r="K1923">
        <f>Data!K1922</f>
        <v>172.77000427246091</v>
      </c>
      <c r="L1923">
        <f>Data!L1922</f>
        <v>18.523000717163089</v>
      </c>
      <c r="M1923">
        <f>Data!M1922</f>
        <v>79542000</v>
      </c>
      <c r="N1923">
        <f>Data!N1922</f>
        <v>446799000</v>
      </c>
      <c r="O1923">
        <f>Data!O1922</f>
        <v>-2.9238426266347459E-2</v>
      </c>
      <c r="P1923">
        <f>Data!P1922</f>
        <v>8.7462682209258225E-3</v>
      </c>
      <c r="Q1923" s="17"/>
      <c r="T1923">
        <f t="shared" si="292"/>
        <v>0</v>
      </c>
      <c r="U1923" s="50">
        <f t="shared" si="293"/>
        <v>0</v>
      </c>
      <c r="V1923">
        <f t="shared" si="294"/>
        <v>0</v>
      </c>
      <c r="W1923" t="str">
        <f t="shared" si="295"/>
        <v>Wed</v>
      </c>
      <c r="X1923" s="50">
        <f>NETWORKDAYS(B1922,B1923,'Non trading days US (List)'!$C$13:$C$92)-1</f>
        <v>1</v>
      </c>
      <c r="Z1923">
        <f t="shared" si="296"/>
        <v>0</v>
      </c>
      <c r="AA1923">
        <f t="shared" si="297"/>
        <v>0</v>
      </c>
      <c r="AB1923">
        <f t="shared" si="298"/>
        <v>0</v>
      </c>
      <c r="AC1923">
        <f t="shared" si="299"/>
        <v>0</v>
      </c>
      <c r="AD1923">
        <f t="shared" si="300"/>
        <v>0</v>
      </c>
      <c r="AE1923">
        <f t="shared" si="301"/>
        <v>0</v>
      </c>
    </row>
    <row r="1924" spans="1:31" x14ac:dyDescent="0.3">
      <c r="A1924" s="1">
        <f>Data!A1923</f>
        <v>5693</v>
      </c>
      <c r="B1924" s="2">
        <f>Data!B1923</f>
        <v>44791</v>
      </c>
      <c r="C1924">
        <f>Data!C1923</f>
        <v>172.24156188964841</v>
      </c>
      <c r="D1924">
        <f>Data!D1923</f>
        <v>18.75028228759766</v>
      </c>
      <c r="E1924">
        <f>Data!E1923</f>
        <v>174.1499938964844</v>
      </c>
      <c r="F1924">
        <f>Data!F1923</f>
        <v>18.773000717163089</v>
      </c>
      <c r="G1924">
        <f>Data!G1923</f>
        <v>174.8999938964844</v>
      </c>
      <c r="H1924">
        <f>Data!H1923</f>
        <v>18.864999771118161</v>
      </c>
      <c r="I1924">
        <f>Data!I1923</f>
        <v>173.1199951171875</v>
      </c>
      <c r="J1924">
        <f>Data!J1923</f>
        <v>18.183000564575199</v>
      </c>
      <c r="K1924">
        <f>Data!K1923</f>
        <v>173.75</v>
      </c>
      <c r="L1924">
        <f>Data!L1923</f>
        <v>18.30100059509277</v>
      </c>
      <c r="M1924">
        <f>Data!M1923</f>
        <v>62290100</v>
      </c>
      <c r="N1924">
        <f>Data!N1923</f>
        <v>415447000</v>
      </c>
      <c r="O1924">
        <f>Data!O1923</f>
        <v>2.36079539540891E-2</v>
      </c>
      <c r="P1924">
        <f>Data!P1923</f>
        <v>-2.2942892700717728E-3</v>
      </c>
      <c r="Q1924" s="17"/>
      <c r="T1924">
        <f t="shared" si="292"/>
        <v>0</v>
      </c>
      <c r="U1924" s="50">
        <f t="shared" si="293"/>
        <v>0</v>
      </c>
      <c r="V1924">
        <f t="shared" si="294"/>
        <v>0</v>
      </c>
      <c r="W1924" t="str">
        <f t="shared" si="295"/>
        <v>Thu</v>
      </c>
      <c r="X1924" s="50">
        <f>NETWORKDAYS(B1923,B1924,'Non trading days US (List)'!$C$13:$C$92)-1</f>
        <v>1</v>
      </c>
      <c r="Z1924">
        <f t="shared" si="296"/>
        <v>0</v>
      </c>
      <c r="AA1924">
        <f t="shared" si="297"/>
        <v>0</v>
      </c>
      <c r="AB1924">
        <f t="shared" si="298"/>
        <v>0</v>
      </c>
      <c r="AC1924">
        <f t="shared" si="299"/>
        <v>0</v>
      </c>
      <c r="AD1924">
        <f t="shared" si="300"/>
        <v>0</v>
      </c>
      <c r="AE1924">
        <f t="shared" si="301"/>
        <v>0</v>
      </c>
    </row>
    <row r="1925" spans="1:31" x14ac:dyDescent="0.3">
      <c r="A1925" s="1">
        <f>Data!A1924</f>
        <v>5694</v>
      </c>
      <c r="B1925" s="2">
        <f>Data!B1924</f>
        <v>44792</v>
      </c>
      <c r="C1925">
        <f>Data!C1924</f>
        <v>169.6404113769531</v>
      </c>
      <c r="D1925">
        <f>Data!D1924</f>
        <v>17.827394485473629</v>
      </c>
      <c r="E1925">
        <f>Data!E1924</f>
        <v>171.52000427246091</v>
      </c>
      <c r="F1925">
        <f>Data!F1924</f>
        <v>17.849000930786129</v>
      </c>
      <c r="G1925">
        <f>Data!G1924</f>
        <v>173.74000549316409</v>
      </c>
      <c r="H1925">
        <f>Data!H1924</f>
        <v>18.520000457763668</v>
      </c>
      <c r="I1925">
        <f>Data!I1924</f>
        <v>171.30999755859381</v>
      </c>
      <c r="J1925">
        <f>Data!J1924</f>
        <v>17.770000457763668</v>
      </c>
      <c r="K1925">
        <f>Data!K1924</f>
        <v>173.0299987792969</v>
      </c>
      <c r="L1925">
        <f>Data!L1924</f>
        <v>18.406000137329102</v>
      </c>
      <c r="M1925">
        <f>Data!M1924</f>
        <v>70346300</v>
      </c>
      <c r="N1925">
        <f>Data!N1924</f>
        <v>441588000</v>
      </c>
      <c r="O1925">
        <f>Data!O1924</f>
        <v>-5.0472169148889121E-2</v>
      </c>
      <c r="P1925">
        <f>Data!P1924</f>
        <v>-1.521705897270631E-2</v>
      </c>
      <c r="Q1925" s="17"/>
      <c r="T1925">
        <f t="shared" si="292"/>
        <v>0</v>
      </c>
      <c r="U1925" s="50">
        <f t="shared" si="293"/>
        <v>0</v>
      </c>
      <c r="V1925">
        <f t="shared" si="294"/>
        <v>0</v>
      </c>
      <c r="W1925" t="str">
        <f t="shared" si="295"/>
        <v>Fri</v>
      </c>
      <c r="X1925" s="50">
        <f>NETWORKDAYS(B1924,B1925,'Non trading days US (List)'!$C$13:$C$92)-1</f>
        <v>1</v>
      </c>
      <c r="Z1925">
        <f t="shared" si="296"/>
        <v>0</v>
      </c>
      <c r="AA1925">
        <f t="shared" si="297"/>
        <v>0</v>
      </c>
      <c r="AB1925">
        <f t="shared" si="298"/>
        <v>0</v>
      </c>
      <c r="AC1925">
        <f t="shared" si="299"/>
        <v>0</v>
      </c>
      <c r="AD1925">
        <f t="shared" si="300"/>
        <v>0</v>
      </c>
      <c r="AE1925">
        <f t="shared" si="301"/>
        <v>0</v>
      </c>
    </row>
    <row r="1926" spans="1:31" x14ac:dyDescent="0.3">
      <c r="A1926" s="1">
        <f>Data!A1925</f>
        <v>5695</v>
      </c>
      <c r="B1926" s="2">
        <f>Data!B1925</f>
        <v>44795</v>
      </c>
      <c r="C1926">
        <f>Data!C1925</f>
        <v>165.73370361328119</v>
      </c>
      <c r="D1926">
        <f>Data!D1925</f>
        <v>17.013381958007809</v>
      </c>
      <c r="E1926">
        <f>Data!E1925</f>
        <v>167.57000732421881</v>
      </c>
      <c r="F1926">
        <f>Data!F1925</f>
        <v>17.034000396728519</v>
      </c>
      <c r="G1926">
        <f>Data!G1925</f>
        <v>169.86000061035159</v>
      </c>
      <c r="H1926">
        <f>Data!H1925</f>
        <v>17.558000564575199</v>
      </c>
      <c r="I1926">
        <f>Data!I1925</f>
        <v>167.13999938964841</v>
      </c>
      <c r="J1926">
        <f>Data!J1925</f>
        <v>16.965999603271481</v>
      </c>
      <c r="K1926">
        <f>Data!K1925</f>
        <v>169.69000244140619</v>
      </c>
      <c r="L1926">
        <f>Data!L1925</f>
        <v>17.489999771118161</v>
      </c>
      <c r="M1926">
        <f>Data!M1925</f>
        <v>69026800</v>
      </c>
      <c r="N1926">
        <f>Data!N1925</f>
        <v>409593000</v>
      </c>
      <c r="O1926">
        <f>Data!O1925</f>
        <v>-4.6736166385892661E-2</v>
      </c>
      <c r="P1926">
        <f>Data!P1925</f>
        <v>-2.3298684670795902E-2</v>
      </c>
      <c r="Q1926" s="17"/>
      <c r="T1926">
        <f t="shared" ref="T1926:T1989" si="302">IF(ISNUMBER(B1926)=TRUE,0,1)</f>
        <v>0</v>
      </c>
      <c r="U1926" s="50">
        <f t="shared" ref="U1926:U1989" si="303">COUNTIF($B$5:$B$2464,B1926)-1</f>
        <v>0</v>
      </c>
      <c r="V1926">
        <f t="shared" ref="V1926:V1989" si="304">IF(ISBLANK(B1926)=TRUE,1,0)</f>
        <v>0</v>
      </c>
      <c r="W1926" t="str">
        <f t="shared" ref="W1926:W1989" si="305">TEXT(B1926,"ddd")</f>
        <v>Mon</v>
      </c>
      <c r="X1926" s="50">
        <f>NETWORKDAYS(B1925,B1926,'Non trading days US (List)'!$C$13:$C$92)-1</f>
        <v>1</v>
      </c>
      <c r="Z1926">
        <f t="shared" ref="Z1926:Z1989" si="306">IF(ISNUMBER(E1926)=TRUE,0,1)</f>
        <v>0</v>
      </c>
      <c r="AA1926">
        <f t="shared" ref="AA1926:AA1989" si="307">IF(ISNUMBER(F1926)=TRUE,0,1)</f>
        <v>0</v>
      </c>
      <c r="AB1926">
        <f t="shared" ref="AB1926:AB1989" si="308">IF(ISBLANK(E1926)=TRUE,1,0)</f>
        <v>0</v>
      </c>
      <c r="AC1926">
        <f t="shared" ref="AC1926:AC1989" si="309">IF(ISBLANK(F1926)=TRUE,1,0)</f>
        <v>0</v>
      </c>
      <c r="AD1926">
        <f t="shared" ref="AD1926:AD1989" si="310">IF((E1926)&lt;0,1,0)</f>
        <v>0</v>
      </c>
      <c r="AE1926">
        <f t="shared" ref="AE1926:AE1989" si="311">IF((F1926)&lt;0,1,0)</f>
        <v>0</v>
      </c>
    </row>
    <row r="1927" spans="1:31" x14ac:dyDescent="0.3">
      <c r="A1927" s="1">
        <f>Data!A1926</f>
        <v>5696</v>
      </c>
      <c r="B1927" s="2">
        <f>Data!B1926</f>
        <v>44796</v>
      </c>
      <c r="C1927">
        <f>Data!C1926</f>
        <v>165.39741516113281</v>
      </c>
      <c r="D1927">
        <f>Data!D1926</f>
        <v>17.16020393371582</v>
      </c>
      <c r="E1927">
        <f>Data!E1926</f>
        <v>167.22999572753909</v>
      </c>
      <c r="F1927">
        <f>Data!F1926</f>
        <v>17.180999755859379</v>
      </c>
      <c r="G1927">
        <f>Data!G1926</f>
        <v>168.71000671386719</v>
      </c>
      <c r="H1927">
        <f>Data!H1926</f>
        <v>17.465000152587891</v>
      </c>
      <c r="I1927">
        <f>Data!I1926</f>
        <v>166.6499938964844</v>
      </c>
      <c r="J1927">
        <f>Data!J1926</f>
        <v>16.969999313354489</v>
      </c>
      <c r="K1927">
        <f>Data!K1926</f>
        <v>167.08000183105469</v>
      </c>
      <c r="L1927">
        <f>Data!L1926</f>
        <v>16.98900032043457</v>
      </c>
      <c r="M1927">
        <f>Data!M1926</f>
        <v>54147100</v>
      </c>
      <c r="N1927">
        <f>Data!N1926</f>
        <v>369986000</v>
      </c>
      <c r="O1927">
        <f>Data!O1926</f>
        <v>8.592737860630896E-3</v>
      </c>
      <c r="P1927">
        <f>Data!P1926</f>
        <v>-2.0311332764255548E-3</v>
      </c>
      <c r="Q1927" s="17"/>
      <c r="T1927">
        <f t="shared" si="302"/>
        <v>0</v>
      </c>
      <c r="U1927" s="50">
        <f t="shared" si="303"/>
        <v>0</v>
      </c>
      <c r="V1927">
        <f t="shared" si="304"/>
        <v>0</v>
      </c>
      <c r="W1927" t="str">
        <f t="shared" si="305"/>
        <v>Tue</v>
      </c>
      <c r="X1927" s="50">
        <f>NETWORKDAYS(B1926,B1927,'Non trading days US (List)'!$C$13:$C$92)-1</f>
        <v>1</v>
      </c>
      <c r="Z1927">
        <f t="shared" si="306"/>
        <v>0</v>
      </c>
      <c r="AA1927">
        <f t="shared" si="307"/>
        <v>0</v>
      </c>
      <c r="AB1927">
        <f t="shared" si="308"/>
        <v>0</v>
      </c>
      <c r="AC1927">
        <f t="shared" si="309"/>
        <v>0</v>
      </c>
      <c r="AD1927">
        <f t="shared" si="310"/>
        <v>0</v>
      </c>
      <c r="AE1927">
        <f t="shared" si="311"/>
        <v>0</v>
      </c>
    </row>
    <row r="1928" spans="1:31" x14ac:dyDescent="0.3">
      <c r="A1928" s="1">
        <f>Data!A1927</f>
        <v>5697</v>
      </c>
      <c r="B1928" s="2">
        <f>Data!B1927</f>
        <v>44797</v>
      </c>
      <c r="C1928">
        <f>Data!C1927</f>
        <v>165.69413757324219</v>
      </c>
      <c r="D1928">
        <f>Data!D1927</f>
        <v>17.20115852355957</v>
      </c>
      <c r="E1928">
        <f>Data!E1927</f>
        <v>167.5299987792969</v>
      </c>
      <c r="F1928">
        <f>Data!F1927</f>
        <v>17.222000122070309</v>
      </c>
      <c r="G1928">
        <f>Data!G1927</f>
        <v>168.11000061035159</v>
      </c>
      <c r="H1928">
        <f>Data!H1927</f>
        <v>17.406000137329102</v>
      </c>
      <c r="I1928">
        <f>Data!I1927</f>
        <v>166.25</v>
      </c>
      <c r="J1928">
        <f>Data!J1927</f>
        <v>16.895000457763668</v>
      </c>
      <c r="K1928">
        <f>Data!K1927</f>
        <v>167.32000732421881</v>
      </c>
      <c r="L1928">
        <f>Data!L1927</f>
        <v>17.01199913024902</v>
      </c>
      <c r="M1928">
        <f>Data!M1927</f>
        <v>53841500</v>
      </c>
      <c r="N1928">
        <f>Data!N1927</f>
        <v>522661000</v>
      </c>
      <c r="O1928">
        <f>Data!O1927</f>
        <v>2.3835354921080201E-3</v>
      </c>
      <c r="P1928">
        <f>Data!P1927</f>
        <v>1.792347574346912E-3</v>
      </c>
      <c r="Q1928" s="17"/>
      <c r="T1928">
        <f t="shared" si="302"/>
        <v>0</v>
      </c>
      <c r="U1928" s="50">
        <f t="shared" si="303"/>
        <v>0</v>
      </c>
      <c r="V1928">
        <f t="shared" si="304"/>
        <v>0</v>
      </c>
      <c r="W1928" t="str">
        <f t="shared" si="305"/>
        <v>Wed</v>
      </c>
      <c r="X1928" s="50">
        <f>NETWORKDAYS(B1927,B1928,'Non trading days US (List)'!$C$13:$C$92)-1</f>
        <v>1</v>
      </c>
      <c r="Z1928">
        <f t="shared" si="306"/>
        <v>0</v>
      </c>
      <c r="AA1928">
        <f t="shared" si="307"/>
        <v>0</v>
      </c>
      <c r="AB1928">
        <f t="shared" si="308"/>
        <v>0</v>
      </c>
      <c r="AC1928">
        <f t="shared" si="309"/>
        <v>0</v>
      </c>
      <c r="AD1928">
        <f t="shared" si="310"/>
        <v>0</v>
      </c>
      <c r="AE1928">
        <f t="shared" si="311"/>
        <v>0</v>
      </c>
    </row>
    <row r="1929" spans="1:31" x14ac:dyDescent="0.3">
      <c r="A1929" s="1">
        <f>Data!A1928</f>
        <v>5698</v>
      </c>
      <c r="B1929" s="2">
        <f>Data!B1928</f>
        <v>44798</v>
      </c>
      <c r="C1929">
        <f>Data!C1928</f>
        <v>168.1667175292969</v>
      </c>
      <c r="D1929">
        <f>Data!D1928</f>
        <v>17.89131927490234</v>
      </c>
      <c r="E1929">
        <f>Data!E1928</f>
        <v>170.0299987792969</v>
      </c>
      <c r="F1929">
        <f>Data!F1928</f>
        <v>17.91300010681152</v>
      </c>
      <c r="G1929">
        <f>Data!G1928</f>
        <v>170.13999938964841</v>
      </c>
      <c r="H1929">
        <f>Data!H1928</f>
        <v>17.947000503540039</v>
      </c>
      <c r="I1929">
        <f>Data!I1928</f>
        <v>168.3500061035156</v>
      </c>
      <c r="J1929">
        <f>Data!J1928</f>
        <v>16.833000183105469</v>
      </c>
      <c r="K1929">
        <f>Data!K1928</f>
        <v>168.7799987792969</v>
      </c>
      <c r="L1929">
        <f>Data!L1928</f>
        <v>16.843999862670898</v>
      </c>
      <c r="M1929">
        <f>Data!M1928</f>
        <v>51218200</v>
      </c>
      <c r="N1929">
        <f>Data!N1928</f>
        <v>770691000</v>
      </c>
      <c r="O1929">
        <f>Data!O1928</f>
        <v>3.9339068833740228E-2</v>
      </c>
      <c r="P1929">
        <f>Data!P1928</f>
        <v>1.4812452471088689E-2</v>
      </c>
      <c r="Q1929" s="17"/>
      <c r="T1929">
        <f t="shared" si="302"/>
        <v>0</v>
      </c>
      <c r="U1929" s="50">
        <f t="shared" si="303"/>
        <v>0</v>
      </c>
      <c r="V1929">
        <f t="shared" si="304"/>
        <v>0</v>
      </c>
      <c r="W1929" t="str">
        <f t="shared" si="305"/>
        <v>Thu</v>
      </c>
      <c r="X1929" s="50">
        <f>NETWORKDAYS(B1928,B1929,'Non trading days US (List)'!$C$13:$C$92)-1</f>
        <v>1</v>
      </c>
      <c r="Z1929">
        <f t="shared" si="306"/>
        <v>0</v>
      </c>
      <c r="AA1929">
        <f t="shared" si="307"/>
        <v>0</v>
      </c>
      <c r="AB1929">
        <f t="shared" si="308"/>
        <v>0</v>
      </c>
      <c r="AC1929">
        <f t="shared" si="309"/>
        <v>0</v>
      </c>
      <c r="AD1929">
        <f t="shared" si="310"/>
        <v>0</v>
      </c>
      <c r="AE1929">
        <f t="shared" si="311"/>
        <v>0</v>
      </c>
    </row>
    <row r="1930" spans="1:31" x14ac:dyDescent="0.3">
      <c r="A1930" s="1">
        <f>Data!A1929</f>
        <v>5699</v>
      </c>
      <c r="B1930" s="2">
        <f>Data!B1929</f>
        <v>44799</v>
      </c>
      <c r="C1930">
        <f>Data!C1929</f>
        <v>161.82698059082031</v>
      </c>
      <c r="D1930">
        <f>Data!D1929</f>
        <v>16.24032020568848</v>
      </c>
      <c r="E1930">
        <f>Data!E1929</f>
        <v>163.6199951171875</v>
      </c>
      <c r="F1930">
        <f>Data!F1929</f>
        <v>16.260000228881839</v>
      </c>
      <c r="G1930">
        <f>Data!G1929</f>
        <v>171.05000305175781</v>
      </c>
      <c r="H1930">
        <f>Data!H1929</f>
        <v>17.92399978637695</v>
      </c>
      <c r="I1930">
        <f>Data!I1929</f>
        <v>163.55999755859381</v>
      </c>
      <c r="J1930">
        <f>Data!J1929</f>
        <v>16.23699951171875</v>
      </c>
      <c r="K1930">
        <f>Data!K1929</f>
        <v>170.57000732421881</v>
      </c>
      <c r="L1930">
        <f>Data!L1929</f>
        <v>17.857000350952148</v>
      </c>
      <c r="M1930">
        <f>Data!M1929</f>
        <v>78961000</v>
      </c>
      <c r="N1930">
        <f>Data!N1929</f>
        <v>769127000</v>
      </c>
      <c r="O1930">
        <f>Data!O1929</f>
        <v>-9.6818593999720662E-2</v>
      </c>
      <c r="P1930">
        <f>Data!P1929</f>
        <v>-3.8428248646896972E-2</v>
      </c>
      <c r="Q1930" s="17"/>
      <c r="T1930">
        <f t="shared" si="302"/>
        <v>0</v>
      </c>
      <c r="U1930" s="50">
        <f t="shared" si="303"/>
        <v>0</v>
      </c>
      <c r="V1930">
        <f t="shared" si="304"/>
        <v>0</v>
      </c>
      <c r="W1930" t="str">
        <f t="shared" si="305"/>
        <v>Fri</v>
      </c>
      <c r="X1930" s="50">
        <f>NETWORKDAYS(B1929,B1930,'Non trading days US (List)'!$C$13:$C$92)-1</f>
        <v>1</v>
      </c>
      <c r="Z1930">
        <f t="shared" si="306"/>
        <v>0</v>
      </c>
      <c r="AA1930">
        <f t="shared" si="307"/>
        <v>0</v>
      </c>
      <c r="AB1930">
        <f t="shared" si="308"/>
        <v>0</v>
      </c>
      <c r="AC1930">
        <f t="shared" si="309"/>
        <v>0</v>
      </c>
      <c r="AD1930">
        <f t="shared" si="310"/>
        <v>0</v>
      </c>
      <c r="AE1930">
        <f t="shared" si="311"/>
        <v>0</v>
      </c>
    </row>
    <row r="1931" spans="1:31" x14ac:dyDescent="0.3">
      <c r="A1931" s="1">
        <f>Data!A1930</f>
        <v>5700</v>
      </c>
      <c r="B1931" s="2">
        <f>Data!B1930</f>
        <v>44802</v>
      </c>
      <c r="C1931">
        <f>Data!C1930</f>
        <v>159.61152648925781</v>
      </c>
      <c r="D1931">
        <f>Data!D1930</f>
        <v>15.78187370300293</v>
      </c>
      <c r="E1931">
        <f>Data!E1930</f>
        <v>161.3800048828125</v>
      </c>
      <c r="F1931">
        <f>Data!F1930</f>
        <v>15.800999641418461</v>
      </c>
      <c r="G1931">
        <f>Data!G1930</f>
        <v>162.8999938964844</v>
      </c>
      <c r="H1931">
        <f>Data!H1930</f>
        <v>16.33799934387207</v>
      </c>
      <c r="I1931">
        <f>Data!I1930</f>
        <v>159.82000732421881</v>
      </c>
      <c r="J1931">
        <f>Data!J1930</f>
        <v>15.76700019836426</v>
      </c>
      <c r="K1931">
        <f>Data!K1930</f>
        <v>161.1499938964844</v>
      </c>
      <c r="L1931">
        <f>Data!L1930</f>
        <v>16.020000457763668</v>
      </c>
      <c r="M1931">
        <f>Data!M1930</f>
        <v>73314000</v>
      </c>
      <c r="N1931">
        <f>Data!N1930</f>
        <v>496132000</v>
      </c>
      <c r="O1931">
        <f>Data!O1930</f>
        <v>-2.863491172027444E-2</v>
      </c>
      <c r="P1931">
        <f>Data!P1930</f>
        <v>-1.3784773566182931E-2</v>
      </c>
      <c r="Q1931" s="17"/>
      <c r="T1931">
        <f t="shared" si="302"/>
        <v>0</v>
      </c>
      <c r="U1931" s="50">
        <f t="shared" si="303"/>
        <v>0</v>
      </c>
      <c r="V1931">
        <f t="shared" si="304"/>
        <v>0</v>
      </c>
      <c r="W1931" t="str">
        <f t="shared" si="305"/>
        <v>Mon</v>
      </c>
      <c r="X1931" s="50">
        <f>NETWORKDAYS(B1930,B1931,'Non trading days US (List)'!$C$13:$C$92)-1</f>
        <v>1</v>
      </c>
      <c r="Z1931">
        <f t="shared" si="306"/>
        <v>0</v>
      </c>
      <c r="AA1931">
        <f t="shared" si="307"/>
        <v>0</v>
      </c>
      <c r="AB1931">
        <f t="shared" si="308"/>
        <v>0</v>
      </c>
      <c r="AC1931">
        <f t="shared" si="309"/>
        <v>0</v>
      </c>
      <c r="AD1931">
        <f t="shared" si="310"/>
        <v>0</v>
      </c>
      <c r="AE1931">
        <f t="shared" si="311"/>
        <v>0</v>
      </c>
    </row>
    <row r="1932" spans="1:31" x14ac:dyDescent="0.3">
      <c r="A1932" s="1">
        <f>Data!A1931</f>
        <v>5701</v>
      </c>
      <c r="B1932" s="2">
        <f>Data!B1931</f>
        <v>44803</v>
      </c>
      <c r="C1932">
        <f>Data!C1931</f>
        <v>157.16862487792969</v>
      </c>
      <c r="D1932">
        <f>Data!D1931</f>
        <v>15.449277877807621</v>
      </c>
      <c r="E1932">
        <f>Data!E1931</f>
        <v>158.9100036621094</v>
      </c>
      <c r="F1932">
        <f>Data!F1931</f>
        <v>15.468000411987299</v>
      </c>
      <c r="G1932">
        <f>Data!G1931</f>
        <v>162.55999755859381</v>
      </c>
      <c r="H1932">
        <f>Data!H1931</f>
        <v>16.038999557495121</v>
      </c>
      <c r="I1932">
        <f>Data!I1931</f>
        <v>157.7200012207031</v>
      </c>
      <c r="J1932">
        <f>Data!J1931</f>
        <v>15.18200016021729</v>
      </c>
      <c r="K1932">
        <f>Data!K1931</f>
        <v>162.1300048828125</v>
      </c>
      <c r="L1932">
        <f>Data!L1931</f>
        <v>15.960000038146971</v>
      </c>
      <c r="M1932">
        <f>Data!M1931</f>
        <v>77906200</v>
      </c>
      <c r="N1932">
        <f>Data!N1931</f>
        <v>530181000</v>
      </c>
      <c r="O1932">
        <f>Data!O1931</f>
        <v>-2.1299806095899251E-2</v>
      </c>
      <c r="P1932">
        <f>Data!P1931</f>
        <v>-1.5423835407251219E-2</v>
      </c>
      <c r="Q1932" s="17"/>
      <c r="T1932">
        <f t="shared" si="302"/>
        <v>0</v>
      </c>
      <c r="U1932" s="50">
        <f t="shared" si="303"/>
        <v>0</v>
      </c>
      <c r="V1932">
        <f t="shared" si="304"/>
        <v>0</v>
      </c>
      <c r="W1932" t="str">
        <f t="shared" si="305"/>
        <v>Tue</v>
      </c>
      <c r="X1932" s="50">
        <f>NETWORKDAYS(B1931,B1932,'Non trading days US (List)'!$C$13:$C$92)-1</f>
        <v>1</v>
      </c>
      <c r="Z1932">
        <f t="shared" si="306"/>
        <v>0</v>
      </c>
      <c r="AA1932">
        <f t="shared" si="307"/>
        <v>0</v>
      </c>
      <c r="AB1932">
        <f t="shared" si="308"/>
        <v>0</v>
      </c>
      <c r="AC1932">
        <f t="shared" si="309"/>
        <v>0</v>
      </c>
      <c r="AD1932">
        <f t="shared" si="310"/>
        <v>0</v>
      </c>
      <c r="AE1932">
        <f t="shared" si="311"/>
        <v>0</v>
      </c>
    </row>
    <row r="1933" spans="1:31" x14ac:dyDescent="0.3">
      <c r="A1933" s="1">
        <f>Data!A1932</f>
        <v>5702</v>
      </c>
      <c r="B1933" s="2">
        <f>Data!B1932</f>
        <v>44804</v>
      </c>
      <c r="C1933">
        <f>Data!C1932</f>
        <v>155.49711608886719</v>
      </c>
      <c r="D1933">
        <f>Data!D1932</f>
        <v>15.07573223114014</v>
      </c>
      <c r="E1933">
        <f>Data!E1932</f>
        <v>157.2200012207031</v>
      </c>
      <c r="F1933">
        <f>Data!F1932</f>
        <v>15.0939998626709</v>
      </c>
      <c r="G1933">
        <f>Data!G1932</f>
        <v>160.58000183105469</v>
      </c>
      <c r="H1933">
        <f>Data!H1932</f>
        <v>15.539999961853029</v>
      </c>
      <c r="I1933">
        <f>Data!I1932</f>
        <v>157.13999938964841</v>
      </c>
      <c r="J1933">
        <f>Data!J1932</f>
        <v>14.958999633789061</v>
      </c>
      <c r="K1933">
        <f>Data!K1932</f>
        <v>160.30999755859381</v>
      </c>
      <c r="L1933">
        <f>Data!L1932</f>
        <v>15.383999824523929</v>
      </c>
      <c r="M1933">
        <f>Data!M1932</f>
        <v>87991100</v>
      </c>
      <c r="N1933">
        <f>Data!N1932</f>
        <v>573710000</v>
      </c>
      <c r="O1933">
        <f>Data!O1932</f>
        <v>-2.4476095615445458E-2</v>
      </c>
      <c r="P1933">
        <f>Data!P1932</f>
        <v>-1.0691921139813961E-2</v>
      </c>
      <c r="Q1933" s="17"/>
      <c r="T1933">
        <f t="shared" si="302"/>
        <v>0</v>
      </c>
      <c r="U1933" s="50">
        <f t="shared" si="303"/>
        <v>0</v>
      </c>
      <c r="V1933">
        <f t="shared" si="304"/>
        <v>0</v>
      </c>
      <c r="W1933" t="str">
        <f t="shared" si="305"/>
        <v>Wed</v>
      </c>
      <c r="X1933" s="50">
        <f>NETWORKDAYS(B1932,B1933,'Non trading days US (List)'!$C$13:$C$92)-1</f>
        <v>1</v>
      </c>
      <c r="Z1933">
        <f t="shared" si="306"/>
        <v>0</v>
      </c>
      <c r="AA1933">
        <f t="shared" si="307"/>
        <v>0</v>
      </c>
      <c r="AB1933">
        <f t="shared" si="308"/>
        <v>0</v>
      </c>
      <c r="AC1933">
        <f t="shared" si="309"/>
        <v>0</v>
      </c>
      <c r="AD1933">
        <f t="shared" si="310"/>
        <v>0</v>
      </c>
      <c r="AE1933">
        <f t="shared" si="311"/>
        <v>0</v>
      </c>
    </row>
    <row r="1934" spans="1:31" x14ac:dyDescent="0.3">
      <c r="A1934" s="1">
        <f>Data!A1933</f>
        <v>5703</v>
      </c>
      <c r="B1934" s="2">
        <f>Data!B1933</f>
        <v>44805</v>
      </c>
      <c r="C1934">
        <f>Data!C1933</f>
        <v>156.22901916503909</v>
      </c>
      <c r="D1934">
        <f>Data!D1933</f>
        <v>13.920131683349609</v>
      </c>
      <c r="E1934">
        <f>Data!E1933</f>
        <v>157.96000671386719</v>
      </c>
      <c r="F1934">
        <f>Data!F1933</f>
        <v>13.9370002746582</v>
      </c>
      <c r="G1934">
        <f>Data!G1933</f>
        <v>158.41999816894531</v>
      </c>
      <c r="H1934">
        <f>Data!H1933</f>
        <v>14.38000011444092</v>
      </c>
      <c r="I1934">
        <f>Data!I1933</f>
        <v>154.66999816894531</v>
      </c>
      <c r="J1934">
        <f>Data!J1933</f>
        <v>13.27000045776367</v>
      </c>
      <c r="K1934">
        <f>Data!K1933</f>
        <v>156.63999938964841</v>
      </c>
      <c r="L1934">
        <f>Data!L1933</f>
        <v>14.208999633789061</v>
      </c>
      <c r="M1934">
        <f>Data!M1933</f>
        <v>74229900</v>
      </c>
      <c r="N1934">
        <f>Data!N1933</f>
        <v>1178865000</v>
      </c>
      <c r="O1934">
        <f>Data!O1933</f>
        <v>-7.9750110919921471E-2</v>
      </c>
      <c r="P1934">
        <f>Data!P1933</f>
        <v>4.6957727921287471E-3</v>
      </c>
      <c r="Q1934" s="17"/>
      <c r="T1934">
        <f t="shared" si="302"/>
        <v>0</v>
      </c>
      <c r="U1934" s="50">
        <f t="shared" si="303"/>
        <v>0</v>
      </c>
      <c r="V1934">
        <f t="shared" si="304"/>
        <v>0</v>
      </c>
      <c r="W1934" t="str">
        <f t="shared" si="305"/>
        <v>Thu</v>
      </c>
      <c r="X1934" s="50">
        <f>NETWORKDAYS(B1933,B1934,'Non trading days US (List)'!$C$13:$C$92)-1</f>
        <v>1</v>
      </c>
      <c r="Z1934">
        <f t="shared" si="306"/>
        <v>0</v>
      </c>
      <c r="AA1934">
        <f t="shared" si="307"/>
        <v>0</v>
      </c>
      <c r="AB1934">
        <f t="shared" si="308"/>
        <v>0</v>
      </c>
      <c r="AC1934">
        <f t="shared" si="309"/>
        <v>0</v>
      </c>
      <c r="AD1934">
        <f t="shared" si="310"/>
        <v>0</v>
      </c>
      <c r="AE1934">
        <f t="shared" si="311"/>
        <v>0</v>
      </c>
    </row>
    <row r="1935" spans="1:31" x14ac:dyDescent="0.3">
      <c r="A1935" s="1">
        <f>Data!A1934</f>
        <v>5704</v>
      </c>
      <c r="B1935" s="2">
        <f>Data!B1934</f>
        <v>44806</v>
      </c>
      <c r="C1935">
        <f>Data!C1934</f>
        <v>154.10258483886719</v>
      </c>
      <c r="D1935">
        <f>Data!D1934</f>
        <v>13.63048267364502</v>
      </c>
      <c r="E1935">
        <f>Data!E1934</f>
        <v>155.80999755859381</v>
      </c>
      <c r="F1935">
        <f>Data!F1934</f>
        <v>13.647000312805179</v>
      </c>
      <c r="G1935">
        <f>Data!G1934</f>
        <v>160.36000061035159</v>
      </c>
      <c r="H1935">
        <f>Data!H1934</f>
        <v>14.170999526977541</v>
      </c>
      <c r="I1935">
        <f>Data!I1934</f>
        <v>154.9700012207031</v>
      </c>
      <c r="J1935">
        <f>Data!J1934</f>
        <v>13.590999603271481</v>
      </c>
      <c r="K1935">
        <f>Data!K1934</f>
        <v>159.75</v>
      </c>
      <c r="L1935">
        <f>Data!L1934</f>
        <v>14.10000038146973</v>
      </c>
      <c r="M1935">
        <f>Data!M1934</f>
        <v>76957800</v>
      </c>
      <c r="N1935">
        <f>Data!N1934</f>
        <v>743157000</v>
      </c>
      <c r="O1935">
        <f>Data!O1934</f>
        <v>-2.1027453667353299E-2</v>
      </c>
      <c r="P1935">
        <f>Data!P1934</f>
        <v>-1.370457836189962E-2</v>
      </c>
      <c r="Q1935" s="17"/>
      <c r="T1935">
        <f t="shared" si="302"/>
        <v>0</v>
      </c>
      <c r="U1935" s="50">
        <f t="shared" si="303"/>
        <v>0</v>
      </c>
      <c r="V1935">
        <f t="shared" si="304"/>
        <v>0</v>
      </c>
      <c r="W1935" t="str">
        <f t="shared" si="305"/>
        <v>Fri</v>
      </c>
      <c r="X1935" s="50">
        <f>NETWORKDAYS(B1934,B1935,'Non trading days US (List)'!$C$13:$C$92)-1</f>
        <v>1</v>
      </c>
      <c r="Z1935">
        <f t="shared" si="306"/>
        <v>0</v>
      </c>
      <c r="AA1935">
        <f t="shared" si="307"/>
        <v>0</v>
      </c>
      <c r="AB1935">
        <f t="shared" si="308"/>
        <v>0</v>
      </c>
      <c r="AC1935">
        <f t="shared" si="309"/>
        <v>0</v>
      </c>
      <c r="AD1935">
        <f t="shared" si="310"/>
        <v>0</v>
      </c>
      <c r="AE1935">
        <f t="shared" si="311"/>
        <v>0</v>
      </c>
    </row>
    <row r="1936" spans="1:31" x14ac:dyDescent="0.3">
      <c r="A1936" s="1">
        <f>Data!A1935</f>
        <v>5705</v>
      </c>
      <c r="B1936" s="2">
        <f>Data!B1935</f>
        <v>44810</v>
      </c>
      <c r="C1936">
        <f>Data!C1935</f>
        <v>152.83659362792969</v>
      </c>
      <c r="D1936">
        <f>Data!D1935</f>
        <v>13.448702812194821</v>
      </c>
      <c r="E1936">
        <f>Data!E1935</f>
        <v>154.5299987792969</v>
      </c>
      <c r="F1936">
        <f>Data!F1935</f>
        <v>13.465000152587891</v>
      </c>
      <c r="G1936">
        <f>Data!G1935</f>
        <v>157.0899963378906</v>
      </c>
      <c r="H1936">
        <f>Data!H1935</f>
        <v>13.779000282287599</v>
      </c>
      <c r="I1936">
        <f>Data!I1935</f>
        <v>153.69000244140619</v>
      </c>
      <c r="J1936">
        <f>Data!J1935</f>
        <v>13.35099983215332</v>
      </c>
      <c r="K1936">
        <f>Data!K1935</f>
        <v>156.4700012207031</v>
      </c>
      <c r="L1936">
        <f>Data!L1935</f>
        <v>13.73099994659424</v>
      </c>
      <c r="M1936">
        <f>Data!M1935</f>
        <v>73714800</v>
      </c>
      <c r="N1936">
        <f>Data!N1935</f>
        <v>535751000</v>
      </c>
      <c r="O1936">
        <f>Data!O1935</f>
        <v>-1.342600258139554E-2</v>
      </c>
      <c r="P1936">
        <f>Data!P1935</f>
        <v>-8.2490562139925141E-3</v>
      </c>
      <c r="Q1936" s="17"/>
      <c r="T1936">
        <f t="shared" si="302"/>
        <v>0</v>
      </c>
      <c r="U1936" s="50">
        <f t="shared" si="303"/>
        <v>0</v>
      </c>
      <c r="V1936">
        <f t="shared" si="304"/>
        <v>0</v>
      </c>
      <c r="W1936" t="str">
        <f t="shared" si="305"/>
        <v>Tue</v>
      </c>
      <c r="X1936" s="50">
        <f>NETWORKDAYS(B1935,B1936,'Non trading days US (List)'!$C$13:$C$92)-1</f>
        <v>1</v>
      </c>
      <c r="Z1936">
        <f t="shared" si="306"/>
        <v>0</v>
      </c>
      <c r="AA1936">
        <f t="shared" si="307"/>
        <v>0</v>
      </c>
      <c r="AB1936">
        <f t="shared" si="308"/>
        <v>0</v>
      </c>
      <c r="AC1936">
        <f t="shared" si="309"/>
        <v>0</v>
      </c>
      <c r="AD1936">
        <f t="shared" si="310"/>
        <v>0</v>
      </c>
      <c r="AE1936">
        <f t="shared" si="311"/>
        <v>0</v>
      </c>
    </row>
    <row r="1937" spans="1:31" x14ac:dyDescent="0.3">
      <c r="A1937" s="1">
        <f>Data!A1936</f>
        <v>5706</v>
      </c>
      <c r="B1937" s="2">
        <f>Data!B1936</f>
        <v>44811</v>
      </c>
      <c r="C1937">
        <f>Data!C1936</f>
        <v>154.25093078613281</v>
      </c>
      <c r="D1937">
        <f>Data!D1936</f>
        <v>13.70147132873535</v>
      </c>
      <c r="E1937">
        <f>Data!E1936</f>
        <v>155.96000671386719</v>
      </c>
      <c r="F1937">
        <f>Data!F1936</f>
        <v>13.71399974822998</v>
      </c>
      <c r="G1937">
        <f>Data!G1936</f>
        <v>156.66999816894531</v>
      </c>
      <c r="H1937">
        <f>Data!H1936</f>
        <v>13.83800029754639</v>
      </c>
      <c r="I1937">
        <f>Data!I1936</f>
        <v>153.61000061035159</v>
      </c>
      <c r="J1937">
        <f>Data!J1936</f>
        <v>13.345999717712401</v>
      </c>
      <c r="K1937">
        <f>Data!K1936</f>
        <v>154.82000732421881</v>
      </c>
      <c r="L1937">
        <f>Data!L1936</f>
        <v>13.5629997253418</v>
      </c>
      <c r="M1937">
        <f>Data!M1936</f>
        <v>87449600</v>
      </c>
      <c r="N1937">
        <f>Data!N1936</f>
        <v>512657000</v>
      </c>
      <c r="O1937">
        <f>Data!O1936</f>
        <v>1.8323452907810941E-2</v>
      </c>
      <c r="P1937">
        <f>Data!P1936</f>
        <v>9.21136281689767E-3</v>
      </c>
      <c r="Q1937" s="17"/>
      <c r="T1937">
        <f t="shared" si="302"/>
        <v>0</v>
      </c>
      <c r="U1937" s="50">
        <f t="shared" si="303"/>
        <v>0</v>
      </c>
      <c r="V1937">
        <f t="shared" si="304"/>
        <v>0</v>
      </c>
      <c r="W1937" t="str">
        <f t="shared" si="305"/>
        <v>Wed</v>
      </c>
      <c r="X1937" s="50">
        <f>NETWORKDAYS(B1936,B1937,'Non trading days US (List)'!$C$13:$C$92)-1</f>
        <v>1</v>
      </c>
      <c r="Z1937">
        <f t="shared" si="306"/>
        <v>0</v>
      </c>
      <c r="AA1937">
        <f t="shared" si="307"/>
        <v>0</v>
      </c>
      <c r="AB1937">
        <f t="shared" si="308"/>
        <v>0</v>
      </c>
      <c r="AC1937">
        <f t="shared" si="309"/>
        <v>0</v>
      </c>
      <c r="AD1937">
        <f t="shared" si="310"/>
        <v>0</v>
      </c>
      <c r="AE1937">
        <f t="shared" si="311"/>
        <v>0</v>
      </c>
    </row>
    <row r="1938" spans="1:31" x14ac:dyDescent="0.3">
      <c r="A1938" s="1">
        <f>Data!A1937</f>
        <v>5707</v>
      </c>
      <c r="B1938" s="2">
        <f>Data!B1937</f>
        <v>44812</v>
      </c>
      <c r="C1938">
        <f>Data!C1937</f>
        <v>152.76737976074219</v>
      </c>
      <c r="D1938">
        <f>Data!D1937</f>
        <v>13.977217674255369</v>
      </c>
      <c r="E1938">
        <f>Data!E1937</f>
        <v>154.46000671386719</v>
      </c>
      <c r="F1938">
        <f>Data!F1937</f>
        <v>13.989999771118161</v>
      </c>
      <c r="G1938">
        <f>Data!G1937</f>
        <v>156.36000061035159</v>
      </c>
      <c r="H1938">
        <f>Data!H1937</f>
        <v>14.00800037384033</v>
      </c>
      <c r="I1938">
        <f>Data!I1937</f>
        <v>152.67999267578119</v>
      </c>
      <c r="J1938">
        <f>Data!J1937</f>
        <v>13.36900043487549</v>
      </c>
      <c r="K1938">
        <f>Data!K1937</f>
        <v>154.63999938964841</v>
      </c>
      <c r="L1938">
        <f>Data!L1937</f>
        <v>13.458999633789061</v>
      </c>
      <c r="M1938">
        <f>Data!M1937</f>
        <v>84923800</v>
      </c>
      <c r="N1938">
        <f>Data!N1937</f>
        <v>624873000</v>
      </c>
      <c r="O1938">
        <f>Data!O1937</f>
        <v>1.9925581813441659E-2</v>
      </c>
      <c r="P1938">
        <f>Data!P1937</f>
        <v>-9.6644005552225017E-3</v>
      </c>
      <c r="Q1938" s="17"/>
      <c r="T1938">
        <f t="shared" si="302"/>
        <v>0</v>
      </c>
      <c r="U1938" s="50">
        <f t="shared" si="303"/>
        <v>0</v>
      </c>
      <c r="V1938">
        <f t="shared" si="304"/>
        <v>0</v>
      </c>
      <c r="W1938" t="str">
        <f t="shared" si="305"/>
        <v>Thu</v>
      </c>
      <c r="X1938" s="50">
        <f>NETWORKDAYS(B1937,B1938,'Non trading days US (List)'!$C$13:$C$92)-1</f>
        <v>1</v>
      </c>
      <c r="Z1938">
        <f t="shared" si="306"/>
        <v>0</v>
      </c>
      <c r="AA1938">
        <f t="shared" si="307"/>
        <v>0</v>
      </c>
      <c r="AB1938">
        <f t="shared" si="308"/>
        <v>0</v>
      </c>
      <c r="AC1938">
        <f t="shared" si="309"/>
        <v>0</v>
      </c>
      <c r="AD1938">
        <f t="shared" si="310"/>
        <v>0</v>
      </c>
      <c r="AE1938">
        <f t="shared" si="311"/>
        <v>0</v>
      </c>
    </row>
    <row r="1939" spans="1:31" x14ac:dyDescent="0.3">
      <c r="A1939" s="1">
        <f>Data!A1938</f>
        <v>5708</v>
      </c>
      <c r="B1939" s="2">
        <f>Data!B1938</f>
        <v>44813</v>
      </c>
      <c r="C1939">
        <f>Data!C1938</f>
        <v>155.64546203613281</v>
      </c>
      <c r="D1939">
        <f>Data!D1938</f>
        <v>14.373857498168951</v>
      </c>
      <c r="E1939">
        <f>Data!E1938</f>
        <v>157.3699951171875</v>
      </c>
      <c r="F1939">
        <f>Data!F1938</f>
        <v>14.38700008392334</v>
      </c>
      <c r="G1939">
        <f>Data!G1938</f>
        <v>157.82000732421881</v>
      </c>
      <c r="H1939">
        <f>Data!H1938</f>
        <v>14.47399997711182</v>
      </c>
      <c r="I1939">
        <f>Data!I1938</f>
        <v>154.75</v>
      </c>
      <c r="J1939">
        <f>Data!J1938</f>
        <v>14.12600040435791</v>
      </c>
      <c r="K1939">
        <f>Data!K1938</f>
        <v>155.4700012207031</v>
      </c>
      <c r="L1939">
        <f>Data!L1938</f>
        <v>14.156999588012701</v>
      </c>
      <c r="M1939">
        <f>Data!M1938</f>
        <v>68028800</v>
      </c>
      <c r="N1939">
        <f>Data!N1938</f>
        <v>486612000</v>
      </c>
      <c r="O1939">
        <f>Data!O1938</f>
        <v>2.79822545711708E-2</v>
      </c>
      <c r="P1939">
        <f>Data!P1938</f>
        <v>1.866448297735699E-2</v>
      </c>
      <c r="Q1939" s="17"/>
      <c r="T1939">
        <f t="shared" si="302"/>
        <v>0</v>
      </c>
      <c r="U1939" s="50">
        <f t="shared" si="303"/>
        <v>0</v>
      </c>
      <c r="V1939">
        <f t="shared" si="304"/>
        <v>0</v>
      </c>
      <c r="W1939" t="str">
        <f t="shared" si="305"/>
        <v>Fri</v>
      </c>
      <c r="X1939" s="50">
        <f>NETWORKDAYS(B1938,B1939,'Non trading days US (List)'!$C$13:$C$92)-1</f>
        <v>1</v>
      </c>
      <c r="Z1939">
        <f t="shared" si="306"/>
        <v>0</v>
      </c>
      <c r="AA1939">
        <f t="shared" si="307"/>
        <v>0</v>
      </c>
      <c r="AB1939">
        <f t="shared" si="308"/>
        <v>0</v>
      </c>
      <c r="AC1939">
        <f t="shared" si="309"/>
        <v>0</v>
      </c>
      <c r="AD1939">
        <f t="shared" si="310"/>
        <v>0</v>
      </c>
      <c r="AE1939">
        <f t="shared" si="311"/>
        <v>0</v>
      </c>
    </row>
    <row r="1940" spans="1:31" x14ac:dyDescent="0.3">
      <c r="A1940" s="1">
        <f>Data!A1939</f>
        <v>5709</v>
      </c>
      <c r="B1940" s="2">
        <f>Data!B1939</f>
        <v>44816</v>
      </c>
      <c r="C1940">
        <f>Data!C1939</f>
        <v>161.63905334472659</v>
      </c>
      <c r="D1940">
        <f>Data!D1939</f>
        <v>14.49174976348877</v>
      </c>
      <c r="E1940">
        <f>Data!E1939</f>
        <v>163.42999267578119</v>
      </c>
      <c r="F1940">
        <f>Data!F1939</f>
        <v>14.50500011444092</v>
      </c>
      <c r="G1940">
        <f>Data!G1939</f>
        <v>164.25999450683591</v>
      </c>
      <c r="H1940">
        <f>Data!H1939</f>
        <v>14.546999931335449</v>
      </c>
      <c r="I1940">
        <f>Data!I1939</f>
        <v>159.30000305175781</v>
      </c>
      <c r="J1940">
        <f>Data!J1939</f>
        <v>14.197999954223629</v>
      </c>
      <c r="K1940">
        <f>Data!K1939</f>
        <v>159.5899963378906</v>
      </c>
      <c r="L1940">
        <f>Data!L1939</f>
        <v>14.36900043487549</v>
      </c>
      <c r="M1940">
        <f>Data!M1939</f>
        <v>104956000</v>
      </c>
      <c r="N1940">
        <f>Data!N1939</f>
        <v>484159000</v>
      </c>
      <c r="O1940">
        <f>Data!O1939</f>
        <v>8.1683985749518503E-3</v>
      </c>
      <c r="P1940">
        <f>Data!P1939</f>
        <v>3.7785029704155253E-2</v>
      </c>
      <c r="Q1940" s="17"/>
      <c r="T1940">
        <f t="shared" si="302"/>
        <v>0</v>
      </c>
      <c r="U1940" s="50">
        <f t="shared" si="303"/>
        <v>0</v>
      </c>
      <c r="V1940">
        <f t="shared" si="304"/>
        <v>0</v>
      </c>
      <c r="W1940" t="str">
        <f t="shared" si="305"/>
        <v>Mon</v>
      </c>
      <c r="X1940" s="50">
        <f>NETWORKDAYS(B1939,B1940,'Non trading days US (List)'!$C$13:$C$92)-1</f>
        <v>1</v>
      </c>
      <c r="Z1940">
        <f t="shared" si="306"/>
        <v>0</v>
      </c>
      <c r="AA1940">
        <f t="shared" si="307"/>
        <v>0</v>
      </c>
      <c r="AB1940">
        <f t="shared" si="308"/>
        <v>0</v>
      </c>
      <c r="AC1940">
        <f t="shared" si="309"/>
        <v>0</v>
      </c>
      <c r="AD1940">
        <f t="shared" si="310"/>
        <v>0</v>
      </c>
      <c r="AE1940">
        <f t="shared" si="311"/>
        <v>0</v>
      </c>
    </row>
    <row r="1941" spans="1:31" x14ac:dyDescent="0.3">
      <c r="A1941" s="1">
        <f>Data!A1940</f>
        <v>5710</v>
      </c>
      <c r="B1941" s="2">
        <f>Data!B1940</f>
        <v>44817</v>
      </c>
      <c r="C1941">
        <f>Data!C1940</f>
        <v>152.1541442871094</v>
      </c>
      <c r="D1941">
        <f>Data!D1940</f>
        <v>13.119002342224119</v>
      </c>
      <c r="E1941">
        <f>Data!E1940</f>
        <v>153.8399963378906</v>
      </c>
      <c r="F1941">
        <f>Data!F1940</f>
        <v>13.13099956512451</v>
      </c>
      <c r="G1941">
        <f>Data!G1940</f>
        <v>160.53999328613281</v>
      </c>
      <c r="H1941">
        <f>Data!H1940</f>
        <v>13.921999931335449</v>
      </c>
      <c r="I1941">
        <f>Data!I1940</f>
        <v>153.3699951171875</v>
      </c>
      <c r="J1941">
        <f>Data!J1940</f>
        <v>13.09899997711182</v>
      </c>
      <c r="K1941">
        <f>Data!K1940</f>
        <v>159.8999938964844</v>
      </c>
      <c r="L1941">
        <f>Data!L1940</f>
        <v>13.802000045776371</v>
      </c>
      <c r="M1941">
        <f>Data!M1940</f>
        <v>122656600</v>
      </c>
      <c r="N1941">
        <f>Data!N1940</f>
        <v>714956000</v>
      </c>
      <c r="O1941">
        <f>Data!O1940</f>
        <v>-9.9517611704487183E-2</v>
      </c>
      <c r="P1941">
        <f>Data!P1940</f>
        <v>-6.0471641813472622E-2</v>
      </c>
      <c r="Q1941" s="17"/>
      <c r="T1941">
        <f t="shared" si="302"/>
        <v>0</v>
      </c>
      <c r="U1941" s="50">
        <f t="shared" si="303"/>
        <v>0</v>
      </c>
      <c r="V1941">
        <f t="shared" si="304"/>
        <v>0</v>
      </c>
      <c r="W1941" t="str">
        <f t="shared" si="305"/>
        <v>Tue</v>
      </c>
      <c r="X1941" s="50">
        <f>NETWORKDAYS(B1940,B1941,'Non trading days US (List)'!$C$13:$C$92)-1</f>
        <v>1</v>
      </c>
      <c r="Z1941">
        <f t="shared" si="306"/>
        <v>0</v>
      </c>
      <c r="AA1941">
        <f t="shared" si="307"/>
        <v>0</v>
      </c>
      <c r="AB1941">
        <f t="shared" si="308"/>
        <v>0</v>
      </c>
      <c r="AC1941">
        <f t="shared" si="309"/>
        <v>0</v>
      </c>
      <c r="AD1941">
        <f t="shared" si="310"/>
        <v>0</v>
      </c>
      <c r="AE1941">
        <f t="shared" si="311"/>
        <v>0</v>
      </c>
    </row>
    <row r="1942" spans="1:31" x14ac:dyDescent="0.3">
      <c r="A1942" s="1">
        <f>Data!A1941</f>
        <v>5711</v>
      </c>
      <c r="B1942" s="2">
        <f>Data!B1941</f>
        <v>44818</v>
      </c>
      <c r="C1942">
        <f>Data!C1941</f>
        <v>153.6080627441406</v>
      </c>
      <c r="D1942">
        <f>Data!D1941</f>
        <v>13.11600875854492</v>
      </c>
      <c r="E1942">
        <f>Data!E1941</f>
        <v>155.30999755859381</v>
      </c>
      <c r="F1942">
        <f>Data!F1941</f>
        <v>13.128000259399411</v>
      </c>
      <c r="G1942">
        <f>Data!G1941</f>
        <v>157.1000061035156</v>
      </c>
      <c r="H1942">
        <f>Data!H1941</f>
        <v>13.289999961853029</v>
      </c>
      <c r="I1942">
        <f>Data!I1941</f>
        <v>153.61000061035159</v>
      </c>
      <c r="J1942">
        <f>Data!J1941</f>
        <v>12.91300010681152</v>
      </c>
      <c r="K1942">
        <f>Data!K1941</f>
        <v>154.78999328613281</v>
      </c>
      <c r="L1942">
        <f>Data!L1941</f>
        <v>13.25399971008301</v>
      </c>
      <c r="M1942">
        <f>Data!M1941</f>
        <v>87965400</v>
      </c>
      <c r="N1942">
        <f>Data!N1941</f>
        <v>588507000</v>
      </c>
      <c r="O1942">
        <f>Data!O1941</f>
        <v>-2.2844021159857449E-4</v>
      </c>
      <c r="P1942">
        <f>Data!P1941</f>
        <v>9.5100263864896575E-3</v>
      </c>
      <c r="Q1942" s="17"/>
      <c r="T1942">
        <f t="shared" si="302"/>
        <v>0</v>
      </c>
      <c r="U1942" s="50">
        <f t="shared" si="303"/>
        <v>0</v>
      </c>
      <c r="V1942">
        <f t="shared" si="304"/>
        <v>0</v>
      </c>
      <c r="W1942" t="str">
        <f t="shared" si="305"/>
        <v>Wed</v>
      </c>
      <c r="X1942" s="50">
        <f>NETWORKDAYS(B1941,B1942,'Non trading days US (List)'!$C$13:$C$92)-1</f>
        <v>1</v>
      </c>
      <c r="Z1942">
        <f t="shared" si="306"/>
        <v>0</v>
      </c>
      <c r="AA1942">
        <f t="shared" si="307"/>
        <v>0</v>
      </c>
      <c r="AB1942">
        <f t="shared" si="308"/>
        <v>0</v>
      </c>
      <c r="AC1942">
        <f t="shared" si="309"/>
        <v>0</v>
      </c>
      <c r="AD1942">
        <f t="shared" si="310"/>
        <v>0</v>
      </c>
      <c r="AE1942">
        <f t="shared" si="311"/>
        <v>0</v>
      </c>
    </row>
    <row r="1943" spans="1:31" x14ac:dyDescent="0.3">
      <c r="A1943" s="1">
        <f>Data!A1942</f>
        <v>5712</v>
      </c>
      <c r="B1943" s="2">
        <f>Data!B1942</f>
        <v>44819</v>
      </c>
      <c r="C1943">
        <f>Data!C1942</f>
        <v>150.70025634765619</v>
      </c>
      <c r="D1943">
        <f>Data!D1942</f>
        <v>12.91718673706055</v>
      </c>
      <c r="E1943">
        <f>Data!E1942</f>
        <v>152.3699951171875</v>
      </c>
      <c r="F1943">
        <f>Data!F1942</f>
        <v>12.928999900817869</v>
      </c>
      <c r="G1943">
        <f>Data!G1942</f>
        <v>155.24000549316409</v>
      </c>
      <c r="H1943">
        <f>Data!H1942</f>
        <v>13.23299980163574</v>
      </c>
      <c r="I1943">
        <f>Data!I1942</f>
        <v>151.3800048828125</v>
      </c>
      <c r="J1943">
        <f>Data!J1942</f>
        <v>12.789999961853029</v>
      </c>
      <c r="K1943">
        <f>Data!K1942</f>
        <v>154.6499938964844</v>
      </c>
      <c r="L1943">
        <f>Data!L1942</f>
        <v>13.01500034332275</v>
      </c>
      <c r="M1943">
        <f>Data!M1942</f>
        <v>90481100</v>
      </c>
      <c r="N1943">
        <f>Data!N1942</f>
        <v>523625000</v>
      </c>
      <c r="O1943">
        <f>Data!O1942</f>
        <v>-1.5274530945913439E-2</v>
      </c>
      <c r="P1943">
        <f>Data!P1942</f>
        <v>-1.9111362426848171E-2</v>
      </c>
      <c r="Q1943" s="17"/>
      <c r="T1943">
        <f t="shared" si="302"/>
        <v>0</v>
      </c>
      <c r="U1943" s="50">
        <f t="shared" si="303"/>
        <v>0</v>
      </c>
      <c r="V1943">
        <f t="shared" si="304"/>
        <v>0</v>
      </c>
      <c r="W1943" t="str">
        <f t="shared" si="305"/>
        <v>Thu</v>
      </c>
      <c r="X1943" s="50">
        <f>NETWORKDAYS(B1942,B1943,'Non trading days US (List)'!$C$13:$C$92)-1</f>
        <v>1</v>
      </c>
      <c r="Z1943">
        <f t="shared" si="306"/>
        <v>0</v>
      </c>
      <c r="AA1943">
        <f t="shared" si="307"/>
        <v>0</v>
      </c>
      <c r="AB1943">
        <f t="shared" si="308"/>
        <v>0</v>
      </c>
      <c r="AC1943">
        <f t="shared" si="309"/>
        <v>0</v>
      </c>
      <c r="AD1943">
        <f t="shared" si="310"/>
        <v>0</v>
      </c>
      <c r="AE1943">
        <f t="shared" si="311"/>
        <v>0</v>
      </c>
    </row>
    <row r="1944" spans="1:31" x14ac:dyDescent="0.3">
      <c r="A1944" s="1">
        <f>Data!A1943</f>
        <v>5713</v>
      </c>
      <c r="B1944" s="2">
        <f>Data!B1943</f>
        <v>44820</v>
      </c>
      <c r="C1944">
        <f>Data!C1943</f>
        <v>149.04856872558591</v>
      </c>
      <c r="D1944">
        <f>Data!D1943</f>
        <v>13.18594169616699</v>
      </c>
      <c r="E1944">
        <f>Data!E1943</f>
        <v>150.69999694824219</v>
      </c>
      <c r="F1944">
        <f>Data!F1943</f>
        <v>13.197999954223629</v>
      </c>
      <c r="G1944">
        <f>Data!G1943</f>
        <v>151.3500061035156</v>
      </c>
      <c r="H1944">
        <f>Data!H1943</f>
        <v>13.21199989318848</v>
      </c>
      <c r="I1944">
        <f>Data!I1943</f>
        <v>148.3699951171875</v>
      </c>
      <c r="J1944">
        <f>Data!J1943</f>
        <v>12.61699962615967</v>
      </c>
      <c r="K1944">
        <f>Data!K1943</f>
        <v>151.21000671386719</v>
      </c>
      <c r="L1944">
        <f>Data!L1943</f>
        <v>12.74199962615967</v>
      </c>
      <c r="M1944">
        <f>Data!M1943</f>
        <v>162278800</v>
      </c>
      <c r="N1944">
        <f>Data!N1943</f>
        <v>670751000</v>
      </c>
      <c r="O1944">
        <f>Data!O1943</f>
        <v>2.0592456891673189E-2</v>
      </c>
      <c r="P1944">
        <f>Data!P1943</f>
        <v>-1.1020656053602451E-2</v>
      </c>
      <c r="Q1944" s="17"/>
      <c r="T1944">
        <f t="shared" si="302"/>
        <v>0</v>
      </c>
      <c r="U1944" s="50">
        <f t="shared" si="303"/>
        <v>0</v>
      </c>
      <c r="V1944">
        <f t="shared" si="304"/>
        <v>0</v>
      </c>
      <c r="W1944" t="str">
        <f t="shared" si="305"/>
        <v>Fri</v>
      </c>
      <c r="X1944" s="50">
        <f>NETWORKDAYS(B1943,B1944,'Non trading days US (List)'!$C$13:$C$92)-1</f>
        <v>1</v>
      </c>
      <c r="Z1944">
        <f t="shared" si="306"/>
        <v>0</v>
      </c>
      <c r="AA1944">
        <f t="shared" si="307"/>
        <v>0</v>
      </c>
      <c r="AB1944">
        <f t="shared" si="308"/>
        <v>0</v>
      </c>
      <c r="AC1944">
        <f t="shared" si="309"/>
        <v>0</v>
      </c>
      <c r="AD1944">
        <f t="shared" si="310"/>
        <v>0</v>
      </c>
      <c r="AE1944">
        <f t="shared" si="311"/>
        <v>0</v>
      </c>
    </row>
    <row r="1945" spans="1:31" x14ac:dyDescent="0.3">
      <c r="A1945" s="1">
        <f>Data!A1944</f>
        <v>5714</v>
      </c>
      <c r="B1945" s="2">
        <f>Data!B1944</f>
        <v>44823</v>
      </c>
      <c r="C1945">
        <f>Data!C1944</f>
        <v>152.7871398925781</v>
      </c>
      <c r="D1945">
        <f>Data!D1944</f>
        <v>13.36977386474609</v>
      </c>
      <c r="E1945">
        <f>Data!E1944</f>
        <v>154.47999572753909</v>
      </c>
      <c r="F1945">
        <f>Data!F1944</f>
        <v>13.38199996948242</v>
      </c>
      <c r="G1945">
        <f>Data!G1944</f>
        <v>154.55999755859381</v>
      </c>
      <c r="H1945">
        <f>Data!H1944</f>
        <v>13.46300029754639</v>
      </c>
      <c r="I1945">
        <f>Data!I1944</f>
        <v>149.1000061035156</v>
      </c>
      <c r="J1945">
        <f>Data!J1944</f>
        <v>13.010000228881839</v>
      </c>
      <c r="K1945">
        <f>Data!K1944</f>
        <v>149.30999755859381</v>
      </c>
      <c r="L1945">
        <f>Data!L1944</f>
        <v>13.01200008392334</v>
      </c>
      <c r="M1945">
        <f>Data!M1944</f>
        <v>81474200</v>
      </c>
      <c r="N1945">
        <f>Data!N1944</f>
        <v>569685000</v>
      </c>
      <c r="O1945">
        <f>Data!O1944</f>
        <v>1.384521858733293E-2</v>
      </c>
      <c r="P1945">
        <f>Data!P1944</f>
        <v>2.4773525081309509E-2</v>
      </c>
      <c r="Q1945" s="17"/>
      <c r="T1945">
        <f t="shared" si="302"/>
        <v>0</v>
      </c>
      <c r="U1945" s="50">
        <f t="shared" si="303"/>
        <v>0</v>
      </c>
      <c r="V1945">
        <f t="shared" si="304"/>
        <v>0</v>
      </c>
      <c r="W1945" t="str">
        <f t="shared" si="305"/>
        <v>Mon</v>
      </c>
      <c r="X1945" s="50">
        <f>NETWORKDAYS(B1944,B1945,'Non trading days US (List)'!$C$13:$C$92)-1</f>
        <v>1</v>
      </c>
      <c r="Z1945">
        <f t="shared" si="306"/>
        <v>0</v>
      </c>
      <c r="AA1945">
        <f t="shared" si="307"/>
        <v>0</v>
      </c>
      <c r="AB1945">
        <f t="shared" si="308"/>
        <v>0</v>
      </c>
      <c r="AC1945">
        <f t="shared" si="309"/>
        <v>0</v>
      </c>
      <c r="AD1945">
        <f t="shared" si="310"/>
        <v>0</v>
      </c>
      <c r="AE1945">
        <f t="shared" si="311"/>
        <v>0</v>
      </c>
    </row>
    <row r="1946" spans="1:31" x14ac:dyDescent="0.3">
      <c r="A1946" s="1">
        <f>Data!A1945</f>
        <v>5715</v>
      </c>
      <c r="B1946" s="2">
        <f>Data!B1945</f>
        <v>44824</v>
      </c>
      <c r="C1946">
        <f>Data!C1945</f>
        <v>155.18060302734381</v>
      </c>
      <c r="D1946">
        <f>Data!D1945</f>
        <v>13.163960456848139</v>
      </c>
      <c r="E1946">
        <f>Data!E1945</f>
        <v>156.8999938964844</v>
      </c>
      <c r="F1946">
        <f>Data!F1945</f>
        <v>13.175999641418461</v>
      </c>
      <c r="G1946">
        <f>Data!G1945</f>
        <v>158.08000183105469</v>
      </c>
      <c r="H1946">
        <f>Data!H1945</f>
        <v>13.48299980163574</v>
      </c>
      <c r="I1946">
        <f>Data!I1945</f>
        <v>153.08000183105469</v>
      </c>
      <c r="J1946">
        <f>Data!J1945</f>
        <v>13.05700016021729</v>
      </c>
      <c r="K1946">
        <f>Data!K1945</f>
        <v>153.3999938964844</v>
      </c>
      <c r="L1946">
        <f>Data!L1945</f>
        <v>13.215000152587891</v>
      </c>
      <c r="M1946">
        <f>Data!M1945</f>
        <v>107689800</v>
      </c>
      <c r="N1946">
        <f>Data!N1945</f>
        <v>524818000</v>
      </c>
      <c r="O1946">
        <f>Data!O1945</f>
        <v>-1.551355241954158E-2</v>
      </c>
      <c r="P1946">
        <f>Data!P1945</f>
        <v>1.5544010375103371E-2</v>
      </c>
      <c r="Q1946" s="17"/>
      <c r="T1946">
        <f t="shared" si="302"/>
        <v>0</v>
      </c>
      <c r="U1946" s="50">
        <f t="shared" si="303"/>
        <v>0</v>
      </c>
      <c r="V1946">
        <f t="shared" si="304"/>
        <v>0</v>
      </c>
      <c r="W1946" t="str">
        <f t="shared" si="305"/>
        <v>Tue</v>
      </c>
      <c r="X1946" s="50">
        <f>NETWORKDAYS(B1945,B1946,'Non trading days US (List)'!$C$13:$C$92)-1</f>
        <v>1</v>
      </c>
      <c r="Z1946">
        <f t="shared" si="306"/>
        <v>0</v>
      </c>
      <c r="AA1946">
        <f t="shared" si="307"/>
        <v>0</v>
      </c>
      <c r="AB1946">
        <f t="shared" si="308"/>
        <v>0</v>
      </c>
      <c r="AC1946">
        <f t="shared" si="309"/>
        <v>0</v>
      </c>
      <c r="AD1946">
        <f t="shared" si="310"/>
        <v>0</v>
      </c>
      <c r="AE1946">
        <f t="shared" si="311"/>
        <v>0</v>
      </c>
    </row>
    <row r="1947" spans="1:31" x14ac:dyDescent="0.3">
      <c r="A1947" s="1">
        <f>Data!A1946</f>
        <v>5716</v>
      </c>
      <c r="B1947" s="2">
        <f>Data!B1946</f>
        <v>44825</v>
      </c>
      <c r="C1947">
        <f>Data!C1946</f>
        <v>152.03547668457031</v>
      </c>
      <c r="D1947">
        <f>Data!D1946</f>
        <v>13.248885154724119</v>
      </c>
      <c r="E1947">
        <f>Data!E1946</f>
        <v>153.7200012207031</v>
      </c>
      <c r="F1947">
        <f>Data!F1946</f>
        <v>13.26099967956543</v>
      </c>
      <c r="G1947">
        <f>Data!G1946</f>
        <v>158.74000549316409</v>
      </c>
      <c r="H1947">
        <f>Data!H1946</f>
        <v>14.0310001373291</v>
      </c>
      <c r="I1947">
        <f>Data!I1946</f>
        <v>153.6000061035156</v>
      </c>
      <c r="J1947">
        <f>Data!J1946</f>
        <v>13.10999965667725</v>
      </c>
      <c r="K1947">
        <f>Data!K1946</f>
        <v>157.3399963378906</v>
      </c>
      <c r="L1947">
        <f>Data!L1946</f>
        <v>13.21300029754639</v>
      </c>
      <c r="M1947">
        <f>Data!M1946</f>
        <v>101696800</v>
      </c>
      <c r="N1947">
        <f>Data!N1946</f>
        <v>807679000</v>
      </c>
      <c r="O1947">
        <f>Data!O1946</f>
        <v>6.4304068711918353E-3</v>
      </c>
      <c r="P1947">
        <f>Data!P1946</f>
        <v>-2.047584720058777E-2</v>
      </c>
      <c r="Q1947" s="17"/>
      <c r="T1947">
        <f t="shared" si="302"/>
        <v>0</v>
      </c>
      <c r="U1947" s="50">
        <f t="shared" si="303"/>
        <v>0</v>
      </c>
      <c r="V1947">
        <f t="shared" si="304"/>
        <v>0</v>
      </c>
      <c r="W1947" t="str">
        <f t="shared" si="305"/>
        <v>Wed</v>
      </c>
      <c r="X1947" s="50">
        <f>NETWORKDAYS(B1946,B1947,'Non trading days US (List)'!$C$13:$C$92)-1</f>
        <v>1</v>
      </c>
      <c r="Z1947">
        <f t="shared" si="306"/>
        <v>0</v>
      </c>
      <c r="AA1947">
        <f t="shared" si="307"/>
        <v>0</v>
      </c>
      <c r="AB1947">
        <f t="shared" si="308"/>
        <v>0</v>
      </c>
      <c r="AC1947">
        <f t="shared" si="309"/>
        <v>0</v>
      </c>
      <c r="AD1947">
        <f t="shared" si="310"/>
        <v>0</v>
      </c>
      <c r="AE1947">
        <f t="shared" si="311"/>
        <v>0</v>
      </c>
    </row>
    <row r="1948" spans="1:31" x14ac:dyDescent="0.3">
      <c r="A1948" s="1">
        <f>Data!A1947</f>
        <v>5717</v>
      </c>
      <c r="B1948" s="2">
        <f>Data!B1947</f>
        <v>44826</v>
      </c>
      <c r="C1948">
        <f>Data!C1947</f>
        <v>151.06622314453119</v>
      </c>
      <c r="D1948">
        <f>Data!D1947</f>
        <v>12.54952430725098</v>
      </c>
      <c r="E1948">
        <f>Data!E1947</f>
        <v>152.74000549316409</v>
      </c>
      <c r="F1948">
        <f>Data!F1947</f>
        <v>12.560999870300289</v>
      </c>
      <c r="G1948">
        <f>Data!G1947</f>
        <v>154.4700012207031</v>
      </c>
      <c r="H1948">
        <f>Data!H1947</f>
        <v>13.14900016784668</v>
      </c>
      <c r="I1948">
        <f>Data!I1947</f>
        <v>150.9100036621094</v>
      </c>
      <c r="J1948">
        <f>Data!J1947</f>
        <v>12.428000450134279</v>
      </c>
      <c r="K1948">
        <f>Data!K1947</f>
        <v>152.3800048828125</v>
      </c>
      <c r="L1948">
        <f>Data!L1947</f>
        <v>13.069999694824221</v>
      </c>
      <c r="M1948">
        <f>Data!M1947</f>
        <v>86652500</v>
      </c>
      <c r="N1948">
        <f>Data!N1947</f>
        <v>759162000</v>
      </c>
      <c r="O1948">
        <f>Data!O1947</f>
        <v>-5.4230607152252662E-2</v>
      </c>
      <c r="P1948">
        <f>Data!P1947</f>
        <v>-6.3956082133390588E-3</v>
      </c>
      <c r="Q1948" s="17"/>
      <c r="T1948">
        <f t="shared" si="302"/>
        <v>0</v>
      </c>
      <c r="U1948" s="50">
        <f t="shared" si="303"/>
        <v>0</v>
      </c>
      <c r="V1948">
        <f t="shared" si="304"/>
        <v>0</v>
      </c>
      <c r="W1948" t="str">
        <f t="shared" si="305"/>
        <v>Thu</v>
      </c>
      <c r="X1948" s="50">
        <f>NETWORKDAYS(B1947,B1948,'Non trading days US (List)'!$C$13:$C$92)-1</f>
        <v>1</v>
      </c>
      <c r="Z1948">
        <f t="shared" si="306"/>
        <v>0</v>
      </c>
      <c r="AA1948">
        <f t="shared" si="307"/>
        <v>0</v>
      </c>
      <c r="AB1948">
        <f t="shared" si="308"/>
        <v>0</v>
      </c>
      <c r="AC1948">
        <f t="shared" si="309"/>
        <v>0</v>
      </c>
      <c r="AD1948">
        <f t="shared" si="310"/>
        <v>0</v>
      </c>
      <c r="AE1948">
        <f t="shared" si="311"/>
        <v>0</v>
      </c>
    </row>
    <row r="1949" spans="1:31" x14ac:dyDescent="0.3">
      <c r="A1949" s="1">
        <f>Data!A1948</f>
        <v>5718</v>
      </c>
      <c r="B1949" s="2">
        <f>Data!B1948</f>
        <v>44827</v>
      </c>
      <c r="C1949">
        <f>Data!C1948</f>
        <v>148.7815246582031</v>
      </c>
      <c r="D1949">
        <f>Data!D1948</f>
        <v>12.50456523895264</v>
      </c>
      <c r="E1949">
        <f>Data!E1948</f>
        <v>150.42999267578119</v>
      </c>
      <c r="F1949">
        <f>Data!F1948</f>
        <v>12.515999794006349</v>
      </c>
      <c r="G1949">
        <f>Data!G1948</f>
        <v>151.4700012207031</v>
      </c>
      <c r="H1949">
        <f>Data!H1948</f>
        <v>12.61100006103516</v>
      </c>
      <c r="I1949">
        <f>Data!I1948</f>
        <v>148.55999755859381</v>
      </c>
      <c r="J1949">
        <f>Data!J1948</f>
        <v>12.25699996948242</v>
      </c>
      <c r="K1949">
        <f>Data!K1948</f>
        <v>151.19000244140619</v>
      </c>
      <c r="L1949">
        <f>Data!L1948</f>
        <v>12.420000076293951</v>
      </c>
      <c r="M1949">
        <f>Data!M1948</f>
        <v>96029900</v>
      </c>
      <c r="N1949">
        <f>Data!N1948</f>
        <v>663309000</v>
      </c>
      <c r="O1949">
        <f>Data!O1948</f>
        <v>-3.588956031318034E-3</v>
      </c>
      <c r="P1949">
        <f>Data!P1948</f>
        <v>-1.523935440320604E-2</v>
      </c>
      <c r="Q1949" s="17"/>
      <c r="T1949">
        <f t="shared" si="302"/>
        <v>0</v>
      </c>
      <c r="U1949" s="50">
        <f t="shared" si="303"/>
        <v>0</v>
      </c>
      <c r="V1949">
        <f t="shared" si="304"/>
        <v>0</v>
      </c>
      <c r="W1949" t="str">
        <f t="shared" si="305"/>
        <v>Fri</v>
      </c>
      <c r="X1949" s="50">
        <f>NETWORKDAYS(B1948,B1949,'Non trading days US (List)'!$C$13:$C$92)-1</f>
        <v>1</v>
      </c>
      <c r="Z1949">
        <f t="shared" si="306"/>
        <v>0</v>
      </c>
      <c r="AA1949">
        <f t="shared" si="307"/>
        <v>0</v>
      </c>
      <c r="AB1949">
        <f t="shared" si="308"/>
        <v>0</v>
      </c>
      <c r="AC1949">
        <f t="shared" si="309"/>
        <v>0</v>
      </c>
      <c r="AD1949">
        <f t="shared" si="310"/>
        <v>0</v>
      </c>
      <c r="AE1949">
        <f t="shared" si="311"/>
        <v>0</v>
      </c>
    </row>
    <row r="1950" spans="1:31" x14ac:dyDescent="0.3">
      <c r="A1950" s="1">
        <f>Data!A1949</f>
        <v>5719</v>
      </c>
      <c r="B1950" s="2">
        <f>Data!B1949</f>
        <v>44830</v>
      </c>
      <c r="C1950">
        <f>Data!C1949</f>
        <v>149.11781311035159</v>
      </c>
      <c r="D1950">
        <f>Data!D1949</f>
        <v>12.21682834625244</v>
      </c>
      <c r="E1950">
        <f>Data!E1949</f>
        <v>150.77000427246091</v>
      </c>
      <c r="F1950">
        <f>Data!F1949</f>
        <v>12.227999687194821</v>
      </c>
      <c r="G1950">
        <f>Data!G1949</f>
        <v>153.77000427246091</v>
      </c>
      <c r="H1950">
        <f>Data!H1949</f>
        <v>12.659000396728519</v>
      </c>
      <c r="I1950">
        <f>Data!I1949</f>
        <v>149.63999938964841</v>
      </c>
      <c r="J1950">
        <f>Data!J1949</f>
        <v>12.21399974822998</v>
      </c>
      <c r="K1950">
        <f>Data!K1949</f>
        <v>149.6600036621094</v>
      </c>
      <c r="L1950">
        <f>Data!L1949</f>
        <v>12.491000175476071</v>
      </c>
      <c r="M1950">
        <f>Data!M1949</f>
        <v>93339400</v>
      </c>
      <c r="N1950">
        <f>Data!N1949</f>
        <v>547343000</v>
      </c>
      <c r="O1950">
        <f>Data!O1949</f>
        <v>-2.327943090068035E-2</v>
      </c>
      <c r="P1950">
        <f>Data!P1949</f>
        <v>2.2577141072532389E-3</v>
      </c>
      <c r="Q1950" s="17"/>
      <c r="T1950">
        <f t="shared" si="302"/>
        <v>0</v>
      </c>
      <c r="U1950" s="50">
        <f t="shared" si="303"/>
        <v>0</v>
      </c>
      <c r="V1950">
        <f t="shared" si="304"/>
        <v>0</v>
      </c>
      <c r="W1950" t="str">
        <f t="shared" si="305"/>
        <v>Mon</v>
      </c>
      <c r="X1950" s="50">
        <f>NETWORKDAYS(B1949,B1950,'Non trading days US (List)'!$C$13:$C$92)-1</f>
        <v>1</v>
      </c>
      <c r="Z1950">
        <f t="shared" si="306"/>
        <v>0</v>
      </c>
      <c r="AA1950">
        <f t="shared" si="307"/>
        <v>0</v>
      </c>
      <c r="AB1950">
        <f t="shared" si="308"/>
        <v>0</v>
      </c>
      <c r="AC1950">
        <f t="shared" si="309"/>
        <v>0</v>
      </c>
      <c r="AD1950">
        <f t="shared" si="310"/>
        <v>0</v>
      </c>
      <c r="AE1950">
        <f t="shared" si="311"/>
        <v>0</v>
      </c>
    </row>
    <row r="1951" spans="1:31" x14ac:dyDescent="0.3">
      <c r="A1951" s="1">
        <f>Data!A1950</f>
        <v>5720</v>
      </c>
      <c r="B1951" s="2">
        <f>Data!B1950</f>
        <v>44831</v>
      </c>
      <c r="C1951">
        <f>Data!C1950</f>
        <v>150.09693908691409</v>
      </c>
      <c r="D1951">
        <f>Data!D1950</f>
        <v>12.40166091918945</v>
      </c>
      <c r="E1951">
        <f>Data!E1950</f>
        <v>151.75999450683591</v>
      </c>
      <c r="F1951">
        <f>Data!F1950</f>
        <v>12.41300010681152</v>
      </c>
      <c r="G1951">
        <f>Data!G1950</f>
        <v>154.7200012207031</v>
      </c>
      <c r="H1951">
        <f>Data!H1950</f>
        <v>12.73600006103516</v>
      </c>
      <c r="I1951">
        <f>Data!I1950</f>
        <v>149.94999694824219</v>
      </c>
      <c r="J1951">
        <f>Data!J1950</f>
        <v>12.25800037384033</v>
      </c>
      <c r="K1951">
        <f>Data!K1950</f>
        <v>152.74000549316409</v>
      </c>
      <c r="L1951">
        <f>Data!L1950</f>
        <v>12.50699996948242</v>
      </c>
      <c r="M1951">
        <f>Data!M1950</f>
        <v>84442700</v>
      </c>
      <c r="N1951">
        <f>Data!N1950</f>
        <v>553854000</v>
      </c>
      <c r="O1951">
        <f>Data!O1950</f>
        <v>1.501594069109221E-2</v>
      </c>
      <c r="P1951">
        <f>Data!P1950</f>
        <v>6.544764301935322E-3</v>
      </c>
      <c r="Q1951" s="17"/>
      <c r="T1951">
        <f t="shared" si="302"/>
        <v>0</v>
      </c>
      <c r="U1951" s="50">
        <f t="shared" si="303"/>
        <v>0</v>
      </c>
      <c r="V1951">
        <f t="shared" si="304"/>
        <v>0</v>
      </c>
      <c r="W1951" t="str">
        <f t="shared" si="305"/>
        <v>Tue</v>
      </c>
      <c r="X1951" s="50">
        <f>NETWORKDAYS(B1950,B1951,'Non trading days US (List)'!$C$13:$C$92)-1</f>
        <v>1</v>
      </c>
      <c r="Z1951">
        <f t="shared" si="306"/>
        <v>0</v>
      </c>
      <c r="AA1951">
        <f t="shared" si="307"/>
        <v>0</v>
      </c>
      <c r="AB1951">
        <f t="shared" si="308"/>
        <v>0</v>
      </c>
      <c r="AC1951">
        <f t="shared" si="309"/>
        <v>0</v>
      </c>
      <c r="AD1951">
        <f t="shared" si="310"/>
        <v>0</v>
      </c>
      <c r="AE1951">
        <f t="shared" si="311"/>
        <v>0</v>
      </c>
    </row>
    <row r="1952" spans="1:31" x14ac:dyDescent="0.3">
      <c r="A1952" s="1">
        <f>Data!A1951</f>
        <v>5721</v>
      </c>
      <c r="B1952" s="2">
        <f>Data!B1951</f>
        <v>44832</v>
      </c>
      <c r="C1952">
        <f>Data!C1951</f>
        <v>148.197998046875</v>
      </c>
      <c r="D1952">
        <f>Data!D1951</f>
        <v>12.72436428070068</v>
      </c>
      <c r="E1952">
        <f>Data!E1951</f>
        <v>149.8399963378906</v>
      </c>
      <c r="F1952">
        <f>Data!F1951</f>
        <v>12.73600006103516</v>
      </c>
      <c r="G1952">
        <f>Data!G1951</f>
        <v>150.63999938964841</v>
      </c>
      <c r="H1952">
        <f>Data!H1951</f>
        <v>12.822999954223629</v>
      </c>
      <c r="I1952">
        <f>Data!I1951</f>
        <v>144.8399963378906</v>
      </c>
      <c r="J1952">
        <f>Data!J1951</f>
        <v>12.354000091552731</v>
      </c>
      <c r="K1952">
        <f>Data!K1951</f>
        <v>147.63999938964841</v>
      </c>
      <c r="L1952">
        <f>Data!L1951</f>
        <v>12.409999847412109</v>
      </c>
      <c r="M1952">
        <f>Data!M1951</f>
        <v>146691400</v>
      </c>
      <c r="N1952">
        <f>Data!N1951</f>
        <v>542414000</v>
      </c>
      <c r="O1952">
        <f>Data!O1951</f>
        <v>2.568831475573826E-2</v>
      </c>
      <c r="P1952">
        <f>Data!P1951</f>
        <v>-1.273225573466789E-2</v>
      </c>
      <c r="Q1952" s="17"/>
      <c r="T1952">
        <f t="shared" si="302"/>
        <v>0</v>
      </c>
      <c r="U1952" s="50">
        <f t="shared" si="303"/>
        <v>0</v>
      </c>
      <c r="V1952">
        <f t="shared" si="304"/>
        <v>0</v>
      </c>
      <c r="W1952" t="str">
        <f t="shared" si="305"/>
        <v>Wed</v>
      </c>
      <c r="X1952" s="50">
        <f>NETWORKDAYS(B1951,B1952,'Non trading days US (List)'!$C$13:$C$92)-1</f>
        <v>1</v>
      </c>
      <c r="Z1952">
        <f t="shared" si="306"/>
        <v>0</v>
      </c>
      <c r="AA1952">
        <f t="shared" si="307"/>
        <v>0</v>
      </c>
      <c r="AB1952">
        <f t="shared" si="308"/>
        <v>0</v>
      </c>
      <c r="AC1952">
        <f t="shared" si="309"/>
        <v>0</v>
      </c>
      <c r="AD1952">
        <f t="shared" si="310"/>
        <v>0</v>
      </c>
      <c r="AE1952">
        <f t="shared" si="311"/>
        <v>0</v>
      </c>
    </row>
    <row r="1953" spans="1:31" x14ac:dyDescent="0.3">
      <c r="A1953" s="1">
        <f>Data!A1952</f>
        <v>5722</v>
      </c>
      <c r="B1953" s="2">
        <f>Data!B1952</f>
        <v>44833</v>
      </c>
      <c r="C1953">
        <f>Data!C1952</f>
        <v>140.91862487792969</v>
      </c>
      <c r="D1953">
        <f>Data!D1952</f>
        <v>12.208836555480961</v>
      </c>
      <c r="E1953">
        <f>Data!E1952</f>
        <v>142.47999572753909</v>
      </c>
      <c r="F1953">
        <f>Data!F1952</f>
        <v>12.22000026702881</v>
      </c>
      <c r="G1953">
        <f>Data!G1952</f>
        <v>146.7200012207031</v>
      </c>
      <c r="H1953">
        <f>Data!H1952</f>
        <v>12.5</v>
      </c>
      <c r="I1953">
        <f>Data!I1952</f>
        <v>140.67999267578119</v>
      </c>
      <c r="J1953">
        <f>Data!J1952</f>
        <v>11.946000099182131</v>
      </c>
      <c r="K1953">
        <f>Data!K1952</f>
        <v>146.1000061035156</v>
      </c>
      <c r="L1953">
        <f>Data!L1952</f>
        <v>12.447999954223629</v>
      </c>
      <c r="M1953">
        <f>Data!M1952</f>
        <v>128138200</v>
      </c>
      <c r="N1953">
        <f>Data!N1952</f>
        <v>532763000</v>
      </c>
      <c r="O1953">
        <f>Data!O1952</f>
        <v>-4.1358658299126792E-2</v>
      </c>
      <c r="P1953">
        <f>Data!P1952</f>
        <v>-5.0366424700685718E-2</v>
      </c>
      <c r="Q1953" s="17"/>
      <c r="T1953">
        <f t="shared" si="302"/>
        <v>0</v>
      </c>
      <c r="U1953" s="50">
        <f t="shared" si="303"/>
        <v>0</v>
      </c>
      <c r="V1953">
        <f t="shared" si="304"/>
        <v>0</v>
      </c>
      <c r="W1953" t="str">
        <f t="shared" si="305"/>
        <v>Thu</v>
      </c>
      <c r="X1953" s="50">
        <f>NETWORKDAYS(B1952,B1953,'Non trading days US (List)'!$C$13:$C$92)-1</f>
        <v>1</v>
      </c>
      <c r="Z1953">
        <f t="shared" si="306"/>
        <v>0</v>
      </c>
      <c r="AA1953">
        <f t="shared" si="307"/>
        <v>0</v>
      </c>
      <c r="AB1953">
        <f t="shared" si="308"/>
        <v>0</v>
      </c>
      <c r="AC1953">
        <f t="shared" si="309"/>
        <v>0</v>
      </c>
      <c r="AD1953">
        <f t="shared" si="310"/>
        <v>0</v>
      </c>
      <c r="AE1953">
        <f t="shared" si="311"/>
        <v>0</v>
      </c>
    </row>
    <row r="1954" spans="1:31" x14ac:dyDescent="0.3">
      <c r="A1954" s="1">
        <f>Data!A1953</f>
        <v>5723</v>
      </c>
      <c r="B1954" s="2">
        <f>Data!B1953</f>
        <v>44834</v>
      </c>
      <c r="C1954">
        <f>Data!C1953</f>
        <v>136.685546875</v>
      </c>
      <c r="D1954">
        <f>Data!D1953</f>
        <v>12.12791061401367</v>
      </c>
      <c r="E1954">
        <f>Data!E1953</f>
        <v>138.19999694824219</v>
      </c>
      <c r="F1954">
        <f>Data!F1953</f>
        <v>12.13899993896484</v>
      </c>
      <c r="G1954">
        <f>Data!G1953</f>
        <v>143.1000061035156</v>
      </c>
      <c r="H1954">
        <f>Data!H1953</f>
        <v>12.63300037384033</v>
      </c>
      <c r="I1954">
        <f>Data!I1953</f>
        <v>138</v>
      </c>
      <c r="J1954">
        <f>Data!J1953</f>
        <v>12.07499980926514</v>
      </c>
      <c r="K1954">
        <f>Data!K1953</f>
        <v>141.2799987792969</v>
      </c>
      <c r="L1954">
        <f>Data!L1953</f>
        <v>12.08699989318848</v>
      </c>
      <c r="M1954">
        <f>Data!M1953</f>
        <v>124925300</v>
      </c>
      <c r="N1954">
        <f>Data!N1953</f>
        <v>565638000</v>
      </c>
      <c r="O1954">
        <f>Data!O1953</f>
        <v>-6.6505707075888579E-3</v>
      </c>
      <c r="P1954">
        <f>Data!P1953</f>
        <v>-3.0499719743629781E-2</v>
      </c>
      <c r="Q1954" s="17"/>
      <c r="T1954">
        <f t="shared" si="302"/>
        <v>0</v>
      </c>
      <c r="U1954" s="50">
        <f t="shared" si="303"/>
        <v>0</v>
      </c>
      <c r="V1954">
        <f t="shared" si="304"/>
        <v>0</v>
      </c>
      <c r="W1954" t="str">
        <f t="shared" si="305"/>
        <v>Fri</v>
      </c>
      <c r="X1954" s="50">
        <f>NETWORKDAYS(B1953,B1954,'Non trading days US (List)'!$C$13:$C$92)-1</f>
        <v>1</v>
      </c>
      <c r="Z1954">
        <f t="shared" si="306"/>
        <v>0</v>
      </c>
      <c r="AA1954">
        <f t="shared" si="307"/>
        <v>0</v>
      </c>
      <c r="AB1954">
        <f t="shared" si="308"/>
        <v>0</v>
      </c>
      <c r="AC1954">
        <f t="shared" si="309"/>
        <v>0</v>
      </c>
      <c r="AD1954">
        <f t="shared" si="310"/>
        <v>0</v>
      </c>
      <c r="AE1954">
        <f t="shared" si="311"/>
        <v>0</v>
      </c>
    </row>
    <row r="1955" spans="1:31" x14ac:dyDescent="0.3">
      <c r="A1955" s="1">
        <f>Data!A1954</f>
        <v>5724</v>
      </c>
      <c r="B1955" s="2">
        <f>Data!B1954</f>
        <v>44837</v>
      </c>
      <c r="C1955">
        <f>Data!C1954</f>
        <v>140.88897705078119</v>
      </c>
      <c r="D1955">
        <f>Data!D1954</f>
        <v>12.500569343566889</v>
      </c>
      <c r="E1955">
        <f>Data!E1954</f>
        <v>142.44999694824219</v>
      </c>
      <c r="F1955">
        <f>Data!F1954</f>
        <v>12.51200008392334</v>
      </c>
      <c r="G1955">
        <f>Data!G1954</f>
        <v>143.07000732421881</v>
      </c>
      <c r="H1955">
        <f>Data!H1954</f>
        <v>12.678000450134279</v>
      </c>
      <c r="I1955">
        <f>Data!I1954</f>
        <v>137.69000244140619</v>
      </c>
      <c r="J1955">
        <f>Data!J1954</f>
        <v>12.10499954223633</v>
      </c>
      <c r="K1955">
        <f>Data!K1954</f>
        <v>138.21000671386719</v>
      </c>
      <c r="L1955">
        <f>Data!L1954</f>
        <v>12.347000122070311</v>
      </c>
      <c r="M1955">
        <f>Data!M1954</f>
        <v>114311700</v>
      </c>
      <c r="N1955">
        <f>Data!N1954</f>
        <v>547478000</v>
      </c>
      <c r="O1955">
        <f>Data!O1954</f>
        <v>3.0264785622738419E-2</v>
      </c>
      <c r="P1955">
        <f>Data!P1954</f>
        <v>3.0289150269170489E-2</v>
      </c>
      <c r="Q1955" s="17"/>
      <c r="T1955">
        <f t="shared" si="302"/>
        <v>0</v>
      </c>
      <c r="U1955" s="50">
        <f t="shared" si="303"/>
        <v>0</v>
      </c>
      <c r="V1955">
        <f t="shared" si="304"/>
        <v>0</v>
      </c>
      <c r="W1955" t="str">
        <f t="shared" si="305"/>
        <v>Mon</v>
      </c>
      <c r="X1955" s="50">
        <f>NETWORKDAYS(B1954,B1955,'Non trading days US (List)'!$C$13:$C$92)-1</f>
        <v>1</v>
      </c>
      <c r="Z1955">
        <f t="shared" si="306"/>
        <v>0</v>
      </c>
      <c r="AA1955">
        <f t="shared" si="307"/>
        <v>0</v>
      </c>
      <c r="AB1955">
        <f t="shared" si="308"/>
        <v>0</v>
      </c>
      <c r="AC1955">
        <f t="shared" si="309"/>
        <v>0</v>
      </c>
      <c r="AD1955">
        <f t="shared" si="310"/>
        <v>0</v>
      </c>
      <c r="AE1955">
        <f t="shared" si="311"/>
        <v>0</v>
      </c>
    </row>
    <row r="1956" spans="1:31" x14ac:dyDescent="0.3">
      <c r="A1956" s="1">
        <f>Data!A1955</f>
        <v>5725</v>
      </c>
      <c r="B1956" s="2">
        <f>Data!B1955</f>
        <v>44838</v>
      </c>
      <c r="C1956">
        <f>Data!C1955</f>
        <v>144.4989929199219</v>
      </c>
      <c r="D1956">
        <f>Data!D1955</f>
        <v>13.154970169067379</v>
      </c>
      <c r="E1956">
        <f>Data!E1955</f>
        <v>146.1000061035156</v>
      </c>
      <c r="F1956">
        <f>Data!F1955</f>
        <v>13.166999816894529</v>
      </c>
      <c r="G1956">
        <f>Data!G1955</f>
        <v>146.2200012207031</v>
      </c>
      <c r="H1956">
        <f>Data!H1955</f>
        <v>13.22000026702881</v>
      </c>
      <c r="I1956">
        <f>Data!I1955</f>
        <v>144.25999450683591</v>
      </c>
      <c r="J1956">
        <f>Data!J1955</f>
        <v>12.87899971008301</v>
      </c>
      <c r="K1956">
        <f>Data!K1955</f>
        <v>145.0299987792969</v>
      </c>
      <c r="L1956">
        <f>Data!L1955</f>
        <v>12.87899971008301</v>
      </c>
      <c r="M1956">
        <f>Data!M1955</f>
        <v>87830100</v>
      </c>
      <c r="N1956">
        <f>Data!N1955</f>
        <v>584182000</v>
      </c>
      <c r="O1956">
        <f>Data!O1955</f>
        <v>5.1025494957430827E-2</v>
      </c>
      <c r="P1956">
        <f>Data!P1955</f>
        <v>2.5300321012384872E-2</v>
      </c>
      <c r="Q1956" s="17"/>
      <c r="T1956">
        <f t="shared" si="302"/>
        <v>0</v>
      </c>
      <c r="U1956" s="50">
        <f t="shared" si="303"/>
        <v>0</v>
      </c>
      <c r="V1956">
        <f t="shared" si="304"/>
        <v>0</v>
      </c>
      <c r="W1956" t="str">
        <f t="shared" si="305"/>
        <v>Tue</v>
      </c>
      <c r="X1956" s="50">
        <f>NETWORKDAYS(B1955,B1956,'Non trading days US (List)'!$C$13:$C$92)-1</f>
        <v>1</v>
      </c>
      <c r="Z1956">
        <f t="shared" si="306"/>
        <v>0</v>
      </c>
      <c r="AA1956">
        <f t="shared" si="307"/>
        <v>0</v>
      </c>
      <c r="AB1956">
        <f t="shared" si="308"/>
        <v>0</v>
      </c>
      <c r="AC1956">
        <f t="shared" si="309"/>
        <v>0</v>
      </c>
      <c r="AD1956">
        <f t="shared" si="310"/>
        <v>0</v>
      </c>
      <c r="AE1956">
        <f t="shared" si="311"/>
        <v>0</v>
      </c>
    </row>
    <row r="1957" spans="1:31" x14ac:dyDescent="0.3">
      <c r="A1957" s="1">
        <f>Data!A1956</f>
        <v>5726</v>
      </c>
      <c r="B1957" s="2">
        <f>Data!B1956</f>
        <v>44839</v>
      </c>
      <c r="C1957">
        <f>Data!C1956</f>
        <v>144.7956848144531</v>
      </c>
      <c r="D1957">
        <f>Data!D1956</f>
        <v>13.19693183898926</v>
      </c>
      <c r="E1957">
        <f>Data!E1956</f>
        <v>146.3999938964844</v>
      </c>
      <c r="F1957">
        <f>Data!F1956</f>
        <v>13.208999633789061</v>
      </c>
      <c r="G1957">
        <f>Data!G1956</f>
        <v>147.3800048828125</v>
      </c>
      <c r="H1957">
        <f>Data!H1956</f>
        <v>13.321000099182131</v>
      </c>
      <c r="I1957">
        <f>Data!I1956</f>
        <v>143.00999450683591</v>
      </c>
      <c r="J1957">
        <f>Data!J1956</f>
        <v>12.62100028991699</v>
      </c>
      <c r="K1957">
        <f>Data!K1956</f>
        <v>144.07000732421881</v>
      </c>
      <c r="L1957">
        <f>Data!L1956</f>
        <v>12.91100025177002</v>
      </c>
      <c r="M1957">
        <f>Data!M1956</f>
        <v>79471000</v>
      </c>
      <c r="N1957">
        <f>Data!N1956</f>
        <v>507131000</v>
      </c>
      <c r="O1957">
        <f>Data!O1956</f>
        <v>3.184702249562057E-3</v>
      </c>
      <c r="P1957">
        <f>Data!P1956</f>
        <v>2.0511993035892619E-3</v>
      </c>
      <c r="Q1957" s="17"/>
      <c r="T1957">
        <f t="shared" si="302"/>
        <v>0</v>
      </c>
      <c r="U1957" s="50">
        <f t="shared" si="303"/>
        <v>0</v>
      </c>
      <c r="V1957">
        <f t="shared" si="304"/>
        <v>0</v>
      </c>
      <c r="W1957" t="str">
        <f t="shared" si="305"/>
        <v>Wed</v>
      </c>
      <c r="X1957" s="50">
        <f>NETWORKDAYS(B1956,B1957,'Non trading days US (List)'!$C$13:$C$92)-1</f>
        <v>1</v>
      </c>
      <c r="Z1957">
        <f t="shared" si="306"/>
        <v>0</v>
      </c>
      <c r="AA1957">
        <f t="shared" si="307"/>
        <v>0</v>
      </c>
      <c r="AB1957">
        <f t="shared" si="308"/>
        <v>0</v>
      </c>
      <c r="AC1957">
        <f t="shared" si="309"/>
        <v>0</v>
      </c>
      <c r="AD1957">
        <f t="shared" si="310"/>
        <v>0</v>
      </c>
      <c r="AE1957">
        <f t="shared" si="311"/>
        <v>0</v>
      </c>
    </row>
    <row r="1958" spans="1:31" x14ac:dyDescent="0.3">
      <c r="A1958" s="1">
        <f>Data!A1957</f>
        <v>5727</v>
      </c>
      <c r="B1958" s="2">
        <f>Data!B1957</f>
        <v>44840</v>
      </c>
      <c r="C1958">
        <f>Data!C1957</f>
        <v>143.83628845214841</v>
      </c>
      <c r="D1958">
        <f>Data!D1957</f>
        <v>13.118002891540529</v>
      </c>
      <c r="E1958">
        <f>Data!E1957</f>
        <v>145.42999267578119</v>
      </c>
      <c r="F1958">
        <f>Data!F1957</f>
        <v>13.13000011444092</v>
      </c>
      <c r="G1958">
        <f>Data!G1957</f>
        <v>147.53999328613281</v>
      </c>
      <c r="H1958">
        <f>Data!H1957</f>
        <v>13.6560001373291</v>
      </c>
      <c r="I1958">
        <f>Data!I1957</f>
        <v>145.2200012207031</v>
      </c>
      <c r="J1958">
        <f>Data!J1957</f>
        <v>13.102999687194821</v>
      </c>
      <c r="K1958">
        <f>Data!K1957</f>
        <v>145.80999755859381</v>
      </c>
      <c r="L1958">
        <f>Data!L1957</f>
        <v>13.22000026702881</v>
      </c>
      <c r="M1958">
        <f>Data!M1957</f>
        <v>68402200</v>
      </c>
      <c r="N1958">
        <f>Data!N1957</f>
        <v>644157000</v>
      </c>
      <c r="O1958">
        <f>Data!O1957</f>
        <v>-5.9986906866838097E-3</v>
      </c>
      <c r="P1958">
        <f>Data!P1957</f>
        <v>-6.6477390094148983E-3</v>
      </c>
      <c r="Q1958" s="17"/>
      <c r="T1958">
        <f t="shared" si="302"/>
        <v>0</v>
      </c>
      <c r="U1958" s="50">
        <f t="shared" si="303"/>
        <v>0</v>
      </c>
      <c r="V1958">
        <f t="shared" si="304"/>
        <v>0</v>
      </c>
      <c r="W1958" t="str">
        <f t="shared" si="305"/>
        <v>Thu</v>
      </c>
      <c r="X1958" s="50">
        <f>NETWORKDAYS(B1957,B1958,'Non trading days US (List)'!$C$13:$C$92)-1</f>
        <v>1</v>
      </c>
      <c r="Z1958">
        <f t="shared" si="306"/>
        <v>0</v>
      </c>
      <c r="AA1958">
        <f t="shared" si="307"/>
        <v>0</v>
      </c>
      <c r="AB1958">
        <f t="shared" si="308"/>
        <v>0</v>
      </c>
      <c r="AC1958">
        <f t="shared" si="309"/>
        <v>0</v>
      </c>
      <c r="AD1958">
        <f t="shared" si="310"/>
        <v>0</v>
      </c>
      <c r="AE1958">
        <f t="shared" si="311"/>
        <v>0</v>
      </c>
    </row>
    <row r="1959" spans="1:31" x14ac:dyDescent="0.3">
      <c r="A1959" s="1">
        <f>Data!A1958</f>
        <v>5728</v>
      </c>
      <c r="B1959" s="2">
        <f>Data!B1958</f>
        <v>44841</v>
      </c>
      <c r="C1959">
        <f>Data!C1958</f>
        <v>138.55485534667969</v>
      </c>
      <c r="D1959">
        <f>Data!D1958</f>
        <v>12.064968109130859</v>
      </c>
      <c r="E1959">
        <f>Data!E1958</f>
        <v>140.0899963378906</v>
      </c>
      <c r="F1959">
        <f>Data!F1958</f>
        <v>12.07600021362305</v>
      </c>
      <c r="G1959">
        <f>Data!G1958</f>
        <v>143.1000061035156</v>
      </c>
      <c r="H1959">
        <f>Data!H1958</f>
        <v>12.670000076293951</v>
      </c>
      <c r="I1959">
        <f>Data!I1958</f>
        <v>139.44999694824219</v>
      </c>
      <c r="J1959">
        <f>Data!J1958</f>
        <v>12.022000312805179</v>
      </c>
      <c r="K1959">
        <f>Data!K1958</f>
        <v>142.53999328613281</v>
      </c>
      <c r="L1959">
        <f>Data!L1958</f>
        <v>12.50500011444092</v>
      </c>
      <c r="M1959">
        <f>Data!M1958</f>
        <v>85925600</v>
      </c>
      <c r="N1959">
        <f>Data!N1958</f>
        <v>672478000</v>
      </c>
      <c r="O1959">
        <f>Data!O1958</f>
        <v>-8.3679667496215554E-2</v>
      </c>
      <c r="P1959">
        <f>Data!P1958</f>
        <v>-3.7409773760211873E-2</v>
      </c>
      <c r="Q1959" s="17"/>
      <c r="T1959">
        <f t="shared" si="302"/>
        <v>0</v>
      </c>
      <c r="U1959" s="50">
        <f t="shared" si="303"/>
        <v>0</v>
      </c>
      <c r="V1959">
        <f t="shared" si="304"/>
        <v>0</v>
      </c>
      <c r="W1959" t="str">
        <f t="shared" si="305"/>
        <v>Fri</v>
      </c>
      <c r="X1959" s="50">
        <f>NETWORKDAYS(B1958,B1959,'Non trading days US (List)'!$C$13:$C$92)-1</f>
        <v>1</v>
      </c>
      <c r="Z1959">
        <f t="shared" si="306"/>
        <v>0</v>
      </c>
      <c r="AA1959">
        <f t="shared" si="307"/>
        <v>0</v>
      </c>
      <c r="AB1959">
        <f t="shared" si="308"/>
        <v>0</v>
      </c>
      <c r="AC1959">
        <f t="shared" si="309"/>
        <v>0</v>
      </c>
      <c r="AD1959">
        <f t="shared" si="310"/>
        <v>0</v>
      </c>
      <c r="AE1959">
        <f t="shared" si="311"/>
        <v>0</v>
      </c>
    </row>
    <row r="1960" spans="1:31" x14ac:dyDescent="0.3">
      <c r="A1960" s="1">
        <f>Data!A1959</f>
        <v>5729</v>
      </c>
      <c r="B1960" s="2">
        <f>Data!B1959</f>
        <v>44844</v>
      </c>
      <c r="C1960">
        <f>Data!C1959</f>
        <v>138.8812255859375</v>
      </c>
      <c r="D1960">
        <f>Data!D1959</f>
        <v>11.65933799743652</v>
      </c>
      <c r="E1960">
        <f>Data!E1959</f>
        <v>140.41999816894531</v>
      </c>
      <c r="F1960">
        <f>Data!F1959</f>
        <v>11.670000076293951</v>
      </c>
      <c r="G1960">
        <f>Data!G1959</f>
        <v>141.88999938964841</v>
      </c>
      <c r="H1960">
        <f>Data!H1959</f>
        <v>12.12399959564209</v>
      </c>
      <c r="I1960">
        <f>Data!I1959</f>
        <v>138.57000732421881</v>
      </c>
      <c r="J1960">
        <f>Data!J1959</f>
        <v>11.407999992370611</v>
      </c>
      <c r="K1960">
        <f>Data!K1959</f>
        <v>140.41999816894531</v>
      </c>
      <c r="L1960">
        <f>Data!L1959</f>
        <v>12.03699970245361</v>
      </c>
      <c r="M1960">
        <f>Data!M1959</f>
        <v>74899000</v>
      </c>
      <c r="N1960">
        <f>Data!N1959</f>
        <v>698699000</v>
      </c>
      <c r="O1960">
        <f>Data!O1959</f>
        <v>-3.4198576698399111E-2</v>
      </c>
      <c r="P1960">
        <f>Data!P1959</f>
        <v>2.3528714823570218E-3</v>
      </c>
      <c r="Q1960" s="17"/>
      <c r="T1960">
        <f t="shared" si="302"/>
        <v>0</v>
      </c>
      <c r="U1960" s="50">
        <f t="shared" si="303"/>
        <v>0</v>
      </c>
      <c r="V1960">
        <f t="shared" si="304"/>
        <v>0</v>
      </c>
      <c r="W1960" t="str">
        <f t="shared" si="305"/>
        <v>Mon</v>
      </c>
      <c r="X1960" s="50">
        <f>NETWORKDAYS(B1959,B1960,'Non trading days US (List)'!$C$13:$C$92)-1</f>
        <v>1</v>
      </c>
      <c r="Z1960">
        <f t="shared" si="306"/>
        <v>0</v>
      </c>
      <c r="AA1960">
        <f t="shared" si="307"/>
        <v>0</v>
      </c>
      <c r="AB1960">
        <f t="shared" si="308"/>
        <v>0</v>
      </c>
      <c r="AC1960">
        <f t="shared" si="309"/>
        <v>0</v>
      </c>
      <c r="AD1960">
        <f t="shared" si="310"/>
        <v>0</v>
      </c>
      <c r="AE1960">
        <f t="shared" si="311"/>
        <v>0</v>
      </c>
    </row>
    <row r="1961" spans="1:31" x14ac:dyDescent="0.3">
      <c r="A1961" s="1">
        <f>Data!A1960</f>
        <v>5730</v>
      </c>
      <c r="B1961" s="2">
        <f>Data!B1960</f>
        <v>44845</v>
      </c>
      <c r="C1961">
        <f>Data!C1960</f>
        <v>137.4570007324219</v>
      </c>
      <c r="D1961">
        <f>Data!D1960</f>
        <v>11.57541561126709</v>
      </c>
      <c r="E1961">
        <f>Data!E1960</f>
        <v>138.97999572753909</v>
      </c>
      <c r="F1961">
        <f>Data!F1960</f>
        <v>11.586000442504879</v>
      </c>
      <c r="G1961">
        <f>Data!G1960</f>
        <v>141.3500061035156</v>
      </c>
      <c r="H1961">
        <f>Data!H1960</f>
        <v>11.845999717712401</v>
      </c>
      <c r="I1961">
        <f>Data!I1960</f>
        <v>138.2200012207031</v>
      </c>
      <c r="J1961">
        <f>Data!J1960</f>
        <v>11.282999992370611</v>
      </c>
      <c r="K1961">
        <f>Data!K1960</f>
        <v>139.8999938964844</v>
      </c>
      <c r="L1961">
        <f>Data!L1960</f>
        <v>11.560999870300289</v>
      </c>
      <c r="M1961">
        <f>Data!M1960</f>
        <v>77033700</v>
      </c>
      <c r="N1961">
        <f>Data!N1960</f>
        <v>667482000</v>
      </c>
      <c r="O1961">
        <f>Data!O1960</f>
        <v>-7.2239419685783046E-3</v>
      </c>
      <c r="P1961">
        <f>Data!P1960</f>
        <v>-1.0307911404631699E-2</v>
      </c>
      <c r="Q1961" s="17"/>
      <c r="T1961">
        <f t="shared" si="302"/>
        <v>0</v>
      </c>
      <c r="U1961" s="50">
        <f t="shared" si="303"/>
        <v>0</v>
      </c>
      <c r="V1961">
        <f t="shared" si="304"/>
        <v>0</v>
      </c>
      <c r="W1961" t="str">
        <f t="shared" si="305"/>
        <v>Tue</v>
      </c>
      <c r="X1961" s="50">
        <f>NETWORKDAYS(B1960,B1961,'Non trading days US (List)'!$C$13:$C$92)-1</f>
        <v>1</v>
      </c>
      <c r="Z1961">
        <f t="shared" si="306"/>
        <v>0</v>
      </c>
      <c r="AA1961">
        <f t="shared" si="307"/>
        <v>0</v>
      </c>
      <c r="AB1961">
        <f t="shared" si="308"/>
        <v>0</v>
      </c>
      <c r="AC1961">
        <f t="shared" si="309"/>
        <v>0</v>
      </c>
      <c r="AD1961">
        <f t="shared" si="310"/>
        <v>0</v>
      </c>
      <c r="AE1961">
        <f t="shared" si="311"/>
        <v>0</v>
      </c>
    </row>
    <row r="1962" spans="1:31" x14ac:dyDescent="0.3">
      <c r="A1962" s="1">
        <f>Data!A1961</f>
        <v>5731</v>
      </c>
      <c r="B1962" s="2">
        <f>Data!B1961</f>
        <v>44846</v>
      </c>
      <c r="C1962">
        <f>Data!C1961</f>
        <v>136.8240051269531</v>
      </c>
      <c r="D1962">
        <f>Data!D1961</f>
        <v>11.489493370056151</v>
      </c>
      <c r="E1962">
        <f>Data!E1961</f>
        <v>138.3399963378906</v>
      </c>
      <c r="F1962">
        <f>Data!F1961</f>
        <v>11.5</v>
      </c>
      <c r="G1962">
        <f>Data!G1961</f>
        <v>140.36000061035159</v>
      </c>
      <c r="H1962">
        <f>Data!H1961</f>
        <v>11.73499965667725</v>
      </c>
      <c r="I1962">
        <f>Data!I1961</f>
        <v>138.1600036621094</v>
      </c>
      <c r="J1962">
        <f>Data!J1961</f>
        <v>11.34500026702881</v>
      </c>
      <c r="K1962">
        <f>Data!K1961</f>
        <v>139.1300048828125</v>
      </c>
      <c r="L1962">
        <f>Data!L1961</f>
        <v>11.579000473022459</v>
      </c>
      <c r="M1962">
        <f>Data!M1961</f>
        <v>70433700</v>
      </c>
      <c r="N1962">
        <f>Data!N1961</f>
        <v>492590000</v>
      </c>
      <c r="O1962">
        <f>Data!O1961</f>
        <v>-7.4504754982950361E-3</v>
      </c>
      <c r="P1962">
        <f>Data!P1961</f>
        <v>-4.6156104439942459E-3</v>
      </c>
      <c r="Q1962" s="17"/>
      <c r="T1962">
        <f t="shared" si="302"/>
        <v>0</v>
      </c>
      <c r="U1962" s="50">
        <f t="shared" si="303"/>
        <v>0</v>
      </c>
      <c r="V1962">
        <f t="shared" si="304"/>
        <v>0</v>
      </c>
      <c r="W1962" t="str">
        <f t="shared" si="305"/>
        <v>Wed</v>
      </c>
      <c r="X1962" s="50">
        <f>NETWORKDAYS(B1961,B1962,'Non trading days US (List)'!$C$13:$C$92)-1</f>
        <v>1</v>
      </c>
      <c r="Z1962">
        <f t="shared" si="306"/>
        <v>0</v>
      </c>
      <c r="AA1962">
        <f t="shared" si="307"/>
        <v>0</v>
      </c>
      <c r="AB1962">
        <f t="shared" si="308"/>
        <v>0</v>
      </c>
      <c r="AC1962">
        <f t="shared" si="309"/>
        <v>0</v>
      </c>
      <c r="AD1962">
        <f t="shared" si="310"/>
        <v>0</v>
      </c>
      <c r="AE1962">
        <f t="shared" si="311"/>
        <v>0</v>
      </c>
    </row>
    <row r="1963" spans="1:31" x14ac:dyDescent="0.3">
      <c r="A1963" s="1">
        <f>Data!A1962</f>
        <v>5732</v>
      </c>
      <c r="B1963" s="2">
        <f>Data!B1962</f>
        <v>44847</v>
      </c>
      <c r="C1963">
        <f>Data!C1962</f>
        <v>141.42304992675781</v>
      </c>
      <c r="D1963">
        <f>Data!D1962</f>
        <v>11.94907379150391</v>
      </c>
      <c r="E1963">
        <f>Data!E1962</f>
        <v>142.99000549316409</v>
      </c>
      <c r="F1963">
        <f>Data!F1962</f>
        <v>11.960000038146971</v>
      </c>
      <c r="G1963">
        <f>Data!G1962</f>
        <v>143.5899963378906</v>
      </c>
      <c r="H1963">
        <f>Data!H1962</f>
        <v>12.078000068664551</v>
      </c>
      <c r="I1963">
        <f>Data!I1962</f>
        <v>134.3699951171875</v>
      </c>
      <c r="J1963">
        <f>Data!J1962</f>
        <v>10.8129997253418</v>
      </c>
      <c r="K1963">
        <f>Data!K1962</f>
        <v>134.99000549316409</v>
      </c>
      <c r="L1963">
        <f>Data!L1962</f>
        <v>10.970999717712401</v>
      </c>
      <c r="M1963">
        <f>Data!M1962</f>
        <v>113224000</v>
      </c>
      <c r="N1963">
        <f>Data!N1962</f>
        <v>850103000</v>
      </c>
      <c r="O1963">
        <f>Data!O1962</f>
        <v>3.9220716342827602E-2</v>
      </c>
      <c r="P1963">
        <f>Data!P1962</f>
        <v>3.3060339460541967E-2</v>
      </c>
      <c r="Q1963" s="17"/>
      <c r="T1963">
        <f t="shared" si="302"/>
        <v>0</v>
      </c>
      <c r="U1963" s="50">
        <f t="shared" si="303"/>
        <v>0</v>
      </c>
      <c r="V1963">
        <f t="shared" si="304"/>
        <v>0</v>
      </c>
      <c r="W1963" t="str">
        <f t="shared" si="305"/>
        <v>Thu</v>
      </c>
      <c r="X1963" s="50">
        <f>NETWORKDAYS(B1962,B1963,'Non trading days US (List)'!$C$13:$C$92)-1</f>
        <v>1</v>
      </c>
      <c r="Z1963">
        <f t="shared" si="306"/>
        <v>0</v>
      </c>
      <c r="AA1963">
        <f t="shared" si="307"/>
        <v>0</v>
      </c>
      <c r="AB1963">
        <f t="shared" si="308"/>
        <v>0</v>
      </c>
      <c r="AC1963">
        <f t="shared" si="309"/>
        <v>0</v>
      </c>
      <c r="AD1963">
        <f t="shared" si="310"/>
        <v>0</v>
      </c>
      <c r="AE1963">
        <f t="shared" si="311"/>
        <v>0</v>
      </c>
    </row>
    <row r="1964" spans="1:31" x14ac:dyDescent="0.3">
      <c r="A1964" s="1">
        <f>Data!A1963</f>
        <v>5733</v>
      </c>
      <c r="B1964" s="2">
        <f>Data!B1963</f>
        <v>44848</v>
      </c>
      <c r="C1964">
        <f>Data!C1963</f>
        <v>136.86357116699219</v>
      </c>
      <c r="D1964">
        <f>Data!D1963</f>
        <v>11.216744422912599</v>
      </c>
      <c r="E1964">
        <f>Data!E1963</f>
        <v>138.3800048828125</v>
      </c>
      <c r="F1964">
        <f>Data!F1963</f>
        <v>11.22700023651123</v>
      </c>
      <c r="G1964">
        <f>Data!G1963</f>
        <v>144.52000427246091</v>
      </c>
      <c r="H1964">
        <f>Data!H1963</f>
        <v>12.11100006103516</v>
      </c>
      <c r="I1964">
        <f>Data!I1963</f>
        <v>138.19000244140619</v>
      </c>
      <c r="J1964">
        <f>Data!J1963</f>
        <v>11.204000473022459</v>
      </c>
      <c r="K1964">
        <f>Data!K1963</f>
        <v>144.30999755859381</v>
      </c>
      <c r="L1964">
        <f>Data!L1963</f>
        <v>12.05700016021729</v>
      </c>
      <c r="M1964">
        <f>Data!M1963</f>
        <v>88598000</v>
      </c>
      <c r="N1964">
        <f>Data!N1963</f>
        <v>713432000</v>
      </c>
      <c r="O1964">
        <f>Data!O1963</f>
        <v>-6.3246139169100352E-2</v>
      </c>
      <c r="P1964">
        <f>Data!P1963</f>
        <v>-3.2771176804975682E-2</v>
      </c>
      <c r="Q1964" s="17"/>
      <c r="T1964">
        <f t="shared" si="302"/>
        <v>0</v>
      </c>
      <c r="U1964" s="50">
        <f t="shared" si="303"/>
        <v>0</v>
      </c>
      <c r="V1964">
        <f t="shared" si="304"/>
        <v>0</v>
      </c>
      <c r="W1964" t="str">
        <f t="shared" si="305"/>
        <v>Fri</v>
      </c>
      <c r="X1964" s="50">
        <f>NETWORKDAYS(B1963,B1964,'Non trading days US (List)'!$C$13:$C$92)-1</f>
        <v>1</v>
      </c>
      <c r="Z1964">
        <f t="shared" si="306"/>
        <v>0</v>
      </c>
      <c r="AA1964">
        <f t="shared" si="307"/>
        <v>0</v>
      </c>
      <c r="AB1964">
        <f t="shared" si="308"/>
        <v>0</v>
      </c>
      <c r="AC1964">
        <f t="shared" si="309"/>
        <v>0</v>
      </c>
      <c r="AD1964">
        <f t="shared" si="310"/>
        <v>0</v>
      </c>
      <c r="AE1964">
        <f t="shared" si="311"/>
        <v>0</v>
      </c>
    </row>
    <row r="1965" spans="1:31" x14ac:dyDescent="0.3">
      <c r="A1965" s="1">
        <f>Data!A1964</f>
        <v>5734</v>
      </c>
      <c r="B1965" s="2">
        <f>Data!B1964</f>
        <v>44851</v>
      </c>
      <c r="C1965">
        <f>Data!C1964</f>
        <v>140.84942626953119</v>
      </c>
      <c r="D1965">
        <f>Data!D1964</f>
        <v>11.877139091491699</v>
      </c>
      <c r="E1965">
        <f>Data!E1964</f>
        <v>142.4100036621094</v>
      </c>
      <c r="F1965">
        <f>Data!F1964</f>
        <v>11.88799953460693</v>
      </c>
      <c r="G1965">
        <f>Data!G1964</f>
        <v>142.8999938964844</v>
      </c>
      <c r="H1965">
        <f>Data!H1964</f>
        <v>11.947999954223629</v>
      </c>
      <c r="I1965">
        <f>Data!I1964</f>
        <v>140.27000427246091</v>
      </c>
      <c r="J1965">
        <f>Data!J1964</f>
        <v>11.51700019836426</v>
      </c>
      <c r="K1965">
        <f>Data!K1964</f>
        <v>141.07000732421881</v>
      </c>
      <c r="L1965">
        <f>Data!L1964</f>
        <v>11.51799964904785</v>
      </c>
      <c r="M1965">
        <f>Data!M1964</f>
        <v>85250900</v>
      </c>
      <c r="N1965">
        <f>Data!N1964</f>
        <v>580774000</v>
      </c>
      <c r="O1965">
        <f>Data!O1964</f>
        <v>5.7207836284332847E-2</v>
      </c>
      <c r="P1965">
        <f>Data!P1964</f>
        <v>2.8706687590389791E-2</v>
      </c>
      <c r="Q1965" s="17"/>
      <c r="T1965">
        <f t="shared" si="302"/>
        <v>0</v>
      </c>
      <c r="U1965" s="50">
        <f t="shared" si="303"/>
        <v>0</v>
      </c>
      <c r="V1965">
        <f t="shared" si="304"/>
        <v>0</v>
      </c>
      <c r="W1965" t="str">
        <f t="shared" si="305"/>
        <v>Mon</v>
      </c>
      <c r="X1965" s="50">
        <f>NETWORKDAYS(B1964,B1965,'Non trading days US (List)'!$C$13:$C$92)-1</f>
        <v>1</v>
      </c>
      <c r="Z1965">
        <f t="shared" si="306"/>
        <v>0</v>
      </c>
      <c r="AA1965">
        <f t="shared" si="307"/>
        <v>0</v>
      </c>
      <c r="AB1965">
        <f t="shared" si="308"/>
        <v>0</v>
      </c>
      <c r="AC1965">
        <f t="shared" si="309"/>
        <v>0</v>
      </c>
      <c r="AD1965">
        <f t="shared" si="310"/>
        <v>0</v>
      </c>
      <c r="AE1965">
        <f t="shared" si="311"/>
        <v>0</v>
      </c>
    </row>
    <row r="1966" spans="1:31" x14ac:dyDescent="0.3">
      <c r="A1966" s="1">
        <f>Data!A1965</f>
        <v>5735</v>
      </c>
      <c r="B1966" s="2">
        <f>Data!B1965</f>
        <v>44852</v>
      </c>
      <c r="C1966">
        <f>Data!C1965</f>
        <v>142.17472839355469</v>
      </c>
      <c r="D1966">
        <f>Data!D1965</f>
        <v>11.95606803894043</v>
      </c>
      <c r="E1966">
        <f>Data!E1965</f>
        <v>143.75</v>
      </c>
      <c r="F1966">
        <f>Data!F1965</f>
        <v>11.967000007629389</v>
      </c>
      <c r="G1966">
        <f>Data!G1965</f>
        <v>146.69999694824219</v>
      </c>
      <c r="H1966">
        <f>Data!H1965</f>
        <v>12.49199962615967</v>
      </c>
      <c r="I1966">
        <f>Data!I1965</f>
        <v>140.61000061035159</v>
      </c>
      <c r="J1966">
        <f>Data!J1965</f>
        <v>11.61800003051758</v>
      </c>
      <c r="K1966">
        <f>Data!K1965</f>
        <v>145.49000549316409</v>
      </c>
      <c r="L1966">
        <f>Data!L1965</f>
        <v>12.3439998626709</v>
      </c>
      <c r="M1966">
        <f>Data!M1965</f>
        <v>99136600</v>
      </c>
      <c r="N1966">
        <f>Data!N1965</f>
        <v>659362000</v>
      </c>
      <c r="O1966">
        <f>Data!O1965</f>
        <v>6.6234134016509433E-3</v>
      </c>
      <c r="P1966">
        <f>Data!P1965</f>
        <v>9.3654327308693806E-3</v>
      </c>
      <c r="Q1966" s="17"/>
      <c r="T1966">
        <f t="shared" si="302"/>
        <v>0</v>
      </c>
      <c r="U1966" s="50">
        <f t="shared" si="303"/>
        <v>0</v>
      </c>
      <c r="V1966">
        <f t="shared" si="304"/>
        <v>0</v>
      </c>
      <c r="W1966" t="str">
        <f t="shared" si="305"/>
        <v>Tue</v>
      </c>
      <c r="X1966" s="50">
        <f>NETWORKDAYS(B1965,B1966,'Non trading days US (List)'!$C$13:$C$92)-1</f>
        <v>1</v>
      </c>
      <c r="Z1966">
        <f t="shared" si="306"/>
        <v>0</v>
      </c>
      <c r="AA1966">
        <f t="shared" si="307"/>
        <v>0</v>
      </c>
      <c r="AB1966">
        <f t="shared" si="308"/>
        <v>0</v>
      </c>
      <c r="AC1966">
        <f t="shared" si="309"/>
        <v>0</v>
      </c>
      <c r="AD1966">
        <f t="shared" si="310"/>
        <v>0</v>
      </c>
      <c r="AE1966">
        <f t="shared" si="311"/>
        <v>0</v>
      </c>
    </row>
    <row r="1967" spans="1:31" x14ac:dyDescent="0.3">
      <c r="A1967" s="1">
        <f>Data!A1966</f>
        <v>5736</v>
      </c>
      <c r="B1967" s="2">
        <f>Data!B1966</f>
        <v>44853</v>
      </c>
      <c r="C1967">
        <f>Data!C1966</f>
        <v>142.28352355957031</v>
      </c>
      <c r="D1967">
        <f>Data!D1966</f>
        <v>12.03999042510986</v>
      </c>
      <c r="E1967">
        <f>Data!E1966</f>
        <v>143.86000061035159</v>
      </c>
      <c r="F1967">
        <f>Data!F1966</f>
        <v>12.050999641418461</v>
      </c>
      <c r="G1967">
        <f>Data!G1966</f>
        <v>144.94999694824219</v>
      </c>
      <c r="H1967">
        <f>Data!H1966</f>
        <v>12.35000038146973</v>
      </c>
      <c r="I1967">
        <f>Data!I1966</f>
        <v>141.5</v>
      </c>
      <c r="J1967">
        <f>Data!J1966</f>
        <v>11.833999633789061</v>
      </c>
      <c r="K1967">
        <f>Data!K1966</f>
        <v>141.69000244140619</v>
      </c>
      <c r="L1967">
        <f>Data!L1966</f>
        <v>11.87899971008301</v>
      </c>
      <c r="M1967">
        <f>Data!M1966</f>
        <v>61758300</v>
      </c>
      <c r="N1967">
        <f>Data!N1966</f>
        <v>523131000</v>
      </c>
      <c r="O1967">
        <f>Data!O1966</f>
        <v>6.9947520610040576E-3</v>
      </c>
      <c r="P1967">
        <f>Data!P1966</f>
        <v>7.649290044276629E-4</v>
      </c>
      <c r="Q1967" s="17"/>
      <c r="T1967">
        <f t="shared" si="302"/>
        <v>0</v>
      </c>
      <c r="U1967" s="50">
        <f t="shared" si="303"/>
        <v>0</v>
      </c>
      <c r="V1967">
        <f t="shared" si="304"/>
        <v>0</v>
      </c>
      <c r="W1967" t="str">
        <f t="shared" si="305"/>
        <v>Wed</v>
      </c>
      <c r="X1967" s="50">
        <f>NETWORKDAYS(B1966,B1967,'Non trading days US (List)'!$C$13:$C$92)-1</f>
        <v>1</v>
      </c>
      <c r="Z1967">
        <f t="shared" si="306"/>
        <v>0</v>
      </c>
      <c r="AA1967">
        <f t="shared" si="307"/>
        <v>0</v>
      </c>
      <c r="AB1967">
        <f t="shared" si="308"/>
        <v>0</v>
      </c>
      <c r="AC1967">
        <f t="shared" si="309"/>
        <v>0</v>
      </c>
      <c r="AD1967">
        <f t="shared" si="310"/>
        <v>0</v>
      </c>
      <c r="AE1967">
        <f t="shared" si="311"/>
        <v>0</v>
      </c>
    </row>
    <row r="1968" spans="1:31" x14ac:dyDescent="0.3">
      <c r="A1968" s="1">
        <f>Data!A1967</f>
        <v>5737</v>
      </c>
      <c r="B1968" s="2">
        <f>Data!B1967</f>
        <v>44854</v>
      </c>
      <c r="C1968">
        <f>Data!C1967</f>
        <v>141.81866455078119</v>
      </c>
      <c r="D1968">
        <f>Data!D1967</f>
        <v>12.18286037445068</v>
      </c>
      <c r="E1968">
        <f>Data!E1967</f>
        <v>143.38999938964841</v>
      </c>
      <c r="F1968">
        <f>Data!F1967</f>
        <v>12.19400024414062</v>
      </c>
      <c r="G1968">
        <f>Data!G1967</f>
        <v>145.88999938964841</v>
      </c>
      <c r="H1968">
        <f>Data!H1967</f>
        <v>12.76900005340576</v>
      </c>
      <c r="I1968">
        <f>Data!I1967</f>
        <v>142.6499938964844</v>
      </c>
      <c r="J1968">
        <f>Data!J1967</f>
        <v>12.10499954223633</v>
      </c>
      <c r="K1968">
        <f>Data!K1967</f>
        <v>143.02000427246091</v>
      </c>
      <c r="L1968">
        <f>Data!L1967</f>
        <v>12.11299991607666</v>
      </c>
      <c r="M1968">
        <f>Data!M1967</f>
        <v>64522000</v>
      </c>
      <c r="N1968">
        <f>Data!N1967</f>
        <v>652398000</v>
      </c>
      <c r="O1968">
        <f>Data!O1967</f>
        <v>1.179643321707801E-2</v>
      </c>
      <c r="P1968">
        <f>Data!P1967</f>
        <v>-3.2724222115235479E-3</v>
      </c>
      <c r="Q1968" s="17"/>
      <c r="T1968">
        <f t="shared" si="302"/>
        <v>0</v>
      </c>
      <c r="U1968" s="50">
        <f t="shared" si="303"/>
        <v>0</v>
      </c>
      <c r="V1968">
        <f t="shared" si="304"/>
        <v>0</v>
      </c>
      <c r="W1968" t="str">
        <f t="shared" si="305"/>
        <v>Thu</v>
      </c>
      <c r="X1968" s="50">
        <f>NETWORKDAYS(B1967,B1968,'Non trading days US (List)'!$C$13:$C$92)-1</f>
        <v>1</v>
      </c>
      <c r="Z1968">
        <f t="shared" si="306"/>
        <v>0</v>
      </c>
      <c r="AA1968">
        <f t="shared" si="307"/>
        <v>0</v>
      </c>
      <c r="AB1968">
        <f t="shared" si="308"/>
        <v>0</v>
      </c>
      <c r="AC1968">
        <f t="shared" si="309"/>
        <v>0</v>
      </c>
      <c r="AD1968">
        <f t="shared" si="310"/>
        <v>0</v>
      </c>
      <c r="AE1968">
        <f t="shared" si="311"/>
        <v>0</v>
      </c>
    </row>
    <row r="1969" spans="1:31" x14ac:dyDescent="0.3">
      <c r="A1969" s="1">
        <f>Data!A1968</f>
        <v>5738</v>
      </c>
      <c r="B1969" s="2">
        <f>Data!B1968</f>
        <v>44855</v>
      </c>
      <c r="C1969">
        <f>Data!C1968</f>
        <v>145.65617370605469</v>
      </c>
      <c r="D1969">
        <f>Data!D1968</f>
        <v>12.454610824584959</v>
      </c>
      <c r="E1969">
        <f>Data!E1968</f>
        <v>147.27000427246091</v>
      </c>
      <c r="F1969">
        <f>Data!F1968</f>
        <v>12.465999603271481</v>
      </c>
      <c r="G1969">
        <f>Data!G1968</f>
        <v>147.8500061035156</v>
      </c>
      <c r="H1969">
        <f>Data!H1968</f>
        <v>12.4980001449585</v>
      </c>
      <c r="I1969">
        <f>Data!I1968</f>
        <v>142.6499938964844</v>
      </c>
      <c r="J1969">
        <f>Data!J1968</f>
        <v>11.88700008392334</v>
      </c>
      <c r="K1969">
        <f>Data!K1968</f>
        <v>142.8699951171875</v>
      </c>
      <c r="L1969">
        <f>Data!L1968</f>
        <v>12.09799957275391</v>
      </c>
      <c r="M1969">
        <f>Data!M1968</f>
        <v>86548600</v>
      </c>
      <c r="N1969">
        <f>Data!N1968</f>
        <v>609494000</v>
      </c>
      <c r="O1969">
        <f>Data!O1968</f>
        <v>2.2060859054816171E-2</v>
      </c>
      <c r="P1969">
        <f>Data!P1968</f>
        <v>2.6699479278780941E-2</v>
      </c>
      <c r="Q1969" s="17"/>
      <c r="T1969">
        <f t="shared" si="302"/>
        <v>0</v>
      </c>
      <c r="U1969" s="50">
        <f t="shared" si="303"/>
        <v>0</v>
      </c>
      <c r="V1969">
        <f t="shared" si="304"/>
        <v>0</v>
      </c>
      <c r="W1969" t="str">
        <f t="shared" si="305"/>
        <v>Fri</v>
      </c>
      <c r="X1969" s="50">
        <f>NETWORKDAYS(B1968,B1969,'Non trading days US (List)'!$C$13:$C$92)-1</f>
        <v>1</v>
      </c>
      <c r="Z1969">
        <f t="shared" si="306"/>
        <v>0</v>
      </c>
      <c r="AA1969">
        <f t="shared" si="307"/>
        <v>0</v>
      </c>
      <c r="AB1969">
        <f t="shared" si="308"/>
        <v>0</v>
      </c>
      <c r="AC1969">
        <f t="shared" si="309"/>
        <v>0</v>
      </c>
      <c r="AD1969">
        <f t="shared" si="310"/>
        <v>0</v>
      </c>
      <c r="AE1969">
        <f t="shared" si="311"/>
        <v>0</v>
      </c>
    </row>
    <row r="1970" spans="1:31" x14ac:dyDescent="0.3">
      <c r="A1970" s="1">
        <f>Data!A1969</f>
        <v>5739</v>
      </c>
      <c r="B1970" s="2">
        <f>Data!B1969</f>
        <v>44858</v>
      </c>
      <c r="C1970">
        <f>Data!C1969</f>
        <v>147.812255859375</v>
      </c>
      <c r="D1970">
        <f>Data!D1969</f>
        <v>12.587491035461429</v>
      </c>
      <c r="E1970">
        <f>Data!E1969</f>
        <v>149.44999694824219</v>
      </c>
      <c r="F1970">
        <f>Data!F1969</f>
        <v>12.59899997711182</v>
      </c>
      <c r="G1970">
        <f>Data!G1969</f>
        <v>150.22999572753909</v>
      </c>
      <c r="H1970">
        <f>Data!H1969</f>
        <v>12.710000038146971</v>
      </c>
      <c r="I1970">
        <f>Data!I1969</f>
        <v>146</v>
      </c>
      <c r="J1970">
        <f>Data!J1969</f>
        <v>12.064000129699711</v>
      </c>
      <c r="K1970">
        <f>Data!K1969</f>
        <v>147.19000244140619</v>
      </c>
      <c r="L1970">
        <f>Data!L1969</f>
        <v>12.50800037384033</v>
      </c>
      <c r="M1970">
        <f>Data!M1969</f>
        <v>75981900</v>
      </c>
      <c r="N1970">
        <f>Data!N1969</f>
        <v>517457000</v>
      </c>
      <c r="O1970">
        <f>Data!O1969</f>
        <v>1.06125373500125E-2</v>
      </c>
      <c r="P1970">
        <f>Data!P1969</f>
        <v>1.469420256087654E-2</v>
      </c>
      <c r="Q1970" s="17"/>
      <c r="T1970">
        <f t="shared" si="302"/>
        <v>0</v>
      </c>
      <c r="U1970" s="50">
        <f t="shared" si="303"/>
        <v>0</v>
      </c>
      <c r="V1970">
        <f t="shared" si="304"/>
        <v>0</v>
      </c>
      <c r="W1970" t="str">
        <f t="shared" si="305"/>
        <v>Mon</v>
      </c>
      <c r="X1970" s="50">
        <f>NETWORKDAYS(B1969,B1970,'Non trading days US (List)'!$C$13:$C$92)-1</f>
        <v>1</v>
      </c>
      <c r="Z1970">
        <f t="shared" si="306"/>
        <v>0</v>
      </c>
      <c r="AA1970">
        <f t="shared" si="307"/>
        <v>0</v>
      </c>
      <c r="AB1970">
        <f t="shared" si="308"/>
        <v>0</v>
      </c>
      <c r="AC1970">
        <f t="shared" si="309"/>
        <v>0</v>
      </c>
      <c r="AD1970">
        <f t="shared" si="310"/>
        <v>0</v>
      </c>
      <c r="AE1970">
        <f t="shared" si="311"/>
        <v>0</v>
      </c>
    </row>
    <row r="1971" spans="1:31" x14ac:dyDescent="0.3">
      <c r="A1971" s="1">
        <f>Data!A1970</f>
        <v>5740</v>
      </c>
      <c r="B1971" s="2">
        <f>Data!B1970</f>
        <v>44859</v>
      </c>
      <c r="C1971">
        <f>Data!C1970</f>
        <v>150.67059326171881</v>
      </c>
      <c r="D1971">
        <f>Data!D1970</f>
        <v>13.248885154724119</v>
      </c>
      <c r="E1971">
        <f>Data!E1970</f>
        <v>152.3399963378906</v>
      </c>
      <c r="F1971">
        <f>Data!F1970</f>
        <v>13.26099967956543</v>
      </c>
      <c r="G1971">
        <f>Data!G1970</f>
        <v>152.49000549316409</v>
      </c>
      <c r="H1971">
        <f>Data!H1970</f>
        <v>13.30000019073486</v>
      </c>
      <c r="I1971">
        <f>Data!I1970</f>
        <v>149.36000061035159</v>
      </c>
      <c r="J1971">
        <f>Data!J1970</f>
        <v>12.663999557495121</v>
      </c>
      <c r="K1971">
        <f>Data!K1970</f>
        <v>150.0899963378906</v>
      </c>
      <c r="L1971">
        <f>Data!L1970</f>
        <v>12.69400024414062</v>
      </c>
      <c r="M1971">
        <f>Data!M1970</f>
        <v>74732300</v>
      </c>
      <c r="N1971">
        <f>Data!N1970</f>
        <v>505482000</v>
      </c>
      <c r="O1971">
        <f>Data!O1970</f>
        <v>5.1209928619954971E-2</v>
      </c>
      <c r="P1971">
        <f>Data!P1970</f>
        <v>1.9152972595567079E-2</v>
      </c>
      <c r="Q1971" s="17"/>
      <c r="T1971">
        <f t="shared" si="302"/>
        <v>0</v>
      </c>
      <c r="U1971" s="50">
        <f t="shared" si="303"/>
        <v>0</v>
      </c>
      <c r="V1971">
        <f t="shared" si="304"/>
        <v>0</v>
      </c>
      <c r="W1971" t="str">
        <f t="shared" si="305"/>
        <v>Tue</v>
      </c>
      <c r="X1971" s="50">
        <f>NETWORKDAYS(B1970,B1971,'Non trading days US (List)'!$C$13:$C$92)-1</f>
        <v>1</v>
      </c>
      <c r="Z1971">
        <f t="shared" si="306"/>
        <v>0</v>
      </c>
      <c r="AA1971">
        <f t="shared" si="307"/>
        <v>0</v>
      </c>
      <c r="AB1971">
        <f t="shared" si="308"/>
        <v>0</v>
      </c>
      <c r="AC1971">
        <f t="shared" si="309"/>
        <v>0</v>
      </c>
      <c r="AD1971">
        <f t="shared" si="310"/>
        <v>0</v>
      </c>
      <c r="AE1971">
        <f t="shared" si="311"/>
        <v>0</v>
      </c>
    </row>
    <row r="1972" spans="1:31" x14ac:dyDescent="0.3">
      <c r="A1972" s="1">
        <f>Data!A1971</f>
        <v>5741</v>
      </c>
      <c r="B1972" s="2">
        <f>Data!B1971</f>
        <v>44860</v>
      </c>
      <c r="C1972">
        <f>Data!C1971</f>
        <v>147.71337890625</v>
      </c>
      <c r="D1972">
        <f>Data!D1971</f>
        <v>12.884218215942379</v>
      </c>
      <c r="E1972">
        <f>Data!E1971</f>
        <v>149.3500061035156</v>
      </c>
      <c r="F1972">
        <f>Data!F1971</f>
        <v>12.895999908447269</v>
      </c>
      <c r="G1972">
        <f>Data!G1971</f>
        <v>151.99000549316409</v>
      </c>
      <c r="H1972">
        <f>Data!H1971</f>
        <v>13.38799953460693</v>
      </c>
      <c r="I1972">
        <f>Data!I1971</f>
        <v>148.03999328613281</v>
      </c>
      <c r="J1972">
        <f>Data!J1971</f>
        <v>12.708000183105471</v>
      </c>
      <c r="K1972">
        <f>Data!K1971</f>
        <v>150.96000671386719</v>
      </c>
      <c r="L1972">
        <f>Data!L1971</f>
        <v>12.86900043487549</v>
      </c>
      <c r="M1972">
        <f>Data!M1971</f>
        <v>88194300</v>
      </c>
      <c r="N1972">
        <f>Data!N1971</f>
        <v>532953000</v>
      </c>
      <c r="O1972">
        <f>Data!O1971</f>
        <v>-2.7910193866821E-2</v>
      </c>
      <c r="P1972">
        <f>Data!P1971</f>
        <v>-1.9822255376275161E-2</v>
      </c>
      <c r="Q1972" s="17"/>
      <c r="T1972">
        <f t="shared" si="302"/>
        <v>0</v>
      </c>
      <c r="U1972" s="50">
        <f t="shared" si="303"/>
        <v>0</v>
      </c>
      <c r="V1972">
        <f t="shared" si="304"/>
        <v>0</v>
      </c>
      <c r="W1972" t="str">
        <f t="shared" si="305"/>
        <v>Wed</v>
      </c>
      <c r="X1972" s="50">
        <f>NETWORKDAYS(B1971,B1972,'Non trading days US (List)'!$C$13:$C$92)-1</f>
        <v>1</v>
      </c>
      <c r="Z1972">
        <f t="shared" si="306"/>
        <v>0</v>
      </c>
      <c r="AA1972">
        <f t="shared" si="307"/>
        <v>0</v>
      </c>
      <c r="AB1972">
        <f t="shared" si="308"/>
        <v>0</v>
      </c>
      <c r="AC1972">
        <f t="shared" si="309"/>
        <v>0</v>
      </c>
      <c r="AD1972">
        <f t="shared" si="310"/>
        <v>0</v>
      </c>
      <c r="AE1972">
        <f t="shared" si="311"/>
        <v>0</v>
      </c>
    </row>
    <row r="1973" spans="1:31" x14ac:dyDescent="0.3">
      <c r="A1973" s="1">
        <f>Data!A1972</f>
        <v>5742</v>
      </c>
      <c r="B1973" s="2">
        <f>Data!B1972</f>
        <v>44861</v>
      </c>
      <c r="C1973">
        <f>Data!C1972</f>
        <v>143.2132263183594</v>
      </c>
      <c r="D1973">
        <f>Data!D1972</f>
        <v>13.163960456848139</v>
      </c>
      <c r="E1973">
        <f>Data!E1972</f>
        <v>144.80000305175781</v>
      </c>
      <c r="F1973">
        <f>Data!F1972</f>
        <v>13.175999641418461</v>
      </c>
      <c r="G1973">
        <f>Data!G1972</f>
        <v>149.05000305175781</v>
      </c>
      <c r="H1973">
        <f>Data!H1972</f>
        <v>13.83800029754639</v>
      </c>
      <c r="I1973">
        <f>Data!I1972</f>
        <v>144.1300048828125</v>
      </c>
      <c r="J1973">
        <f>Data!J1972</f>
        <v>13.121999740600589</v>
      </c>
      <c r="K1973">
        <f>Data!K1972</f>
        <v>148.07000732421881</v>
      </c>
      <c r="L1973">
        <f>Data!L1972</f>
        <v>13.63000011444092</v>
      </c>
      <c r="M1973">
        <f>Data!M1972</f>
        <v>109180200</v>
      </c>
      <c r="N1973">
        <f>Data!N1972</f>
        <v>583113000</v>
      </c>
      <c r="O1973">
        <f>Data!O1972</f>
        <v>2.147978699562909E-2</v>
      </c>
      <c r="P1973">
        <f>Data!P1972</f>
        <v>-3.093908450202203E-2</v>
      </c>
      <c r="Q1973" s="17"/>
      <c r="T1973">
        <f t="shared" si="302"/>
        <v>0</v>
      </c>
      <c r="U1973" s="50">
        <f t="shared" si="303"/>
        <v>0</v>
      </c>
      <c r="V1973">
        <f t="shared" si="304"/>
        <v>0</v>
      </c>
      <c r="W1973" t="str">
        <f t="shared" si="305"/>
        <v>Thu</v>
      </c>
      <c r="X1973" s="50">
        <f>NETWORKDAYS(B1972,B1973,'Non trading days US (List)'!$C$13:$C$92)-1</f>
        <v>1</v>
      </c>
      <c r="Z1973">
        <f t="shared" si="306"/>
        <v>0</v>
      </c>
      <c r="AA1973">
        <f t="shared" si="307"/>
        <v>0</v>
      </c>
      <c r="AB1973">
        <f t="shared" si="308"/>
        <v>0</v>
      </c>
      <c r="AC1973">
        <f t="shared" si="309"/>
        <v>0</v>
      </c>
      <c r="AD1973">
        <f t="shared" si="310"/>
        <v>0</v>
      </c>
      <c r="AE1973">
        <f t="shared" si="311"/>
        <v>0</v>
      </c>
    </row>
    <row r="1974" spans="1:31" x14ac:dyDescent="0.3">
      <c r="A1974" s="1">
        <f>Data!A1973</f>
        <v>5743</v>
      </c>
      <c r="B1974" s="2">
        <f>Data!B1973</f>
        <v>44862</v>
      </c>
      <c r="C1974">
        <f>Data!C1973</f>
        <v>154.0333557128906</v>
      </c>
      <c r="D1974">
        <f>Data!D1973</f>
        <v>13.82136249542236</v>
      </c>
      <c r="E1974">
        <f>Data!E1973</f>
        <v>155.74000549316409</v>
      </c>
      <c r="F1974">
        <f>Data!F1973</f>
        <v>13.833999633789061</v>
      </c>
      <c r="G1974">
        <f>Data!G1973</f>
        <v>157.5</v>
      </c>
      <c r="H1974">
        <f>Data!H1973</f>
        <v>13.85000038146973</v>
      </c>
      <c r="I1974">
        <f>Data!I1973</f>
        <v>147.82000732421881</v>
      </c>
      <c r="J1974">
        <f>Data!J1973</f>
        <v>13.060999870300289</v>
      </c>
      <c r="K1974">
        <f>Data!K1973</f>
        <v>148.19999694824219</v>
      </c>
      <c r="L1974">
        <f>Data!L1973</f>
        <v>13.104000091552731</v>
      </c>
      <c r="M1974">
        <f>Data!M1973</f>
        <v>164762400</v>
      </c>
      <c r="N1974">
        <f>Data!N1973</f>
        <v>521040000</v>
      </c>
      <c r="O1974">
        <f>Data!O1973</f>
        <v>4.8732338045999468E-2</v>
      </c>
      <c r="P1974">
        <f>Data!P1973</f>
        <v>7.2834484392923837E-2</v>
      </c>
      <c r="Q1974" s="17"/>
      <c r="T1974">
        <f t="shared" si="302"/>
        <v>0</v>
      </c>
      <c r="U1974" s="50">
        <f t="shared" si="303"/>
        <v>0</v>
      </c>
      <c r="V1974">
        <f t="shared" si="304"/>
        <v>0</v>
      </c>
      <c r="W1974" t="str">
        <f t="shared" si="305"/>
        <v>Fri</v>
      </c>
      <c r="X1974" s="50">
        <f>NETWORKDAYS(B1973,B1974,'Non trading days US (List)'!$C$13:$C$92)-1</f>
        <v>1</v>
      </c>
      <c r="Z1974">
        <f t="shared" si="306"/>
        <v>0</v>
      </c>
      <c r="AA1974">
        <f t="shared" si="307"/>
        <v>0</v>
      </c>
      <c r="AB1974">
        <f t="shared" si="308"/>
        <v>0</v>
      </c>
      <c r="AC1974">
        <f t="shared" si="309"/>
        <v>0</v>
      </c>
      <c r="AD1974">
        <f t="shared" si="310"/>
        <v>0</v>
      </c>
      <c r="AE1974">
        <f t="shared" si="311"/>
        <v>0</v>
      </c>
    </row>
    <row r="1975" spans="1:31" x14ac:dyDescent="0.3">
      <c r="A1975" s="1">
        <f>Data!A1974</f>
        <v>5744</v>
      </c>
      <c r="B1975" s="2">
        <f>Data!B1974</f>
        <v>44865</v>
      </c>
      <c r="C1975">
        <f>Data!C1974</f>
        <v>151.6596374511719</v>
      </c>
      <c r="D1975">
        <f>Data!D1974</f>
        <v>13.48466968536377</v>
      </c>
      <c r="E1975">
        <f>Data!E1974</f>
        <v>153.3399963378906</v>
      </c>
      <c r="F1975">
        <f>Data!F1974</f>
        <v>13.496999740600589</v>
      </c>
      <c r="G1975">
        <f>Data!G1974</f>
        <v>154.24000549316409</v>
      </c>
      <c r="H1975">
        <f>Data!H1974</f>
        <v>13.83800029754639</v>
      </c>
      <c r="I1975">
        <f>Data!I1974</f>
        <v>151.91999816894531</v>
      </c>
      <c r="J1975">
        <f>Data!J1974</f>
        <v>13.296999931335449</v>
      </c>
      <c r="K1975">
        <f>Data!K1974</f>
        <v>153.1600036621094</v>
      </c>
      <c r="L1975">
        <f>Data!L1974</f>
        <v>13.777999877929689</v>
      </c>
      <c r="M1975">
        <f>Data!M1974</f>
        <v>97943200</v>
      </c>
      <c r="N1975">
        <f>Data!N1974</f>
        <v>486341000</v>
      </c>
      <c r="O1975">
        <f>Data!O1974</f>
        <v>-2.466188439848617E-2</v>
      </c>
      <c r="P1975">
        <f>Data!P1974</f>
        <v>-1.5530331171750719E-2</v>
      </c>
      <c r="Q1975" s="17"/>
      <c r="T1975">
        <f t="shared" si="302"/>
        <v>0</v>
      </c>
      <c r="U1975" s="50">
        <f t="shared" si="303"/>
        <v>0</v>
      </c>
      <c r="V1975">
        <f t="shared" si="304"/>
        <v>0</v>
      </c>
      <c r="W1975" t="str">
        <f t="shared" si="305"/>
        <v>Mon</v>
      </c>
      <c r="X1975" s="50">
        <f>NETWORKDAYS(B1974,B1975,'Non trading days US (List)'!$C$13:$C$92)-1</f>
        <v>1</v>
      </c>
      <c r="Z1975">
        <f t="shared" si="306"/>
        <v>0</v>
      </c>
      <c r="AA1975">
        <f t="shared" si="307"/>
        <v>0</v>
      </c>
      <c r="AB1975">
        <f t="shared" si="308"/>
        <v>0</v>
      </c>
      <c r="AC1975">
        <f t="shared" si="309"/>
        <v>0</v>
      </c>
      <c r="AD1975">
        <f t="shared" si="310"/>
        <v>0</v>
      </c>
      <c r="AE1975">
        <f t="shared" si="311"/>
        <v>0</v>
      </c>
    </row>
    <row r="1976" spans="1:31" x14ac:dyDescent="0.3">
      <c r="A1976" s="1">
        <f>Data!A1975</f>
        <v>5745</v>
      </c>
      <c r="B1976" s="2">
        <f>Data!B1975</f>
        <v>44866</v>
      </c>
      <c r="C1976">
        <f>Data!C1975</f>
        <v>148.9991149902344</v>
      </c>
      <c r="D1976">
        <f>Data!D1975</f>
        <v>13.53062915802002</v>
      </c>
      <c r="E1976">
        <f>Data!E1975</f>
        <v>150.6499938964844</v>
      </c>
      <c r="F1976">
        <f>Data!F1975</f>
        <v>13.54300022125244</v>
      </c>
      <c r="G1976">
        <f>Data!G1975</f>
        <v>155.44999694824219</v>
      </c>
      <c r="H1976">
        <f>Data!H1975</f>
        <v>13.92500019073486</v>
      </c>
      <c r="I1976">
        <f>Data!I1975</f>
        <v>149.1300048828125</v>
      </c>
      <c r="J1976">
        <f>Data!J1975</f>
        <v>13.51900005340576</v>
      </c>
      <c r="K1976">
        <f>Data!K1975</f>
        <v>155.08000183105469</v>
      </c>
      <c r="L1976">
        <f>Data!L1975</f>
        <v>13.810999870300289</v>
      </c>
      <c r="M1976">
        <f>Data!M1975</f>
        <v>80379300</v>
      </c>
      <c r="N1976">
        <f>Data!N1975</f>
        <v>432817000</v>
      </c>
      <c r="O1976">
        <f>Data!O1975</f>
        <v>3.4024057021650339E-3</v>
      </c>
      <c r="P1976">
        <f>Data!P1975</f>
        <v>-1.7698429186696119E-2</v>
      </c>
      <c r="Q1976" s="17"/>
      <c r="T1976">
        <f t="shared" si="302"/>
        <v>0</v>
      </c>
      <c r="U1976" s="50">
        <f t="shared" si="303"/>
        <v>0</v>
      </c>
      <c r="V1976">
        <f t="shared" si="304"/>
        <v>0</v>
      </c>
      <c r="W1976" t="str">
        <f t="shared" si="305"/>
        <v>Tue</v>
      </c>
      <c r="X1976" s="50">
        <f>NETWORKDAYS(B1975,B1976,'Non trading days US (List)'!$C$13:$C$92)-1</f>
        <v>1</v>
      </c>
      <c r="Z1976">
        <f t="shared" si="306"/>
        <v>0</v>
      </c>
      <c r="AA1976">
        <f t="shared" si="307"/>
        <v>0</v>
      </c>
      <c r="AB1976">
        <f t="shared" si="308"/>
        <v>0</v>
      </c>
      <c r="AC1976">
        <f t="shared" si="309"/>
        <v>0</v>
      </c>
      <c r="AD1976">
        <f t="shared" si="310"/>
        <v>0</v>
      </c>
      <c r="AE1976">
        <f t="shared" si="311"/>
        <v>0</v>
      </c>
    </row>
    <row r="1977" spans="1:31" x14ac:dyDescent="0.3">
      <c r="A1977" s="1">
        <f>Data!A1976</f>
        <v>5746</v>
      </c>
      <c r="B1977" s="2">
        <f>Data!B1976</f>
        <v>44867</v>
      </c>
      <c r="C1977">
        <f>Data!C1976</f>
        <v>143.4407043457031</v>
      </c>
      <c r="D1977">
        <f>Data!D1976</f>
        <v>13.20692253112793</v>
      </c>
      <c r="E1977">
        <f>Data!E1976</f>
        <v>145.0299987792969</v>
      </c>
      <c r="F1977">
        <f>Data!F1976</f>
        <v>13.2189998626709</v>
      </c>
      <c r="G1977">
        <f>Data!G1976</f>
        <v>152.16999816894531</v>
      </c>
      <c r="H1977">
        <f>Data!H1976</f>
        <v>14.210000038146971</v>
      </c>
      <c r="I1977">
        <f>Data!I1976</f>
        <v>145</v>
      </c>
      <c r="J1977">
        <f>Data!J1976</f>
        <v>13.211000442504879</v>
      </c>
      <c r="K1977">
        <f>Data!K1976</f>
        <v>148.94999694824219</v>
      </c>
      <c r="L1977">
        <f>Data!L1976</f>
        <v>13.85000038146973</v>
      </c>
      <c r="M1977">
        <f>Data!M1976</f>
        <v>93604600</v>
      </c>
      <c r="N1977">
        <f>Data!N1976</f>
        <v>672628000</v>
      </c>
      <c r="O1977">
        <f>Data!O1976</f>
        <v>-2.421464680177117E-2</v>
      </c>
      <c r="P1977">
        <f>Data!P1976</f>
        <v>-3.80186159065104E-2</v>
      </c>
      <c r="Q1977" s="17"/>
      <c r="T1977">
        <f t="shared" si="302"/>
        <v>0</v>
      </c>
      <c r="U1977" s="50">
        <f t="shared" si="303"/>
        <v>0</v>
      </c>
      <c r="V1977">
        <f t="shared" si="304"/>
        <v>0</v>
      </c>
      <c r="W1977" t="str">
        <f t="shared" si="305"/>
        <v>Wed</v>
      </c>
      <c r="X1977" s="50">
        <f>NETWORKDAYS(B1976,B1977,'Non trading days US (List)'!$C$13:$C$92)-1</f>
        <v>1</v>
      </c>
      <c r="Z1977">
        <f t="shared" si="306"/>
        <v>0</v>
      </c>
      <c r="AA1977">
        <f t="shared" si="307"/>
        <v>0</v>
      </c>
      <c r="AB1977">
        <f t="shared" si="308"/>
        <v>0</v>
      </c>
      <c r="AC1977">
        <f t="shared" si="309"/>
        <v>0</v>
      </c>
      <c r="AD1977">
        <f t="shared" si="310"/>
        <v>0</v>
      </c>
      <c r="AE1977">
        <f t="shared" si="311"/>
        <v>0</v>
      </c>
    </row>
    <row r="1978" spans="1:31" x14ac:dyDescent="0.3">
      <c r="A1978" s="1">
        <f>Data!A1977</f>
        <v>5747</v>
      </c>
      <c r="B1978" s="2">
        <f>Data!B1977</f>
        <v>44868</v>
      </c>
      <c r="C1978">
        <f>Data!C1977</f>
        <v>137.35809326171881</v>
      </c>
      <c r="D1978">
        <f>Data!D1977</f>
        <v>13.4087381362915</v>
      </c>
      <c r="E1978">
        <f>Data!E1977</f>
        <v>138.8800048828125</v>
      </c>
      <c r="F1978">
        <f>Data!F1977</f>
        <v>13.420999526977541</v>
      </c>
      <c r="G1978">
        <f>Data!G1977</f>
        <v>142.80000305175781</v>
      </c>
      <c r="H1978">
        <f>Data!H1977</f>
        <v>13.7810001373291</v>
      </c>
      <c r="I1978">
        <f>Data!I1977</f>
        <v>138.75</v>
      </c>
      <c r="J1978">
        <f>Data!J1977</f>
        <v>12.95600032806396</v>
      </c>
      <c r="K1978">
        <f>Data!K1977</f>
        <v>142.05999755859381</v>
      </c>
      <c r="L1978">
        <f>Data!L1977</f>
        <v>13.04300022125244</v>
      </c>
      <c r="M1978">
        <f>Data!M1977</f>
        <v>97918500</v>
      </c>
      <c r="N1978">
        <f>Data!N1977</f>
        <v>500065000</v>
      </c>
      <c r="O1978">
        <f>Data!O1977</f>
        <v>1.5165430962223E-2</v>
      </c>
      <c r="P1978">
        <f>Data!P1977</f>
        <v>-4.3330323084718222E-2</v>
      </c>
      <c r="Q1978" s="17"/>
      <c r="T1978">
        <f t="shared" si="302"/>
        <v>0</v>
      </c>
      <c r="U1978" s="50">
        <f t="shared" si="303"/>
        <v>0</v>
      </c>
      <c r="V1978">
        <f t="shared" si="304"/>
        <v>0</v>
      </c>
      <c r="W1978" t="str">
        <f t="shared" si="305"/>
        <v>Thu</v>
      </c>
      <c r="X1978" s="50">
        <f>NETWORKDAYS(B1977,B1978,'Non trading days US (List)'!$C$13:$C$92)-1</f>
        <v>1</v>
      </c>
      <c r="Z1978">
        <f t="shared" si="306"/>
        <v>0</v>
      </c>
      <c r="AA1978">
        <f t="shared" si="307"/>
        <v>0</v>
      </c>
      <c r="AB1978">
        <f t="shared" si="308"/>
        <v>0</v>
      </c>
      <c r="AC1978">
        <f t="shared" si="309"/>
        <v>0</v>
      </c>
      <c r="AD1978">
        <f t="shared" si="310"/>
        <v>0</v>
      </c>
      <c r="AE1978">
        <f t="shared" si="311"/>
        <v>0</v>
      </c>
    </row>
    <row r="1979" spans="1:31" x14ac:dyDescent="0.3">
      <c r="A1979" s="1">
        <f>Data!A1978</f>
        <v>5748</v>
      </c>
      <c r="B1979" s="2">
        <f>Data!B1978</f>
        <v>44869</v>
      </c>
      <c r="C1979">
        <f>Data!C1978</f>
        <v>137.0906066894531</v>
      </c>
      <c r="D1979">
        <f>Data!D1978</f>
        <v>14.14306735992432</v>
      </c>
      <c r="E1979">
        <f>Data!E1978</f>
        <v>138.3800048828125</v>
      </c>
      <c r="F1979">
        <f>Data!F1978</f>
        <v>14.1560001373291</v>
      </c>
      <c r="G1979">
        <f>Data!G1978</f>
        <v>142.66999816894531</v>
      </c>
      <c r="H1979">
        <f>Data!H1978</f>
        <v>14.229000091552731</v>
      </c>
      <c r="I1979">
        <f>Data!I1978</f>
        <v>134.3800048828125</v>
      </c>
      <c r="J1979">
        <f>Data!J1978</f>
        <v>13.696999549865721</v>
      </c>
      <c r="K1979">
        <f>Data!K1978</f>
        <v>142.0899963378906</v>
      </c>
      <c r="L1979">
        <f>Data!L1978</f>
        <v>13.98600006103516</v>
      </c>
      <c r="M1979">
        <f>Data!M1978</f>
        <v>140814800</v>
      </c>
      <c r="N1979">
        <f>Data!N1978</f>
        <v>612576000</v>
      </c>
      <c r="O1979">
        <f>Data!O1978</f>
        <v>5.331796301362092E-2</v>
      </c>
      <c r="P1979">
        <f>Data!P1978</f>
        <v>-3.606726714338932E-3</v>
      </c>
      <c r="Q1979" s="17"/>
      <c r="T1979">
        <f t="shared" si="302"/>
        <v>0</v>
      </c>
      <c r="U1979" s="50">
        <f t="shared" si="303"/>
        <v>0</v>
      </c>
      <c r="V1979">
        <f t="shared" si="304"/>
        <v>0</v>
      </c>
      <c r="W1979" t="str">
        <f t="shared" si="305"/>
        <v>Fri</v>
      </c>
      <c r="X1979" s="50">
        <f>NETWORKDAYS(B1978,B1979,'Non trading days US (List)'!$C$13:$C$92)-1</f>
        <v>1</v>
      </c>
      <c r="Z1979">
        <f t="shared" si="306"/>
        <v>0</v>
      </c>
      <c r="AA1979">
        <f t="shared" si="307"/>
        <v>0</v>
      </c>
      <c r="AB1979">
        <f t="shared" si="308"/>
        <v>0</v>
      </c>
      <c r="AC1979">
        <f t="shared" si="309"/>
        <v>0</v>
      </c>
      <c r="AD1979">
        <f t="shared" si="310"/>
        <v>0</v>
      </c>
      <c r="AE1979">
        <f t="shared" si="311"/>
        <v>0</v>
      </c>
    </row>
    <row r="1980" spans="1:31" x14ac:dyDescent="0.3">
      <c r="A1980" s="1">
        <f>Data!A1979</f>
        <v>5749</v>
      </c>
      <c r="B1980" s="2">
        <f>Data!B1979</f>
        <v>44872</v>
      </c>
      <c r="C1980">
        <f>Data!C1979</f>
        <v>137.6255798339844</v>
      </c>
      <c r="D1980">
        <f>Data!D1979</f>
        <v>14.28793334960938</v>
      </c>
      <c r="E1980">
        <f>Data!E1979</f>
        <v>138.91999816894531</v>
      </c>
      <c r="F1980">
        <f>Data!F1979</f>
        <v>14.300999641418461</v>
      </c>
      <c r="G1980">
        <f>Data!G1979</f>
        <v>139.1499938964844</v>
      </c>
      <c r="H1980">
        <f>Data!H1979</f>
        <v>14.41199970245361</v>
      </c>
      <c r="I1980">
        <f>Data!I1979</f>
        <v>135.66999816894531</v>
      </c>
      <c r="J1980">
        <f>Data!J1979</f>
        <v>13.954000473022459</v>
      </c>
      <c r="K1980">
        <f>Data!K1979</f>
        <v>137.11000061035159</v>
      </c>
      <c r="L1980">
        <f>Data!L1979</f>
        <v>14.227999687194821</v>
      </c>
      <c r="M1980">
        <f>Data!M1979</f>
        <v>83374600</v>
      </c>
      <c r="N1980">
        <f>Data!N1979</f>
        <v>410061000</v>
      </c>
      <c r="O1980">
        <f>Data!O1979</f>
        <v>1.019086763257881E-2</v>
      </c>
      <c r="P1980">
        <f>Data!P1979</f>
        <v>3.8946553390313671E-3</v>
      </c>
      <c r="Q1980" s="17"/>
      <c r="T1980">
        <f t="shared" si="302"/>
        <v>0</v>
      </c>
      <c r="U1980" s="50">
        <f t="shared" si="303"/>
        <v>0</v>
      </c>
      <c r="V1980">
        <f t="shared" si="304"/>
        <v>0</v>
      </c>
      <c r="W1980" t="str">
        <f t="shared" si="305"/>
        <v>Mon</v>
      </c>
      <c r="X1980" s="50">
        <f>NETWORKDAYS(B1979,B1980,'Non trading days US (List)'!$C$13:$C$92)-1</f>
        <v>1</v>
      </c>
      <c r="Z1980">
        <f t="shared" si="306"/>
        <v>0</v>
      </c>
      <c r="AA1980">
        <f t="shared" si="307"/>
        <v>0</v>
      </c>
      <c r="AB1980">
        <f t="shared" si="308"/>
        <v>0</v>
      </c>
      <c r="AC1980">
        <f t="shared" si="309"/>
        <v>0</v>
      </c>
      <c r="AD1980">
        <f t="shared" si="310"/>
        <v>0</v>
      </c>
      <c r="AE1980">
        <f t="shared" si="311"/>
        <v>0</v>
      </c>
    </row>
    <row r="1981" spans="1:31" x14ac:dyDescent="0.3">
      <c r="A1981" s="1">
        <f>Data!A1980</f>
        <v>5750</v>
      </c>
      <c r="B1981" s="2">
        <f>Data!B1980</f>
        <v>44873</v>
      </c>
      <c r="C1981">
        <f>Data!C1980</f>
        <v>138.20018005371091</v>
      </c>
      <c r="D1981">
        <f>Data!D1980</f>
        <v>14.58865928649902</v>
      </c>
      <c r="E1981">
        <f>Data!E1980</f>
        <v>139.5</v>
      </c>
      <c r="F1981">
        <f>Data!F1980</f>
        <v>14.60200023651123</v>
      </c>
      <c r="G1981">
        <f>Data!G1980</f>
        <v>141.42999267578119</v>
      </c>
      <c r="H1981">
        <f>Data!H1980</f>
        <v>14.890999794006349</v>
      </c>
      <c r="I1981">
        <f>Data!I1980</f>
        <v>137.49000549316409</v>
      </c>
      <c r="J1981">
        <f>Data!J1980</f>
        <v>14.215999603271481</v>
      </c>
      <c r="K1981">
        <f>Data!K1980</f>
        <v>140.4100036621094</v>
      </c>
      <c r="L1981">
        <f>Data!L1980</f>
        <v>14.800999641418461</v>
      </c>
      <c r="M1981">
        <f>Data!M1980</f>
        <v>89908500</v>
      </c>
      <c r="N1981">
        <f>Data!N1980</f>
        <v>595292000</v>
      </c>
      <c r="O1981">
        <f>Data!O1980</f>
        <v>2.0829082014155311E-2</v>
      </c>
      <c r="P1981">
        <f>Data!P1980</f>
        <v>4.1663865661884522E-3</v>
      </c>
      <c r="Q1981" s="17"/>
      <c r="T1981">
        <f t="shared" si="302"/>
        <v>0</v>
      </c>
      <c r="U1981" s="50">
        <f t="shared" si="303"/>
        <v>0</v>
      </c>
      <c r="V1981">
        <f t="shared" si="304"/>
        <v>0</v>
      </c>
      <c r="W1981" t="str">
        <f t="shared" si="305"/>
        <v>Tue</v>
      </c>
      <c r="X1981" s="50">
        <f>NETWORKDAYS(B1980,B1981,'Non trading days US (List)'!$C$13:$C$92)-1</f>
        <v>1</v>
      </c>
      <c r="Z1981">
        <f t="shared" si="306"/>
        <v>0</v>
      </c>
      <c r="AA1981">
        <f t="shared" si="307"/>
        <v>0</v>
      </c>
      <c r="AB1981">
        <f t="shared" si="308"/>
        <v>0</v>
      </c>
      <c r="AC1981">
        <f t="shared" si="309"/>
        <v>0</v>
      </c>
      <c r="AD1981">
        <f t="shared" si="310"/>
        <v>0</v>
      </c>
      <c r="AE1981">
        <f t="shared" si="311"/>
        <v>0</v>
      </c>
    </row>
    <row r="1982" spans="1:31" x14ac:dyDescent="0.3">
      <c r="A1982" s="1">
        <f>Data!A1981</f>
        <v>5751</v>
      </c>
      <c r="B1982" s="2">
        <f>Data!B1981</f>
        <v>44874</v>
      </c>
      <c r="C1982">
        <f>Data!C1981</f>
        <v>133.6133117675781</v>
      </c>
      <c r="D1982">
        <f>Data!D1981</f>
        <v>13.76341438293457</v>
      </c>
      <c r="E1982">
        <f>Data!E1981</f>
        <v>134.8699951171875</v>
      </c>
      <c r="F1982">
        <f>Data!F1981</f>
        <v>13.77600002288818</v>
      </c>
      <c r="G1982">
        <f>Data!G1981</f>
        <v>138.55000305175781</v>
      </c>
      <c r="H1982">
        <f>Data!H1981</f>
        <v>14.211000442504879</v>
      </c>
      <c r="I1982">
        <f>Data!I1981</f>
        <v>134.5899963378906</v>
      </c>
      <c r="J1982">
        <f>Data!J1981</f>
        <v>13.758999824523929</v>
      </c>
      <c r="K1982">
        <f>Data!K1981</f>
        <v>138.5</v>
      </c>
      <c r="L1982">
        <f>Data!L1981</f>
        <v>14.16199970245361</v>
      </c>
      <c r="M1982">
        <f>Data!M1981</f>
        <v>74917800</v>
      </c>
      <c r="N1982">
        <f>Data!N1981</f>
        <v>454414000</v>
      </c>
      <c r="O1982">
        <f>Data!O1981</f>
        <v>-5.8230572484245978E-2</v>
      </c>
      <c r="P1982">
        <f>Data!P1981</f>
        <v>-3.3753285936499212E-2</v>
      </c>
      <c r="Q1982" s="17"/>
      <c r="T1982">
        <f t="shared" si="302"/>
        <v>0</v>
      </c>
      <c r="U1982" s="50">
        <f t="shared" si="303"/>
        <v>0</v>
      </c>
      <c r="V1982">
        <f t="shared" si="304"/>
        <v>0</v>
      </c>
      <c r="W1982" t="str">
        <f t="shared" si="305"/>
        <v>Wed</v>
      </c>
      <c r="X1982" s="50">
        <f>NETWORKDAYS(B1981,B1982,'Non trading days US (List)'!$C$13:$C$92)-1</f>
        <v>1</v>
      </c>
      <c r="Z1982">
        <f t="shared" si="306"/>
        <v>0</v>
      </c>
      <c r="AA1982">
        <f t="shared" si="307"/>
        <v>0</v>
      </c>
      <c r="AB1982">
        <f t="shared" si="308"/>
        <v>0</v>
      </c>
      <c r="AC1982">
        <f t="shared" si="309"/>
        <v>0</v>
      </c>
      <c r="AD1982">
        <f t="shared" si="310"/>
        <v>0</v>
      </c>
      <c r="AE1982">
        <f t="shared" si="311"/>
        <v>0</v>
      </c>
    </row>
    <row r="1983" spans="1:31" x14ac:dyDescent="0.3">
      <c r="A1983" s="1">
        <f>Data!A1982</f>
        <v>5752</v>
      </c>
      <c r="B1983" s="2">
        <f>Data!B1982</f>
        <v>44875</v>
      </c>
      <c r="C1983">
        <f>Data!C1982</f>
        <v>145.50151062011719</v>
      </c>
      <c r="D1983">
        <f>Data!D1982</f>
        <v>15.735611915588381</v>
      </c>
      <c r="E1983">
        <f>Data!E1982</f>
        <v>146.8699951171875</v>
      </c>
      <c r="F1983">
        <f>Data!F1982</f>
        <v>15.75</v>
      </c>
      <c r="G1983">
        <f>Data!G1982</f>
        <v>146.8699951171875</v>
      </c>
      <c r="H1983">
        <f>Data!H1982</f>
        <v>15.77299976348877</v>
      </c>
      <c r="I1983">
        <f>Data!I1982</f>
        <v>139.5</v>
      </c>
      <c r="J1983">
        <f>Data!J1982</f>
        <v>14.546999931335449</v>
      </c>
      <c r="K1983">
        <f>Data!K1982</f>
        <v>141.24000549316409</v>
      </c>
      <c r="L1983">
        <f>Data!L1982</f>
        <v>14.80000019073486</v>
      </c>
      <c r="M1983">
        <f>Data!M1982</f>
        <v>118854000</v>
      </c>
      <c r="N1983">
        <f>Data!N1982</f>
        <v>700819000</v>
      </c>
      <c r="O1983">
        <f>Data!O1982</f>
        <v>0.13391241592481359</v>
      </c>
      <c r="P1983">
        <f>Data!P1982</f>
        <v>8.5236493195036678E-2</v>
      </c>
      <c r="Q1983" s="17"/>
      <c r="T1983">
        <f t="shared" si="302"/>
        <v>0</v>
      </c>
      <c r="U1983" s="50">
        <f t="shared" si="303"/>
        <v>0</v>
      </c>
      <c r="V1983">
        <f t="shared" si="304"/>
        <v>0</v>
      </c>
      <c r="W1983" t="str">
        <f t="shared" si="305"/>
        <v>Thu</v>
      </c>
      <c r="X1983" s="50">
        <f>NETWORKDAYS(B1982,B1983,'Non trading days US (List)'!$C$13:$C$92)-1</f>
        <v>1</v>
      </c>
      <c r="Z1983">
        <f t="shared" si="306"/>
        <v>0</v>
      </c>
      <c r="AA1983">
        <f t="shared" si="307"/>
        <v>0</v>
      </c>
      <c r="AB1983">
        <f t="shared" si="308"/>
        <v>0</v>
      </c>
      <c r="AC1983">
        <f t="shared" si="309"/>
        <v>0</v>
      </c>
      <c r="AD1983">
        <f t="shared" si="310"/>
        <v>0</v>
      </c>
      <c r="AE1983">
        <f t="shared" si="311"/>
        <v>0</v>
      </c>
    </row>
    <row r="1984" spans="1:31" x14ac:dyDescent="0.3">
      <c r="A1984" s="1">
        <f>Data!A1983</f>
        <v>5753</v>
      </c>
      <c r="B1984" s="2">
        <f>Data!B1983</f>
        <v>44876</v>
      </c>
      <c r="C1984">
        <f>Data!C1983</f>
        <v>148.3051452636719</v>
      </c>
      <c r="D1984">
        <f>Data!D1983</f>
        <v>16.312082290649411</v>
      </c>
      <c r="E1984">
        <f>Data!E1983</f>
        <v>149.69999694824219</v>
      </c>
      <c r="F1984">
        <f>Data!F1983</f>
        <v>16.326999664306641</v>
      </c>
      <c r="G1984">
        <f>Data!G1983</f>
        <v>150.00999450683591</v>
      </c>
      <c r="H1984">
        <f>Data!H1983</f>
        <v>16.38899993896484</v>
      </c>
      <c r="I1984">
        <f>Data!I1983</f>
        <v>144.3699951171875</v>
      </c>
      <c r="J1984">
        <f>Data!J1983</f>
        <v>15.48200035095215</v>
      </c>
      <c r="K1984">
        <f>Data!K1983</f>
        <v>145.82000732421881</v>
      </c>
      <c r="L1984">
        <f>Data!L1983</f>
        <v>15.80700016021729</v>
      </c>
      <c r="M1984">
        <f>Data!M1983</f>
        <v>93979700</v>
      </c>
      <c r="N1984">
        <f>Data!N1983</f>
        <v>655487000</v>
      </c>
      <c r="O1984">
        <f>Data!O1983</f>
        <v>3.5979793311757963E-2</v>
      </c>
      <c r="P1984">
        <f>Data!P1983</f>
        <v>1.908546251980096E-2</v>
      </c>
      <c r="Q1984" s="17"/>
      <c r="T1984">
        <f t="shared" si="302"/>
        <v>0</v>
      </c>
      <c r="U1984" s="50">
        <f t="shared" si="303"/>
        <v>0</v>
      </c>
      <c r="V1984">
        <f t="shared" si="304"/>
        <v>0</v>
      </c>
      <c r="W1984" t="str">
        <f t="shared" si="305"/>
        <v>Fri</v>
      </c>
      <c r="X1984" s="50">
        <f>NETWORKDAYS(B1983,B1984,'Non trading days US (List)'!$C$13:$C$92)-1</f>
        <v>1</v>
      </c>
      <c r="Z1984">
        <f t="shared" si="306"/>
        <v>0</v>
      </c>
      <c r="AA1984">
        <f t="shared" si="307"/>
        <v>0</v>
      </c>
      <c r="AB1984">
        <f t="shared" si="308"/>
        <v>0</v>
      </c>
      <c r="AC1984">
        <f t="shared" si="309"/>
        <v>0</v>
      </c>
      <c r="AD1984">
        <f t="shared" si="310"/>
        <v>0</v>
      </c>
      <c r="AE1984">
        <f t="shared" si="311"/>
        <v>0</v>
      </c>
    </row>
    <row r="1985" spans="1:31" x14ac:dyDescent="0.3">
      <c r="A1985" s="1">
        <f>Data!A1984</f>
        <v>5754</v>
      </c>
      <c r="B1985" s="2">
        <f>Data!B1984</f>
        <v>44879</v>
      </c>
      <c r="C1985">
        <f>Data!C1984</f>
        <v>146.89836120605469</v>
      </c>
      <c r="D1985">
        <f>Data!D1984</f>
        <v>16.28011322021484</v>
      </c>
      <c r="E1985">
        <f>Data!E1984</f>
        <v>148.2799987792969</v>
      </c>
      <c r="F1985">
        <f>Data!F1984</f>
        <v>16.295000076293949</v>
      </c>
      <c r="G1985">
        <f>Data!G1984</f>
        <v>150.2799987792969</v>
      </c>
      <c r="H1985">
        <f>Data!H1984</f>
        <v>16.54000091552734</v>
      </c>
      <c r="I1985">
        <f>Data!I1984</f>
        <v>147.42999267578119</v>
      </c>
      <c r="J1985">
        <f>Data!J1984</f>
        <v>15.921999931335449</v>
      </c>
      <c r="K1985">
        <f>Data!K1984</f>
        <v>148.9700012207031</v>
      </c>
      <c r="L1985">
        <f>Data!L1984</f>
        <v>16.218000411987301</v>
      </c>
      <c r="M1985">
        <f>Data!M1984</f>
        <v>73374100</v>
      </c>
      <c r="N1985">
        <f>Data!N1984</f>
        <v>527852000</v>
      </c>
      <c r="O1985">
        <f>Data!O1984</f>
        <v>-1.9618416118288278E-3</v>
      </c>
      <c r="P1985">
        <f>Data!P1984</f>
        <v>-9.5309009896464656E-3</v>
      </c>
      <c r="Q1985" s="17"/>
      <c r="T1985">
        <f t="shared" si="302"/>
        <v>0</v>
      </c>
      <c r="U1985" s="50">
        <f t="shared" si="303"/>
        <v>0</v>
      </c>
      <c r="V1985">
        <f t="shared" si="304"/>
        <v>0</v>
      </c>
      <c r="W1985" t="str">
        <f t="shared" si="305"/>
        <v>Mon</v>
      </c>
      <c r="X1985" s="50">
        <f>NETWORKDAYS(B1984,B1985,'Non trading days US (List)'!$C$13:$C$92)-1</f>
        <v>1</v>
      </c>
      <c r="Z1985">
        <f t="shared" si="306"/>
        <v>0</v>
      </c>
      <c r="AA1985">
        <f t="shared" si="307"/>
        <v>0</v>
      </c>
      <c r="AB1985">
        <f t="shared" si="308"/>
        <v>0</v>
      </c>
      <c r="AC1985">
        <f t="shared" si="309"/>
        <v>0</v>
      </c>
      <c r="AD1985">
        <f t="shared" si="310"/>
        <v>0</v>
      </c>
      <c r="AE1985">
        <f t="shared" si="311"/>
        <v>0</v>
      </c>
    </row>
    <row r="1986" spans="1:31" x14ac:dyDescent="0.3">
      <c r="A1986" s="1">
        <f>Data!A1985</f>
        <v>5755</v>
      </c>
      <c r="B1986" s="2">
        <f>Data!B1985</f>
        <v>44880</v>
      </c>
      <c r="C1986">
        <f>Data!C1985</f>
        <v>148.64195251464841</v>
      </c>
      <c r="D1986">
        <f>Data!D1985</f>
        <v>16.650775909423832</v>
      </c>
      <c r="E1986">
        <f>Data!E1985</f>
        <v>150.03999328613281</v>
      </c>
      <c r="F1986">
        <f>Data!F1985</f>
        <v>16.666000366210941</v>
      </c>
      <c r="G1986">
        <f>Data!G1985</f>
        <v>153.5899963378906</v>
      </c>
      <c r="H1986">
        <f>Data!H1985</f>
        <v>16.99799919128418</v>
      </c>
      <c r="I1986">
        <f>Data!I1985</f>
        <v>148.55999755859381</v>
      </c>
      <c r="J1986">
        <f>Data!J1985</f>
        <v>16.381999969482418</v>
      </c>
      <c r="K1986">
        <f>Data!K1985</f>
        <v>152.2200012207031</v>
      </c>
      <c r="L1986">
        <f>Data!L1985</f>
        <v>16.722000122070309</v>
      </c>
      <c r="M1986">
        <f>Data!M1985</f>
        <v>89868300</v>
      </c>
      <c r="N1986">
        <f>Data!N1985</f>
        <v>545876000</v>
      </c>
      <c r="O1986">
        <f>Data!O1985</f>
        <v>2.2512420961978721E-2</v>
      </c>
      <c r="P1986">
        <f>Data!P1985</f>
        <v>1.179951041639127E-2</v>
      </c>
      <c r="Q1986" s="17"/>
      <c r="T1986">
        <f t="shared" si="302"/>
        <v>0</v>
      </c>
      <c r="U1986" s="50">
        <f t="shared" si="303"/>
        <v>0</v>
      </c>
      <c r="V1986">
        <f t="shared" si="304"/>
        <v>0</v>
      </c>
      <c r="W1986" t="str">
        <f t="shared" si="305"/>
        <v>Tue</v>
      </c>
      <c r="X1986" s="50">
        <f>NETWORKDAYS(B1985,B1986,'Non trading days US (List)'!$C$13:$C$92)-1</f>
        <v>1</v>
      </c>
      <c r="Z1986">
        <f t="shared" si="306"/>
        <v>0</v>
      </c>
      <c r="AA1986">
        <f t="shared" si="307"/>
        <v>0</v>
      </c>
      <c r="AB1986">
        <f t="shared" si="308"/>
        <v>0</v>
      </c>
      <c r="AC1986">
        <f t="shared" si="309"/>
        <v>0</v>
      </c>
      <c r="AD1986">
        <f t="shared" si="310"/>
        <v>0</v>
      </c>
      <c r="AE1986">
        <f t="shared" si="311"/>
        <v>0</v>
      </c>
    </row>
    <row r="1987" spans="1:31" x14ac:dyDescent="0.3">
      <c r="A1987" s="1">
        <f>Data!A1986</f>
        <v>5756</v>
      </c>
      <c r="B1987" s="2">
        <f>Data!B1986</f>
        <v>44881</v>
      </c>
      <c r="C1987">
        <f>Data!C1986</f>
        <v>147.4035949707031</v>
      </c>
      <c r="D1987">
        <f>Data!D1986</f>
        <v>15.89546489715576</v>
      </c>
      <c r="E1987">
        <f>Data!E1986</f>
        <v>148.78999328613281</v>
      </c>
      <c r="F1987">
        <f>Data!F1986</f>
        <v>15.909999847412109</v>
      </c>
      <c r="G1987">
        <f>Data!G1986</f>
        <v>149.8699951171875</v>
      </c>
      <c r="H1987">
        <f>Data!H1986</f>
        <v>16.36199951171875</v>
      </c>
      <c r="I1987">
        <f>Data!I1986</f>
        <v>147.28999328613281</v>
      </c>
      <c r="J1987">
        <f>Data!J1986</f>
        <v>15.8730001449585</v>
      </c>
      <c r="K1987">
        <f>Data!K1986</f>
        <v>149.1300048828125</v>
      </c>
      <c r="L1987">
        <f>Data!L1986</f>
        <v>16.16200065612793</v>
      </c>
      <c r="M1987">
        <f>Data!M1986</f>
        <v>64218300</v>
      </c>
      <c r="N1987">
        <f>Data!N1986</f>
        <v>649547000</v>
      </c>
      <c r="O1987">
        <f>Data!O1986</f>
        <v>-4.6422905174545372E-2</v>
      </c>
      <c r="P1987">
        <f>Data!P1986</f>
        <v>-8.3660097500062609E-3</v>
      </c>
      <c r="Q1987" s="17"/>
      <c r="T1987">
        <f t="shared" si="302"/>
        <v>0</v>
      </c>
      <c r="U1987" s="50">
        <f t="shared" si="303"/>
        <v>0</v>
      </c>
      <c r="V1987">
        <f t="shared" si="304"/>
        <v>0</v>
      </c>
      <c r="W1987" t="str">
        <f t="shared" si="305"/>
        <v>Wed</v>
      </c>
      <c r="X1987" s="50">
        <f>NETWORKDAYS(B1986,B1987,'Non trading days US (List)'!$C$13:$C$92)-1</f>
        <v>1</v>
      </c>
      <c r="Z1987">
        <f t="shared" si="306"/>
        <v>0</v>
      </c>
      <c r="AA1987">
        <f t="shared" si="307"/>
        <v>0</v>
      </c>
      <c r="AB1987">
        <f t="shared" si="308"/>
        <v>0</v>
      </c>
      <c r="AC1987">
        <f t="shared" si="309"/>
        <v>0</v>
      </c>
      <c r="AD1987">
        <f t="shared" si="310"/>
        <v>0</v>
      </c>
      <c r="AE1987">
        <f t="shared" si="311"/>
        <v>0</v>
      </c>
    </row>
    <row r="1988" spans="1:31" x14ac:dyDescent="0.3">
      <c r="A1988" s="1">
        <f>Data!A1987</f>
        <v>5757</v>
      </c>
      <c r="B1988" s="2">
        <f>Data!B1987</f>
        <v>44882</v>
      </c>
      <c r="C1988">
        <f>Data!C1987</f>
        <v>149.31562805175781</v>
      </c>
      <c r="D1988">
        <f>Data!D1987</f>
        <v>15.66267681121826</v>
      </c>
      <c r="E1988">
        <f>Data!E1987</f>
        <v>150.7200012207031</v>
      </c>
      <c r="F1988">
        <f>Data!F1987</f>
        <v>15.677000045776371</v>
      </c>
      <c r="G1988">
        <f>Data!G1987</f>
        <v>151.47999572753909</v>
      </c>
      <c r="H1988">
        <f>Data!H1987</f>
        <v>16.266000747680661</v>
      </c>
      <c r="I1988">
        <f>Data!I1987</f>
        <v>146.1499938964844</v>
      </c>
      <c r="J1988">
        <f>Data!J1987</f>
        <v>15.534999847412109</v>
      </c>
      <c r="K1988">
        <f>Data!K1987</f>
        <v>146.42999267578119</v>
      </c>
      <c r="L1988">
        <f>Data!L1987</f>
        <v>15.715000152587891</v>
      </c>
      <c r="M1988">
        <f>Data!M1987</f>
        <v>80389400</v>
      </c>
      <c r="N1988">
        <f>Data!N1987</f>
        <v>710894000</v>
      </c>
      <c r="O1988">
        <f>Data!O1987</f>
        <v>-1.475315975264084E-2</v>
      </c>
      <c r="P1988">
        <f>Data!P1987</f>
        <v>1.2887948210700439E-2</v>
      </c>
      <c r="Q1988" s="17"/>
      <c r="T1988">
        <f t="shared" si="302"/>
        <v>0</v>
      </c>
      <c r="U1988" s="50">
        <f t="shared" si="303"/>
        <v>0</v>
      </c>
      <c r="V1988">
        <f t="shared" si="304"/>
        <v>0</v>
      </c>
      <c r="W1988" t="str">
        <f t="shared" si="305"/>
        <v>Thu</v>
      </c>
      <c r="X1988" s="50">
        <f>NETWORKDAYS(B1987,B1988,'Non trading days US (List)'!$C$13:$C$92)-1</f>
        <v>1</v>
      </c>
      <c r="Z1988">
        <f t="shared" si="306"/>
        <v>0</v>
      </c>
      <c r="AA1988">
        <f t="shared" si="307"/>
        <v>0</v>
      </c>
      <c r="AB1988">
        <f t="shared" si="308"/>
        <v>0</v>
      </c>
      <c r="AC1988">
        <f t="shared" si="309"/>
        <v>0</v>
      </c>
      <c r="AD1988">
        <f t="shared" si="310"/>
        <v>0</v>
      </c>
      <c r="AE1988">
        <f t="shared" si="311"/>
        <v>0</v>
      </c>
    </row>
    <row r="1989" spans="1:31" x14ac:dyDescent="0.3">
      <c r="A1989" s="1">
        <f>Data!A1988</f>
        <v>5758</v>
      </c>
      <c r="B1989" s="2">
        <f>Data!B1988</f>
        <v>44883</v>
      </c>
      <c r="C1989">
        <f>Data!C1988</f>
        <v>149.88029479980469</v>
      </c>
      <c r="D1989">
        <f>Data!D1988</f>
        <v>15.394923210144039</v>
      </c>
      <c r="E1989">
        <f>Data!E1988</f>
        <v>151.28999328613281</v>
      </c>
      <c r="F1989">
        <f>Data!F1988</f>
        <v>15.409000396728519</v>
      </c>
      <c r="G1989">
        <f>Data!G1988</f>
        <v>152.69999694824219</v>
      </c>
      <c r="H1989">
        <f>Data!H1988</f>
        <v>16.00200080871582</v>
      </c>
      <c r="I1989">
        <f>Data!I1988</f>
        <v>149.9700012207031</v>
      </c>
      <c r="J1989">
        <f>Data!J1988</f>
        <v>15.11999988555908</v>
      </c>
      <c r="K1989">
        <f>Data!K1988</f>
        <v>152.30999755859381</v>
      </c>
      <c r="L1989">
        <f>Data!L1988</f>
        <v>15.965999603271481</v>
      </c>
      <c r="M1989">
        <f>Data!M1988</f>
        <v>74829600</v>
      </c>
      <c r="N1989">
        <f>Data!N1988</f>
        <v>492072000</v>
      </c>
      <c r="O1989">
        <f>Data!O1988</f>
        <v>-1.7242892960102629E-2</v>
      </c>
      <c r="P1989">
        <f>Data!P1988</f>
        <v>3.7746614520765328E-3</v>
      </c>
      <c r="Q1989" s="17"/>
      <c r="T1989">
        <f t="shared" si="302"/>
        <v>0</v>
      </c>
      <c r="U1989" s="50">
        <f t="shared" si="303"/>
        <v>0</v>
      </c>
      <c r="V1989">
        <f t="shared" si="304"/>
        <v>0</v>
      </c>
      <c r="W1989" t="str">
        <f t="shared" si="305"/>
        <v>Fri</v>
      </c>
      <c r="X1989" s="50">
        <f>NETWORKDAYS(B1988,B1989,'Non trading days US (List)'!$C$13:$C$92)-1</f>
        <v>1</v>
      </c>
      <c r="Z1989">
        <f t="shared" si="306"/>
        <v>0</v>
      </c>
      <c r="AA1989">
        <f t="shared" si="307"/>
        <v>0</v>
      </c>
      <c r="AB1989">
        <f t="shared" si="308"/>
        <v>0</v>
      </c>
      <c r="AC1989">
        <f t="shared" si="309"/>
        <v>0</v>
      </c>
      <c r="AD1989">
        <f t="shared" si="310"/>
        <v>0</v>
      </c>
      <c r="AE1989">
        <f t="shared" si="311"/>
        <v>0</v>
      </c>
    </row>
    <row r="1990" spans="1:31" x14ac:dyDescent="0.3">
      <c r="A1990" s="1">
        <f>Data!A1989</f>
        <v>5759</v>
      </c>
      <c r="B1990" s="2">
        <f>Data!B1989</f>
        <v>44886</v>
      </c>
      <c r="C1990">
        <f>Data!C1989</f>
        <v>146.6308898925781</v>
      </c>
      <c r="D1990">
        <f>Data!D1989</f>
        <v>15.30300712585449</v>
      </c>
      <c r="E1990">
        <f>Data!E1989</f>
        <v>148.00999450683591</v>
      </c>
      <c r="F1990">
        <f>Data!F1989</f>
        <v>15.317000389099119</v>
      </c>
      <c r="G1990">
        <f>Data!G1989</f>
        <v>150.3699951171875</v>
      </c>
      <c r="H1990">
        <f>Data!H1989</f>
        <v>15.47700023651123</v>
      </c>
      <c r="I1990">
        <f>Data!I1989</f>
        <v>147.7200012207031</v>
      </c>
      <c r="J1990">
        <f>Data!J1989</f>
        <v>15.079999923706049</v>
      </c>
      <c r="K1990">
        <f>Data!K1989</f>
        <v>150.1600036621094</v>
      </c>
      <c r="L1990">
        <f>Data!L1989</f>
        <v>15.147000312805179</v>
      </c>
      <c r="M1990">
        <f>Data!M1989</f>
        <v>58724100</v>
      </c>
      <c r="N1990">
        <f>Data!N1989</f>
        <v>404739000</v>
      </c>
      <c r="O1990">
        <f>Data!O1989</f>
        <v>-5.9884319607551324E-3</v>
      </c>
      <c r="P1990">
        <f>Data!P1989</f>
        <v>-2.191867844364332E-2</v>
      </c>
      <c r="Q1990" s="17"/>
      <c r="T1990">
        <f t="shared" ref="T1990:T2053" si="312">IF(ISNUMBER(B1990)=TRUE,0,1)</f>
        <v>0</v>
      </c>
      <c r="U1990" s="50">
        <f t="shared" ref="U1990:U2053" si="313">COUNTIF($B$5:$B$2464,B1990)-1</f>
        <v>0</v>
      </c>
      <c r="V1990">
        <f t="shared" ref="V1990:V2053" si="314">IF(ISBLANK(B1990)=TRUE,1,0)</f>
        <v>0</v>
      </c>
      <c r="W1990" t="str">
        <f t="shared" ref="W1990:W2053" si="315">TEXT(B1990,"ddd")</f>
        <v>Mon</v>
      </c>
      <c r="X1990" s="50">
        <f>NETWORKDAYS(B1989,B1990,'Non trading days US (List)'!$C$13:$C$92)-1</f>
        <v>1</v>
      </c>
      <c r="Z1990">
        <f t="shared" ref="Z1990:Z2053" si="316">IF(ISNUMBER(E1990)=TRUE,0,1)</f>
        <v>0</v>
      </c>
      <c r="AA1990">
        <f t="shared" ref="AA1990:AA2053" si="317">IF(ISNUMBER(F1990)=TRUE,0,1)</f>
        <v>0</v>
      </c>
      <c r="AB1990">
        <f t="shared" ref="AB1990:AB2053" si="318">IF(ISBLANK(E1990)=TRUE,1,0)</f>
        <v>0</v>
      </c>
      <c r="AC1990">
        <f t="shared" ref="AC1990:AC2053" si="319">IF(ISBLANK(F1990)=TRUE,1,0)</f>
        <v>0</v>
      </c>
      <c r="AD1990">
        <f t="shared" ref="AD1990:AD2053" si="320">IF((E1990)&lt;0,1,0)</f>
        <v>0</v>
      </c>
      <c r="AE1990">
        <f t="shared" ref="AE1990:AE2053" si="321">IF((F1990)&lt;0,1,0)</f>
        <v>0</v>
      </c>
    </row>
    <row r="1991" spans="1:31" x14ac:dyDescent="0.3">
      <c r="A1991" s="1">
        <f>Data!A1990</f>
        <v>5760</v>
      </c>
      <c r="B1991" s="2">
        <f>Data!B1990</f>
        <v>44887</v>
      </c>
      <c r="C1991">
        <f>Data!C1990</f>
        <v>148.7806396484375</v>
      </c>
      <c r="D1991">
        <f>Data!D1990</f>
        <v>16.023349761962891</v>
      </c>
      <c r="E1991">
        <f>Data!E1990</f>
        <v>150.17999267578119</v>
      </c>
      <c r="F1991">
        <f>Data!F1990</f>
        <v>16.03800010681152</v>
      </c>
      <c r="G1991">
        <f>Data!G1990</f>
        <v>150.41999816894531</v>
      </c>
      <c r="H1991">
        <f>Data!H1990</f>
        <v>16.058000564575199</v>
      </c>
      <c r="I1991">
        <f>Data!I1990</f>
        <v>146.92999267578119</v>
      </c>
      <c r="J1991">
        <f>Data!J1990</f>
        <v>15.121999740600589</v>
      </c>
      <c r="K1991">
        <f>Data!K1990</f>
        <v>148.1300048828125</v>
      </c>
      <c r="L1991">
        <f>Data!L1990</f>
        <v>15.328000068664551</v>
      </c>
      <c r="M1991">
        <f>Data!M1990</f>
        <v>51804100</v>
      </c>
      <c r="N1991">
        <f>Data!N1990</f>
        <v>472866000</v>
      </c>
      <c r="O1991">
        <f>Data!O1990</f>
        <v>4.599756495923385E-2</v>
      </c>
      <c r="P1991">
        <f>Data!P1990</f>
        <v>1.455472396650416E-2</v>
      </c>
      <c r="Q1991" s="17"/>
      <c r="T1991">
        <f t="shared" si="312"/>
        <v>0</v>
      </c>
      <c r="U1991" s="50">
        <f t="shared" si="313"/>
        <v>0</v>
      </c>
      <c r="V1991">
        <f t="shared" si="314"/>
        <v>0</v>
      </c>
      <c r="W1991" t="str">
        <f t="shared" si="315"/>
        <v>Tue</v>
      </c>
      <c r="X1991" s="50">
        <f>NETWORKDAYS(B1990,B1991,'Non trading days US (List)'!$C$13:$C$92)-1</f>
        <v>1</v>
      </c>
      <c r="Z1991">
        <f t="shared" si="316"/>
        <v>0</v>
      </c>
      <c r="AA1991">
        <f t="shared" si="317"/>
        <v>0</v>
      </c>
      <c r="AB1991">
        <f t="shared" si="318"/>
        <v>0</v>
      </c>
      <c r="AC1991">
        <f t="shared" si="319"/>
        <v>0</v>
      </c>
      <c r="AD1991">
        <f t="shared" si="320"/>
        <v>0</v>
      </c>
      <c r="AE1991">
        <f t="shared" si="321"/>
        <v>0</v>
      </c>
    </row>
    <row r="1992" spans="1:31" x14ac:dyDescent="0.3">
      <c r="A1992" s="1">
        <f>Data!A1991</f>
        <v>5761</v>
      </c>
      <c r="B1992" s="2">
        <f>Data!B1991</f>
        <v>44888</v>
      </c>
      <c r="C1992">
        <f>Data!C1991</f>
        <v>149.66239929199219</v>
      </c>
      <c r="D1992">
        <f>Data!D1991</f>
        <v>16.503908157348629</v>
      </c>
      <c r="E1992">
        <f>Data!E1991</f>
        <v>151.07000732421881</v>
      </c>
      <c r="F1992">
        <f>Data!F1991</f>
        <v>16.518999099731449</v>
      </c>
      <c r="G1992">
        <f>Data!G1991</f>
        <v>151.83000183105469</v>
      </c>
      <c r="H1992">
        <f>Data!H1991</f>
        <v>16.52700042724609</v>
      </c>
      <c r="I1992">
        <f>Data!I1991</f>
        <v>149.3399963378906</v>
      </c>
      <c r="J1992">
        <f>Data!J1991</f>
        <v>16.048000335693359</v>
      </c>
      <c r="K1992">
        <f>Data!K1991</f>
        <v>149.44999694824219</v>
      </c>
      <c r="L1992">
        <f>Data!L1991</f>
        <v>16.09799957275391</v>
      </c>
      <c r="M1992">
        <f>Data!M1991</f>
        <v>58301400</v>
      </c>
      <c r="N1992">
        <f>Data!N1991</f>
        <v>427241000</v>
      </c>
      <c r="O1992">
        <f>Data!O1991</f>
        <v>2.955026602928814E-2</v>
      </c>
      <c r="P1992">
        <f>Data!P1991</f>
        <v>5.9088281357819739E-3</v>
      </c>
      <c r="Q1992" s="17"/>
      <c r="T1992">
        <f t="shared" si="312"/>
        <v>0</v>
      </c>
      <c r="U1992" s="50">
        <f t="shared" si="313"/>
        <v>0</v>
      </c>
      <c r="V1992">
        <f t="shared" si="314"/>
        <v>0</v>
      </c>
      <c r="W1992" t="str">
        <f t="shared" si="315"/>
        <v>Wed</v>
      </c>
      <c r="X1992" s="50">
        <f>NETWORKDAYS(B1991,B1992,'Non trading days US (List)'!$C$13:$C$92)-1</f>
        <v>1</v>
      </c>
      <c r="Z1992">
        <f t="shared" si="316"/>
        <v>0</v>
      </c>
      <c r="AA1992">
        <f t="shared" si="317"/>
        <v>0</v>
      </c>
      <c r="AB1992">
        <f t="shared" si="318"/>
        <v>0</v>
      </c>
      <c r="AC1992">
        <f t="shared" si="319"/>
        <v>0</v>
      </c>
      <c r="AD1992">
        <f t="shared" si="320"/>
        <v>0</v>
      </c>
      <c r="AE1992">
        <f t="shared" si="321"/>
        <v>0</v>
      </c>
    </row>
    <row r="1993" spans="1:31" x14ac:dyDescent="0.3">
      <c r="A1993" s="1">
        <f>Data!A1992</f>
        <v>5762</v>
      </c>
      <c r="B1993" s="2">
        <f>Data!B1992</f>
        <v>44890</v>
      </c>
      <c r="C1993">
        <f>Data!C1992</f>
        <v>146.7299499511719</v>
      </c>
      <c r="D1993">
        <f>Data!D1992</f>
        <v>16.255136489868161</v>
      </c>
      <c r="E1993">
        <f>Data!E1992</f>
        <v>148.11000061035159</v>
      </c>
      <c r="F1993">
        <f>Data!F1992</f>
        <v>16.270000457763668</v>
      </c>
      <c r="G1993">
        <f>Data!G1992</f>
        <v>148.8800048828125</v>
      </c>
      <c r="H1993">
        <f>Data!H1992</f>
        <v>16.48699951171875</v>
      </c>
      <c r="I1993">
        <f>Data!I1992</f>
        <v>147.1199951171875</v>
      </c>
      <c r="J1993">
        <f>Data!J1992</f>
        <v>16.172000885009769</v>
      </c>
      <c r="K1993">
        <f>Data!K1992</f>
        <v>148.30999755859381</v>
      </c>
      <c r="L1993">
        <f>Data!L1992</f>
        <v>16.318000793457031</v>
      </c>
      <c r="M1993">
        <f>Data!M1992</f>
        <v>35195900</v>
      </c>
      <c r="N1993">
        <f>Data!N1992</f>
        <v>167934000</v>
      </c>
      <c r="O1993">
        <f>Data!O1992</f>
        <v>-1.518822970763796E-2</v>
      </c>
      <c r="P1993">
        <f>Data!P1992</f>
        <v>-1.978810897810165E-2</v>
      </c>
      <c r="Q1993" s="17"/>
      <c r="T1993">
        <f t="shared" si="312"/>
        <v>0</v>
      </c>
      <c r="U1993" s="50">
        <f t="shared" si="313"/>
        <v>0</v>
      </c>
      <c r="V1993">
        <f t="shared" si="314"/>
        <v>0</v>
      </c>
      <c r="W1993" t="str">
        <f t="shared" si="315"/>
        <v>Fri</v>
      </c>
      <c r="X1993" s="50">
        <f>NETWORKDAYS(B1992,B1993,'Non trading days US (List)'!$C$13:$C$92)-1</f>
        <v>1</v>
      </c>
      <c r="Z1993">
        <f t="shared" si="316"/>
        <v>0</v>
      </c>
      <c r="AA1993">
        <f t="shared" si="317"/>
        <v>0</v>
      </c>
      <c r="AB1993">
        <f t="shared" si="318"/>
        <v>0</v>
      </c>
      <c r="AC1993">
        <f t="shared" si="319"/>
        <v>0</v>
      </c>
      <c r="AD1993">
        <f t="shared" si="320"/>
        <v>0</v>
      </c>
      <c r="AE1993">
        <f t="shared" si="321"/>
        <v>0</v>
      </c>
    </row>
    <row r="1994" spans="1:31" x14ac:dyDescent="0.3">
      <c r="A1994" s="1">
        <f>Data!A1993</f>
        <v>5763</v>
      </c>
      <c r="B1994" s="2">
        <f>Data!B1993</f>
        <v>44893</v>
      </c>
      <c r="C1994">
        <f>Data!C1993</f>
        <v>142.87620544433591</v>
      </c>
      <c r="D1994">
        <f>Data!D1993</f>
        <v>15.812541007995611</v>
      </c>
      <c r="E1994">
        <f>Data!E1993</f>
        <v>144.2200012207031</v>
      </c>
      <c r="F1994">
        <f>Data!F1993</f>
        <v>15.826999664306641</v>
      </c>
      <c r="G1994">
        <f>Data!G1993</f>
        <v>146.63999938964841</v>
      </c>
      <c r="H1994">
        <f>Data!H1993</f>
        <v>16.357000350952148</v>
      </c>
      <c r="I1994">
        <f>Data!I1993</f>
        <v>143.3800048828125</v>
      </c>
      <c r="J1994">
        <f>Data!J1993</f>
        <v>15.72500038146973</v>
      </c>
      <c r="K1994">
        <f>Data!K1993</f>
        <v>145.13999938964841</v>
      </c>
      <c r="L1994">
        <f>Data!L1993</f>
        <v>16.025999069213871</v>
      </c>
      <c r="M1994">
        <f>Data!M1993</f>
        <v>69246000</v>
      </c>
      <c r="N1994">
        <f>Data!N1993</f>
        <v>303741000</v>
      </c>
      <c r="O1994">
        <f>Data!O1993</f>
        <v>-2.7605628225414E-2</v>
      </c>
      <c r="P1994">
        <f>Data!P1993</f>
        <v>-2.6615325107028291E-2</v>
      </c>
      <c r="Q1994" s="17"/>
      <c r="T1994">
        <f t="shared" si="312"/>
        <v>0</v>
      </c>
      <c r="U1994" s="50">
        <f t="shared" si="313"/>
        <v>0</v>
      </c>
      <c r="V1994">
        <f t="shared" si="314"/>
        <v>0</v>
      </c>
      <c r="W1994" t="str">
        <f t="shared" si="315"/>
        <v>Mon</v>
      </c>
      <c r="X1994" s="50">
        <f>NETWORKDAYS(B1993,B1994,'Non trading days US (List)'!$C$13:$C$92)-1</f>
        <v>1</v>
      </c>
      <c r="Z1994">
        <f t="shared" si="316"/>
        <v>0</v>
      </c>
      <c r="AA1994">
        <f t="shared" si="317"/>
        <v>0</v>
      </c>
      <c r="AB1994">
        <f t="shared" si="318"/>
        <v>0</v>
      </c>
      <c r="AC1994">
        <f t="shared" si="319"/>
        <v>0</v>
      </c>
      <c r="AD1994">
        <f t="shared" si="320"/>
        <v>0</v>
      </c>
      <c r="AE1994">
        <f t="shared" si="321"/>
        <v>0</v>
      </c>
    </row>
    <row r="1995" spans="1:31" x14ac:dyDescent="0.3">
      <c r="A1995" s="1">
        <f>Data!A1994</f>
        <v>5764</v>
      </c>
      <c r="B1995" s="2">
        <f>Data!B1994</f>
        <v>44894</v>
      </c>
      <c r="C1995">
        <f>Data!C1994</f>
        <v>139.8546142578125</v>
      </c>
      <c r="D1995">
        <f>Data!D1994</f>
        <v>15.62471294403076</v>
      </c>
      <c r="E1995">
        <f>Data!E1994</f>
        <v>141.16999816894531</v>
      </c>
      <c r="F1995">
        <f>Data!F1994</f>
        <v>15.63899993896484</v>
      </c>
      <c r="G1995">
        <f>Data!G1994</f>
        <v>144.80999755859381</v>
      </c>
      <c r="H1995">
        <f>Data!H1994</f>
        <v>15.93200016021729</v>
      </c>
      <c r="I1995">
        <f>Data!I1994</f>
        <v>140.3500061035156</v>
      </c>
      <c r="J1995">
        <f>Data!J1994</f>
        <v>15.52000045776367</v>
      </c>
      <c r="K1995">
        <f>Data!K1994</f>
        <v>144.28999328613281</v>
      </c>
      <c r="L1995">
        <f>Data!L1994</f>
        <v>15.826999664306641</v>
      </c>
      <c r="M1995">
        <f>Data!M1994</f>
        <v>83763800</v>
      </c>
      <c r="N1995">
        <f>Data!N1994</f>
        <v>298384000</v>
      </c>
      <c r="O1995">
        <f>Data!O1994</f>
        <v>-1.194953058965057E-2</v>
      </c>
      <c r="P1995">
        <f>Data!P1994</f>
        <v>-2.1375095027244079E-2</v>
      </c>
      <c r="Q1995" s="17"/>
      <c r="T1995">
        <f t="shared" si="312"/>
        <v>0</v>
      </c>
      <c r="U1995" s="50">
        <f t="shared" si="313"/>
        <v>0</v>
      </c>
      <c r="V1995">
        <f t="shared" si="314"/>
        <v>0</v>
      </c>
      <c r="W1995" t="str">
        <f t="shared" si="315"/>
        <v>Tue</v>
      </c>
      <c r="X1995" s="50">
        <f>NETWORKDAYS(B1994,B1995,'Non trading days US (List)'!$C$13:$C$92)-1</f>
        <v>1</v>
      </c>
      <c r="Z1995">
        <f t="shared" si="316"/>
        <v>0</v>
      </c>
      <c r="AA1995">
        <f t="shared" si="317"/>
        <v>0</v>
      </c>
      <c r="AB1995">
        <f t="shared" si="318"/>
        <v>0</v>
      </c>
      <c r="AC1995">
        <f t="shared" si="319"/>
        <v>0</v>
      </c>
      <c r="AD1995">
        <f t="shared" si="320"/>
        <v>0</v>
      </c>
      <c r="AE1995">
        <f t="shared" si="321"/>
        <v>0</v>
      </c>
    </row>
    <row r="1996" spans="1:31" x14ac:dyDescent="0.3">
      <c r="A1996" s="1">
        <f>Data!A1995</f>
        <v>5765</v>
      </c>
      <c r="B1996" s="2">
        <f>Data!B1995</f>
        <v>44895</v>
      </c>
      <c r="C1996">
        <f>Data!C1995</f>
        <v>146.65071105957031</v>
      </c>
      <c r="D1996">
        <f>Data!D1995</f>
        <v>16.911865234375</v>
      </c>
      <c r="E1996">
        <f>Data!E1995</f>
        <v>148.0299987792969</v>
      </c>
      <c r="F1996">
        <f>Data!F1995</f>
        <v>16.923000335693359</v>
      </c>
      <c r="G1996">
        <f>Data!G1995</f>
        <v>148.7200012207031</v>
      </c>
      <c r="H1996">
        <f>Data!H1995</f>
        <v>16.930000305175781</v>
      </c>
      <c r="I1996">
        <f>Data!I1995</f>
        <v>140.55000305175781</v>
      </c>
      <c r="J1996">
        <f>Data!J1995</f>
        <v>15.597000122070311</v>
      </c>
      <c r="K1996">
        <f>Data!K1995</f>
        <v>141.3999938964844</v>
      </c>
      <c r="L1996">
        <f>Data!L1995</f>
        <v>15.696999549865721</v>
      </c>
      <c r="M1996">
        <f>Data!M1995</f>
        <v>111380900</v>
      </c>
      <c r="N1996">
        <f>Data!N1995</f>
        <v>565298000</v>
      </c>
      <c r="O1996">
        <f>Data!O1995</f>
        <v>7.8905872711139066E-2</v>
      </c>
      <c r="P1996">
        <f>Data!P1995</f>
        <v>4.7450122753535141E-2</v>
      </c>
      <c r="Q1996" s="17"/>
      <c r="T1996">
        <f t="shared" si="312"/>
        <v>0</v>
      </c>
      <c r="U1996" s="50">
        <f t="shared" si="313"/>
        <v>0</v>
      </c>
      <c r="V1996">
        <f t="shared" si="314"/>
        <v>0</v>
      </c>
      <c r="W1996" t="str">
        <f t="shared" si="315"/>
        <v>Wed</v>
      </c>
      <c r="X1996" s="50">
        <f>NETWORKDAYS(B1995,B1996,'Non trading days US (List)'!$C$13:$C$92)-1</f>
        <v>1</v>
      </c>
      <c r="Z1996">
        <f t="shared" si="316"/>
        <v>0</v>
      </c>
      <c r="AA1996">
        <f t="shared" si="317"/>
        <v>0</v>
      </c>
      <c r="AB1996">
        <f t="shared" si="318"/>
        <v>0</v>
      </c>
      <c r="AC1996">
        <f t="shared" si="319"/>
        <v>0</v>
      </c>
      <c r="AD1996">
        <f t="shared" si="320"/>
        <v>0</v>
      </c>
      <c r="AE1996">
        <f t="shared" si="321"/>
        <v>0</v>
      </c>
    </row>
    <row r="1997" spans="1:31" x14ac:dyDescent="0.3">
      <c r="A1997" s="1">
        <f>Data!A1996</f>
        <v>5766</v>
      </c>
      <c r="B1997" s="2">
        <f>Data!B1996</f>
        <v>44896</v>
      </c>
      <c r="C1997">
        <f>Data!C1996</f>
        <v>146.9280700683594</v>
      </c>
      <c r="D1997">
        <f>Data!D1996</f>
        <v>17.123725891113281</v>
      </c>
      <c r="E1997">
        <f>Data!E1996</f>
        <v>148.30999755859381</v>
      </c>
      <c r="F1997">
        <f>Data!F1996</f>
        <v>17.135000228881839</v>
      </c>
      <c r="G1997">
        <f>Data!G1996</f>
        <v>149.1300048828125</v>
      </c>
      <c r="H1997">
        <f>Data!H1996</f>
        <v>17.264999389648441</v>
      </c>
      <c r="I1997">
        <f>Data!I1996</f>
        <v>146.61000061035159</v>
      </c>
      <c r="J1997">
        <f>Data!J1996</f>
        <v>16.635000228881839</v>
      </c>
      <c r="K1997">
        <f>Data!K1996</f>
        <v>148.21000671386719</v>
      </c>
      <c r="L1997">
        <f>Data!L1996</f>
        <v>16.99900054931641</v>
      </c>
      <c r="M1997">
        <f>Data!M1996</f>
        <v>71250400</v>
      </c>
      <c r="N1997">
        <f>Data!N1996</f>
        <v>470977000</v>
      </c>
      <c r="O1997">
        <f>Data!O1996</f>
        <v>1.244950542167012E-2</v>
      </c>
      <c r="P1997">
        <f>Data!P1996</f>
        <v>1.889713613284836E-3</v>
      </c>
      <c r="Q1997" s="17"/>
      <c r="T1997">
        <f t="shared" si="312"/>
        <v>0</v>
      </c>
      <c r="U1997" s="50">
        <f t="shared" si="313"/>
        <v>0</v>
      </c>
      <c r="V1997">
        <f t="shared" si="314"/>
        <v>0</v>
      </c>
      <c r="W1997" t="str">
        <f t="shared" si="315"/>
        <v>Thu</v>
      </c>
      <c r="X1997" s="50">
        <f>NETWORKDAYS(B1996,B1997,'Non trading days US (List)'!$C$13:$C$92)-1</f>
        <v>1</v>
      </c>
      <c r="Z1997">
        <f t="shared" si="316"/>
        <v>0</v>
      </c>
      <c r="AA1997">
        <f t="shared" si="317"/>
        <v>0</v>
      </c>
      <c r="AB1997">
        <f t="shared" si="318"/>
        <v>0</v>
      </c>
      <c r="AC1997">
        <f t="shared" si="319"/>
        <v>0</v>
      </c>
      <c r="AD1997">
        <f t="shared" si="320"/>
        <v>0</v>
      </c>
      <c r="AE1997">
        <f t="shared" si="321"/>
        <v>0</v>
      </c>
    </row>
    <row r="1998" spans="1:31" x14ac:dyDescent="0.3">
      <c r="A1998" s="1">
        <f>Data!A1997</f>
        <v>5767</v>
      </c>
      <c r="B1998" s="2">
        <f>Data!B1997</f>
        <v>44897</v>
      </c>
      <c r="C1998">
        <f>Data!C1997</f>
        <v>146.4327392578125</v>
      </c>
      <c r="D1998">
        <f>Data!D1997</f>
        <v>16.864894866943359</v>
      </c>
      <c r="E1998">
        <f>Data!E1997</f>
        <v>147.80999755859381</v>
      </c>
      <c r="F1998">
        <f>Data!F1997</f>
        <v>16.87599945068359</v>
      </c>
      <c r="G1998">
        <f>Data!G1997</f>
        <v>148</v>
      </c>
      <c r="H1998">
        <f>Data!H1997</f>
        <v>16.933000564575199</v>
      </c>
      <c r="I1998">
        <f>Data!I1997</f>
        <v>145.6499938964844</v>
      </c>
      <c r="J1998">
        <f>Data!J1997</f>
        <v>16.444999694824219</v>
      </c>
      <c r="K1998">
        <f>Data!K1997</f>
        <v>145.96000671386719</v>
      </c>
      <c r="L1998">
        <f>Data!L1997</f>
        <v>16.659000396728519</v>
      </c>
      <c r="M1998">
        <f>Data!M1997</f>
        <v>65447400</v>
      </c>
      <c r="N1998">
        <f>Data!N1997</f>
        <v>371389000</v>
      </c>
      <c r="O1998">
        <f>Data!O1997</f>
        <v>-1.523070697219746E-2</v>
      </c>
      <c r="P1998">
        <f>Data!P1997</f>
        <v>-3.3770125855744231E-3</v>
      </c>
      <c r="Q1998" s="17"/>
      <c r="T1998">
        <f t="shared" si="312"/>
        <v>0</v>
      </c>
      <c r="U1998" s="50">
        <f t="shared" si="313"/>
        <v>0</v>
      </c>
      <c r="V1998">
        <f t="shared" si="314"/>
        <v>0</v>
      </c>
      <c r="W1998" t="str">
        <f t="shared" si="315"/>
        <v>Fri</v>
      </c>
      <c r="X1998" s="50">
        <f>NETWORKDAYS(B1997,B1998,'Non trading days US (List)'!$C$13:$C$92)-1</f>
        <v>1</v>
      </c>
      <c r="Z1998">
        <f t="shared" si="316"/>
        <v>0</v>
      </c>
      <c r="AA1998">
        <f t="shared" si="317"/>
        <v>0</v>
      </c>
      <c r="AB1998">
        <f t="shared" si="318"/>
        <v>0</v>
      </c>
      <c r="AC1998">
        <f t="shared" si="319"/>
        <v>0</v>
      </c>
      <c r="AD1998">
        <f t="shared" si="320"/>
        <v>0</v>
      </c>
      <c r="AE1998">
        <f t="shared" si="321"/>
        <v>0</v>
      </c>
    </row>
    <row r="1999" spans="1:31" x14ac:dyDescent="0.3">
      <c r="A1999" s="1">
        <f>Data!A1998</f>
        <v>5768</v>
      </c>
      <c r="B1999" s="2">
        <f>Data!B1998</f>
        <v>44900</v>
      </c>
      <c r="C1999">
        <f>Data!C1998</f>
        <v>145.2637634277344</v>
      </c>
      <c r="D1999">
        <f>Data!D1998</f>
        <v>16.59907341003418</v>
      </c>
      <c r="E1999">
        <f>Data!E1998</f>
        <v>146.6300048828125</v>
      </c>
      <c r="F1999">
        <f>Data!F1998</f>
        <v>16.610000610351559</v>
      </c>
      <c r="G1999">
        <f>Data!G1998</f>
        <v>150.91999816894531</v>
      </c>
      <c r="H1999">
        <f>Data!H1998</f>
        <v>16.995000839233398</v>
      </c>
      <c r="I1999">
        <f>Data!I1998</f>
        <v>145.77000427246091</v>
      </c>
      <c r="J1999">
        <f>Data!J1998</f>
        <v>16.472000122070309</v>
      </c>
      <c r="K1999">
        <f>Data!K1998</f>
        <v>147.77000427246091</v>
      </c>
      <c r="L1999">
        <f>Data!L1998</f>
        <v>16.679000854492191</v>
      </c>
      <c r="M1999">
        <f>Data!M1998</f>
        <v>68826400</v>
      </c>
      <c r="N1999">
        <f>Data!N1998</f>
        <v>352255000</v>
      </c>
      <c r="O1999">
        <f>Data!O1998</f>
        <v>-1.588750134070421E-2</v>
      </c>
      <c r="P1999">
        <f>Data!P1998</f>
        <v>-8.0152084175727917E-3</v>
      </c>
      <c r="Q1999" s="17"/>
      <c r="T1999">
        <f t="shared" si="312"/>
        <v>0</v>
      </c>
      <c r="U1999" s="50">
        <f t="shared" si="313"/>
        <v>0</v>
      </c>
      <c r="V1999">
        <f t="shared" si="314"/>
        <v>0</v>
      </c>
      <c r="W1999" t="str">
        <f t="shared" si="315"/>
        <v>Mon</v>
      </c>
      <c r="X1999" s="50">
        <f>NETWORKDAYS(B1998,B1999,'Non trading days US (List)'!$C$13:$C$92)-1</f>
        <v>1</v>
      </c>
      <c r="Z1999">
        <f t="shared" si="316"/>
        <v>0</v>
      </c>
      <c r="AA1999">
        <f t="shared" si="317"/>
        <v>0</v>
      </c>
      <c r="AB1999">
        <f t="shared" si="318"/>
        <v>0</v>
      </c>
      <c r="AC1999">
        <f t="shared" si="319"/>
        <v>0</v>
      </c>
      <c r="AD1999">
        <f t="shared" si="320"/>
        <v>0</v>
      </c>
      <c r="AE1999">
        <f t="shared" si="321"/>
        <v>0</v>
      </c>
    </row>
    <row r="2000" spans="1:31" x14ac:dyDescent="0.3">
      <c r="A2000" s="1">
        <f>Data!A1999</f>
        <v>5769</v>
      </c>
      <c r="B2000" s="2">
        <f>Data!B1999</f>
        <v>44901</v>
      </c>
      <c r="C2000">
        <f>Data!C1999</f>
        <v>141.57838439941409</v>
      </c>
      <c r="D2000">
        <f>Data!D1999</f>
        <v>15.976480484008791</v>
      </c>
      <c r="E2000">
        <f>Data!E1999</f>
        <v>142.9100036621094</v>
      </c>
      <c r="F2000">
        <f>Data!F1999</f>
        <v>15.98700046539307</v>
      </c>
      <c r="G2000">
        <f>Data!G1999</f>
        <v>147.30000305175781</v>
      </c>
      <c r="H2000">
        <f>Data!H1999</f>
        <v>16.572999954223629</v>
      </c>
      <c r="I2000">
        <f>Data!I1999</f>
        <v>141.91999816894531</v>
      </c>
      <c r="J2000">
        <f>Data!J1999</f>
        <v>15.81900024414062</v>
      </c>
      <c r="K2000">
        <f>Data!K1999</f>
        <v>147.07000732421881</v>
      </c>
      <c r="L2000">
        <f>Data!L1999</f>
        <v>16.530000686645511</v>
      </c>
      <c r="M2000">
        <f>Data!M1999</f>
        <v>64727200</v>
      </c>
      <c r="N2000">
        <f>Data!N1999</f>
        <v>352694000</v>
      </c>
      <c r="O2000">
        <f>Data!O1999</f>
        <v>-3.8229039277759481E-2</v>
      </c>
      <c r="P2000">
        <f>Data!P1999</f>
        <v>-2.5697353170228369E-2</v>
      </c>
      <c r="Q2000" s="17"/>
      <c r="T2000">
        <f t="shared" si="312"/>
        <v>0</v>
      </c>
      <c r="U2000" s="50">
        <f t="shared" si="313"/>
        <v>0</v>
      </c>
      <c r="V2000">
        <f t="shared" si="314"/>
        <v>0</v>
      </c>
      <c r="W2000" t="str">
        <f t="shared" si="315"/>
        <v>Tue</v>
      </c>
      <c r="X2000" s="50">
        <f>NETWORKDAYS(B1999,B2000,'Non trading days US (List)'!$C$13:$C$92)-1</f>
        <v>1</v>
      </c>
      <c r="Z2000">
        <f t="shared" si="316"/>
        <v>0</v>
      </c>
      <c r="AA2000">
        <f t="shared" si="317"/>
        <v>0</v>
      </c>
      <c r="AB2000">
        <f t="shared" si="318"/>
        <v>0</v>
      </c>
      <c r="AC2000">
        <f t="shared" si="319"/>
        <v>0</v>
      </c>
      <c r="AD2000">
        <f t="shared" si="320"/>
        <v>0</v>
      </c>
      <c r="AE2000">
        <f t="shared" si="321"/>
        <v>0</v>
      </c>
    </row>
    <row r="2001" spans="1:31" x14ac:dyDescent="0.3">
      <c r="A2001" s="1">
        <f>Data!A2000</f>
        <v>5770</v>
      </c>
      <c r="B2001" s="2">
        <f>Data!B2000</f>
        <v>44902</v>
      </c>
      <c r="C2001">
        <f>Data!C2000</f>
        <v>139.6267395019531</v>
      </c>
      <c r="D2001">
        <f>Data!D2000</f>
        <v>16.109395980834961</v>
      </c>
      <c r="E2001">
        <f>Data!E2000</f>
        <v>140.94000244140619</v>
      </c>
      <c r="F2001">
        <f>Data!F2000</f>
        <v>16.120000839233398</v>
      </c>
      <c r="G2001">
        <f>Data!G2000</f>
        <v>143.3699951171875</v>
      </c>
      <c r="H2001">
        <f>Data!H2000</f>
        <v>16.186000823974609</v>
      </c>
      <c r="I2001">
        <f>Data!I2000</f>
        <v>140</v>
      </c>
      <c r="J2001">
        <f>Data!J2000</f>
        <v>15.666999816894529</v>
      </c>
      <c r="K2001">
        <f>Data!K2000</f>
        <v>142.19000244140619</v>
      </c>
      <c r="L2001">
        <f>Data!L2000</f>
        <v>15.772000312805179</v>
      </c>
      <c r="M2001">
        <f>Data!M2000</f>
        <v>69721100</v>
      </c>
      <c r="N2001">
        <f>Data!N2000</f>
        <v>372388000</v>
      </c>
      <c r="O2001">
        <f>Data!O2000</f>
        <v>8.2848680466325077E-3</v>
      </c>
      <c r="P2001">
        <f>Data!P2000</f>
        <v>-1.3880801897801911E-2</v>
      </c>
      <c r="Q2001" s="17"/>
      <c r="T2001">
        <f t="shared" si="312"/>
        <v>0</v>
      </c>
      <c r="U2001" s="50">
        <f t="shared" si="313"/>
        <v>0</v>
      </c>
      <c r="V2001">
        <f t="shared" si="314"/>
        <v>0</v>
      </c>
      <c r="W2001" t="str">
        <f t="shared" si="315"/>
        <v>Wed</v>
      </c>
      <c r="X2001" s="50">
        <f>NETWORKDAYS(B2000,B2001,'Non trading days US (List)'!$C$13:$C$92)-1</f>
        <v>1</v>
      </c>
      <c r="Z2001">
        <f t="shared" si="316"/>
        <v>0</v>
      </c>
      <c r="AA2001">
        <f t="shared" si="317"/>
        <v>0</v>
      </c>
      <c r="AB2001">
        <f t="shared" si="318"/>
        <v>0</v>
      </c>
      <c r="AC2001">
        <f t="shared" si="319"/>
        <v>0</v>
      </c>
      <c r="AD2001">
        <f t="shared" si="320"/>
        <v>0</v>
      </c>
      <c r="AE2001">
        <f t="shared" si="321"/>
        <v>0</v>
      </c>
    </row>
    <row r="2002" spans="1:31" x14ac:dyDescent="0.3">
      <c r="A2002" s="1">
        <f>Data!A2001</f>
        <v>5771</v>
      </c>
      <c r="B2002" s="2">
        <f>Data!B2001</f>
        <v>44903</v>
      </c>
      <c r="C2002">
        <f>Data!C2001</f>
        <v>141.3208312988281</v>
      </c>
      <c r="D2002">
        <f>Data!D2001</f>
        <v>17.157707214355469</v>
      </c>
      <c r="E2002">
        <f>Data!E2001</f>
        <v>142.6499938964844</v>
      </c>
      <c r="F2002">
        <f>Data!F2001</f>
        <v>17.169000625610352</v>
      </c>
      <c r="G2002">
        <f>Data!G2001</f>
        <v>143.52000427246091</v>
      </c>
      <c r="H2002">
        <f>Data!H2001</f>
        <v>17.179000854492191</v>
      </c>
      <c r="I2002">
        <f>Data!I2001</f>
        <v>141.1000061035156</v>
      </c>
      <c r="J2002">
        <f>Data!J2001</f>
        <v>15.958999633789061</v>
      </c>
      <c r="K2002">
        <f>Data!K2001</f>
        <v>142.36000061035159</v>
      </c>
      <c r="L2002">
        <f>Data!L2001</f>
        <v>16.273000717163089</v>
      </c>
      <c r="M2002">
        <f>Data!M2001</f>
        <v>62128300</v>
      </c>
      <c r="N2002">
        <f>Data!N2001</f>
        <v>515456000</v>
      </c>
      <c r="O2002">
        <f>Data!O2001</f>
        <v>6.3044679393336744E-2</v>
      </c>
      <c r="P2002">
        <f>Data!P2001</f>
        <v>1.2059749651672721E-2</v>
      </c>
      <c r="Q2002" s="17"/>
      <c r="T2002">
        <f t="shared" si="312"/>
        <v>0</v>
      </c>
      <c r="U2002" s="50">
        <f t="shared" si="313"/>
        <v>0</v>
      </c>
      <c r="V2002">
        <f t="shared" si="314"/>
        <v>0</v>
      </c>
      <c r="W2002" t="str">
        <f t="shared" si="315"/>
        <v>Thu</v>
      </c>
      <c r="X2002" s="50">
        <f>NETWORKDAYS(B2001,B2002,'Non trading days US (List)'!$C$13:$C$92)-1</f>
        <v>1</v>
      </c>
      <c r="Z2002">
        <f t="shared" si="316"/>
        <v>0</v>
      </c>
      <c r="AA2002">
        <f t="shared" si="317"/>
        <v>0</v>
      </c>
      <c r="AB2002">
        <f t="shared" si="318"/>
        <v>0</v>
      </c>
      <c r="AC2002">
        <f t="shared" si="319"/>
        <v>0</v>
      </c>
      <c r="AD2002">
        <f t="shared" si="320"/>
        <v>0</v>
      </c>
      <c r="AE2002">
        <f t="shared" si="321"/>
        <v>0</v>
      </c>
    </row>
    <row r="2003" spans="1:31" x14ac:dyDescent="0.3">
      <c r="A2003" s="1">
        <f>Data!A2002</f>
        <v>5772</v>
      </c>
      <c r="B2003" s="2">
        <f>Data!B2002</f>
        <v>44904</v>
      </c>
      <c r="C2003">
        <f>Data!C2002</f>
        <v>140.83540344238281</v>
      </c>
      <c r="D2003">
        <f>Data!D2002</f>
        <v>16.989812850952148</v>
      </c>
      <c r="E2003">
        <f>Data!E2002</f>
        <v>142.1600036621094</v>
      </c>
      <c r="F2003">
        <f>Data!F2002</f>
        <v>17.00099945068359</v>
      </c>
      <c r="G2003">
        <f>Data!G2002</f>
        <v>145.57000732421881</v>
      </c>
      <c r="H2003">
        <f>Data!H2002</f>
        <v>17.583000183105469</v>
      </c>
      <c r="I2003">
        <f>Data!I2002</f>
        <v>140.8999938964844</v>
      </c>
      <c r="J2003">
        <f>Data!J2002</f>
        <v>16.97500038146973</v>
      </c>
      <c r="K2003">
        <f>Data!K2002</f>
        <v>142.3399963378906</v>
      </c>
      <c r="L2003">
        <f>Data!L2002</f>
        <v>17.159999847412109</v>
      </c>
      <c r="M2003">
        <f>Data!M2002</f>
        <v>76097000</v>
      </c>
      <c r="N2003">
        <f>Data!N2002</f>
        <v>465338000</v>
      </c>
      <c r="O2003">
        <f>Data!O2002</f>
        <v>-9.8333349886807336E-3</v>
      </c>
      <c r="P2003">
        <f>Data!P2002</f>
        <v>-3.4408252659857241E-3</v>
      </c>
      <c r="Q2003" s="17"/>
      <c r="T2003">
        <f t="shared" si="312"/>
        <v>0</v>
      </c>
      <c r="U2003" s="50">
        <f t="shared" si="313"/>
        <v>0</v>
      </c>
      <c r="V2003">
        <f t="shared" si="314"/>
        <v>0</v>
      </c>
      <c r="W2003" t="str">
        <f t="shared" si="315"/>
        <v>Fri</v>
      </c>
      <c r="X2003" s="50">
        <f>NETWORKDAYS(B2002,B2003,'Non trading days US (List)'!$C$13:$C$92)-1</f>
        <v>1</v>
      </c>
      <c r="Z2003">
        <f t="shared" si="316"/>
        <v>0</v>
      </c>
      <c r="AA2003">
        <f t="shared" si="317"/>
        <v>0</v>
      </c>
      <c r="AB2003">
        <f t="shared" si="318"/>
        <v>0</v>
      </c>
      <c r="AC2003">
        <f t="shared" si="319"/>
        <v>0</v>
      </c>
      <c r="AD2003">
        <f t="shared" si="320"/>
        <v>0</v>
      </c>
      <c r="AE2003">
        <f t="shared" si="321"/>
        <v>0</v>
      </c>
    </row>
    <row r="2004" spans="1:31" x14ac:dyDescent="0.3">
      <c r="A2004" s="1">
        <f>Data!A2003</f>
        <v>5773</v>
      </c>
      <c r="B2004" s="2">
        <f>Data!B2003</f>
        <v>44907</v>
      </c>
      <c r="C2004">
        <f>Data!C2003</f>
        <v>143.14369201660159</v>
      </c>
      <c r="D2004">
        <f>Data!D2003</f>
        <v>17.52346229553223</v>
      </c>
      <c r="E2004">
        <f>Data!E2003</f>
        <v>144.49000549316409</v>
      </c>
      <c r="F2004">
        <f>Data!F2003</f>
        <v>17.534999847412109</v>
      </c>
      <c r="G2004">
        <f>Data!G2003</f>
        <v>144.5</v>
      </c>
      <c r="H2004">
        <f>Data!H2003</f>
        <v>17.53800010681152</v>
      </c>
      <c r="I2004">
        <f>Data!I2003</f>
        <v>141.05999755859381</v>
      </c>
      <c r="J2004">
        <f>Data!J2003</f>
        <v>16.797000885009769</v>
      </c>
      <c r="K2004">
        <f>Data!K2003</f>
        <v>142.69999694824219</v>
      </c>
      <c r="L2004">
        <f>Data!L2003</f>
        <v>17.03700065612793</v>
      </c>
      <c r="M2004">
        <f>Data!M2003</f>
        <v>70462700</v>
      </c>
      <c r="N2004">
        <f>Data!N2003</f>
        <v>457328000</v>
      </c>
      <c r="O2004">
        <f>Data!O2003</f>
        <v>3.092674134547492E-2</v>
      </c>
      <c r="P2004">
        <f>Data!P2003</f>
        <v>1.625712941625395E-2</v>
      </c>
      <c r="Q2004" s="17"/>
      <c r="T2004">
        <f t="shared" si="312"/>
        <v>0</v>
      </c>
      <c r="U2004" s="50">
        <f t="shared" si="313"/>
        <v>0</v>
      </c>
      <c r="V2004">
        <f t="shared" si="314"/>
        <v>0</v>
      </c>
      <c r="W2004" t="str">
        <f t="shared" si="315"/>
        <v>Mon</v>
      </c>
      <c r="X2004" s="50">
        <f>NETWORKDAYS(B2003,B2004,'Non trading days US (List)'!$C$13:$C$92)-1</f>
        <v>1</v>
      </c>
      <c r="Z2004">
        <f t="shared" si="316"/>
        <v>0</v>
      </c>
      <c r="AA2004">
        <f t="shared" si="317"/>
        <v>0</v>
      </c>
      <c r="AB2004">
        <f t="shared" si="318"/>
        <v>0</v>
      </c>
      <c r="AC2004">
        <f t="shared" si="319"/>
        <v>0</v>
      </c>
      <c r="AD2004">
        <f t="shared" si="320"/>
        <v>0</v>
      </c>
      <c r="AE2004">
        <f t="shared" si="321"/>
        <v>0</v>
      </c>
    </row>
    <row r="2005" spans="1:31" x14ac:dyDescent="0.3">
      <c r="A2005" s="1">
        <f>Data!A2004</f>
        <v>5774</v>
      </c>
      <c r="B2005" s="2">
        <f>Data!B2004</f>
        <v>44908</v>
      </c>
      <c r="C2005">
        <f>Data!C2004</f>
        <v>144.11456298828119</v>
      </c>
      <c r="D2005">
        <f>Data!D2004</f>
        <v>18.060111999511719</v>
      </c>
      <c r="E2005">
        <f>Data!E2004</f>
        <v>145.4700012207031</v>
      </c>
      <c r="F2005">
        <f>Data!F2004</f>
        <v>18.072000503540039</v>
      </c>
      <c r="G2005">
        <f>Data!G2004</f>
        <v>149.9700012207031</v>
      </c>
      <c r="H2005">
        <f>Data!H2004</f>
        <v>18.79000091552734</v>
      </c>
      <c r="I2005">
        <f>Data!I2004</f>
        <v>144.24000549316409</v>
      </c>
      <c r="J2005">
        <f>Data!J2004</f>
        <v>17.711000442504879</v>
      </c>
      <c r="K2005">
        <f>Data!K2004</f>
        <v>149.5</v>
      </c>
      <c r="L2005">
        <f>Data!L2004</f>
        <v>18.531000137329102</v>
      </c>
      <c r="M2005">
        <f>Data!M2004</f>
        <v>93886200</v>
      </c>
      <c r="N2005">
        <f>Data!N2004</f>
        <v>656589000</v>
      </c>
      <c r="O2005">
        <f>Data!O2004</f>
        <v>3.016493213845918E-2</v>
      </c>
      <c r="P2005">
        <f>Data!P2004</f>
        <v>6.7595491536866703E-3</v>
      </c>
      <c r="Q2005" s="17"/>
      <c r="T2005">
        <f t="shared" si="312"/>
        <v>0</v>
      </c>
      <c r="U2005" s="50">
        <f t="shared" si="313"/>
        <v>0</v>
      </c>
      <c r="V2005">
        <f t="shared" si="314"/>
        <v>0</v>
      </c>
      <c r="W2005" t="str">
        <f t="shared" si="315"/>
        <v>Tue</v>
      </c>
      <c r="X2005" s="50">
        <f>NETWORKDAYS(B2004,B2005,'Non trading days US (List)'!$C$13:$C$92)-1</f>
        <v>1</v>
      </c>
      <c r="Z2005">
        <f t="shared" si="316"/>
        <v>0</v>
      </c>
      <c r="AA2005">
        <f t="shared" si="317"/>
        <v>0</v>
      </c>
      <c r="AB2005">
        <f t="shared" si="318"/>
        <v>0</v>
      </c>
      <c r="AC2005">
        <f t="shared" si="319"/>
        <v>0</v>
      </c>
      <c r="AD2005">
        <f t="shared" si="320"/>
        <v>0</v>
      </c>
      <c r="AE2005">
        <f t="shared" si="321"/>
        <v>0</v>
      </c>
    </row>
    <row r="2006" spans="1:31" x14ac:dyDescent="0.3">
      <c r="A2006" s="1">
        <f>Data!A2005</f>
        <v>5775</v>
      </c>
      <c r="B2006" s="2">
        <f>Data!B2005</f>
        <v>44909</v>
      </c>
      <c r="C2006">
        <f>Data!C2005</f>
        <v>141.87562561035159</v>
      </c>
      <c r="D2006">
        <f>Data!D2005</f>
        <v>17.662370681762699</v>
      </c>
      <c r="E2006">
        <f>Data!E2005</f>
        <v>143.21000671386719</v>
      </c>
      <c r="F2006">
        <f>Data!F2005</f>
        <v>17.67399978637695</v>
      </c>
      <c r="G2006">
        <f>Data!G2005</f>
        <v>146.6600036621094</v>
      </c>
      <c r="H2006">
        <f>Data!H2005</f>
        <v>18.25200080871582</v>
      </c>
      <c r="I2006">
        <f>Data!I2005</f>
        <v>141.1600036621094</v>
      </c>
      <c r="J2006">
        <f>Data!J2005</f>
        <v>17.420000076293949</v>
      </c>
      <c r="K2006">
        <f>Data!K2005</f>
        <v>145.3500061035156</v>
      </c>
      <c r="L2006">
        <f>Data!L2005</f>
        <v>17.98699951171875</v>
      </c>
      <c r="M2006">
        <f>Data!M2005</f>
        <v>82291200</v>
      </c>
      <c r="N2006">
        <f>Data!N2005</f>
        <v>496888000</v>
      </c>
      <c r="O2006">
        <f>Data!O2005</f>
        <v>-2.2269186019737212E-2</v>
      </c>
      <c r="P2006">
        <f>Data!P2005</f>
        <v>-1.5657756804929271E-2</v>
      </c>
      <c r="Q2006" s="17"/>
      <c r="T2006">
        <f t="shared" si="312"/>
        <v>0</v>
      </c>
      <c r="U2006" s="50">
        <f t="shared" si="313"/>
        <v>0</v>
      </c>
      <c r="V2006">
        <f t="shared" si="314"/>
        <v>0</v>
      </c>
      <c r="W2006" t="str">
        <f t="shared" si="315"/>
        <v>Wed</v>
      </c>
      <c r="X2006" s="50">
        <f>NETWORKDAYS(B2005,B2006,'Non trading days US (List)'!$C$13:$C$92)-1</f>
        <v>1</v>
      </c>
      <c r="Z2006">
        <f t="shared" si="316"/>
        <v>0</v>
      </c>
      <c r="AA2006">
        <f t="shared" si="317"/>
        <v>0</v>
      </c>
      <c r="AB2006">
        <f t="shared" si="318"/>
        <v>0</v>
      </c>
      <c r="AC2006">
        <f t="shared" si="319"/>
        <v>0</v>
      </c>
      <c r="AD2006">
        <f t="shared" si="320"/>
        <v>0</v>
      </c>
      <c r="AE2006">
        <f t="shared" si="321"/>
        <v>0</v>
      </c>
    </row>
    <row r="2007" spans="1:31" x14ac:dyDescent="0.3">
      <c r="A2007" s="1">
        <f>Data!A2006</f>
        <v>5776</v>
      </c>
      <c r="B2007" s="2">
        <f>Data!B2006</f>
        <v>44910</v>
      </c>
      <c r="C2007">
        <f>Data!C2006</f>
        <v>135.2281188964844</v>
      </c>
      <c r="D2007">
        <f>Data!D2006</f>
        <v>16.94084548950195</v>
      </c>
      <c r="E2007">
        <f>Data!E2006</f>
        <v>136.5</v>
      </c>
      <c r="F2007">
        <f>Data!F2006</f>
        <v>16.951999664306641</v>
      </c>
      <c r="G2007">
        <f>Data!G2006</f>
        <v>141.80000305175781</v>
      </c>
      <c r="H2007">
        <f>Data!H2006</f>
        <v>17.319999694824219</v>
      </c>
      <c r="I2007">
        <f>Data!I2006</f>
        <v>136.0299987792969</v>
      </c>
      <c r="J2007">
        <f>Data!J2006</f>
        <v>16.70000076293945</v>
      </c>
      <c r="K2007">
        <f>Data!K2006</f>
        <v>141.11000061035159</v>
      </c>
      <c r="L2007">
        <f>Data!L2006</f>
        <v>17.145999908447269</v>
      </c>
      <c r="M2007">
        <f>Data!M2006</f>
        <v>98931900</v>
      </c>
      <c r="N2007">
        <f>Data!N2006</f>
        <v>478542000</v>
      </c>
      <c r="O2007">
        <f>Data!O2006</f>
        <v>-4.1708819845542838E-2</v>
      </c>
      <c r="P2007">
        <f>Data!P2006</f>
        <v>-4.7987516746869179E-2</v>
      </c>
      <c r="Q2007" s="17"/>
      <c r="T2007">
        <f t="shared" si="312"/>
        <v>0</v>
      </c>
      <c r="U2007" s="50">
        <f t="shared" si="313"/>
        <v>0</v>
      </c>
      <c r="V2007">
        <f t="shared" si="314"/>
        <v>0</v>
      </c>
      <c r="W2007" t="str">
        <f t="shared" si="315"/>
        <v>Thu</v>
      </c>
      <c r="X2007" s="50">
        <f>NETWORKDAYS(B2006,B2007,'Non trading days US (List)'!$C$13:$C$92)-1</f>
        <v>1</v>
      </c>
      <c r="Z2007">
        <f t="shared" si="316"/>
        <v>0</v>
      </c>
      <c r="AA2007">
        <f t="shared" si="317"/>
        <v>0</v>
      </c>
      <c r="AB2007">
        <f t="shared" si="318"/>
        <v>0</v>
      </c>
      <c r="AC2007">
        <f t="shared" si="319"/>
        <v>0</v>
      </c>
      <c r="AD2007">
        <f t="shared" si="320"/>
        <v>0</v>
      </c>
      <c r="AE2007">
        <f t="shared" si="321"/>
        <v>0</v>
      </c>
    </row>
    <row r="2008" spans="1:31" x14ac:dyDescent="0.3">
      <c r="A2008" s="1">
        <f>Data!A2007</f>
        <v>5777</v>
      </c>
      <c r="B2008" s="2">
        <f>Data!B2007</f>
        <v>44911</v>
      </c>
      <c r="C2008">
        <f>Data!C2007</f>
        <v>133.2566833496094</v>
      </c>
      <c r="D2008">
        <f>Data!D2007</f>
        <v>16.560092926025391</v>
      </c>
      <c r="E2008">
        <f>Data!E2007</f>
        <v>134.50999450683591</v>
      </c>
      <c r="F2008">
        <f>Data!F2007</f>
        <v>16.570999145507809</v>
      </c>
      <c r="G2008">
        <f>Data!G2007</f>
        <v>137.6499938964844</v>
      </c>
      <c r="H2008">
        <f>Data!H2007</f>
        <v>17.041000366210941</v>
      </c>
      <c r="I2008">
        <f>Data!I2007</f>
        <v>133.72999572753909</v>
      </c>
      <c r="J2008">
        <f>Data!J2007</f>
        <v>16.409999847412109</v>
      </c>
      <c r="K2008">
        <f>Data!K2007</f>
        <v>136.69000244140619</v>
      </c>
      <c r="L2008">
        <f>Data!L2007</f>
        <v>16.86400032043457</v>
      </c>
      <c r="M2008">
        <f>Data!M2007</f>
        <v>160156900</v>
      </c>
      <c r="N2008">
        <f>Data!N2007</f>
        <v>478232000</v>
      </c>
      <c r="O2008">
        <f>Data!O2007</f>
        <v>-2.2731673081278238E-2</v>
      </c>
      <c r="P2008">
        <f>Data!P2007</f>
        <v>-1.468610974285728E-2</v>
      </c>
      <c r="Q2008" s="17"/>
      <c r="T2008">
        <f t="shared" si="312"/>
        <v>0</v>
      </c>
      <c r="U2008" s="50">
        <f t="shared" si="313"/>
        <v>0</v>
      </c>
      <c r="V2008">
        <f t="shared" si="314"/>
        <v>0</v>
      </c>
      <c r="W2008" t="str">
        <f t="shared" si="315"/>
        <v>Fri</v>
      </c>
      <c r="X2008" s="50">
        <f>NETWORKDAYS(B2007,B2008,'Non trading days US (List)'!$C$13:$C$92)-1</f>
        <v>1</v>
      </c>
      <c r="Z2008">
        <f t="shared" si="316"/>
        <v>0</v>
      </c>
      <c r="AA2008">
        <f t="shared" si="317"/>
        <v>0</v>
      </c>
      <c r="AB2008">
        <f t="shared" si="318"/>
        <v>0</v>
      </c>
      <c r="AC2008">
        <f t="shared" si="319"/>
        <v>0</v>
      </c>
      <c r="AD2008">
        <f t="shared" si="320"/>
        <v>0</v>
      </c>
      <c r="AE2008">
        <f t="shared" si="321"/>
        <v>0</v>
      </c>
    </row>
    <row r="2009" spans="1:31" x14ac:dyDescent="0.3">
      <c r="A2009" s="1">
        <f>Data!A2008</f>
        <v>5778</v>
      </c>
      <c r="B2009" s="2">
        <f>Data!B2008</f>
        <v>44914</v>
      </c>
      <c r="C2009">
        <f>Data!C2008</f>
        <v>131.13658142089841</v>
      </c>
      <c r="D2009">
        <f>Data!D2008</f>
        <v>16.243305206298832</v>
      </c>
      <c r="E2009">
        <f>Data!E2008</f>
        <v>132.3699951171875</v>
      </c>
      <c r="F2009">
        <f>Data!F2008</f>
        <v>16.253999710083011</v>
      </c>
      <c r="G2009">
        <f>Data!G2008</f>
        <v>135.19999694824219</v>
      </c>
      <c r="H2009">
        <f>Data!H2008</f>
        <v>16.608999252319339</v>
      </c>
      <c r="I2009">
        <f>Data!I2008</f>
        <v>131.32000732421881</v>
      </c>
      <c r="J2009">
        <f>Data!J2008</f>
        <v>16.145000457763668</v>
      </c>
      <c r="K2009">
        <f>Data!K2008</f>
        <v>135.11000061035159</v>
      </c>
      <c r="L2009">
        <f>Data!L2008</f>
        <v>16.572000503540039</v>
      </c>
      <c r="M2009">
        <f>Data!M2008</f>
        <v>79592600</v>
      </c>
      <c r="N2009">
        <f>Data!N2008</f>
        <v>354039000</v>
      </c>
      <c r="O2009">
        <f>Data!O2008</f>
        <v>-1.9315113587780298E-2</v>
      </c>
      <c r="P2009">
        <f>Data!P2008</f>
        <v>-1.603751004408507E-2</v>
      </c>
      <c r="Q2009" s="17"/>
      <c r="T2009">
        <f t="shared" si="312"/>
        <v>0</v>
      </c>
      <c r="U2009" s="50">
        <f t="shared" si="313"/>
        <v>0</v>
      </c>
      <c r="V2009">
        <f t="shared" si="314"/>
        <v>0</v>
      </c>
      <c r="W2009" t="str">
        <f t="shared" si="315"/>
        <v>Mon</v>
      </c>
      <c r="X2009" s="50">
        <f>NETWORKDAYS(B2008,B2009,'Non trading days US (List)'!$C$13:$C$92)-1</f>
        <v>1</v>
      </c>
      <c r="Z2009">
        <f t="shared" si="316"/>
        <v>0</v>
      </c>
      <c r="AA2009">
        <f t="shared" si="317"/>
        <v>0</v>
      </c>
      <c r="AB2009">
        <f t="shared" si="318"/>
        <v>0</v>
      </c>
      <c r="AC2009">
        <f t="shared" si="319"/>
        <v>0</v>
      </c>
      <c r="AD2009">
        <f t="shared" si="320"/>
        <v>0</v>
      </c>
      <c r="AE2009">
        <f t="shared" si="321"/>
        <v>0</v>
      </c>
    </row>
    <row r="2010" spans="1:31" x14ac:dyDescent="0.3">
      <c r="A2010" s="1">
        <f>Data!A2009</f>
        <v>5779</v>
      </c>
      <c r="B2010" s="2">
        <f>Data!B2009</f>
        <v>44915</v>
      </c>
      <c r="C2010">
        <f>Data!C2009</f>
        <v>131.06727600097659</v>
      </c>
      <c r="D2010">
        <f>Data!D2009</f>
        <v>16.07441520690918</v>
      </c>
      <c r="E2010">
        <f>Data!E2009</f>
        <v>132.30000305175781</v>
      </c>
      <c r="F2010">
        <f>Data!F2009</f>
        <v>16.08499908447266</v>
      </c>
      <c r="G2010">
        <f>Data!G2009</f>
        <v>133.25</v>
      </c>
      <c r="H2010">
        <f>Data!H2009</f>
        <v>16.309999465942379</v>
      </c>
      <c r="I2010">
        <f>Data!I2009</f>
        <v>129.88999938964841</v>
      </c>
      <c r="J2010">
        <f>Data!J2009</f>
        <v>15.85200023651123</v>
      </c>
      <c r="K2010">
        <f>Data!K2009</f>
        <v>131.38999938964841</v>
      </c>
      <c r="L2010">
        <f>Data!L2009</f>
        <v>16.063999176025391</v>
      </c>
      <c r="M2010">
        <f>Data!M2009</f>
        <v>77432800</v>
      </c>
      <c r="N2010">
        <f>Data!N2009</f>
        <v>403260000</v>
      </c>
      <c r="O2010">
        <f>Data!O2009</f>
        <v>-1.0451910721451369E-2</v>
      </c>
      <c r="P2010">
        <f>Data!P2009</f>
        <v>-5.2890065020984626E-4</v>
      </c>
      <c r="Q2010" s="17"/>
      <c r="T2010">
        <f t="shared" si="312"/>
        <v>0</v>
      </c>
      <c r="U2010" s="50">
        <f t="shared" si="313"/>
        <v>0</v>
      </c>
      <c r="V2010">
        <f t="shared" si="314"/>
        <v>0</v>
      </c>
      <c r="W2010" t="str">
        <f t="shared" si="315"/>
        <v>Tue</v>
      </c>
      <c r="X2010" s="50">
        <f>NETWORKDAYS(B2009,B2010,'Non trading days US (List)'!$C$13:$C$92)-1</f>
        <v>1</v>
      </c>
      <c r="Z2010">
        <f t="shared" si="316"/>
        <v>0</v>
      </c>
      <c r="AA2010">
        <f t="shared" si="317"/>
        <v>0</v>
      </c>
      <c r="AB2010">
        <f t="shared" si="318"/>
        <v>0</v>
      </c>
      <c r="AC2010">
        <f t="shared" si="319"/>
        <v>0</v>
      </c>
      <c r="AD2010">
        <f t="shared" si="320"/>
        <v>0</v>
      </c>
      <c r="AE2010">
        <f t="shared" si="321"/>
        <v>0</v>
      </c>
    </row>
    <row r="2011" spans="1:31" x14ac:dyDescent="0.3">
      <c r="A2011" s="1">
        <f>Data!A2010</f>
        <v>5780</v>
      </c>
      <c r="B2011" s="2">
        <f>Data!B2010</f>
        <v>44916</v>
      </c>
      <c r="C2011">
        <f>Data!C2010</f>
        <v>134.18792724609381</v>
      </c>
      <c r="D2011">
        <f>Data!D2010</f>
        <v>16.49013710021973</v>
      </c>
      <c r="E2011">
        <f>Data!E2010</f>
        <v>135.44999694824219</v>
      </c>
      <c r="F2011">
        <f>Data!F2010</f>
        <v>16.50099945068359</v>
      </c>
      <c r="G2011">
        <f>Data!G2010</f>
        <v>136.80999755859381</v>
      </c>
      <c r="H2011">
        <f>Data!H2010</f>
        <v>16.62700080871582</v>
      </c>
      <c r="I2011">
        <f>Data!I2010</f>
        <v>132.75</v>
      </c>
      <c r="J2011">
        <f>Data!J2010</f>
        <v>16.101999282836911</v>
      </c>
      <c r="K2011">
        <f>Data!K2010</f>
        <v>132.97999572753909</v>
      </c>
      <c r="L2011">
        <f>Data!L2010</f>
        <v>16.11400032043457</v>
      </c>
      <c r="M2011">
        <f>Data!M2010</f>
        <v>85928000</v>
      </c>
      <c r="N2011">
        <f>Data!N2010</f>
        <v>325025000</v>
      </c>
      <c r="O2011">
        <f>Data!O2010</f>
        <v>2.553384806787512E-2</v>
      </c>
      <c r="P2011">
        <f>Data!P2010</f>
        <v>2.353045181272995E-2</v>
      </c>
      <c r="Q2011" s="17"/>
      <c r="T2011">
        <f t="shared" si="312"/>
        <v>0</v>
      </c>
      <c r="U2011" s="50">
        <f t="shared" si="313"/>
        <v>0</v>
      </c>
      <c r="V2011">
        <f t="shared" si="314"/>
        <v>0</v>
      </c>
      <c r="W2011" t="str">
        <f t="shared" si="315"/>
        <v>Wed</v>
      </c>
      <c r="X2011" s="50">
        <f>NETWORKDAYS(B2010,B2011,'Non trading days US (List)'!$C$13:$C$92)-1</f>
        <v>1</v>
      </c>
      <c r="Z2011">
        <f t="shared" si="316"/>
        <v>0</v>
      </c>
      <c r="AA2011">
        <f t="shared" si="317"/>
        <v>0</v>
      </c>
      <c r="AB2011">
        <f t="shared" si="318"/>
        <v>0</v>
      </c>
      <c r="AC2011">
        <f t="shared" si="319"/>
        <v>0</v>
      </c>
      <c r="AD2011">
        <f t="shared" si="320"/>
        <v>0</v>
      </c>
      <c r="AE2011">
        <f t="shared" si="321"/>
        <v>0</v>
      </c>
    </row>
    <row r="2012" spans="1:31" x14ac:dyDescent="0.3">
      <c r="A2012" s="1">
        <f>Data!A2011</f>
        <v>5781</v>
      </c>
      <c r="B2012" s="2">
        <f>Data!B2011</f>
        <v>44917</v>
      </c>
      <c r="C2012">
        <f>Data!C2011</f>
        <v>130.9979248046875</v>
      </c>
      <c r="D2012">
        <f>Data!D2011</f>
        <v>15.32890701293945</v>
      </c>
      <c r="E2012">
        <f>Data!E2011</f>
        <v>132.22999572753909</v>
      </c>
      <c r="F2012">
        <f>Data!F2011</f>
        <v>15.33899974822998</v>
      </c>
      <c r="G2012">
        <f>Data!G2011</f>
        <v>134.55999755859381</v>
      </c>
      <c r="H2012">
        <f>Data!H2011</f>
        <v>16.13800048828125</v>
      </c>
      <c r="I2012">
        <f>Data!I2011</f>
        <v>130.30000305175781</v>
      </c>
      <c r="J2012">
        <f>Data!J2011</f>
        <v>14.88199996948242</v>
      </c>
      <c r="K2012">
        <f>Data!K2011</f>
        <v>134.3500061035156</v>
      </c>
      <c r="L2012">
        <f>Data!L2011</f>
        <v>16.093999862670898</v>
      </c>
      <c r="M2012">
        <f>Data!M2011</f>
        <v>77852100</v>
      </c>
      <c r="N2012">
        <f>Data!N2011</f>
        <v>565045000</v>
      </c>
      <c r="O2012">
        <f>Data!O2011</f>
        <v>-7.3022363488527656E-2</v>
      </c>
      <c r="P2012">
        <f>Data!P2011</f>
        <v>-2.4059747742690329E-2</v>
      </c>
      <c r="Q2012" s="17"/>
      <c r="T2012">
        <f t="shared" si="312"/>
        <v>0</v>
      </c>
      <c r="U2012" s="50">
        <f t="shared" si="313"/>
        <v>0</v>
      </c>
      <c r="V2012">
        <f t="shared" si="314"/>
        <v>0</v>
      </c>
      <c r="W2012" t="str">
        <f t="shared" si="315"/>
        <v>Thu</v>
      </c>
      <c r="X2012" s="50">
        <f>NETWORKDAYS(B2011,B2012,'Non trading days US (List)'!$C$13:$C$92)-1</f>
        <v>1</v>
      </c>
      <c r="Z2012">
        <f t="shared" si="316"/>
        <v>0</v>
      </c>
      <c r="AA2012">
        <f t="shared" si="317"/>
        <v>0</v>
      </c>
      <c r="AB2012">
        <f t="shared" si="318"/>
        <v>0</v>
      </c>
      <c r="AC2012">
        <f t="shared" si="319"/>
        <v>0</v>
      </c>
      <c r="AD2012">
        <f t="shared" si="320"/>
        <v>0</v>
      </c>
      <c r="AE2012">
        <f t="shared" si="321"/>
        <v>0</v>
      </c>
    </row>
    <row r="2013" spans="1:31" x14ac:dyDescent="0.3">
      <c r="A2013" s="1">
        <f>Data!A2012</f>
        <v>5782</v>
      </c>
      <c r="B2013" s="2">
        <f>Data!B2012</f>
        <v>44918</v>
      </c>
      <c r="C2013">
        <f>Data!C2012</f>
        <v>130.6313781738281</v>
      </c>
      <c r="D2013">
        <f>Data!D2012</f>
        <v>15.19599437713623</v>
      </c>
      <c r="E2013">
        <f>Data!E2012</f>
        <v>131.86000061035159</v>
      </c>
      <c r="F2013">
        <f>Data!F2012</f>
        <v>15.20600032806396</v>
      </c>
      <c r="G2013">
        <f>Data!G2012</f>
        <v>132.41999816894531</v>
      </c>
      <c r="H2013">
        <f>Data!H2012</f>
        <v>15.33899974822998</v>
      </c>
      <c r="I2013">
        <f>Data!I2012</f>
        <v>129.63999938964841</v>
      </c>
      <c r="J2013">
        <f>Data!J2012</f>
        <v>14.88300037384033</v>
      </c>
      <c r="K2013">
        <f>Data!K2012</f>
        <v>130.91999816894531</v>
      </c>
      <c r="L2013">
        <f>Data!L2012</f>
        <v>15.196000099182131</v>
      </c>
      <c r="M2013">
        <f>Data!M2012</f>
        <v>63814900</v>
      </c>
      <c r="N2013">
        <f>Data!N2012</f>
        <v>349326000</v>
      </c>
      <c r="O2013">
        <f>Data!O2012</f>
        <v>-8.7084799713698299E-3</v>
      </c>
      <c r="P2013">
        <f>Data!P2012</f>
        <v>-2.802039943963447E-3</v>
      </c>
      <c r="Q2013" s="17"/>
      <c r="T2013">
        <f t="shared" si="312"/>
        <v>0</v>
      </c>
      <c r="U2013" s="50">
        <f t="shared" si="313"/>
        <v>0</v>
      </c>
      <c r="V2013">
        <f t="shared" si="314"/>
        <v>0</v>
      </c>
      <c r="W2013" t="str">
        <f t="shared" si="315"/>
        <v>Fri</v>
      </c>
      <c r="X2013" s="50">
        <f>NETWORKDAYS(B2012,B2013,'Non trading days US (List)'!$C$13:$C$92)-1</f>
        <v>1</v>
      </c>
      <c r="Z2013">
        <f t="shared" si="316"/>
        <v>0</v>
      </c>
      <c r="AA2013">
        <f t="shared" si="317"/>
        <v>0</v>
      </c>
      <c r="AB2013">
        <f t="shared" si="318"/>
        <v>0</v>
      </c>
      <c r="AC2013">
        <f t="shared" si="319"/>
        <v>0</v>
      </c>
      <c r="AD2013">
        <f t="shared" si="320"/>
        <v>0</v>
      </c>
      <c r="AE2013">
        <f t="shared" si="321"/>
        <v>0</v>
      </c>
    </row>
    <row r="2014" spans="1:31" x14ac:dyDescent="0.3">
      <c r="A2014" s="1">
        <f>Data!A2013</f>
        <v>5783</v>
      </c>
      <c r="B2014" s="2">
        <f>Data!B2013</f>
        <v>44922</v>
      </c>
      <c r="C2014">
        <f>Data!C2013</f>
        <v>128.8183898925781</v>
      </c>
      <c r="D2014">
        <f>Data!D2013</f>
        <v>14.111709594726561</v>
      </c>
      <c r="E2014">
        <f>Data!E2013</f>
        <v>130.0299987792969</v>
      </c>
      <c r="F2014">
        <f>Data!F2013</f>
        <v>14.12100028991699</v>
      </c>
      <c r="G2014">
        <f>Data!G2013</f>
        <v>131.4100036621094</v>
      </c>
      <c r="H2014">
        <f>Data!H2013</f>
        <v>15.10000038146973</v>
      </c>
      <c r="I2014">
        <f>Data!I2013</f>
        <v>128.7200012207031</v>
      </c>
      <c r="J2014">
        <f>Data!J2013</f>
        <v>14.05599975585938</v>
      </c>
      <c r="K2014">
        <f>Data!K2013</f>
        <v>131.3800048828125</v>
      </c>
      <c r="L2014">
        <f>Data!L2013</f>
        <v>15.074000358581539</v>
      </c>
      <c r="M2014">
        <f>Data!M2013</f>
        <v>69007800</v>
      </c>
      <c r="N2014">
        <f>Data!N2013</f>
        <v>464902000</v>
      </c>
      <c r="O2014">
        <f>Data!O2013</f>
        <v>-7.402703676285842E-2</v>
      </c>
      <c r="P2014">
        <f>Data!P2013</f>
        <v>-1.3975574638567479E-2</v>
      </c>
      <c r="Q2014" s="17"/>
      <c r="T2014">
        <f t="shared" si="312"/>
        <v>0</v>
      </c>
      <c r="U2014" s="50">
        <f t="shared" si="313"/>
        <v>0</v>
      </c>
      <c r="V2014">
        <f t="shared" si="314"/>
        <v>0</v>
      </c>
      <c r="W2014" t="str">
        <f t="shared" si="315"/>
        <v>Tue</v>
      </c>
      <c r="X2014" s="50">
        <f>NETWORKDAYS(B2013,B2014,'Non trading days US (List)'!$C$13:$C$92)-1</f>
        <v>2</v>
      </c>
      <c r="Z2014">
        <f t="shared" si="316"/>
        <v>0</v>
      </c>
      <c r="AA2014">
        <f t="shared" si="317"/>
        <v>0</v>
      </c>
      <c r="AB2014">
        <f t="shared" si="318"/>
        <v>0</v>
      </c>
      <c r="AC2014">
        <f t="shared" si="319"/>
        <v>0</v>
      </c>
      <c r="AD2014">
        <f t="shared" si="320"/>
        <v>0</v>
      </c>
      <c r="AE2014">
        <f t="shared" si="321"/>
        <v>0</v>
      </c>
    </row>
    <row r="2015" spans="1:31" x14ac:dyDescent="0.3">
      <c r="A2015" s="1">
        <f>Data!A2014</f>
        <v>5784</v>
      </c>
      <c r="B2015" s="2">
        <f>Data!B2014</f>
        <v>44923</v>
      </c>
      <c r="C2015">
        <f>Data!C2014</f>
        <v>124.865592956543</v>
      </c>
      <c r="D2015">
        <f>Data!D2014</f>
        <v>14.02676486968994</v>
      </c>
      <c r="E2015">
        <f>Data!E2014</f>
        <v>126.0400009155273</v>
      </c>
      <c r="F2015">
        <f>Data!F2014</f>
        <v>14.03600025177002</v>
      </c>
      <c r="G2015">
        <f>Data!G2014</f>
        <v>131.0299987792969</v>
      </c>
      <c r="H2015">
        <f>Data!H2014</f>
        <v>14.26200008392334</v>
      </c>
      <c r="I2015">
        <f>Data!I2014</f>
        <v>125.870002746582</v>
      </c>
      <c r="J2015">
        <f>Data!J2014</f>
        <v>13.883999824523929</v>
      </c>
      <c r="K2015">
        <f>Data!K2014</f>
        <v>129.66999816894531</v>
      </c>
      <c r="L2015">
        <f>Data!L2014</f>
        <v>13.927000045776371</v>
      </c>
      <c r="M2015">
        <f>Data!M2014</f>
        <v>85438400</v>
      </c>
      <c r="N2015">
        <f>Data!N2014</f>
        <v>351066000</v>
      </c>
      <c r="O2015">
        <f>Data!O2014</f>
        <v>-6.0375959596090873E-3</v>
      </c>
      <c r="P2015">
        <f>Data!P2014</f>
        <v>-3.1165859522512971E-2</v>
      </c>
      <c r="Q2015" s="17"/>
      <c r="T2015">
        <f t="shared" si="312"/>
        <v>0</v>
      </c>
      <c r="U2015" s="50">
        <f t="shared" si="313"/>
        <v>0</v>
      </c>
      <c r="V2015">
        <f t="shared" si="314"/>
        <v>0</v>
      </c>
      <c r="W2015" t="str">
        <f t="shared" si="315"/>
        <v>Wed</v>
      </c>
      <c r="X2015" s="50">
        <f>NETWORKDAYS(B2014,B2015,'Non trading days US (List)'!$C$13:$C$92)-1</f>
        <v>1</v>
      </c>
      <c r="Z2015">
        <f t="shared" si="316"/>
        <v>0</v>
      </c>
      <c r="AA2015">
        <f t="shared" si="317"/>
        <v>0</v>
      </c>
      <c r="AB2015">
        <f t="shared" si="318"/>
        <v>0</v>
      </c>
      <c r="AC2015">
        <f t="shared" si="319"/>
        <v>0</v>
      </c>
      <c r="AD2015">
        <f t="shared" si="320"/>
        <v>0</v>
      </c>
      <c r="AE2015">
        <f t="shared" si="321"/>
        <v>0</v>
      </c>
    </row>
    <row r="2016" spans="1:31" x14ac:dyDescent="0.3">
      <c r="A2016" s="1">
        <f>Data!A2015</f>
        <v>5785</v>
      </c>
      <c r="B2016" s="2">
        <f>Data!B2015</f>
        <v>44924</v>
      </c>
      <c r="C2016">
        <f>Data!C2015</f>
        <v>128.40232849121091</v>
      </c>
      <c r="D2016">
        <f>Data!D2015</f>
        <v>14.593391418457029</v>
      </c>
      <c r="E2016">
        <f>Data!E2015</f>
        <v>129.61000061035159</v>
      </c>
      <c r="F2016">
        <f>Data!F2015</f>
        <v>14.602999687194821</v>
      </c>
      <c r="G2016">
        <f>Data!G2015</f>
        <v>130.47999572753909</v>
      </c>
      <c r="H2016">
        <f>Data!H2015</f>
        <v>14.682999610900881</v>
      </c>
      <c r="I2016">
        <f>Data!I2015</f>
        <v>127.73000335693359</v>
      </c>
      <c r="J2016">
        <f>Data!J2015</f>
        <v>14.22700023651123</v>
      </c>
      <c r="K2016">
        <f>Data!K2015</f>
        <v>127.9899978637695</v>
      </c>
      <c r="L2016">
        <f>Data!L2015</f>
        <v>14.40200042724609</v>
      </c>
      <c r="M2016">
        <f>Data!M2015</f>
        <v>75703700</v>
      </c>
      <c r="N2016">
        <f>Data!N2015</f>
        <v>354923000</v>
      </c>
      <c r="O2016">
        <f>Data!O2015</f>
        <v>3.960148997930725E-2</v>
      </c>
      <c r="P2016">
        <f>Data!P2015</f>
        <v>2.7930621991565211E-2</v>
      </c>
      <c r="Q2016" s="17"/>
      <c r="T2016">
        <f t="shared" si="312"/>
        <v>0</v>
      </c>
      <c r="U2016" s="50">
        <f t="shared" si="313"/>
        <v>0</v>
      </c>
      <c r="V2016">
        <f t="shared" si="314"/>
        <v>0</v>
      </c>
      <c r="W2016" t="str">
        <f t="shared" si="315"/>
        <v>Thu</v>
      </c>
      <c r="X2016" s="50">
        <f>NETWORKDAYS(B2015,B2016,'Non trading days US (List)'!$C$13:$C$92)-1</f>
        <v>1</v>
      </c>
      <c r="Z2016">
        <f t="shared" si="316"/>
        <v>0</v>
      </c>
      <c r="AA2016">
        <f t="shared" si="317"/>
        <v>0</v>
      </c>
      <c r="AB2016">
        <f t="shared" si="318"/>
        <v>0</v>
      </c>
      <c r="AC2016">
        <f t="shared" si="319"/>
        <v>0</v>
      </c>
      <c r="AD2016">
        <f t="shared" si="320"/>
        <v>0</v>
      </c>
      <c r="AE2016">
        <f t="shared" si="321"/>
        <v>0</v>
      </c>
    </row>
    <row r="2017" spans="1:31" x14ac:dyDescent="0.3">
      <c r="A2017" s="1">
        <f>Data!A2016</f>
        <v>5786</v>
      </c>
      <c r="B2017" s="2">
        <f>Data!B2016</f>
        <v>44925</v>
      </c>
      <c r="C2017">
        <f>Data!C2016</f>
        <v>128.71934509277341</v>
      </c>
      <c r="D2017">
        <f>Data!D2016</f>
        <v>14.60438442230225</v>
      </c>
      <c r="E2017">
        <f>Data!E2016</f>
        <v>129.92999267578119</v>
      </c>
      <c r="F2017">
        <f>Data!F2016</f>
        <v>14.61400032043457</v>
      </c>
      <c r="G2017">
        <f>Data!G2016</f>
        <v>129.94999694824219</v>
      </c>
      <c r="H2017">
        <f>Data!H2016</f>
        <v>14.62899971008301</v>
      </c>
      <c r="I2017">
        <f>Data!I2016</f>
        <v>127.4300003051758</v>
      </c>
      <c r="J2017">
        <f>Data!J2016</f>
        <v>14.23299980163574</v>
      </c>
      <c r="K2017">
        <f>Data!K2016</f>
        <v>128.4100036621094</v>
      </c>
      <c r="L2017">
        <f>Data!L2016</f>
        <v>14.333999633789061</v>
      </c>
      <c r="M2017">
        <f>Data!M2016</f>
        <v>77034200</v>
      </c>
      <c r="N2017">
        <f>Data!N2016</f>
        <v>310490000</v>
      </c>
      <c r="O2017">
        <f>Data!O2016</f>
        <v>7.530296578501241E-4</v>
      </c>
      <c r="P2017">
        <f>Data!P2016</f>
        <v>2.465841379722708E-3</v>
      </c>
      <c r="Q2017" s="17"/>
      <c r="T2017">
        <f t="shared" si="312"/>
        <v>0</v>
      </c>
      <c r="U2017" s="50">
        <f t="shared" si="313"/>
        <v>0</v>
      </c>
      <c r="V2017">
        <f t="shared" si="314"/>
        <v>0</v>
      </c>
      <c r="W2017" t="str">
        <f t="shared" si="315"/>
        <v>Fri</v>
      </c>
      <c r="X2017" s="50">
        <f>NETWORKDAYS(B2016,B2017,'Non trading days US (List)'!$C$13:$C$92)-1</f>
        <v>1</v>
      </c>
      <c r="Z2017">
        <f t="shared" si="316"/>
        <v>0</v>
      </c>
      <c r="AA2017">
        <f t="shared" si="317"/>
        <v>0</v>
      </c>
      <c r="AB2017">
        <f t="shared" si="318"/>
        <v>0</v>
      </c>
      <c r="AC2017">
        <f t="shared" si="319"/>
        <v>0</v>
      </c>
      <c r="AD2017">
        <f t="shared" si="320"/>
        <v>0</v>
      </c>
      <c r="AE2017">
        <f t="shared" si="321"/>
        <v>0</v>
      </c>
    </row>
    <row r="2018" spans="1:31" x14ac:dyDescent="0.3">
      <c r="A2018" s="1">
        <f>Data!A2017</f>
        <v>5787</v>
      </c>
      <c r="B2018" s="2">
        <f>Data!B2017</f>
        <v>44929</v>
      </c>
      <c r="C2018">
        <f>Data!C2017</f>
        <v>123.9046249389648</v>
      </c>
      <c r="D2018">
        <f>Data!D2017</f>
        <v>14.305581092834471</v>
      </c>
      <c r="E2018">
        <f>Data!E2017</f>
        <v>125.0699996948242</v>
      </c>
      <c r="F2018">
        <f>Data!F2017</f>
        <v>14.314999580383301</v>
      </c>
      <c r="G2018">
        <f>Data!G2017</f>
        <v>130.8999938964844</v>
      </c>
      <c r="H2018">
        <f>Data!H2017</f>
        <v>14.99600028991699</v>
      </c>
      <c r="I2018">
        <f>Data!I2017</f>
        <v>124.1699981689453</v>
      </c>
      <c r="J2018">
        <f>Data!J2017</f>
        <v>14.095999717712401</v>
      </c>
      <c r="K2018">
        <f>Data!K2017</f>
        <v>130.2799987792969</v>
      </c>
      <c r="L2018">
        <f>Data!L2017</f>
        <v>14.85099983215332</v>
      </c>
      <c r="M2018">
        <f>Data!M2017</f>
        <v>112117500</v>
      </c>
      <c r="N2018">
        <f>Data!N2017</f>
        <v>401277000</v>
      </c>
      <c r="O2018">
        <f>Data!O2017</f>
        <v>-2.0672086058572941E-2</v>
      </c>
      <c r="P2018">
        <f>Data!P2017</f>
        <v>-3.8122209403370411E-2</v>
      </c>
      <c r="Q2018" s="17"/>
      <c r="T2018">
        <f t="shared" si="312"/>
        <v>0</v>
      </c>
      <c r="U2018" s="50">
        <f t="shared" si="313"/>
        <v>0</v>
      </c>
      <c r="V2018">
        <f t="shared" si="314"/>
        <v>0</v>
      </c>
      <c r="W2018" t="str">
        <f t="shared" si="315"/>
        <v>Tue</v>
      </c>
      <c r="X2018" s="50">
        <f>NETWORKDAYS(B2017,B2018,'Non trading days US (List)'!$C$13:$C$92)-1</f>
        <v>2</v>
      </c>
      <c r="Z2018">
        <f t="shared" si="316"/>
        <v>0</v>
      </c>
      <c r="AA2018">
        <f t="shared" si="317"/>
        <v>0</v>
      </c>
      <c r="AB2018">
        <f t="shared" si="318"/>
        <v>0</v>
      </c>
      <c r="AC2018">
        <f t="shared" si="319"/>
        <v>0</v>
      </c>
      <c r="AD2018">
        <f t="shared" si="320"/>
        <v>0</v>
      </c>
      <c r="AE2018">
        <f t="shared" si="321"/>
        <v>0</v>
      </c>
    </row>
    <row r="2019" spans="1:31" x14ac:dyDescent="0.3">
      <c r="A2019" s="1">
        <f>Data!A2018</f>
        <v>5788</v>
      </c>
      <c r="B2019" s="2">
        <f>Data!B2018</f>
        <v>44930</v>
      </c>
      <c r="C2019">
        <f>Data!C2018</f>
        <v>125.1826171875</v>
      </c>
      <c r="D2019">
        <f>Data!D2018</f>
        <v>14.73929500579834</v>
      </c>
      <c r="E2019">
        <f>Data!E2018</f>
        <v>126.36000061035161</v>
      </c>
      <c r="F2019">
        <f>Data!F2018</f>
        <v>14.74899959564209</v>
      </c>
      <c r="G2019">
        <f>Data!G2018</f>
        <v>128.6600036621094</v>
      </c>
      <c r="H2019">
        <f>Data!H2018</f>
        <v>14.852999687194821</v>
      </c>
      <c r="I2019">
        <f>Data!I2018</f>
        <v>125.0800018310547</v>
      </c>
      <c r="J2019">
        <f>Data!J2018</f>
        <v>14.241000175476071</v>
      </c>
      <c r="K2019">
        <f>Data!K2018</f>
        <v>126.88999938964839</v>
      </c>
      <c r="L2019">
        <f>Data!L2018</f>
        <v>14.567000389099119</v>
      </c>
      <c r="M2019">
        <f>Data!M2018</f>
        <v>89113600</v>
      </c>
      <c r="N2019">
        <f>Data!N2018</f>
        <v>431324000</v>
      </c>
      <c r="O2019">
        <f>Data!O2018</f>
        <v>2.9867347224409861E-2</v>
      </c>
      <c r="P2019">
        <f>Data!P2018</f>
        <v>1.026140264336828E-2</v>
      </c>
      <c r="Q2019" s="17"/>
      <c r="T2019">
        <f t="shared" si="312"/>
        <v>0</v>
      </c>
      <c r="U2019" s="50">
        <f t="shared" si="313"/>
        <v>0</v>
      </c>
      <c r="V2019">
        <f t="shared" si="314"/>
        <v>0</v>
      </c>
      <c r="W2019" t="str">
        <f t="shared" si="315"/>
        <v>Wed</v>
      </c>
      <c r="X2019" s="50">
        <f>NETWORKDAYS(B2018,B2019,'Non trading days US (List)'!$C$13:$C$92)-1</f>
        <v>1</v>
      </c>
      <c r="Z2019">
        <f t="shared" si="316"/>
        <v>0</v>
      </c>
      <c r="AA2019">
        <f t="shared" si="317"/>
        <v>0</v>
      </c>
      <c r="AB2019">
        <f t="shared" si="318"/>
        <v>0</v>
      </c>
      <c r="AC2019">
        <f t="shared" si="319"/>
        <v>0</v>
      </c>
      <c r="AD2019">
        <f t="shared" si="320"/>
        <v>0</v>
      </c>
      <c r="AE2019">
        <f t="shared" si="321"/>
        <v>0</v>
      </c>
    </row>
    <row r="2020" spans="1:31" x14ac:dyDescent="0.3">
      <c r="A2020" s="1">
        <f>Data!A2019</f>
        <v>5789</v>
      </c>
      <c r="B2020" s="2">
        <f>Data!B2019</f>
        <v>44931</v>
      </c>
      <c r="C2020">
        <f>Data!C2019</f>
        <v>123.855094909668</v>
      </c>
      <c r="D2020">
        <f>Data!D2019</f>
        <v>14.25561428070068</v>
      </c>
      <c r="E2020">
        <f>Data!E2019</f>
        <v>125.01999664306641</v>
      </c>
      <c r="F2020">
        <f>Data!F2019</f>
        <v>14.26500034332275</v>
      </c>
      <c r="G2020">
        <f>Data!G2019</f>
        <v>127.76999664306641</v>
      </c>
      <c r="H2020">
        <f>Data!H2019</f>
        <v>14.564000129699711</v>
      </c>
      <c r="I2020">
        <f>Data!I2019</f>
        <v>124.7600021362305</v>
      </c>
      <c r="J2020">
        <f>Data!J2019</f>
        <v>14.14799976348877</v>
      </c>
      <c r="K2020">
        <f>Data!K2019</f>
        <v>127.129997253418</v>
      </c>
      <c r="L2020">
        <f>Data!L2019</f>
        <v>14.491000175476071</v>
      </c>
      <c r="M2020">
        <f>Data!M2019</f>
        <v>80962700</v>
      </c>
      <c r="N2020">
        <f>Data!N2019</f>
        <v>389168000</v>
      </c>
      <c r="O2020">
        <f>Data!O2019</f>
        <v>-3.3366247728456977E-2</v>
      </c>
      <c r="P2020">
        <f>Data!P2019</f>
        <v>-1.066128311165038E-2</v>
      </c>
      <c r="Q2020" s="17"/>
      <c r="T2020">
        <f t="shared" si="312"/>
        <v>0</v>
      </c>
      <c r="U2020" s="50">
        <f t="shared" si="313"/>
        <v>0</v>
      </c>
      <c r="V2020">
        <f t="shared" si="314"/>
        <v>0</v>
      </c>
      <c r="W2020" t="str">
        <f t="shared" si="315"/>
        <v>Thu</v>
      </c>
      <c r="X2020" s="50">
        <f>NETWORKDAYS(B2019,B2020,'Non trading days US (List)'!$C$13:$C$92)-1</f>
        <v>1</v>
      </c>
      <c r="Z2020">
        <f t="shared" si="316"/>
        <v>0</v>
      </c>
      <c r="AA2020">
        <f t="shared" si="317"/>
        <v>0</v>
      </c>
      <c r="AB2020">
        <f t="shared" si="318"/>
        <v>0</v>
      </c>
      <c r="AC2020">
        <f t="shared" si="319"/>
        <v>0</v>
      </c>
      <c r="AD2020">
        <f t="shared" si="320"/>
        <v>0</v>
      </c>
      <c r="AE2020">
        <f t="shared" si="321"/>
        <v>0</v>
      </c>
    </row>
    <row r="2021" spans="1:31" x14ac:dyDescent="0.3">
      <c r="A2021" s="1">
        <f>Data!A2020</f>
        <v>5790</v>
      </c>
      <c r="B2021" s="2">
        <f>Data!B2020</f>
        <v>44932</v>
      </c>
      <c r="C2021">
        <f>Data!C2020</f>
        <v>128.41221618652341</v>
      </c>
      <c r="D2021">
        <f>Data!D2020</f>
        <v>14.849223136901861</v>
      </c>
      <c r="E2021">
        <f>Data!E2020</f>
        <v>129.6199951171875</v>
      </c>
      <c r="F2021">
        <f>Data!F2020</f>
        <v>14.859000205993651</v>
      </c>
      <c r="G2021">
        <f>Data!G2020</f>
        <v>130.28999328613281</v>
      </c>
      <c r="H2021">
        <f>Data!H2020</f>
        <v>15.010000228881839</v>
      </c>
      <c r="I2021">
        <f>Data!I2020</f>
        <v>124.88999938964839</v>
      </c>
      <c r="J2021">
        <f>Data!J2020</f>
        <v>14.034000396728519</v>
      </c>
      <c r="K2021">
        <f>Data!K2020</f>
        <v>126.0100021362305</v>
      </c>
      <c r="L2021">
        <f>Data!L2020</f>
        <v>14.47399997711182</v>
      </c>
      <c r="M2021">
        <f>Data!M2020</f>
        <v>87754700</v>
      </c>
      <c r="N2021">
        <f>Data!N2020</f>
        <v>405044000</v>
      </c>
      <c r="O2021">
        <f>Data!O2020</f>
        <v>4.0796747404481151E-2</v>
      </c>
      <c r="P2021">
        <f>Data!P2020</f>
        <v>3.6133357676866817E-2</v>
      </c>
      <c r="Q2021" s="17"/>
      <c r="T2021">
        <f t="shared" si="312"/>
        <v>0</v>
      </c>
      <c r="U2021" s="50">
        <f t="shared" si="313"/>
        <v>0</v>
      </c>
      <c r="V2021">
        <f t="shared" si="314"/>
        <v>0</v>
      </c>
      <c r="W2021" t="str">
        <f t="shared" si="315"/>
        <v>Fri</v>
      </c>
      <c r="X2021" s="50">
        <f>NETWORKDAYS(B2020,B2021,'Non trading days US (List)'!$C$13:$C$92)-1</f>
        <v>1</v>
      </c>
      <c r="Z2021">
        <f t="shared" si="316"/>
        <v>0</v>
      </c>
      <c r="AA2021">
        <f t="shared" si="317"/>
        <v>0</v>
      </c>
      <c r="AB2021">
        <f t="shared" si="318"/>
        <v>0</v>
      </c>
      <c r="AC2021">
        <f t="shared" si="319"/>
        <v>0</v>
      </c>
      <c r="AD2021">
        <f t="shared" si="320"/>
        <v>0</v>
      </c>
      <c r="AE2021">
        <f t="shared" si="321"/>
        <v>0</v>
      </c>
    </row>
    <row r="2022" spans="1:31" x14ac:dyDescent="0.3">
      <c r="A2022" s="1">
        <f>Data!A2021</f>
        <v>5791</v>
      </c>
      <c r="B2022" s="2">
        <f>Data!B2021</f>
        <v>44935</v>
      </c>
      <c r="C2022">
        <f>Data!C2021</f>
        <v>128.93727111816409</v>
      </c>
      <c r="D2022">
        <f>Data!D2021</f>
        <v>15.617715835571291</v>
      </c>
      <c r="E2022">
        <f>Data!E2021</f>
        <v>130.1499938964844</v>
      </c>
      <c r="F2022">
        <f>Data!F2021</f>
        <v>15.628000259399411</v>
      </c>
      <c r="G2022">
        <f>Data!G2021</f>
        <v>133.4100036621094</v>
      </c>
      <c r="H2022">
        <f>Data!H2021</f>
        <v>16.055999755859379</v>
      </c>
      <c r="I2022">
        <f>Data!I2021</f>
        <v>129.88999938964841</v>
      </c>
      <c r="J2022">
        <f>Data!J2021</f>
        <v>15.140999794006349</v>
      </c>
      <c r="K2022">
        <f>Data!K2021</f>
        <v>130.4700012207031</v>
      </c>
      <c r="L2022">
        <f>Data!L2021</f>
        <v>15.284000396728519</v>
      </c>
      <c r="M2022">
        <f>Data!M2021</f>
        <v>70790800</v>
      </c>
      <c r="N2022">
        <f>Data!N2021</f>
        <v>504231000</v>
      </c>
      <c r="O2022">
        <f>Data!O2021</f>
        <v>5.0458437653764877E-2</v>
      </c>
      <c r="P2022">
        <f>Data!P2021</f>
        <v>4.0805292152036434E-3</v>
      </c>
      <c r="Q2022" s="17"/>
      <c r="T2022">
        <f t="shared" si="312"/>
        <v>0</v>
      </c>
      <c r="U2022" s="50">
        <f t="shared" si="313"/>
        <v>0</v>
      </c>
      <c r="V2022">
        <f t="shared" si="314"/>
        <v>0</v>
      </c>
      <c r="W2022" t="str">
        <f t="shared" si="315"/>
        <v>Mon</v>
      </c>
      <c r="X2022" s="50">
        <f>NETWORKDAYS(B2021,B2022,'Non trading days US (List)'!$C$13:$C$92)-1</f>
        <v>1</v>
      </c>
      <c r="Z2022">
        <f t="shared" si="316"/>
        <v>0</v>
      </c>
      <c r="AA2022">
        <f t="shared" si="317"/>
        <v>0</v>
      </c>
      <c r="AB2022">
        <f t="shared" si="318"/>
        <v>0</v>
      </c>
      <c r="AC2022">
        <f t="shared" si="319"/>
        <v>0</v>
      </c>
      <c r="AD2022">
        <f t="shared" si="320"/>
        <v>0</v>
      </c>
      <c r="AE2022">
        <f t="shared" si="321"/>
        <v>0</v>
      </c>
    </row>
    <row r="2023" spans="1:31" x14ac:dyDescent="0.3">
      <c r="A2023" s="1">
        <f>Data!A2022</f>
        <v>5792</v>
      </c>
      <c r="B2023" s="2">
        <f>Data!B2022</f>
        <v>44936</v>
      </c>
      <c r="C2023">
        <f>Data!C2022</f>
        <v>129.51190185546881</v>
      </c>
      <c r="D2023">
        <f>Data!D2022</f>
        <v>15.898533821105961</v>
      </c>
      <c r="E2023">
        <f>Data!E2022</f>
        <v>130.72999572753909</v>
      </c>
      <c r="F2023">
        <f>Data!F2022</f>
        <v>15.909000396728519</v>
      </c>
      <c r="G2023">
        <f>Data!G2022</f>
        <v>131.25999450683591</v>
      </c>
      <c r="H2023">
        <f>Data!H2022</f>
        <v>15.96199989318848</v>
      </c>
      <c r="I2023">
        <f>Data!I2022</f>
        <v>128.1199951171875</v>
      </c>
      <c r="J2023">
        <f>Data!J2022</f>
        <v>15.472000122070311</v>
      </c>
      <c r="K2023">
        <f>Data!K2022</f>
        <v>130.25999450683591</v>
      </c>
      <c r="L2023">
        <f>Data!L2022</f>
        <v>15.50699996948242</v>
      </c>
      <c r="M2023">
        <f>Data!M2022</f>
        <v>63896200</v>
      </c>
      <c r="N2023">
        <f>Data!N2022</f>
        <v>384101000</v>
      </c>
      <c r="O2023">
        <f>Data!O2022</f>
        <v>1.7820817969266229E-2</v>
      </c>
      <c r="P2023">
        <f>Data!P2022</f>
        <v>4.4465103476397051E-3</v>
      </c>
      <c r="Q2023" s="17"/>
      <c r="T2023">
        <f t="shared" si="312"/>
        <v>0</v>
      </c>
      <c r="U2023" s="50">
        <f t="shared" si="313"/>
        <v>0</v>
      </c>
      <c r="V2023">
        <f t="shared" si="314"/>
        <v>0</v>
      </c>
      <c r="W2023" t="str">
        <f t="shared" si="315"/>
        <v>Tue</v>
      </c>
      <c r="X2023" s="50">
        <f>NETWORKDAYS(B2022,B2023,'Non trading days US (List)'!$C$13:$C$92)-1</f>
        <v>1</v>
      </c>
      <c r="Z2023">
        <f t="shared" si="316"/>
        <v>0</v>
      </c>
      <c r="AA2023">
        <f t="shared" si="317"/>
        <v>0</v>
      </c>
      <c r="AB2023">
        <f t="shared" si="318"/>
        <v>0</v>
      </c>
      <c r="AC2023">
        <f t="shared" si="319"/>
        <v>0</v>
      </c>
      <c r="AD2023">
        <f t="shared" si="320"/>
        <v>0</v>
      </c>
      <c r="AE2023">
        <f t="shared" si="321"/>
        <v>0</v>
      </c>
    </row>
    <row r="2024" spans="1:31" x14ac:dyDescent="0.3">
      <c r="A2024" s="1">
        <f>Data!A2023</f>
        <v>5793</v>
      </c>
      <c r="B2024" s="2">
        <f>Data!B2023</f>
        <v>44937</v>
      </c>
      <c r="C2024">
        <f>Data!C2023</f>
        <v>132.2461853027344</v>
      </c>
      <c r="D2024">
        <f>Data!D2023</f>
        <v>15.99047183990479</v>
      </c>
      <c r="E2024">
        <f>Data!E2023</f>
        <v>133.49000549316409</v>
      </c>
      <c r="F2024">
        <f>Data!F2023</f>
        <v>16.00099945068359</v>
      </c>
      <c r="G2024">
        <f>Data!G2023</f>
        <v>133.50999450683591</v>
      </c>
      <c r="H2024">
        <f>Data!H2023</f>
        <v>16.027999877929691</v>
      </c>
      <c r="I2024">
        <f>Data!I2023</f>
        <v>130.46000671386719</v>
      </c>
      <c r="J2024">
        <f>Data!J2023</f>
        <v>15.5629997253418</v>
      </c>
      <c r="K2024">
        <f>Data!K2023</f>
        <v>131.25</v>
      </c>
      <c r="L2024">
        <f>Data!L2023</f>
        <v>15.840000152587891</v>
      </c>
      <c r="M2024">
        <f>Data!M2023</f>
        <v>69458900</v>
      </c>
      <c r="N2024">
        <f>Data!N2023</f>
        <v>353285000</v>
      </c>
      <c r="O2024">
        <f>Data!O2023</f>
        <v>5.7661741961414726E-3</v>
      </c>
      <c r="P2024">
        <f>Data!P2023</f>
        <v>2.089251492581538E-2</v>
      </c>
      <c r="Q2024" s="17"/>
      <c r="T2024">
        <f t="shared" si="312"/>
        <v>0</v>
      </c>
      <c r="U2024" s="50">
        <f t="shared" si="313"/>
        <v>0</v>
      </c>
      <c r="V2024">
        <f t="shared" si="314"/>
        <v>0</v>
      </c>
      <c r="W2024" t="str">
        <f t="shared" si="315"/>
        <v>Wed</v>
      </c>
      <c r="X2024" s="50">
        <f>NETWORKDAYS(B2023,B2024,'Non trading days US (List)'!$C$13:$C$92)-1</f>
        <v>1</v>
      </c>
      <c r="Z2024">
        <f t="shared" si="316"/>
        <v>0</v>
      </c>
      <c r="AA2024">
        <f t="shared" si="317"/>
        <v>0</v>
      </c>
      <c r="AB2024">
        <f t="shared" si="318"/>
        <v>0</v>
      </c>
      <c r="AC2024">
        <f t="shared" si="319"/>
        <v>0</v>
      </c>
      <c r="AD2024">
        <f t="shared" si="320"/>
        <v>0</v>
      </c>
      <c r="AE2024">
        <f t="shared" si="321"/>
        <v>0</v>
      </c>
    </row>
    <row r="2025" spans="1:31" x14ac:dyDescent="0.3">
      <c r="A2025" s="1">
        <f>Data!A2024</f>
        <v>5794</v>
      </c>
      <c r="B2025" s="2">
        <f>Data!B2024</f>
        <v>44938</v>
      </c>
      <c r="C2025">
        <f>Data!C2024</f>
        <v>132.16691589355469</v>
      </c>
      <c r="D2025">
        <f>Data!D2024</f>
        <v>16.50013542175293</v>
      </c>
      <c r="E2025">
        <f>Data!E2024</f>
        <v>133.4100036621094</v>
      </c>
      <c r="F2025">
        <f>Data!F2024</f>
        <v>16.51099967956543</v>
      </c>
      <c r="G2025">
        <f>Data!G2024</f>
        <v>134.25999450683591</v>
      </c>
      <c r="H2025">
        <f>Data!H2024</f>
        <v>16.63699913024902</v>
      </c>
      <c r="I2025">
        <f>Data!I2024</f>
        <v>131.44000244140619</v>
      </c>
      <c r="J2025">
        <f>Data!J2024</f>
        <v>15.49199962615967</v>
      </c>
      <c r="K2025">
        <f>Data!K2024</f>
        <v>133.8800048828125</v>
      </c>
      <c r="L2025">
        <f>Data!L2024</f>
        <v>16.10000038146973</v>
      </c>
      <c r="M2025">
        <f>Data!M2024</f>
        <v>71379600</v>
      </c>
      <c r="N2025">
        <f>Data!N2024</f>
        <v>551409000</v>
      </c>
      <c r="O2025">
        <f>Data!O2024</f>
        <v>3.1375620085749158E-2</v>
      </c>
      <c r="P2025">
        <f>Data!P2024</f>
        <v>-5.9948917726798971E-4</v>
      </c>
      <c r="Q2025" s="17"/>
      <c r="T2025">
        <f t="shared" si="312"/>
        <v>0</v>
      </c>
      <c r="U2025" s="50">
        <f t="shared" si="313"/>
        <v>0</v>
      </c>
      <c r="V2025">
        <f t="shared" si="314"/>
        <v>0</v>
      </c>
      <c r="W2025" t="str">
        <f t="shared" si="315"/>
        <v>Thu</v>
      </c>
      <c r="X2025" s="50">
        <f>NETWORKDAYS(B2024,B2025,'Non trading days US (List)'!$C$13:$C$92)-1</f>
        <v>1</v>
      </c>
      <c r="Z2025">
        <f t="shared" si="316"/>
        <v>0</v>
      </c>
      <c r="AA2025">
        <f t="shared" si="317"/>
        <v>0</v>
      </c>
      <c r="AB2025">
        <f t="shared" si="318"/>
        <v>0</v>
      </c>
      <c r="AC2025">
        <f t="shared" si="319"/>
        <v>0</v>
      </c>
      <c r="AD2025">
        <f t="shared" si="320"/>
        <v>0</v>
      </c>
      <c r="AE2025">
        <f t="shared" si="321"/>
        <v>0</v>
      </c>
    </row>
    <row r="2026" spans="1:31" x14ac:dyDescent="0.3">
      <c r="A2026" s="1">
        <f>Data!A2025</f>
        <v>5795</v>
      </c>
      <c r="B2026" s="2">
        <f>Data!B2025</f>
        <v>44939</v>
      </c>
      <c r="C2026">
        <f>Data!C2025</f>
        <v>133.50433349609381</v>
      </c>
      <c r="D2026">
        <f>Data!D2025</f>
        <v>16.887880325317379</v>
      </c>
      <c r="E2026">
        <f>Data!E2025</f>
        <v>134.75999450683591</v>
      </c>
      <c r="F2026">
        <f>Data!F2025</f>
        <v>16.89900016784668</v>
      </c>
      <c r="G2026">
        <f>Data!G2025</f>
        <v>134.91999816894531</v>
      </c>
      <c r="H2026">
        <f>Data!H2025</f>
        <v>16.922000885009769</v>
      </c>
      <c r="I2026">
        <f>Data!I2025</f>
        <v>131.6600036621094</v>
      </c>
      <c r="J2026">
        <f>Data!J2025</f>
        <v>16.16500091552734</v>
      </c>
      <c r="K2026">
        <f>Data!K2025</f>
        <v>132.0299987792969</v>
      </c>
      <c r="L2026">
        <f>Data!L2025</f>
        <v>16.277999877929691</v>
      </c>
      <c r="M2026">
        <f>Data!M2025</f>
        <v>57809700</v>
      </c>
      <c r="N2026">
        <f>Data!N2025</f>
        <v>447287000</v>
      </c>
      <c r="O2026">
        <f>Data!O2025</f>
        <v>2.3227652470673928E-2</v>
      </c>
      <c r="P2026">
        <f>Data!P2025</f>
        <v>1.006825713502946E-2</v>
      </c>
      <c r="Q2026" s="17"/>
      <c r="T2026">
        <f t="shared" si="312"/>
        <v>0</v>
      </c>
      <c r="U2026" s="50">
        <f t="shared" si="313"/>
        <v>0</v>
      </c>
      <c r="V2026">
        <f t="shared" si="314"/>
        <v>0</v>
      </c>
      <c r="W2026" t="str">
        <f t="shared" si="315"/>
        <v>Fri</v>
      </c>
      <c r="X2026" s="50">
        <f>NETWORKDAYS(B2025,B2026,'Non trading days US (List)'!$C$13:$C$92)-1</f>
        <v>1</v>
      </c>
      <c r="Z2026">
        <f t="shared" si="316"/>
        <v>0</v>
      </c>
      <c r="AA2026">
        <f t="shared" si="317"/>
        <v>0</v>
      </c>
      <c r="AB2026">
        <f t="shared" si="318"/>
        <v>0</v>
      </c>
      <c r="AC2026">
        <f t="shared" si="319"/>
        <v>0</v>
      </c>
      <c r="AD2026">
        <f t="shared" si="320"/>
        <v>0</v>
      </c>
      <c r="AE2026">
        <f t="shared" si="321"/>
        <v>0</v>
      </c>
    </row>
    <row r="2027" spans="1:31" x14ac:dyDescent="0.3">
      <c r="A2027" s="1">
        <f>Data!A2026</f>
        <v>5796</v>
      </c>
      <c r="B2027" s="2">
        <f>Data!B2026</f>
        <v>44943</v>
      </c>
      <c r="C2027">
        <f>Data!C2026</f>
        <v>134.6733703613281</v>
      </c>
      <c r="D2027">
        <f>Data!D2026</f>
        <v>17.690353393554691</v>
      </c>
      <c r="E2027">
        <f>Data!E2026</f>
        <v>135.94000244140619</v>
      </c>
      <c r="F2027">
        <f>Data!F2026</f>
        <v>17.701999664306641</v>
      </c>
      <c r="G2027">
        <f>Data!G2026</f>
        <v>137.28999328613281</v>
      </c>
      <c r="H2027">
        <f>Data!H2026</f>
        <v>17.728000640869141</v>
      </c>
      <c r="I2027">
        <f>Data!I2026</f>
        <v>134.1300048828125</v>
      </c>
      <c r="J2027">
        <f>Data!J2026</f>
        <v>16.89900016784668</v>
      </c>
      <c r="K2027">
        <f>Data!K2026</f>
        <v>134.83000183105469</v>
      </c>
      <c r="L2027">
        <f>Data!L2026</f>
        <v>16.89900016784668</v>
      </c>
      <c r="M2027">
        <f>Data!M2026</f>
        <v>63646600</v>
      </c>
      <c r="N2027">
        <f>Data!N2026</f>
        <v>511102000</v>
      </c>
      <c r="O2027">
        <f>Data!O2026</f>
        <v>4.6423150070070709E-2</v>
      </c>
      <c r="P2027">
        <f>Data!P2026</f>
        <v>8.7182521021514255E-3</v>
      </c>
      <c r="Q2027" s="17"/>
      <c r="T2027">
        <f t="shared" si="312"/>
        <v>0</v>
      </c>
      <c r="U2027" s="50">
        <f t="shared" si="313"/>
        <v>0</v>
      </c>
      <c r="V2027">
        <f t="shared" si="314"/>
        <v>0</v>
      </c>
      <c r="W2027" t="str">
        <f t="shared" si="315"/>
        <v>Tue</v>
      </c>
      <c r="X2027" s="50">
        <f>NETWORKDAYS(B2026,B2027,'Non trading days US (List)'!$C$13:$C$92)-1</f>
        <v>1</v>
      </c>
      <c r="Z2027">
        <f t="shared" si="316"/>
        <v>0</v>
      </c>
      <c r="AA2027">
        <f t="shared" si="317"/>
        <v>0</v>
      </c>
      <c r="AB2027">
        <f t="shared" si="318"/>
        <v>0</v>
      </c>
      <c r="AC2027">
        <f t="shared" si="319"/>
        <v>0</v>
      </c>
      <c r="AD2027">
        <f t="shared" si="320"/>
        <v>0</v>
      </c>
      <c r="AE2027">
        <f t="shared" si="321"/>
        <v>0</v>
      </c>
    </row>
    <row r="2028" spans="1:31" x14ac:dyDescent="0.3">
      <c r="A2028" s="1">
        <f>Data!A2027</f>
        <v>5797</v>
      </c>
      <c r="B2028" s="2">
        <f>Data!B2027</f>
        <v>44944</v>
      </c>
      <c r="C2028">
        <f>Data!C2027</f>
        <v>133.95014953613281</v>
      </c>
      <c r="D2028">
        <f>Data!D2027</f>
        <v>17.365568161010739</v>
      </c>
      <c r="E2028">
        <f>Data!E2027</f>
        <v>135.21000671386719</v>
      </c>
      <c r="F2028">
        <f>Data!F2027</f>
        <v>17.37700080871582</v>
      </c>
      <c r="G2028">
        <f>Data!G2027</f>
        <v>138.61000061035159</v>
      </c>
      <c r="H2028">
        <f>Data!H2027</f>
        <v>17.87299919128418</v>
      </c>
      <c r="I2028">
        <f>Data!I2027</f>
        <v>135.0299987792969</v>
      </c>
      <c r="J2028">
        <f>Data!J2027</f>
        <v>17.281999588012699</v>
      </c>
      <c r="K2028">
        <f>Data!K2027</f>
        <v>136.82000732421881</v>
      </c>
      <c r="L2028">
        <f>Data!L2027</f>
        <v>17.666999816894531</v>
      </c>
      <c r="M2028">
        <f>Data!M2027</f>
        <v>69672800</v>
      </c>
      <c r="N2028">
        <f>Data!N2027</f>
        <v>439624000</v>
      </c>
      <c r="O2028">
        <f>Data!O2027</f>
        <v>-1.8530069303546701E-2</v>
      </c>
      <c r="P2028">
        <f>Data!P2027</f>
        <v>-5.3844548521581482E-3</v>
      </c>
      <c r="Q2028" s="17"/>
      <c r="T2028">
        <f t="shared" si="312"/>
        <v>0</v>
      </c>
      <c r="U2028" s="50">
        <f t="shared" si="313"/>
        <v>0</v>
      </c>
      <c r="V2028">
        <f t="shared" si="314"/>
        <v>0</v>
      </c>
      <c r="W2028" t="str">
        <f t="shared" si="315"/>
        <v>Wed</v>
      </c>
      <c r="X2028" s="50">
        <f>NETWORKDAYS(B2027,B2028,'Non trading days US (List)'!$C$13:$C$92)-1</f>
        <v>1</v>
      </c>
      <c r="Z2028">
        <f t="shared" si="316"/>
        <v>0</v>
      </c>
      <c r="AA2028">
        <f t="shared" si="317"/>
        <v>0</v>
      </c>
      <c r="AB2028">
        <f t="shared" si="318"/>
        <v>0</v>
      </c>
      <c r="AC2028">
        <f t="shared" si="319"/>
        <v>0</v>
      </c>
      <c r="AD2028">
        <f t="shared" si="320"/>
        <v>0</v>
      </c>
      <c r="AE2028">
        <f t="shared" si="321"/>
        <v>0</v>
      </c>
    </row>
    <row r="2029" spans="1:31" x14ac:dyDescent="0.3">
      <c r="A2029" s="1">
        <f>Data!A2028</f>
        <v>5798</v>
      </c>
      <c r="B2029" s="2">
        <f>Data!B2028</f>
        <v>44945</v>
      </c>
      <c r="C2029">
        <f>Data!C2028</f>
        <v>134.00959777832031</v>
      </c>
      <c r="D2029">
        <f>Data!D2028</f>
        <v>16.753969192504879</v>
      </c>
      <c r="E2029">
        <f>Data!E2028</f>
        <v>135.27000427246091</v>
      </c>
      <c r="F2029">
        <f>Data!F2028</f>
        <v>16.764999389648441</v>
      </c>
      <c r="G2029">
        <f>Data!G2028</f>
        <v>136.25</v>
      </c>
      <c r="H2029">
        <f>Data!H2028</f>
        <v>17.197000503540039</v>
      </c>
      <c r="I2029">
        <f>Data!I2028</f>
        <v>133.77000427246091</v>
      </c>
      <c r="J2029">
        <f>Data!J2028</f>
        <v>16.731000900268551</v>
      </c>
      <c r="K2029">
        <f>Data!K2028</f>
        <v>134.08000183105469</v>
      </c>
      <c r="L2029">
        <f>Data!L2028</f>
        <v>17.0359992980957</v>
      </c>
      <c r="M2029">
        <f>Data!M2028</f>
        <v>58280400</v>
      </c>
      <c r="N2029">
        <f>Data!N2028</f>
        <v>452932000</v>
      </c>
      <c r="O2029">
        <f>Data!O2028</f>
        <v>-3.5854195767660038E-2</v>
      </c>
      <c r="P2029">
        <f>Data!P2028</f>
        <v>4.4363766001772058E-4</v>
      </c>
      <c r="Q2029" s="17"/>
      <c r="T2029">
        <f t="shared" si="312"/>
        <v>0</v>
      </c>
      <c r="U2029" s="50">
        <f t="shared" si="313"/>
        <v>0</v>
      </c>
      <c r="V2029">
        <f t="shared" si="314"/>
        <v>0</v>
      </c>
      <c r="W2029" t="str">
        <f t="shared" si="315"/>
        <v>Thu</v>
      </c>
      <c r="X2029" s="50">
        <f>NETWORKDAYS(B2028,B2029,'Non trading days US (List)'!$C$13:$C$92)-1</f>
        <v>1</v>
      </c>
      <c r="Z2029">
        <f t="shared" si="316"/>
        <v>0</v>
      </c>
      <c r="AA2029">
        <f t="shared" si="317"/>
        <v>0</v>
      </c>
      <c r="AB2029">
        <f t="shared" si="318"/>
        <v>0</v>
      </c>
      <c r="AC2029">
        <f t="shared" si="319"/>
        <v>0</v>
      </c>
      <c r="AD2029">
        <f t="shared" si="320"/>
        <v>0</v>
      </c>
      <c r="AE2029">
        <f t="shared" si="321"/>
        <v>0</v>
      </c>
    </row>
    <row r="2030" spans="1:31" x14ac:dyDescent="0.3">
      <c r="A2030" s="1">
        <f>Data!A2029</f>
        <v>5799</v>
      </c>
      <c r="B2030" s="2">
        <f>Data!B2029</f>
        <v>44946</v>
      </c>
      <c r="C2030">
        <f>Data!C2029</f>
        <v>136.5853576660156</v>
      </c>
      <c r="D2030">
        <f>Data!D2029</f>
        <v>17.827262878417969</v>
      </c>
      <c r="E2030">
        <f>Data!E2029</f>
        <v>137.8699951171875</v>
      </c>
      <c r="F2030">
        <f>Data!F2029</f>
        <v>17.8390007019043</v>
      </c>
      <c r="G2030">
        <f>Data!G2029</f>
        <v>138.02000427246091</v>
      </c>
      <c r="H2030">
        <f>Data!H2029</f>
        <v>17.856000900268551</v>
      </c>
      <c r="I2030">
        <f>Data!I2029</f>
        <v>134.2200012207031</v>
      </c>
      <c r="J2030">
        <f>Data!J2029</f>
        <v>16.82500076293945</v>
      </c>
      <c r="K2030">
        <f>Data!K2029</f>
        <v>135.2799987792969</v>
      </c>
      <c r="L2030">
        <f>Data!L2029</f>
        <v>17.01099967956543</v>
      </c>
      <c r="M2030">
        <f>Data!M2029</f>
        <v>80223600</v>
      </c>
      <c r="N2030">
        <f>Data!N2029</f>
        <v>564967000</v>
      </c>
      <c r="O2030">
        <f>Data!O2029</f>
        <v>6.2093767603851983E-2</v>
      </c>
      <c r="P2030">
        <f>Data!P2029</f>
        <v>1.9038364081683429E-2</v>
      </c>
      <c r="Q2030" s="17"/>
      <c r="T2030">
        <f t="shared" si="312"/>
        <v>0</v>
      </c>
      <c r="U2030" s="50">
        <f t="shared" si="313"/>
        <v>0</v>
      </c>
      <c r="V2030">
        <f t="shared" si="314"/>
        <v>0</v>
      </c>
      <c r="W2030" t="str">
        <f t="shared" si="315"/>
        <v>Fri</v>
      </c>
      <c r="X2030" s="50">
        <f>NETWORKDAYS(B2029,B2030,'Non trading days US (List)'!$C$13:$C$92)-1</f>
        <v>1</v>
      </c>
      <c r="Z2030">
        <f t="shared" si="316"/>
        <v>0</v>
      </c>
      <c r="AA2030">
        <f t="shared" si="317"/>
        <v>0</v>
      </c>
      <c r="AB2030">
        <f t="shared" si="318"/>
        <v>0</v>
      </c>
      <c r="AC2030">
        <f t="shared" si="319"/>
        <v>0</v>
      </c>
      <c r="AD2030">
        <f t="shared" si="320"/>
        <v>0</v>
      </c>
      <c r="AE2030">
        <f t="shared" si="321"/>
        <v>0</v>
      </c>
    </row>
    <row r="2031" spans="1:31" x14ac:dyDescent="0.3">
      <c r="A2031" s="1">
        <f>Data!A2030</f>
        <v>5800</v>
      </c>
      <c r="B2031" s="2">
        <f>Data!B2030</f>
        <v>44949</v>
      </c>
      <c r="C2031">
        <f>Data!C2030</f>
        <v>139.795166015625</v>
      </c>
      <c r="D2031">
        <f>Data!D2030</f>
        <v>19.18037223815918</v>
      </c>
      <c r="E2031">
        <f>Data!E2030</f>
        <v>141.11000061035159</v>
      </c>
      <c r="F2031">
        <f>Data!F2030</f>
        <v>19.193000793457031</v>
      </c>
      <c r="G2031">
        <f>Data!G2030</f>
        <v>143.32000732421881</v>
      </c>
      <c r="H2031">
        <f>Data!H2030</f>
        <v>19.245000839233398</v>
      </c>
      <c r="I2031">
        <f>Data!I2030</f>
        <v>137.8999938964844</v>
      </c>
      <c r="J2031">
        <f>Data!J2030</f>
        <v>17.818000793457031</v>
      </c>
      <c r="K2031">
        <f>Data!K2030</f>
        <v>138.1199951171875</v>
      </c>
      <c r="L2031">
        <f>Data!L2030</f>
        <v>18.063999176025391</v>
      </c>
      <c r="M2031">
        <f>Data!M2030</f>
        <v>81760300</v>
      </c>
      <c r="N2031">
        <f>Data!N2030</f>
        <v>655163000</v>
      </c>
      <c r="O2031">
        <f>Data!O2030</f>
        <v>7.3158559448952928E-2</v>
      </c>
      <c r="P2031">
        <f>Data!P2030</f>
        <v>2.3228555627554669E-2</v>
      </c>
      <c r="Q2031" s="17"/>
      <c r="T2031">
        <f t="shared" si="312"/>
        <v>0</v>
      </c>
      <c r="U2031" s="50">
        <f t="shared" si="313"/>
        <v>0</v>
      </c>
      <c r="V2031">
        <f t="shared" si="314"/>
        <v>0</v>
      </c>
      <c r="W2031" t="str">
        <f t="shared" si="315"/>
        <v>Mon</v>
      </c>
      <c r="X2031" s="50">
        <f>NETWORKDAYS(B2030,B2031,'Non trading days US (List)'!$C$13:$C$92)-1</f>
        <v>1</v>
      </c>
      <c r="Z2031">
        <f t="shared" si="316"/>
        <v>0</v>
      </c>
      <c r="AA2031">
        <f t="shared" si="317"/>
        <v>0</v>
      </c>
      <c r="AB2031">
        <f t="shared" si="318"/>
        <v>0</v>
      </c>
      <c r="AC2031">
        <f t="shared" si="319"/>
        <v>0</v>
      </c>
      <c r="AD2031">
        <f t="shared" si="320"/>
        <v>0</v>
      </c>
      <c r="AE2031">
        <f t="shared" si="321"/>
        <v>0</v>
      </c>
    </row>
    <row r="2032" spans="1:31" x14ac:dyDescent="0.3">
      <c r="A2032" s="1">
        <f>Data!A2031</f>
        <v>5801</v>
      </c>
      <c r="B2032" s="2">
        <f>Data!B2031</f>
        <v>44950</v>
      </c>
      <c r="C2032">
        <f>Data!C2031</f>
        <v>141.20195007324219</v>
      </c>
      <c r="D2032">
        <f>Data!D2031</f>
        <v>19.252321243286129</v>
      </c>
      <c r="E2032">
        <f>Data!E2031</f>
        <v>142.5299987792969</v>
      </c>
      <c r="F2032">
        <f>Data!F2031</f>
        <v>19.264999389648441</v>
      </c>
      <c r="G2032">
        <f>Data!G2031</f>
        <v>143.1600036621094</v>
      </c>
      <c r="H2032">
        <f>Data!H2031</f>
        <v>19.495000839233398</v>
      </c>
      <c r="I2032">
        <f>Data!I2031</f>
        <v>140.30000305175781</v>
      </c>
      <c r="J2032">
        <f>Data!J2031</f>
        <v>18.819999694824219</v>
      </c>
      <c r="K2032">
        <f>Data!K2031</f>
        <v>140.30999755859381</v>
      </c>
      <c r="L2032">
        <f>Data!L2031</f>
        <v>18.826999664306641</v>
      </c>
      <c r="M2032">
        <f>Data!M2031</f>
        <v>66435100</v>
      </c>
      <c r="N2032">
        <f>Data!N2031</f>
        <v>496204000</v>
      </c>
      <c r="O2032">
        <f>Data!O2031</f>
        <v>3.7442758315334489E-3</v>
      </c>
      <c r="P2032">
        <f>Data!P2031</f>
        <v>1.0012762907375549E-2</v>
      </c>
      <c r="Q2032" s="17"/>
      <c r="T2032">
        <f t="shared" si="312"/>
        <v>0</v>
      </c>
      <c r="U2032" s="50">
        <f t="shared" si="313"/>
        <v>0</v>
      </c>
      <c r="V2032">
        <f t="shared" si="314"/>
        <v>0</v>
      </c>
      <c r="W2032" t="str">
        <f t="shared" si="315"/>
        <v>Tue</v>
      </c>
      <c r="X2032" s="50">
        <f>NETWORKDAYS(B2031,B2032,'Non trading days US (List)'!$C$13:$C$92)-1</f>
        <v>1</v>
      </c>
      <c r="Z2032">
        <f t="shared" si="316"/>
        <v>0</v>
      </c>
      <c r="AA2032">
        <f t="shared" si="317"/>
        <v>0</v>
      </c>
      <c r="AB2032">
        <f t="shared" si="318"/>
        <v>0</v>
      </c>
      <c r="AC2032">
        <f t="shared" si="319"/>
        <v>0</v>
      </c>
      <c r="AD2032">
        <f t="shared" si="320"/>
        <v>0</v>
      </c>
      <c r="AE2032">
        <f t="shared" si="321"/>
        <v>0</v>
      </c>
    </row>
    <row r="2033" spans="1:31" x14ac:dyDescent="0.3">
      <c r="A2033" s="1">
        <f>Data!A2032</f>
        <v>5802</v>
      </c>
      <c r="B2033" s="2">
        <f>Data!B2032</f>
        <v>44951</v>
      </c>
      <c r="C2033">
        <f>Data!C2032</f>
        <v>140.5381774902344</v>
      </c>
      <c r="D2033">
        <f>Data!D2032</f>
        <v>19.310285568237301</v>
      </c>
      <c r="E2033">
        <f>Data!E2032</f>
        <v>141.86000061035159</v>
      </c>
      <c r="F2033">
        <f>Data!F2032</f>
        <v>19.322999954223629</v>
      </c>
      <c r="G2033">
        <f>Data!G2032</f>
        <v>142.42999267578119</v>
      </c>
      <c r="H2033">
        <f>Data!H2032</f>
        <v>19.370000839233398</v>
      </c>
      <c r="I2033">
        <f>Data!I2032</f>
        <v>138.80999755859381</v>
      </c>
      <c r="J2033">
        <f>Data!J2032</f>
        <v>18.579999923706051</v>
      </c>
      <c r="K2033">
        <f>Data!K2032</f>
        <v>140.88999938964841</v>
      </c>
      <c r="L2033">
        <f>Data!L2032</f>
        <v>18.91300010681152</v>
      </c>
      <c r="M2033">
        <f>Data!M2032</f>
        <v>65799300</v>
      </c>
      <c r="N2033">
        <f>Data!N2032</f>
        <v>449537000</v>
      </c>
      <c r="O2033">
        <f>Data!O2032</f>
        <v>3.0061474676211048E-3</v>
      </c>
      <c r="P2033">
        <f>Data!P2032</f>
        <v>-4.7118352259719184E-3</v>
      </c>
      <c r="Q2033" s="17"/>
      <c r="T2033">
        <f t="shared" si="312"/>
        <v>0</v>
      </c>
      <c r="U2033" s="50">
        <f t="shared" si="313"/>
        <v>0</v>
      </c>
      <c r="V2033">
        <f t="shared" si="314"/>
        <v>0</v>
      </c>
      <c r="W2033" t="str">
        <f t="shared" si="315"/>
        <v>Wed</v>
      </c>
      <c r="X2033" s="50">
        <f>NETWORKDAYS(B2032,B2033,'Non trading days US (List)'!$C$13:$C$92)-1</f>
        <v>1</v>
      </c>
      <c r="Z2033">
        <f t="shared" si="316"/>
        <v>0</v>
      </c>
      <c r="AA2033">
        <f t="shared" si="317"/>
        <v>0</v>
      </c>
      <c r="AB2033">
        <f t="shared" si="318"/>
        <v>0</v>
      </c>
      <c r="AC2033">
        <f t="shared" si="319"/>
        <v>0</v>
      </c>
      <c r="AD2033">
        <f t="shared" si="320"/>
        <v>0</v>
      </c>
      <c r="AE2033">
        <f t="shared" si="321"/>
        <v>0</v>
      </c>
    </row>
    <row r="2034" spans="1:31" x14ac:dyDescent="0.3">
      <c r="A2034" s="1">
        <f>Data!A2033</f>
        <v>5803</v>
      </c>
      <c r="B2034" s="2">
        <f>Data!B2033</f>
        <v>44952</v>
      </c>
      <c r="C2034">
        <f>Data!C2033</f>
        <v>142.6186218261719</v>
      </c>
      <c r="D2034">
        <f>Data!D2033</f>
        <v>19.788970947265621</v>
      </c>
      <c r="E2034">
        <f>Data!E2033</f>
        <v>143.96000671386719</v>
      </c>
      <c r="F2034">
        <f>Data!F2033</f>
        <v>19.802000045776371</v>
      </c>
      <c r="G2034">
        <f>Data!G2033</f>
        <v>144.25</v>
      </c>
      <c r="H2034">
        <f>Data!H2033</f>
        <v>20.166000366210941</v>
      </c>
      <c r="I2034">
        <f>Data!I2033</f>
        <v>141.8999938964844</v>
      </c>
      <c r="J2034">
        <f>Data!J2033</f>
        <v>19.277999877929691</v>
      </c>
      <c r="K2034">
        <f>Data!K2033</f>
        <v>143.16999816894531</v>
      </c>
      <c r="L2034">
        <f>Data!L2033</f>
        <v>19.70100021362305</v>
      </c>
      <c r="M2034">
        <f>Data!M2033</f>
        <v>54105100</v>
      </c>
      <c r="N2034">
        <f>Data!N2033</f>
        <v>489535000</v>
      </c>
      <c r="O2034">
        <f>Data!O2033</f>
        <v>2.448685114817312E-2</v>
      </c>
      <c r="P2034">
        <f>Data!P2033</f>
        <v>1.4694869771428309E-2</v>
      </c>
      <c r="Q2034" s="17"/>
      <c r="T2034">
        <f t="shared" si="312"/>
        <v>0</v>
      </c>
      <c r="U2034" s="50">
        <f t="shared" si="313"/>
        <v>0</v>
      </c>
      <c r="V2034">
        <f t="shared" si="314"/>
        <v>0</v>
      </c>
      <c r="W2034" t="str">
        <f t="shared" si="315"/>
        <v>Thu</v>
      </c>
      <c r="X2034" s="50">
        <f>NETWORKDAYS(B2033,B2034,'Non trading days US (List)'!$C$13:$C$92)-1</f>
        <v>1</v>
      </c>
      <c r="Z2034">
        <f t="shared" si="316"/>
        <v>0</v>
      </c>
      <c r="AA2034">
        <f t="shared" si="317"/>
        <v>0</v>
      </c>
      <c r="AB2034">
        <f t="shared" si="318"/>
        <v>0</v>
      </c>
      <c r="AC2034">
        <f t="shared" si="319"/>
        <v>0</v>
      </c>
      <c r="AD2034">
        <f t="shared" si="320"/>
        <v>0</v>
      </c>
      <c r="AE2034">
        <f t="shared" si="321"/>
        <v>0</v>
      </c>
    </row>
    <row r="2035" spans="1:31" x14ac:dyDescent="0.3">
      <c r="A2035" s="1">
        <f>Data!A2034</f>
        <v>5804</v>
      </c>
      <c r="B2035" s="2">
        <f>Data!B2034</f>
        <v>44953</v>
      </c>
      <c r="C2035">
        <f>Data!C2034</f>
        <v>144.57023620605469</v>
      </c>
      <c r="D2035">
        <f>Data!D2034</f>
        <v>20.35159873962402</v>
      </c>
      <c r="E2035">
        <f>Data!E2034</f>
        <v>145.92999267578119</v>
      </c>
      <c r="F2035">
        <f>Data!F2034</f>
        <v>20.364999771118161</v>
      </c>
      <c r="G2035">
        <f>Data!G2034</f>
        <v>147.22999572753909</v>
      </c>
      <c r="H2035">
        <f>Data!H2034</f>
        <v>20.628000259399411</v>
      </c>
      <c r="I2035">
        <f>Data!I2034</f>
        <v>143.08000183105469</v>
      </c>
      <c r="J2035">
        <f>Data!J2034</f>
        <v>19.405000686645511</v>
      </c>
      <c r="K2035">
        <f>Data!K2034</f>
        <v>143.1600036621094</v>
      </c>
      <c r="L2035">
        <f>Data!L2034</f>
        <v>19.46199989318848</v>
      </c>
      <c r="M2035">
        <f>Data!M2034</f>
        <v>70555800</v>
      </c>
      <c r="N2035">
        <f>Data!N2034</f>
        <v>542142000</v>
      </c>
      <c r="O2035">
        <f>Data!O2034</f>
        <v>2.8034784849368301E-2</v>
      </c>
      <c r="P2035">
        <f>Data!P2034</f>
        <v>1.3591474641846299E-2</v>
      </c>
      <c r="Q2035" s="17"/>
      <c r="T2035">
        <f t="shared" si="312"/>
        <v>0</v>
      </c>
      <c r="U2035" s="50">
        <f t="shared" si="313"/>
        <v>0</v>
      </c>
      <c r="V2035">
        <f t="shared" si="314"/>
        <v>0</v>
      </c>
      <c r="W2035" t="str">
        <f t="shared" si="315"/>
        <v>Fri</v>
      </c>
      <c r="X2035" s="50">
        <f>NETWORKDAYS(B2034,B2035,'Non trading days US (List)'!$C$13:$C$92)-1</f>
        <v>1</v>
      </c>
      <c r="Z2035">
        <f t="shared" si="316"/>
        <v>0</v>
      </c>
      <c r="AA2035">
        <f t="shared" si="317"/>
        <v>0</v>
      </c>
      <c r="AB2035">
        <f t="shared" si="318"/>
        <v>0</v>
      </c>
      <c r="AC2035">
        <f t="shared" si="319"/>
        <v>0</v>
      </c>
      <c r="AD2035">
        <f t="shared" si="320"/>
        <v>0</v>
      </c>
      <c r="AE2035">
        <f t="shared" si="321"/>
        <v>0</v>
      </c>
    </row>
    <row r="2036" spans="1:31" x14ac:dyDescent="0.3">
      <c r="A2036" s="1">
        <f>Data!A2035</f>
        <v>5805</v>
      </c>
      <c r="B2036" s="2">
        <f>Data!B2035</f>
        <v>44956</v>
      </c>
      <c r="C2036">
        <f>Data!C2035</f>
        <v>141.66755676269531</v>
      </c>
      <c r="D2036">
        <f>Data!D2035</f>
        <v>19.149393081665039</v>
      </c>
      <c r="E2036">
        <f>Data!E2035</f>
        <v>143</v>
      </c>
      <c r="F2036">
        <f>Data!F2035</f>
        <v>19.16200065612793</v>
      </c>
      <c r="G2036">
        <f>Data!G2035</f>
        <v>145.55000305175781</v>
      </c>
      <c r="H2036">
        <f>Data!H2035</f>
        <v>20.139999389648441</v>
      </c>
      <c r="I2036">
        <f>Data!I2035</f>
        <v>142.8500061035156</v>
      </c>
      <c r="J2036">
        <f>Data!J2035</f>
        <v>19.14999961853027</v>
      </c>
      <c r="K2036">
        <f>Data!K2035</f>
        <v>144.96000671386719</v>
      </c>
      <c r="L2036">
        <f>Data!L2035</f>
        <v>19.95000076293945</v>
      </c>
      <c r="M2036">
        <f>Data!M2035</f>
        <v>64015300</v>
      </c>
      <c r="N2036">
        <f>Data!N2035</f>
        <v>488611000</v>
      </c>
      <c r="O2036">
        <f>Data!O2035</f>
        <v>-6.0888544391615972E-2</v>
      </c>
      <c r="P2036">
        <f>Data!P2035</f>
        <v>-2.0282374229800299E-2</v>
      </c>
      <c r="Q2036" s="17"/>
      <c r="T2036">
        <f t="shared" si="312"/>
        <v>0</v>
      </c>
      <c r="U2036" s="50">
        <f t="shared" si="313"/>
        <v>0</v>
      </c>
      <c r="V2036">
        <f t="shared" si="314"/>
        <v>0</v>
      </c>
      <c r="W2036" t="str">
        <f t="shared" si="315"/>
        <v>Mon</v>
      </c>
      <c r="X2036" s="50">
        <f>NETWORKDAYS(B2035,B2036,'Non trading days US (List)'!$C$13:$C$92)-1</f>
        <v>1</v>
      </c>
      <c r="Z2036">
        <f t="shared" si="316"/>
        <v>0</v>
      </c>
      <c r="AA2036">
        <f t="shared" si="317"/>
        <v>0</v>
      </c>
      <c r="AB2036">
        <f t="shared" si="318"/>
        <v>0</v>
      </c>
      <c r="AC2036">
        <f t="shared" si="319"/>
        <v>0</v>
      </c>
      <c r="AD2036">
        <f t="shared" si="320"/>
        <v>0</v>
      </c>
      <c r="AE2036">
        <f t="shared" si="321"/>
        <v>0</v>
      </c>
    </row>
    <row r="2037" spans="1:31" x14ac:dyDescent="0.3">
      <c r="A2037" s="1">
        <f>Data!A2036</f>
        <v>5806</v>
      </c>
      <c r="B2037" s="2">
        <f>Data!B2036</f>
        <v>44957</v>
      </c>
      <c r="C2037">
        <f>Data!C2036</f>
        <v>142.94554138183591</v>
      </c>
      <c r="D2037">
        <f>Data!D2036</f>
        <v>19.52414703369141</v>
      </c>
      <c r="E2037">
        <f>Data!E2036</f>
        <v>144.28999328613281</v>
      </c>
      <c r="F2037">
        <f>Data!F2036</f>
        <v>19.53700065612793</v>
      </c>
      <c r="G2037">
        <f>Data!G2036</f>
        <v>144.3399963378906</v>
      </c>
      <c r="H2037">
        <f>Data!H2036</f>
        <v>19.6870002746582</v>
      </c>
      <c r="I2037">
        <f>Data!I2036</f>
        <v>142.2799987792969</v>
      </c>
      <c r="J2037">
        <f>Data!J2036</f>
        <v>18.95000076293945</v>
      </c>
      <c r="K2037">
        <f>Data!K2036</f>
        <v>142.69999694824219</v>
      </c>
      <c r="L2037">
        <f>Data!L2036</f>
        <v>19.170000076293949</v>
      </c>
      <c r="M2037">
        <f>Data!M2036</f>
        <v>65874500</v>
      </c>
      <c r="N2037">
        <f>Data!N2036</f>
        <v>498017000</v>
      </c>
      <c r="O2037">
        <f>Data!O2036</f>
        <v>1.9380951723581341E-2</v>
      </c>
      <c r="P2037">
        <f>Data!P2036</f>
        <v>8.9804865188852327E-3</v>
      </c>
      <c r="Q2037" s="17"/>
      <c r="T2037">
        <f t="shared" si="312"/>
        <v>0</v>
      </c>
      <c r="U2037" s="50">
        <f t="shared" si="313"/>
        <v>0</v>
      </c>
      <c r="V2037">
        <f t="shared" si="314"/>
        <v>0</v>
      </c>
      <c r="W2037" t="str">
        <f t="shared" si="315"/>
        <v>Tue</v>
      </c>
      <c r="X2037" s="50">
        <f>NETWORKDAYS(B2036,B2037,'Non trading days US (List)'!$C$13:$C$92)-1</f>
        <v>1</v>
      </c>
      <c r="Z2037">
        <f t="shared" si="316"/>
        <v>0</v>
      </c>
      <c r="AA2037">
        <f t="shared" si="317"/>
        <v>0</v>
      </c>
      <c r="AB2037">
        <f t="shared" si="318"/>
        <v>0</v>
      </c>
      <c r="AC2037">
        <f t="shared" si="319"/>
        <v>0</v>
      </c>
      <c r="AD2037">
        <f t="shared" si="320"/>
        <v>0</v>
      </c>
      <c r="AE2037">
        <f t="shared" si="321"/>
        <v>0</v>
      </c>
    </row>
    <row r="2038" spans="1:31" x14ac:dyDescent="0.3">
      <c r="A2038" s="1">
        <f>Data!A2037</f>
        <v>5807</v>
      </c>
      <c r="B2038" s="2">
        <f>Data!B2037</f>
        <v>44958</v>
      </c>
      <c r="C2038">
        <f>Data!C2037</f>
        <v>144.07489013671881</v>
      </c>
      <c r="D2038">
        <f>Data!D2037</f>
        <v>20.929220199584961</v>
      </c>
      <c r="E2038">
        <f>Data!E2037</f>
        <v>145.42999267578119</v>
      </c>
      <c r="F2038">
        <f>Data!F2037</f>
        <v>20.943000793457031</v>
      </c>
      <c r="G2038">
        <f>Data!G2037</f>
        <v>146.61000061035159</v>
      </c>
      <c r="H2038">
        <f>Data!H2037</f>
        <v>21.191999435424801</v>
      </c>
      <c r="I2038">
        <f>Data!I2037</f>
        <v>141.32000732421881</v>
      </c>
      <c r="J2038">
        <f>Data!J2037</f>
        <v>19.61100006103516</v>
      </c>
      <c r="K2038">
        <f>Data!K2037</f>
        <v>143.9700012207031</v>
      </c>
      <c r="L2038">
        <f>Data!L2037</f>
        <v>19.690999984741211</v>
      </c>
      <c r="M2038">
        <f>Data!M2037</f>
        <v>77663600</v>
      </c>
      <c r="N2038">
        <f>Data!N2037</f>
        <v>660477000</v>
      </c>
      <c r="O2038">
        <f>Data!O2037</f>
        <v>6.949436234951549E-2</v>
      </c>
      <c r="P2038">
        <f>Data!P2037</f>
        <v>7.8697040483223877E-3</v>
      </c>
      <c r="Q2038" s="17"/>
      <c r="T2038">
        <f t="shared" si="312"/>
        <v>0</v>
      </c>
      <c r="U2038" s="50">
        <f t="shared" si="313"/>
        <v>0</v>
      </c>
      <c r="V2038">
        <f t="shared" si="314"/>
        <v>0</v>
      </c>
      <c r="W2038" t="str">
        <f t="shared" si="315"/>
        <v>Wed</v>
      </c>
      <c r="X2038" s="50">
        <f>NETWORKDAYS(B2037,B2038,'Non trading days US (List)'!$C$13:$C$92)-1</f>
        <v>1</v>
      </c>
      <c r="Z2038">
        <f t="shared" si="316"/>
        <v>0</v>
      </c>
      <c r="AA2038">
        <f t="shared" si="317"/>
        <v>0</v>
      </c>
      <c r="AB2038">
        <f t="shared" si="318"/>
        <v>0</v>
      </c>
      <c r="AC2038">
        <f t="shared" si="319"/>
        <v>0</v>
      </c>
      <c r="AD2038">
        <f t="shared" si="320"/>
        <v>0</v>
      </c>
      <c r="AE2038">
        <f t="shared" si="321"/>
        <v>0</v>
      </c>
    </row>
    <row r="2039" spans="1:31" x14ac:dyDescent="0.3">
      <c r="A2039" s="1">
        <f>Data!A2038</f>
        <v>5808</v>
      </c>
      <c r="B2039" s="2">
        <f>Data!B2038</f>
        <v>44959</v>
      </c>
      <c r="C2039">
        <f>Data!C2038</f>
        <v>149.41471862792969</v>
      </c>
      <c r="D2039">
        <f>Data!D2038</f>
        <v>21.69471549987793</v>
      </c>
      <c r="E2039">
        <f>Data!E2038</f>
        <v>150.82000732421881</v>
      </c>
      <c r="F2039">
        <f>Data!F2038</f>
        <v>21.708999633789059</v>
      </c>
      <c r="G2039">
        <f>Data!G2038</f>
        <v>151.17999267578119</v>
      </c>
      <c r="H2039">
        <f>Data!H2038</f>
        <v>21.94899940490723</v>
      </c>
      <c r="I2039">
        <f>Data!I2038</f>
        <v>148.16999816894531</v>
      </c>
      <c r="J2039">
        <f>Data!J2038</f>
        <v>20.70000076293945</v>
      </c>
      <c r="K2039">
        <f>Data!K2038</f>
        <v>148.8999938964844</v>
      </c>
      <c r="L2039">
        <f>Data!L2038</f>
        <v>21</v>
      </c>
      <c r="M2039">
        <f>Data!M2038</f>
        <v>118339000</v>
      </c>
      <c r="N2039">
        <f>Data!N2038</f>
        <v>564276000</v>
      </c>
      <c r="O2039">
        <f>Data!O2038</f>
        <v>3.5922404694658142E-2</v>
      </c>
      <c r="P2039">
        <f>Data!P2038</f>
        <v>3.6392300510034073E-2</v>
      </c>
      <c r="Q2039" s="17"/>
      <c r="T2039">
        <f t="shared" si="312"/>
        <v>0</v>
      </c>
      <c r="U2039" s="50">
        <f t="shared" si="313"/>
        <v>0</v>
      </c>
      <c r="V2039">
        <f t="shared" si="314"/>
        <v>0</v>
      </c>
      <c r="W2039" t="str">
        <f t="shared" si="315"/>
        <v>Thu</v>
      </c>
      <c r="X2039" s="50">
        <f>NETWORKDAYS(B2038,B2039,'Non trading days US (List)'!$C$13:$C$92)-1</f>
        <v>1</v>
      </c>
      <c r="Z2039">
        <f t="shared" si="316"/>
        <v>0</v>
      </c>
      <c r="AA2039">
        <f t="shared" si="317"/>
        <v>0</v>
      </c>
      <c r="AB2039">
        <f t="shared" si="318"/>
        <v>0</v>
      </c>
      <c r="AC2039">
        <f t="shared" si="319"/>
        <v>0</v>
      </c>
      <c r="AD2039">
        <f t="shared" si="320"/>
        <v>0</v>
      </c>
      <c r="AE2039">
        <f t="shared" si="321"/>
        <v>0</v>
      </c>
    </row>
    <row r="2040" spans="1:31" x14ac:dyDescent="0.3">
      <c r="A2040" s="1">
        <f>Data!A2039</f>
        <v>5809</v>
      </c>
      <c r="B2040" s="2">
        <f>Data!B2039</f>
        <v>44960</v>
      </c>
      <c r="C2040">
        <f>Data!C2039</f>
        <v>153.06040954589841</v>
      </c>
      <c r="D2040">
        <f>Data!D2039</f>
        <v>21.086116790771481</v>
      </c>
      <c r="E2040">
        <f>Data!E2039</f>
        <v>154.5</v>
      </c>
      <c r="F2040">
        <f>Data!F2039</f>
        <v>21.10000038146973</v>
      </c>
      <c r="G2040">
        <f>Data!G2039</f>
        <v>157.3800048828125</v>
      </c>
      <c r="H2040">
        <f>Data!H2039</f>
        <v>21.745000839233398</v>
      </c>
      <c r="I2040">
        <f>Data!I2039</f>
        <v>147.83000183105469</v>
      </c>
      <c r="J2040">
        <f>Data!J2039</f>
        <v>20.788999557495121</v>
      </c>
      <c r="K2040">
        <f>Data!K2039</f>
        <v>148.0299987792969</v>
      </c>
      <c r="L2040">
        <f>Data!L2039</f>
        <v>21</v>
      </c>
      <c r="M2040">
        <f>Data!M2039</f>
        <v>154357300</v>
      </c>
      <c r="N2040">
        <f>Data!N2039</f>
        <v>429366000</v>
      </c>
      <c r="O2040">
        <f>Data!O2039</f>
        <v>-2.8453845676379871E-2</v>
      </c>
      <c r="P2040">
        <f>Data!P2039</f>
        <v>2.410697500065118E-2</v>
      </c>
      <c r="Q2040" s="17"/>
      <c r="T2040">
        <f t="shared" si="312"/>
        <v>0</v>
      </c>
      <c r="U2040" s="50">
        <f t="shared" si="313"/>
        <v>0</v>
      </c>
      <c r="V2040">
        <f t="shared" si="314"/>
        <v>0</v>
      </c>
      <c r="W2040" t="str">
        <f t="shared" si="315"/>
        <v>Fri</v>
      </c>
      <c r="X2040" s="50">
        <f>NETWORKDAYS(B2039,B2040,'Non trading days US (List)'!$C$13:$C$92)-1</f>
        <v>1</v>
      </c>
      <c r="Z2040">
        <f t="shared" si="316"/>
        <v>0</v>
      </c>
      <c r="AA2040">
        <f t="shared" si="317"/>
        <v>0</v>
      </c>
      <c r="AB2040">
        <f t="shared" si="318"/>
        <v>0</v>
      </c>
      <c r="AC2040">
        <f t="shared" si="319"/>
        <v>0</v>
      </c>
      <c r="AD2040">
        <f t="shared" si="320"/>
        <v>0</v>
      </c>
      <c r="AE2040">
        <f t="shared" si="321"/>
        <v>0</v>
      </c>
    </row>
    <row r="2041" spans="1:31" x14ac:dyDescent="0.3">
      <c r="A2041" s="1">
        <f>Data!A2040</f>
        <v>5810</v>
      </c>
      <c r="B2041" s="2">
        <f>Data!B2040</f>
        <v>44963</v>
      </c>
      <c r="C2041">
        <f>Data!C2040</f>
        <v>150.31622314453119</v>
      </c>
      <c r="D2041">
        <f>Data!D2040</f>
        <v>21.07512283325195</v>
      </c>
      <c r="E2041">
        <f>Data!E2040</f>
        <v>151.72999572753909</v>
      </c>
      <c r="F2041">
        <f>Data!F2040</f>
        <v>21.0890007019043</v>
      </c>
      <c r="G2041">
        <f>Data!G2040</f>
        <v>153.1000061035156</v>
      </c>
      <c r="H2041">
        <f>Data!H2040</f>
        <v>21.569999694824219</v>
      </c>
      <c r="I2041">
        <f>Data!I2040</f>
        <v>150.7799987792969</v>
      </c>
      <c r="J2041">
        <f>Data!J2040</f>
        <v>20.7859992980957</v>
      </c>
      <c r="K2041">
        <f>Data!K2040</f>
        <v>152.57000732421881</v>
      </c>
      <c r="L2041">
        <f>Data!L2040</f>
        <v>20.805999755859379</v>
      </c>
      <c r="M2041">
        <f>Data!M2040</f>
        <v>69858300</v>
      </c>
      <c r="N2041">
        <f>Data!N2040</f>
        <v>452197000</v>
      </c>
      <c r="O2041">
        <f>Data!O2040</f>
        <v>-5.2144774856997908E-4</v>
      </c>
      <c r="P2041">
        <f>Data!P2040</f>
        <v>-1.8091498958964451E-2</v>
      </c>
      <c r="Q2041" s="17"/>
      <c r="T2041">
        <f t="shared" si="312"/>
        <v>0</v>
      </c>
      <c r="U2041" s="50">
        <f t="shared" si="313"/>
        <v>0</v>
      </c>
      <c r="V2041">
        <f t="shared" si="314"/>
        <v>0</v>
      </c>
      <c r="W2041" t="str">
        <f t="shared" si="315"/>
        <v>Mon</v>
      </c>
      <c r="X2041" s="50">
        <f>NETWORKDAYS(B2040,B2041,'Non trading days US (List)'!$C$13:$C$92)-1</f>
        <v>1</v>
      </c>
      <c r="Z2041">
        <f t="shared" si="316"/>
        <v>0</v>
      </c>
      <c r="AA2041">
        <f t="shared" si="317"/>
        <v>0</v>
      </c>
      <c r="AB2041">
        <f t="shared" si="318"/>
        <v>0</v>
      </c>
      <c r="AC2041">
        <f t="shared" si="319"/>
        <v>0</v>
      </c>
      <c r="AD2041">
        <f t="shared" si="320"/>
        <v>0</v>
      </c>
      <c r="AE2041">
        <f t="shared" si="321"/>
        <v>0</v>
      </c>
    </row>
    <row r="2042" spans="1:31" x14ac:dyDescent="0.3">
      <c r="A2042" s="1">
        <f>Data!A2041</f>
        <v>5811</v>
      </c>
      <c r="B2042" s="2">
        <f>Data!B2041</f>
        <v>44964</v>
      </c>
      <c r="C2042">
        <f>Data!C2041</f>
        <v>153.2090148925781</v>
      </c>
      <c r="D2042">
        <f>Data!D2041</f>
        <v>22.158412933349609</v>
      </c>
      <c r="E2042">
        <f>Data!E2041</f>
        <v>154.6499938964844</v>
      </c>
      <c r="F2042">
        <f>Data!F2041</f>
        <v>22.173000335693359</v>
      </c>
      <c r="G2042">
        <f>Data!G2041</f>
        <v>155.22999572753909</v>
      </c>
      <c r="H2042">
        <f>Data!H2041</f>
        <v>22.259000778198239</v>
      </c>
      <c r="I2042">
        <f>Data!I2041</f>
        <v>150.63999938964841</v>
      </c>
      <c r="J2042">
        <f>Data!J2041</f>
        <v>21.14999961853027</v>
      </c>
      <c r="K2042">
        <f>Data!K2041</f>
        <v>150.63999938964841</v>
      </c>
      <c r="L2042">
        <f>Data!L2041</f>
        <v>21.381999969482418</v>
      </c>
      <c r="M2042">
        <f>Data!M2041</f>
        <v>83322600</v>
      </c>
      <c r="N2042">
        <f>Data!N2041</f>
        <v>664150000</v>
      </c>
      <c r="O2042">
        <f>Data!O2041</f>
        <v>5.0123736798010278E-2</v>
      </c>
      <c r="P2042">
        <f>Data!P2041</f>
        <v>1.9061862285603699E-2</v>
      </c>
      <c r="Q2042" s="17"/>
      <c r="T2042">
        <f t="shared" si="312"/>
        <v>0</v>
      </c>
      <c r="U2042" s="50">
        <f t="shared" si="313"/>
        <v>0</v>
      </c>
      <c r="V2042">
        <f t="shared" si="314"/>
        <v>0</v>
      </c>
      <c r="W2042" t="str">
        <f t="shared" si="315"/>
        <v>Tue</v>
      </c>
      <c r="X2042" s="50">
        <f>NETWORKDAYS(B2041,B2042,'Non trading days US (List)'!$C$13:$C$92)-1</f>
        <v>1</v>
      </c>
      <c r="Z2042">
        <f t="shared" si="316"/>
        <v>0</v>
      </c>
      <c r="AA2042">
        <f t="shared" si="317"/>
        <v>0</v>
      </c>
      <c r="AB2042">
        <f t="shared" si="318"/>
        <v>0</v>
      </c>
      <c r="AC2042">
        <f t="shared" si="319"/>
        <v>0</v>
      </c>
      <c r="AD2042">
        <f t="shared" si="320"/>
        <v>0</v>
      </c>
      <c r="AE2042">
        <f t="shared" si="321"/>
        <v>0</v>
      </c>
    </row>
    <row r="2043" spans="1:31" x14ac:dyDescent="0.3">
      <c r="A2043" s="1">
        <f>Data!A2042</f>
        <v>5812</v>
      </c>
      <c r="B2043" s="2">
        <f>Data!B2042</f>
        <v>44965</v>
      </c>
      <c r="C2043">
        <f>Data!C2042</f>
        <v>150.50447082519531</v>
      </c>
      <c r="D2043">
        <f>Data!D2042</f>
        <v>22.19039154052734</v>
      </c>
      <c r="E2043">
        <f>Data!E2042</f>
        <v>151.91999816894531</v>
      </c>
      <c r="F2043">
        <f>Data!F2042</f>
        <v>22.204999923706051</v>
      </c>
      <c r="G2043">
        <f>Data!G2042</f>
        <v>154.58000183105469</v>
      </c>
      <c r="H2043">
        <f>Data!H2042</f>
        <v>22.878000259399411</v>
      </c>
      <c r="I2043">
        <f>Data!I2042</f>
        <v>151.16999816894531</v>
      </c>
      <c r="J2043">
        <f>Data!J2042</f>
        <v>22.007999420166019</v>
      </c>
      <c r="K2043">
        <f>Data!K2042</f>
        <v>153.8800048828125</v>
      </c>
      <c r="L2043">
        <f>Data!L2042</f>
        <v>22.38699913024902</v>
      </c>
      <c r="M2043">
        <f>Data!M2042</f>
        <v>64120100</v>
      </c>
      <c r="N2043">
        <f>Data!N2042</f>
        <v>559651000</v>
      </c>
      <c r="O2043">
        <f>Data!O2042</f>
        <v>1.442137697580267E-3</v>
      </c>
      <c r="P2043">
        <f>Data!P2042</f>
        <v>-1.7810405213165129E-2</v>
      </c>
      <c r="Q2043" s="17"/>
      <c r="T2043">
        <f t="shared" si="312"/>
        <v>0</v>
      </c>
      <c r="U2043" s="50">
        <f t="shared" si="313"/>
        <v>0</v>
      </c>
      <c r="V2043">
        <f t="shared" si="314"/>
        <v>0</v>
      </c>
      <c r="W2043" t="str">
        <f t="shared" si="315"/>
        <v>Wed</v>
      </c>
      <c r="X2043" s="50">
        <f>NETWORKDAYS(B2042,B2043,'Non trading days US (List)'!$C$13:$C$92)-1</f>
        <v>1</v>
      </c>
      <c r="Z2043">
        <f t="shared" si="316"/>
        <v>0</v>
      </c>
      <c r="AA2043">
        <f t="shared" si="317"/>
        <v>0</v>
      </c>
      <c r="AB2043">
        <f t="shared" si="318"/>
        <v>0</v>
      </c>
      <c r="AC2043">
        <f t="shared" si="319"/>
        <v>0</v>
      </c>
      <c r="AD2043">
        <f t="shared" si="320"/>
        <v>0</v>
      </c>
      <c r="AE2043">
        <f t="shared" si="321"/>
        <v>0</v>
      </c>
    </row>
    <row r="2044" spans="1:31" x14ac:dyDescent="0.3">
      <c r="A2044" s="1">
        <f>Data!A2043</f>
        <v>5813</v>
      </c>
      <c r="B2044" s="2">
        <f>Data!B2043</f>
        <v>44966</v>
      </c>
      <c r="C2044">
        <f>Data!C2043</f>
        <v>149.46421813964841</v>
      </c>
      <c r="D2044">
        <f>Data!D2043</f>
        <v>22.32230186462402</v>
      </c>
      <c r="E2044">
        <f>Data!E2043</f>
        <v>150.8699951171875</v>
      </c>
      <c r="F2044">
        <f>Data!F2043</f>
        <v>22.33699989318848</v>
      </c>
      <c r="G2044">
        <f>Data!G2043</f>
        <v>154.33000183105469</v>
      </c>
      <c r="H2044">
        <f>Data!H2043</f>
        <v>23.020000457763668</v>
      </c>
      <c r="I2044">
        <f>Data!I2043</f>
        <v>150.41999816894531</v>
      </c>
      <c r="J2044">
        <f>Data!J2043</f>
        <v>22.120000839233398</v>
      </c>
      <c r="K2044">
        <f>Data!K2043</f>
        <v>153.7799987792969</v>
      </c>
      <c r="L2044">
        <f>Data!L2043</f>
        <v>22.606000900268551</v>
      </c>
      <c r="M2044">
        <f>Data!M2043</f>
        <v>56007100</v>
      </c>
      <c r="N2044">
        <f>Data!N2043</f>
        <v>523876000</v>
      </c>
      <c r="O2044">
        <f>Data!O2043</f>
        <v>5.9270062614239956E-3</v>
      </c>
      <c r="P2044">
        <f>Data!P2043</f>
        <v>-6.9355479636618606E-3</v>
      </c>
      <c r="Q2044" s="17"/>
      <c r="T2044">
        <f t="shared" si="312"/>
        <v>0</v>
      </c>
      <c r="U2044" s="50">
        <f t="shared" si="313"/>
        <v>0</v>
      </c>
      <c r="V2044">
        <f t="shared" si="314"/>
        <v>0</v>
      </c>
      <c r="W2044" t="str">
        <f t="shared" si="315"/>
        <v>Thu</v>
      </c>
      <c r="X2044" s="50">
        <f>NETWORKDAYS(B2043,B2044,'Non trading days US (List)'!$C$13:$C$92)-1</f>
        <v>1</v>
      </c>
      <c r="Z2044">
        <f t="shared" si="316"/>
        <v>0</v>
      </c>
      <c r="AA2044">
        <f t="shared" si="317"/>
        <v>0</v>
      </c>
      <c r="AB2044">
        <f t="shared" si="318"/>
        <v>0</v>
      </c>
      <c r="AC2044">
        <f t="shared" si="319"/>
        <v>0</v>
      </c>
      <c r="AD2044">
        <f t="shared" si="320"/>
        <v>0</v>
      </c>
      <c r="AE2044">
        <f t="shared" si="321"/>
        <v>0</v>
      </c>
    </row>
    <row r="2045" spans="1:31" x14ac:dyDescent="0.3">
      <c r="A2045" s="1">
        <f>Data!A2044</f>
        <v>5814</v>
      </c>
      <c r="B2045" s="2">
        <f>Data!B2044</f>
        <v>44967</v>
      </c>
      <c r="C2045">
        <f>Data!C2044</f>
        <v>149.83134460449219</v>
      </c>
      <c r="D2045">
        <f>Data!D2044</f>
        <v>21.251007080078121</v>
      </c>
      <c r="E2045">
        <f>Data!E2044</f>
        <v>151.00999450683591</v>
      </c>
      <c r="F2045">
        <f>Data!F2044</f>
        <v>21.264999389648441</v>
      </c>
      <c r="G2045">
        <f>Data!G2044</f>
        <v>151.3399963378906</v>
      </c>
      <c r="H2045">
        <f>Data!H2044</f>
        <v>22.077999114990231</v>
      </c>
      <c r="I2045">
        <f>Data!I2044</f>
        <v>149.2200012207031</v>
      </c>
      <c r="J2045">
        <f>Data!J2044</f>
        <v>20.811000823974609</v>
      </c>
      <c r="K2045">
        <f>Data!K2044</f>
        <v>149.46000671386719</v>
      </c>
      <c r="L2045">
        <f>Data!L2044</f>
        <v>21.690000534057621</v>
      </c>
      <c r="M2045">
        <f>Data!M2044</f>
        <v>57450700</v>
      </c>
      <c r="N2045">
        <f>Data!N2044</f>
        <v>550737000</v>
      </c>
      <c r="O2045">
        <f>Data!O2044</f>
        <v>-4.9181991566169009E-2</v>
      </c>
      <c r="P2045">
        <f>Data!P2044</f>
        <v>9.2751692392357217E-4</v>
      </c>
      <c r="Q2045" s="17"/>
      <c r="T2045">
        <f t="shared" si="312"/>
        <v>0</v>
      </c>
      <c r="U2045" s="50">
        <f t="shared" si="313"/>
        <v>0</v>
      </c>
      <c r="V2045">
        <f t="shared" si="314"/>
        <v>0</v>
      </c>
      <c r="W2045" t="str">
        <f t="shared" si="315"/>
        <v>Fri</v>
      </c>
      <c r="X2045" s="50">
        <f>NETWORKDAYS(B2044,B2045,'Non trading days US (List)'!$C$13:$C$92)-1</f>
        <v>1</v>
      </c>
      <c r="Z2045">
        <f t="shared" si="316"/>
        <v>0</v>
      </c>
      <c r="AA2045">
        <f t="shared" si="317"/>
        <v>0</v>
      </c>
      <c r="AB2045">
        <f t="shared" si="318"/>
        <v>0</v>
      </c>
      <c r="AC2045">
        <f t="shared" si="319"/>
        <v>0</v>
      </c>
      <c r="AD2045">
        <f t="shared" si="320"/>
        <v>0</v>
      </c>
      <c r="AE2045">
        <f t="shared" si="321"/>
        <v>0</v>
      </c>
    </row>
    <row r="2046" spans="1:31" x14ac:dyDescent="0.3">
      <c r="A2046" s="1">
        <f>Data!A2045</f>
        <v>5815</v>
      </c>
      <c r="B2046" s="2">
        <f>Data!B2045</f>
        <v>44970</v>
      </c>
      <c r="C2046">
        <f>Data!C2045</f>
        <v>152.649169921875</v>
      </c>
      <c r="D2046">
        <f>Data!D2045</f>
        <v>21.773666381835941</v>
      </c>
      <c r="E2046">
        <f>Data!E2045</f>
        <v>153.8500061035156</v>
      </c>
      <c r="F2046">
        <f>Data!F2045</f>
        <v>21.78800010681152</v>
      </c>
      <c r="G2046">
        <f>Data!G2045</f>
        <v>154.25999450683591</v>
      </c>
      <c r="H2046">
        <f>Data!H2045</f>
        <v>22.048000335693359</v>
      </c>
      <c r="I2046">
        <f>Data!I2045</f>
        <v>150.91999816894531</v>
      </c>
      <c r="J2046">
        <f>Data!J2045</f>
        <v>20.96199989318848</v>
      </c>
      <c r="K2046">
        <f>Data!K2045</f>
        <v>150.94999694824219</v>
      </c>
      <c r="L2046">
        <f>Data!L2045</f>
        <v>21.53800010681152</v>
      </c>
      <c r="M2046">
        <f>Data!M2045</f>
        <v>62199000</v>
      </c>
      <c r="N2046">
        <f>Data!N2045</f>
        <v>474919000</v>
      </c>
      <c r="O2046">
        <f>Data!O2045</f>
        <v>2.4296864420307339E-2</v>
      </c>
      <c r="P2046">
        <f>Data!P2045</f>
        <v>1.8632118028373619E-2</v>
      </c>
      <c r="Q2046" s="17"/>
      <c r="T2046">
        <f t="shared" si="312"/>
        <v>0</v>
      </c>
      <c r="U2046" s="50">
        <f t="shared" si="313"/>
        <v>0</v>
      </c>
      <c r="V2046">
        <f t="shared" si="314"/>
        <v>0</v>
      </c>
      <c r="W2046" t="str">
        <f t="shared" si="315"/>
        <v>Mon</v>
      </c>
      <c r="X2046" s="50">
        <f>NETWORKDAYS(B2045,B2046,'Non trading days US (List)'!$C$13:$C$92)-1</f>
        <v>1</v>
      </c>
      <c r="Z2046">
        <f t="shared" si="316"/>
        <v>0</v>
      </c>
      <c r="AA2046">
        <f t="shared" si="317"/>
        <v>0</v>
      </c>
      <c r="AB2046">
        <f t="shared" si="318"/>
        <v>0</v>
      </c>
      <c r="AC2046">
        <f t="shared" si="319"/>
        <v>0</v>
      </c>
      <c r="AD2046">
        <f t="shared" si="320"/>
        <v>0</v>
      </c>
      <c r="AE2046">
        <f t="shared" si="321"/>
        <v>0</v>
      </c>
    </row>
    <row r="2047" spans="1:31" x14ac:dyDescent="0.3">
      <c r="A2047" s="1">
        <f>Data!A2046</f>
        <v>5816</v>
      </c>
      <c r="B2047" s="2">
        <f>Data!B2046</f>
        <v>44971</v>
      </c>
      <c r="C2047">
        <f>Data!C2046</f>
        <v>152.00422668457031</v>
      </c>
      <c r="D2047">
        <f>Data!D2046</f>
        <v>22.95588302612305</v>
      </c>
      <c r="E2047">
        <f>Data!E2046</f>
        <v>153.19999694824219</v>
      </c>
      <c r="F2047">
        <f>Data!F2046</f>
        <v>22.971000671386719</v>
      </c>
      <c r="G2047">
        <f>Data!G2046</f>
        <v>153.77000427246091</v>
      </c>
      <c r="H2047">
        <f>Data!H2046</f>
        <v>23.04899978637695</v>
      </c>
      <c r="I2047">
        <f>Data!I2046</f>
        <v>150.86000061035159</v>
      </c>
      <c r="J2047">
        <f>Data!J2046</f>
        <v>21.365999221801761</v>
      </c>
      <c r="K2047">
        <f>Data!K2046</f>
        <v>152.1199951171875</v>
      </c>
      <c r="L2047">
        <f>Data!L2046</f>
        <v>21.577999114990231</v>
      </c>
      <c r="M2047">
        <f>Data!M2046</f>
        <v>61707600</v>
      </c>
      <c r="N2047">
        <f>Data!N2046</f>
        <v>675474000</v>
      </c>
      <c r="O2047">
        <f>Data!O2046</f>
        <v>5.2873215602937097E-2</v>
      </c>
      <c r="P2047">
        <f>Data!P2046</f>
        <v>-4.2339040535092007E-3</v>
      </c>
      <c r="Q2047" s="17"/>
      <c r="T2047">
        <f t="shared" si="312"/>
        <v>0</v>
      </c>
      <c r="U2047" s="50">
        <f t="shared" si="313"/>
        <v>0</v>
      </c>
      <c r="V2047">
        <f t="shared" si="314"/>
        <v>0</v>
      </c>
      <c r="W2047" t="str">
        <f t="shared" si="315"/>
        <v>Tue</v>
      </c>
      <c r="X2047" s="50">
        <f>NETWORKDAYS(B2046,B2047,'Non trading days US (List)'!$C$13:$C$92)-1</f>
        <v>1</v>
      </c>
      <c r="Z2047">
        <f t="shared" si="316"/>
        <v>0</v>
      </c>
      <c r="AA2047">
        <f t="shared" si="317"/>
        <v>0</v>
      </c>
      <c r="AB2047">
        <f t="shared" si="318"/>
        <v>0</v>
      </c>
      <c r="AC2047">
        <f t="shared" si="319"/>
        <v>0</v>
      </c>
      <c r="AD2047">
        <f t="shared" si="320"/>
        <v>0</v>
      </c>
      <c r="AE2047">
        <f t="shared" si="321"/>
        <v>0</v>
      </c>
    </row>
    <row r="2048" spans="1:31" x14ac:dyDescent="0.3">
      <c r="A2048" s="1">
        <f>Data!A2047</f>
        <v>5817</v>
      </c>
      <c r="B2048" s="2">
        <f>Data!B2047</f>
        <v>44972</v>
      </c>
      <c r="C2048">
        <f>Data!C2047</f>
        <v>154.11763000488281</v>
      </c>
      <c r="D2048">
        <f>Data!D2047</f>
        <v>22.7490234375</v>
      </c>
      <c r="E2048">
        <f>Data!E2047</f>
        <v>155.33000183105469</v>
      </c>
      <c r="F2048">
        <f>Data!F2047</f>
        <v>22.76399993896484</v>
      </c>
      <c r="G2048">
        <f>Data!G2047</f>
        <v>155.5</v>
      </c>
      <c r="H2048">
        <f>Data!H2047</f>
        <v>22.854999542236332</v>
      </c>
      <c r="I2048">
        <f>Data!I2047</f>
        <v>152.8800048828125</v>
      </c>
      <c r="J2048">
        <f>Data!J2047</f>
        <v>22.106000900268551</v>
      </c>
      <c r="K2048">
        <f>Data!K2047</f>
        <v>153.11000061035159</v>
      </c>
      <c r="L2048">
        <f>Data!L2047</f>
        <v>22.54899978637695</v>
      </c>
      <c r="M2048">
        <f>Data!M2047</f>
        <v>65573800</v>
      </c>
      <c r="N2048">
        <f>Data!N2047</f>
        <v>420575000</v>
      </c>
      <c r="O2048">
        <f>Data!O2047</f>
        <v>-9.0522419670112896E-3</v>
      </c>
      <c r="P2048">
        <f>Data!P2047</f>
        <v>1.38076604015739E-2</v>
      </c>
      <c r="Q2048" s="17"/>
      <c r="T2048">
        <f t="shared" si="312"/>
        <v>0</v>
      </c>
      <c r="U2048" s="50">
        <f t="shared" si="313"/>
        <v>0</v>
      </c>
      <c r="V2048">
        <f t="shared" si="314"/>
        <v>0</v>
      </c>
      <c r="W2048" t="str">
        <f t="shared" si="315"/>
        <v>Wed</v>
      </c>
      <c r="X2048" s="50">
        <f>NETWORKDAYS(B2047,B2048,'Non trading days US (List)'!$C$13:$C$92)-1</f>
        <v>1</v>
      </c>
      <c r="Z2048">
        <f t="shared" si="316"/>
        <v>0</v>
      </c>
      <c r="AA2048">
        <f t="shared" si="317"/>
        <v>0</v>
      </c>
      <c r="AB2048">
        <f t="shared" si="318"/>
        <v>0</v>
      </c>
      <c r="AC2048">
        <f t="shared" si="319"/>
        <v>0</v>
      </c>
      <c r="AD2048">
        <f t="shared" si="320"/>
        <v>0</v>
      </c>
      <c r="AE2048">
        <f t="shared" si="321"/>
        <v>0</v>
      </c>
    </row>
    <row r="2049" spans="1:31" x14ac:dyDescent="0.3">
      <c r="A2049" s="1">
        <f>Data!A2048</f>
        <v>5818</v>
      </c>
      <c r="B2049" s="2">
        <f>Data!B2048</f>
        <v>44973</v>
      </c>
      <c r="C2049">
        <f>Data!C2048</f>
        <v>152.51026916503909</v>
      </c>
      <c r="D2049">
        <f>Data!D2048</f>
        <v>21.98752593994141</v>
      </c>
      <c r="E2049">
        <f>Data!E2048</f>
        <v>153.71000671386719</v>
      </c>
      <c r="F2049">
        <f>Data!F2048</f>
        <v>22.00200080871582</v>
      </c>
      <c r="G2049">
        <f>Data!G2048</f>
        <v>156.33000183105469</v>
      </c>
      <c r="H2049">
        <f>Data!H2048</f>
        <v>22.54999923706055</v>
      </c>
      <c r="I2049">
        <f>Data!I2048</f>
        <v>153.3500061035156</v>
      </c>
      <c r="J2049">
        <f>Data!J2048</f>
        <v>21.927000045776371</v>
      </c>
      <c r="K2049">
        <f>Data!K2048</f>
        <v>153.50999450683591</v>
      </c>
      <c r="L2049">
        <f>Data!L2048</f>
        <v>22.132999420166019</v>
      </c>
      <c r="M2049">
        <f>Data!M2048</f>
        <v>68167900</v>
      </c>
      <c r="N2049">
        <f>Data!N2048</f>
        <v>412026000</v>
      </c>
      <c r="O2049">
        <f>Data!O2048</f>
        <v>-3.4046942985951678E-2</v>
      </c>
      <c r="P2049">
        <f>Data!P2048</f>
        <v>-1.048414387234217E-2</v>
      </c>
      <c r="Q2049" s="17"/>
      <c r="T2049">
        <f t="shared" si="312"/>
        <v>0</v>
      </c>
      <c r="U2049" s="50">
        <f t="shared" si="313"/>
        <v>0</v>
      </c>
      <c r="V2049">
        <f t="shared" si="314"/>
        <v>0</v>
      </c>
      <c r="W2049" t="str">
        <f t="shared" si="315"/>
        <v>Thu</v>
      </c>
      <c r="X2049" s="50">
        <f>NETWORKDAYS(B2048,B2049,'Non trading days US (List)'!$C$13:$C$92)-1</f>
        <v>1</v>
      </c>
      <c r="Z2049">
        <f t="shared" si="316"/>
        <v>0</v>
      </c>
      <c r="AA2049">
        <f t="shared" si="317"/>
        <v>0</v>
      </c>
      <c r="AB2049">
        <f t="shared" si="318"/>
        <v>0</v>
      </c>
      <c r="AC2049">
        <f t="shared" si="319"/>
        <v>0</v>
      </c>
      <c r="AD2049">
        <f t="shared" si="320"/>
        <v>0</v>
      </c>
      <c r="AE2049">
        <f t="shared" si="321"/>
        <v>0</v>
      </c>
    </row>
    <row r="2050" spans="1:31" x14ac:dyDescent="0.3">
      <c r="A2050" s="1">
        <f>Data!A2049</f>
        <v>5819</v>
      </c>
      <c r="B2050" s="2">
        <f>Data!B2049</f>
        <v>44974</v>
      </c>
      <c r="C2050">
        <f>Data!C2049</f>
        <v>151.35931396484381</v>
      </c>
      <c r="D2050">
        <f>Data!D2049</f>
        <v>21.37392425537109</v>
      </c>
      <c r="E2050">
        <f>Data!E2049</f>
        <v>152.55000305175781</v>
      </c>
      <c r="F2050">
        <f>Data!F2049</f>
        <v>21.38800048828125</v>
      </c>
      <c r="G2050">
        <f>Data!G2049</f>
        <v>153</v>
      </c>
      <c r="H2050">
        <f>Data!H2049</f>
        <v>21.739999771118161</v>
      </c>
      <c r="I2050">
        <f>Data!I2049</f>
        <v>150.8500061035156</v>
      </c>
      <c r="J2050">
        <f>Data!J2049</f>
        <v>20.97500038146973</v>
      </c>
      <c r="K2050">
        <f>Data!K2049</f>
        <v>152.3500061035156</v>
      </c>
      <c r="L2050">
        <f>Data!L2049</f>
        <v>21.631000518798832</v>
      </c>
      <c r="M2050">
        <f>Data!M2049</f>
        <v>59144100</v>
      </c>
      <c r="N2050">
        <f>Data!N2049</f>
        <v>465888000</v>
      </c>
      <c r="O2050">
        <f>Data!O2049</f>
        <v>-2.8303355157544442E-2</v>
      </c>
      <c r="P2050">
        <f>Data!P2049</f>
        <v>-7.5753227479862344E-3</v>
      </c>
      <c r="Q2050" s="17"/>
      <c r="T2050">
        <f t="shared" si="312"/>
        <v>0</v>
      </c>
      <c r="U2050" s="50">
        <f t="shared" si="313"/>
        <v>0</v>
      </c>
      <c r="V2050">
        <f t="shared" si="314"/>
        <v>0</v>
      </c>
      <c r="W2050" t="str">
        <f t="shared" si="315"/>
        <v>Fri</v>
      </c>
      <c r="X2050" s="50">
        <f>NETWORKDAYS(B2049,B2050,'Non trading days US (List)'!$C$13:$C$92)-1</f>
        <v>1</v>
      </c>
      <c r="Z2050">
        <f t="shared" si="316"/>
        <v>0</v>
      </c>
      <c r="AA2050">
        <f t="shared" si="317"/>
        <v>0</v>
      </c>
      <c r="AB2050">
        <f t="shared" si="318"/>
        <v>0</v>
      </c>
      <c r="AC2050">
        <f t="shared" si="319"/>
        <v>0</v>
      </c>
      <c r="AD2050">
        <f t="shared" si="320"/>
        <v>0</v>
      </c>
      <c r="AE2050">
        <f t="shared" si="321"/>
        <v>0</v>
      </c>
    </row>
    <row r="2051" spans="1:31" x14ac:dyDescent="0.3">
      <c r="A2051" s="1">
        <f>Data!A2050</f>
        <v>5820</v>
      </c>
      <c r="B2051" s="2">
        <f>Data!B2050</f>
        <v>44978</v>
      </c>
      <c r="C2051">
        <f>Data!C2050</f>
        <v>147.32109069824219</v>
      </c>
      <c r="D2051">
        <f>Data!D2050</f>
        <v>20.641410827636719</v>
      </c>
      <c r="E2051">
        <f>Data!E2050</f>
        <v>148.47999572753909</v>
      </c>
      <c r="F2051">
        <f>Data!F2050</f>
        <v>20.655000686645511</v>
      </c>
      <c r="G2051">
        <f>Data!G2050</f>
        <v>151.30000305175781</v>
      </c>
      <c r="H2051">
        <f>Data!H2050</f>
        <v>21.493999481201168</v>
      </c>
      <c r="I2051">
        <f>Data!I2050</f>
        <v>148.4100036621094</v>
      </c>
      <c r="J2051">
        <f>Data!J2050</f>
        <v>20.618000030517582</v>
      </c>
      <c r="K2051">
        <f>Data!K2050</f>
        <v>150.19999694824219</v>
      </c>
      <c r="L2051">
        <f>Data!L2050</f>
        <v>21</v>
      </c>
      <c r="M2051">
        <f>Data!M2050</f>
        <v>58867200</v>
      </c>
      <c r="N2051">
        <f>Data!N2050</f>
        <v>410015000</v>
      </c>
      <c r="O2051">
        <f>Data!O2050</f>
        <v>-3.4872585823890898E-2</v>
      </c>
      <c r="P2051">
        <f>Data!P2050</f>
        <v>-2.7042190904412129E-2</v>
      </c>
      <c r="Q2051" s="17"/>
      <c r="T2051">
        <f t="shared" si="312"/>
        <v>0</v>
      </c>
      <c r="U2051" s="50">
        <f t="shared" si="313"/>
        <v>0</v>
      </c>
      <c r="V2051">
        <f t="shared" si="314"/>
        <v>0</v>
      </c>
      <c r="W2051" t="str">
        <f t="shared" si="315"/>
        <v>Tue</v>
      </c>
      <c r="X2051" s="50">
        <f>NETWORKDAYS(B2050,B2051,'Non trading days US (List)'!$C$13:$C$92)-1</f>
        <v>1</v>
      </c>
      <c r="Z2051">
        <f t="shared" si="316"/>
        <v>0</v>
      </c>
      <c r="AA2051">
        <f t="shared" si="317"/>
        <v>0</v>
      </c>
      <c r="AB2051">
        <f t="shared" si="318"/>
        <v>0</v>
      </c>
      <c r="AC2051">
        <f t="shared" si="319"/>
        <v>0</v>
      </c>
      <c r="AD2051">
        <f t="shared" si="320"/>
        <v>0</v>
      </c>
      <c r="AE2051">
        <f t="shared" si="321"/>
        <v>0</v>
      </c>
    </row>
    <row r="2052" spans="1:31" x14ac:dyDescent="0.3">
      <c r="A2052" s="1">
        <f>Data!A2051</f>
        <v>5821</v>
      </c>
      <c r="B2052" s="2">
        <f>Data!B2051</f>
        <v>44979</v>
      </c>
      <c r="C2052">
        <f>Data!C2051</f>
        <v>147.74774169921881</v>
      </c>
      <c r="D2052">
        <f>Data!D2051</f>
        <v>20.7403450012207</v>
      </c>
      <c r="E2052">
        <f>Data!E2051</f>
        <v>148.9100036621094</v>
      </c>
      <c r="F2052">
        <f>Data!F2051</f>
        <v>20.753999710083011</v>
      </c>
      <c r="G2052">
        <f>Data!G2051</f>
        <v>149.94999694824219</v>
      </c>
      <c r="H2052">
        <f>Data!H2051</f>
        <v>21.104000091552731</v>
      </c>
      <c r="I2052">
        <f>Data!I2051</f>
        <v>147.1600036621094</v>
      </c>
      <c r="J2052">
        <f>Data!J2051</f>
        <v>20.420999526977539</v>
      </c>
      <c r="K2052">
        <f>Data!K2051</f>
        <v>148.8699951171875</v>
      </c>
      <c r="L2052">
        <f>Data!L2051</f>
        <v>20.707000732421879</v>
      </c>
      <c r="M2052">
        <f>Data!M2051</f>
        <v>51011300</v>
      </c>
      <c r="N2052">
        <f>Data!N2051</f>
        <v>513184000</v>
      </c>
      <c r="O2052">
        <f>Data!O2051</f>
        <v>4.7815311215996664E-3</v>
      </c>
      <c r="P2052">
        <f>Data!P2051</f>
        <v>2.8918809316494892E-3</v>
      </c>
      <c r="Q2052" s="17"/>
      <c r="T2052">
        <f t="shared" si="312"/>
        <v>0</v>
      </c>
      <c r="U2052" s="50">
        <f t="shared" si="313"/>
        <v>0</v>
      </c>
      <c r="V2052">
        <f t="shared" si="314"/>
        <v>0</v>
      </c>
      <c r="W2052" t="str">
        <f t="shared" si="315"/>
        <v>Wed</v>
      </c>
      <c r="X2052" s="50">
        <f>NETWORKDAYS(B2051,B2052,'Non trading days US (List)'!$C$13:$C$92)-1</f>
        <v>1</v>
      </c>
      <c r="Z2052">
        <f t="shared" si="316"/>
        <v>0</v>
      </c>
      <c r="AA2052">
        <f t="shared" si="317"/>
        <v>0</v>
      </c>
      <c r="AB2052">
        <f t="shared" si="318"/>
        <v>0</v>
      </c>
      <c r="AC2052">
        <f t="shared" si="319"/>
        <v>0</v>
      </c>
      <c r="AD2052">
        <f t="shared" si="320"/>
        <v>0</v>
      </c>
      <c r="AE2052">
        <f t="shared" si="321"/>
        <v>0</v>
      </c>
    </row>
    <row r="2053" spans="1:31" x14ac:dyDescent="0.3">
      <c r="A2053" s="1">
        <f>Data!A2052</f>
        <v>5822</v>
      </c>
      <c r="B2053" s="2">
        <f>Data!B2052</f>
        <v>44980</v>
      </c>
      <c r="C2053">
        <f>Data!C2052</f>
        <v>148.23390197753909</v>
      </c>
      <c r="D2053">
        <f>Data!D2052</f>
        <v>23.648427963256839</v>
      </c>
      <c r="E2053">
        <f>Data!E2052</f>
        <v>149.3999938964844</v>
      </c>
      <c r="F2053">
        <f>Data!F2052</f>
        <v>23.663999557495121</v>
      </c>
      <c r="G2053">
        <f>Data!G2052</f>
        <v>150.3399963378906</v>
      </c>
      <c r="H2053">
        <f>Data!H2052</f>
        <v>23.88800048828125</v>
      </c>
      <c r="I2053">
        <f>Data!I2052</f>
        <v>147.24000549316409</v>
      </c>
      <c r="J2053">
        <f>Data!J2052</f>
        <v>23.02499961853027</v>
      </c>
      <c r="K2053">
        <f>Data!K2052</f>
        <v>150.0899963378906</v>
      </c>
      <c r="L2053">
        <f>Data!L2052</f>
        <v>23.440000534057621</v>
      </c>
      <c r="M2053">
        <f>Data!M2052</f>
        <v>48394200</v>
      </c>
      <c r="N2053">
        <f>Data!N2052</f>
        <v>1117995000</v>
      </c>
      <c r="O2053">
        <f>Data!O2052</f>
        <v>0.13121590205507119</v>
      </c>
      <c r="P2053">
        <f>Data!P2052</f>
        <v>3.2851106503145149E-3</v>
      </c>
      <c r="Q2053" s="17"/>
      <c r="T2053">
        <f t="shared" si="312"/>
        <v>0</v>
      </c>
      <c r="U2053" s="50">
        <f t="shared" si="313"/>
        <v>0</v>
      </c>
      <c r="V2053">
        <f t="shared" si="314"/>
        <v>0</v>
      </c>
      <c r="W2053" t="str">
        <f t="shared" si="315"/>
        <v>Thu</v>
      </c>
      <c r="X2053" s="50">
        <f>NETWORKDAYS(B2052,B2053,'Non trading days US (List)'!$C$13:$C$92)-1</f>
        <v>1</v>
      </c>
      <c r="Z2053">
        <f t="shared" si="316"/>
        <v>0</v>
      </c>
      <c r="AA2053">
        <f t="shared" si="317"/>
        <v>0</v>
      </c>
      <c r="AB2053">
        <f t="shared" si="318"/>
        <v>0</v>
      </c>
      <c r="AC2053">
        <f t="shared" si="319"/>
        <v>0</v>
      </c>
      <c r="AD2053">
        <f t="shared" si="320"/>
        <v>0</v>
      </c>
      <c r="AE2053">
        <f t="shared" si="321"/>
        <v>0</v>
      </c>
    </row>
    <row r="2054" spans="1:31" x14ac:dyDescent="0.3">
      <c r="A2054" s="1">
        <f>Data!A2053</f>
        <v>5823</v>
      </c>
      <c r="B2054" s="2">
        <f>Data!B2053</f>
        <v>44981</v>
      </c>
      <c r="C2054">
        <f>Data!C2053</f>
        <v>145.5649108886719</v>
      </c>
      <c r="D2054">
        <f>Data!D2053</f>
        <v>23.270675659179691</v>
      </c>
      <c r="E2054">
        <f>Data!E2053</f>
        <v>146.71000671386719</v>
      </c>
      <c r="F2054">
        <f>Data!F2053</f>
        <v>23.2859992980957</v>
      </c>
      <c r="G2054">
        <f>Data!G2053</f>
        <v>147.19000244140619</v>
      </c>
      <c r="H2054">
        <f>Data!H2053</f>
        <v>23.474000930786129</v>
      </c>
      <c r="I2054">
        <f>Data!I2053</f>
        <v>145.7200012207031</v>
      </c>
      <c r="J2054">
        <f>Data!J2053</f>
        <v>22.947000503540039</v>
      </c>
      <c r="K2054">
        <f>Data!K2053</f>
        <v>147.11000061035159</v>
      </c>
      <c r="L2054">
        <f>Data!L2053</f>
        <v>23.22500038146973</v>
      </c>
      <c r="M2054">
        <f>Data!M2053</f>
        <v>55469600</v>
      </c>
      <c r="N2054">
        <f>Data!N2053</f>
        <v>589716000</v>
      </c>
      <c r="O2054">
        <f>Data!O2053</f>
        <v>-1.6102595796883081E-2</v>
      </c>
      <c r="P2054">
        <f>Data!P2053</f>
        <v>-1.8169336930799949E-2</v>
      </c>
      <c r="Q2054" s="17"/>
      <c r="T2054">
        <f t="shared" ref="T2054:T2117" si="322">IF(ISNUMBER(B2054)=TRUE,0,1)</f>
        <v>0</v>
      </c>
      <c r="U2054" s="50">
        <f t="shared" ref="U2054:U2117" si="323">COUNTIF($B$5:$B$2464,B2054)-1</f>
        <v>0</v>
      </c>
      <c r="V2054">
        <f t="shared" ref="V2054:V2117" si="324">IF(ISBLANK(B2054)=TRUE,1,0)</f>
        <v>0</v>
      </c>
      <c r="W2054" t="str">
        <f t="shared" ref="W2054:W2117" si="325">TEXT(B2054,"ddd")</f>
        <v>Fri</v>
      </c>
      <c r="X2054" s="50">
        <f>NETWORKDAYS(B2053,B2054,'Non trading days US (List)'!$C$13:$C$92)-1</f>
        <v>1</v>
      </c>
      <c r="Z2054">
        <f t="shared" ref="Z2054:Z2117" si="326">IF(ISNUMBER(E2054)=TRUE,0,1)</f>
        <v>0</v>
      </c>
      <c r="AA2054">
        <f t="shared" ref="AA2054:AA2117" si="327">IF(ISNUMBER(F2054)=TRUE,0,1)</f>
        <v>0</v>
      </c>
      <c r="AB2054">
        <f t="shared" ref="AB2054:AB2117" si="328">IF(ISBLANK(E2054)=TRUE,1,0)</f>
        <v>0</v>
      </c>
      <c r="AC2054">
        <f t="shared" ref="AC2054:AC2117" si="329">IF(ISBLANK(F2054)=TRUE,1,0)</f>
        <v>0</v>
      </c>
      <c r="AD2054">
        <f t="shared" ref="AD2054:AD2117" si="330">IF((E2054)&lt;0,1,0)</f>
        <v>0</v>
      </c>
      <c r="AE2054">
        <f t="shared" ref="AE2054:AE2117" si="331">IF((F2054)&lt;0,1,0)</f>
        <v>0</v>
      </c>
    </row>
    <row r="2055" spans="1:31" x14ac:dyDescent="0.3">
      <c r="A2055" s="1">
        <f>Data!A2054</f>
        <v>5824</v>
      </c>
      <c r="B2055" s="2">
        <f>Data!B2054</f>
        <v>44984</v>
      </c>
      <c r="C2055">
        <f>Data!C2054</f>
        <v>146.76545715332031</v>
      </c>
      <c r="D2055">
        <f>Data!D2054</f>
        <v>23.485536575317379</v>
      </c>
      <c r="E2055">
        <f>Data!E2054</f>
        <v>147.91999816894531</v>
      </c>
      <c r="F2055">
        <f>Data!F2054</f>
        <v>23.50099945068359</v>
      </c>
      <c r="G2055">
        <f>Data!G2054</f>
        <v>149.16999816894531</v>
      </c>
      <c r="H2055">
        <f>Data!H2054</f>
        <v>23.879999160766602</v>
      </c>
      <c r="I2055">
        <f>Data!I2054</f>
        <v>147.44999694824219</v>
      </c>
      <c r="J2055">
        <f>Data!J2054</f>
        <v>23.454000473022461</v>
      </c>
      <c r="K2055">
        <f>Data!K2054</f>
        <v>147.71000671386719</v>
      </c>
      <c r="L2055">
        <f>Data!L2054</f>
        <v>23.670000076293949</v>
      </c>
      <c r="M2055">
        <f>Data!M2054</f>
        <v>44998500</v>
      </c>
      <c r="N2055">
        <f>Data!N2054</f>
        <v>452994000</v>
      </c>
      <c r="O2055">
        <f>Data!O2054</f>
        <v>9.1906585900051446E-3</v>
      </c>
      <c r="P2055">
        <f>Data!P2054</f>
        <v>8.2136797857891158E-3</v>
      </c>
      <c r="Q2055" s="17"/>
      <c r="T2055">
        <f t="shared" si="322"/>
        <v>0</v>
      </c>
      <c r="U2055" s="50">
        <f t="shared" si="323"/>
        <v>0</v>
      </c>
      <c r="V2055">
        <f t="shared" si="324"/>
        <v>0</v>
      </c>
      <c r="W2055" t="str">
        <f t="shared" si="325"/>
        <v>Mon</v>
      </c>
      <c r="X2055" s="50">
        <f>NETWORKDAYS(B2054,B2055,'Non trading days US (List)'!$C$13:$C$92)-1</f>
        <v>1</v>
      </c>
      <c r="Z2055">
        <f t="shared" si="326"/>
        <v>0</v>
      </c>
      <c r="AA2055">
        <f t="shared" si="327"/>
        <v>0</v>
      </c>
      <c r="AB2055">
        <f t="shared" si="328"/>
        <v>0</v>
      </c>
      <c r="AC2055">
        <f t="shared" si="329"/>
        <v>0</v>
      </c>
      <c r="AD2055">
        <f t="shared" si="330"/>
        <v>0</v>
      </c>
      <c r="AE2055">
        <f t="shared" si="331"/>
        <v>0</v>
      </c>
    </row>
    <row r="2056" spans="1:31" x14ac:dyDescent="0.3">
      <c r="A2056" s="1">
        <f>Data!A2055</f>
        <v>5825</v>
      </c>
      <c r="B2056" s="2">
        <f>Data!B2055</f>
        <v>44985</v>
      </c>
      <c r="C2056">
        <f>Data!C2055</f>
        <v>146.25944519042969</v>
      </c>
      <c r="D2056">
        <f>Data!D2055</f>
        <v>23.200725555419918</v>
      </c>
      <c r="E2056">
        <f>Data!E2055</f>
        <v>147.4100036621094</v>
      </c>
      <c r="F2056">
        <f>Data!F2055</f>
        <v>23.215999603271481</v>
      </c>
      <c r="G2056">
        <f>Data!G2055</f>
        <v>149.08000183105469</v>
      </c>
      <c r="H2056">
        <f>Data!H2055</f>
        <v>23.82500076293945</v>
      </c>
      <c r="I2056">
        <f>Data!I2055</f>
        <v>146.83000183105469</v>
      </c>
      <c r="J2056">
        <f>Data!J2055</f>
        <v>23.205999374389648</v>
      </c>
      <c r="K2056">
        <f>Data!K2055</f>
        <v>147.05000305175781</v>
      </c>
      <c r="L2056">
        <f>Data!L2055</f>
        <v>23.371999740600589</v>
      </c>
      <c r="M2056">
        <f>Data!M2055</f>
        <v>50547000</v>
      </c>
      <c r="N2056">
        <f>Data!N2055</f>
        <v>455963000</v>
      </c>
      <c r="O2056">
        <f>Data!O2055</f>
        <v>-1.220127100881937E-2</v>
      </c>
      <c r="P2056">
        <f>Data!P2055</f>
        <v>-3.453729797981934E-3</v>
      </c>
      <c r="Q2056" s="17"/>
      <c r="T2056">
        <f t="shared" si="322"/>
        <v>0</v>
      </c>
      <c r="U2056" s="50">
        <f t="shared" si="323"/>
        <v>0</v>
      </c>
      <c r="V2056">
        <f t="shared" si="324"/>
        <v>0</v>
      </c>
      <c r="W2056" t="str">
        <f t="shared" si="325"/>
        <v>Tue</v>
      </c>
      <c r="X2056" s="50">
        <f>NETWORKDAYS(B2055,B2056,'Non trading days US (List)'!$C$13:$C$92)-1</f>
        <v>1</v>
      </c>
      <c r="Z2056">
        <f t="shared" si="326"/>
        <v>0</v>
      </c>
      <c r="AA2056">
        <f t="shared" si="327"/>
        <v>0</v>
      </c>
      <c r="AB2056">
        <f t="shared" si="328"/>
        <v>0</v>
      </c>
      <c r="AC2056">
        <f t="shared" si="329"/>
        <v>0</v>
      </c>
      <c r="AD2056">
        <f t="shared" si="330"/>
        <v>0</v>
      </c>
      <c r="AE2056">
        <f t="shared" si="331"/>
        <v>0</v>
      </c>
    </row>
    <row r="2057" spans="1:31" x14ac:dyDescent="0.3">
      <c r="A2057" s="1">
        <f>Data!A2056</f>
        <v>5826</v>
      </c>
      <c r="B2057" s="2">
        <f>Data!B2056</f>
        <v>44986</v>
      </c>
      <c r="C2057">
        <f>Data!C2056</f>
        <v>144.17582702636719</v>
      </c>
      <c r="D2057">
        <f>Data!D2056</f>
        <v>22.68306732177734</v>
      </c>
      <c r="E2057">
        <f>Data!E2056</f>
        <v>145.30999755859381</v>
      </c>
      <c r="F2057">
        <f>Data!F2056</f>
        <v>22.697999954223629</v>
      </c>
      <c r="G2057">
        <f>Data!G2056</f>
        <v>147.22999572753909</v>
      </c>
      <c r="H2057">
        <f>Data!H2056</f>
        <v>23.256000518798832</v>
      </c>
      <c r="I2057">
        <f>Data!I2056</f>
        <v>145.00999450683591</v>
      </c>
      <c r="J2057">
        <f>Data!J2056</f>
        <v>22.507999420166019</v>
      </c>
      <c r="K2057">
        <f>Data!K2056</f>
        <v>146.83000183105469</v>
      </c>
      <c r="L2057">
        <f>Data!L2056</f>
        <v>23.191999435424801</v>
      </c>
      <c r="M2057">
        <f>Data!M2056</f>
        <v>55479000</v>
      </c>
      <c r="N2057">
        <f>Data!N2056</f>
        <v>460026000</v>
      </c>
      <c r="O2057">
        <f>Data!O2056</f>
        <v>-2.2564866191060629E-2</v>
      </c>
      <c r="P2057">
        <f>Data!P2056</f>
        <v>-1.4348470370965051E-2</v>
      </c>
      <c r="Q2057" s="17"/>
      <c r="T2057">
        <f t="shared" si="322"/>
        <v>0</v>
      </c>
      <c r="U2057" s="50">
        <f t="shared" si="323"/>
        <v>0</v>
      </c>
      <c r="V2057">
        <f t="shared" si="324"/>
        <v>0</v>
      </c>
      <c r="W2057" t="str">
        <f t="shared" si="325"/>
        <v>Wed</v>
      </c>
      <c r="X2057" s="50">
        <f>NETWORKDAYS(B2056,B2057,'Non trading days US (List)'!$C$13:$C$92)-1</f>
        <v>1</v>
      </c>
      <c r="Z2057">
        <f t="shared" si="326"/>
        <v>0</v>
      </c>
      <c r="AA2057">
        <f t="shared" si="327"/>
        <v>0</v>
      </c>
      <c r="AB2057">
        <f t="shared" si="328"/>
        <v>0</v>
      </c>
      <c r="AC2057">
        <f t="shared" si="329"/>
        <v>0</v>
      </c>
      <c r="AD2057">
        <f t="shared" si="330"/>
        <v>0</v>
      </c>
      <c r="AE2057">
        <f t="shared" si="331"/>
        <v>0</v>
      </c>
    </row>
    <row r="2058" spans="1:31" x14ac:dyDescent="0.3">
      <c r="A2058" s="1">
        <f>Data!A2057</f>
        <v>5827</v>
      </c>
      <c r="B2058" s="2">
        <f>Data!B2057</f>
        <v>44987</v>
      </c>
      <c r="C2058">
        <f>Data!C2057</f>
        <v>144.77116394042969</v>
      </c>
      <c r="D2058">
        <f>Data!D2057</f>
        <v>23.29865837097168</v>
      </c>
      <c r="E2058">
        <f>Data!E2057</f>
        <v>145.9100036621094</v>
      </c>
      <c r="F2058">
        <f>Data!F2057</f>
        <v>23.313999176025391</v>
      </c>
      <c r="G2058">
        <f>Data!G2057</f>
        <v>146.71000671386719</v>
      </c>
      <c r="H2058">
        <f>Data!H2057</f>
        <v>23.379999160766602</v>
      </c>
      <c r="I2058">
        <f>Data!I2057</f>
        <v>143.8999938964844</v>
      </c>
      <c r="J2058">
        <f>Data!J2057</f>
        <v>22.431999206542969</v>
      </c>
      <c r="K2058">
        <f>Data!K2057</f>
        <v>144.3800048828125</v>
      </c>
      <c r="L2058">
        <f>Data!L2057</f>
        <v>22.48800086975098</v>
      </c>
      <c r="M2058">
        <f>Data!M2057</f>
        <v>52238100</v>
      </c>
      <c r="N2058">
        <f>Data!N2057</f>
        <v>389415000</v>
      </c>
      <c r="O2058">
        <f>Data!O2057</f>
        <v>2.6777190292969148E-2</v>
      </c>
      <c r="P2058">
        <f>Data!P2057</f>
        <v>4.1206438431033209E-3</v>
      </c>
      <c r="Q2058" s="17"/>
      <c r="T2058">
        <f t="shared" si="322"/>
        <v>0</v>
      </c>
      <c r="U2058" s="50">
        <f t="shared" si="323"/>
        <v>0</v>
      </c>
      <c r="V2058">
        <f t="shared" si="324"/>
        <v>0</v>
      </c>
      <c r="W2058" t="str">
        <f t="shared" si="325"/>
        <v>Thu</v>
      </c>
      <c r="X2058" s="50">
        <f>NETWORKDAYS(B2057,B2058,'Non trading days US (List)'!$C$13:$C$92)-1</f>
        <v>1</v>
      </c>
      <c r="Z2058">
        <f t="shared" si="326"/>
        <v>0</v>
      </c>
      <c r="AA2058">
        <f t="shared" si="327"/>
        <v>0</v>
      </c>
      <c r="AB2058">
        <f t="shared" si="328"/>
        <v>0</v>
      </c>
      <c r="AC2058">
        <f t="shared" si="329"/>
        <v>0</v>
      </c>
      <c r="AD2058">
        <f t="shared" si="330"/>
        <v>0</v>
      </c>
      <c r="AE2058">
        <f t="shared" si="331"/>
        <v>0</v>
      </c>
    </row>
    <row r="2059" spans="1:31" x14ac:dyDescent="0.3">
      <c r="A2059" s="1">
        <f>Data!A2058</f>
        <v>5828</v>
      </c>
      <c r="B2059" s="2">
        <f>Data!B2058</f>
        <v>44988</v>
      </c>
      <c r="C2059">
        <f>Data!C2058</f>
        <v>149.85118103027341</v>
      </c>
      <c r="D2059">
        <f>Data!D2058</f>
        <v>23.87428092956543</v>
      </c>
      <c r="E2059">
        <f>Data!E2058</f>
        <v>151.0299987792969</v>
      </c>
      <c r="F2059">
        <f>Data!F2058</f>
        <v>23.889999389648441</v>
      </c>
      <c r="G2059">
        <f>Data!G2058</f>
        <v>151.11000061035159</v>
      </c>
      <c r="H2059">
        <f>Data!H2058</f>
        <v>23.89999961853027</v>
      </c>
      <c r="I2059">
        <f>Data!I2058</f>
        <v>147.33000183105469</v>
      </c>
      <c r="J2059">
        <f>Data!J2058</f>
        <v>23.129999160766602</v>
      </c>
      <c r="K2059">
        <f>Data!K2058</f>
        <v>148.03999328613281</v>
      </c>
      <c r="L2059">
        <f>Data!L2058</f>
        <v>23.319999694824219</v>
      </c>
      <c r="M2059">
        <f>Data!M2058</f>
        <v>70732300</v>
      </c>
      <c r="N2059">
        <f>Data!N2058</f>
        <v>412393000</v>
      </c>
      <c r="O2059">
        <f>Data!O2058</f>
        <v>2.4405932634147059E-2</v>
      </c>
      <c r="P2059">
        <f>Data!P2058</f>
        <v>3.4488466121386098E-2</v>
      </c>
      <c r="Q2059" s="17"/>
      <c r="T2059">
        <f t="shared" si="322"/>
        <v>0</v>
      </c>
      <c r="U2059" s="50">
        <f t="shared" si="323"/>
        <v>0</v>
      </c>
      <c r="V2059">
        <f t="shared" si="324"/>
        <v>0</v>
      </c>
      <c r="W2059" t="str">
        <f t="shared" si="325"/>
        <v>Fri</v>
      </c>
      <c r="X2059" s="50">
        <f>NETWORKDAYS(B2058,B2059,'Non trading days US (List)'!$C$13:$C$92)-1</f>
        <v>1</v>
      </c>
      <c r="Z2059">
        <f t="shared" si="326"/>
        <v>0</v>
      </c>
      <c r="AA2059">
        <f t="shared" si="327"/>
        <v>0</v>
      </c>
      <c r="AB2059">
        <f t="shared" si="328"/>
        <v>0</v>
      </c>
      <c r="AC2059">
        <f t="shared" si="329"/>
        <v>0</v>
      </c>
      <c r="AD2059">
        <f t="shared" si="330"/>
        <v>0</v>
      </c>
      <c r="AE2059">
        <f t="shared" si="331"/>
        <v>0</v>
      </c>
    </row>
    <row r="2060" spans="1:31" x14ac:dyDescent="0.3">
      <c r="A2060" s="1">
        <f>Data!A2059</f>
        <v>5829</v>
      </c>
      <c r="B2060" s="2">
        <f>Data!B2059</f>
        <v>44991</v>
      </c>
      <c r="C2060">
        <f>Data!C2059</f>
        <v>152.62934875488281</v>
      </c>
      <c r="D2060">
        <f>Data!D2059</f>
        <v>23.538503646850589</v>
      </c>
      <c r="E2060">
        <f>Data!E2059</f>
        <v>153.83000183105469</v>
      </c>
      <c r="F2060">
        <f>Data!F2059</f>
        <v>23.554000854492191</v>
      </c>
      <c r="G2060">
        <f>Data!G2059</f>
        <v>156.30000305175781</v>
      </c>
      <c r="H2060">
        <f>Data!H2059</f>
        <v>24.24799919128418</v>
      </c>
      <c r="I2060">
        <f>Data!I2059</f>
        <v>153.46000671386719</v>
      </c>
      <c r="J2060">
        <f>Data!J2059</f>
        <v>23.48699951171875</v>
      </c>
      <c r="K2060">
        <f>Data!K2059</f>
        <v>153.78999328613281</v>
      </c>
      <c r="L2060">
        <f>Data!L2059</f>
        <v>23.891000747680661</v>
      </c>
      <c r="M2060">
        <f>Data!M2059</f>
        <v>87558000</v>
      </c>
      <c r="N2060">
        <f>Data!N2059</f>
        <v>437429000</v>
      </c>
      <c r="O2060">
        <f>Data!O2059</f>
        <v>-1.4164242091942321E-2</v>
      </c>
      <c r="P2060">
        <f>Data!P2059</f>
        <v>1.836962397503553E-2</v>
      </c>
      <c r="Q2060" s="17"/>
      <c r="T2060">
        <f t="shared" si="322"/>
        <v>0</v>
      </c>
      <c r="U2060" s="50">
        <f t="shared" si="323"/>
        <v>0</v>
      </c>
      <c r="V2060">
        <f t="shared" si="324"/>
        <v>0</v>
      </c>
      <c r="W2060" t="str">
        <f t="shared" si="325"/>
        <v>Mon</v>
      </c>
      <c r="X2060" s="50">
        <f>NETWORKDAYS(B2059,B2060,'Non trading days US (List)'!$C$13:$C$92)-1</f>
        <v>1</v>
      </c>
      <c r="Z2060">
        <f t="shared" si="326"/>
        <v>0</v>
      </c>
      <c r="AA2060">
        <f t="shared" si="327"/>
        <v>0</v>
      </c>
      <c r="AB2060">
        <f t="shared" si="328"/>
        <v>0</v>
      </c>
      <c r="AC2060">
        <f t="shared" si="329"/>
        <v>0</v>
      </c>
      <c r="AD2060">
        <f t="shared" si="330"/>
        <v>0</v>
      </c>
      <c r="AE2060">
        <f t="shared" si="331"/>
        <v>0</v>
      </c>
    </row>
    <row r="2061" spans="1:31" x14ac:dyDescent="0.3">
      <c r="A2061" s="1">
        <f>Data!A2060</f>
        <v>5830</v>
      </c>
      <c r="B2061" s="2">
        <f>Data!B2060</f>
        <v>44992</v>
      </c>
      <c r="C2061">
        <f>Data!C2060</f>
        <v>150.41676330566409</v>
      </c>
      <c r="D2061">
        <f>Data!D2060</f>
        <v>23.276628494262699</v>
      </c>
      <c r="E2061">
        <f>Data!E2060</f>
        <v>151.6000061035156</v>
      </c>
      <c r="F2061">
        <f>Data!F2060</f>
        <v>23.28800010681152</v>
      </c>
      <c r="G2061">
        <f>Data!G2060</f>
        <v>154.0299987792969</v>
      </c>
      <c r="H2061">
        <f>Data!H2060</f>
        <v>24.125</v>
      </c>
      <c r="I2061">
        <f>Data!I2060</f>
        <v>151.1300048828125</v>
      </c>
      <c r="J2061">
        <f>Data!J2060</f>
        <v>23.240999221801761</v>
      </c>
      <c r="K2061">
        <f>Data!K2060</f>
        <v>153.69999694824219</v>
      </c>
      <c r="L2061">
        <f>Data!L2060</f>
        <v>23.60000038146973</v>
      </c>
      <c r="M2061">
        <f>Data!M2060</f>
        <v>56182000</v>
      </c>
      <c r="N2061">
        <f>Data!N2060</f>
        <v>515154000</v>
      </c>
      <c r="O2061">
        <f>Data!O2060</f>
        <v>-1.135748266749376E-2</v>
      </c>
      <c r="P2061">
        <f>Data!P2060</f>
        <v>-1.460259500183733E-2</v>
      </c>
      <c r="Q2061" s="17"/>
      <c r="T2061">
        <f t="shared" si="322"/>
        <v>0</v>
      </c>
      <c r="U2061" s="50">
        <f t="shared" si="323"/>
        <v>0</v>
      </c>
      <c r="V2061">
        <f t="shared" si="324"/>
        <v>0</v>
      </c>
      <c r="W2061" t="str">
        <f t="shared" si="325"/>
        <v>Tue</v>
      </c>
      <c r="X2061" s="50">
        <f>NETWORKDAYS(B2060,B2061,'Non trading days US (List)'!$C$13:$C$92)-1</f>
        <v>1</v>
      </c>
      <c r="Z2061">
        <f t="shared" si="326"/>
        <v>0</v>
      </c>
      <c r="AA2061">
        <f t="shared" si="327"/>
        <v>0</v>
      </c>
      <c r="AB2061">
        <f t="shared" si="328"/>
        <v>0</v>
      </c>
      <c r="AC2061">
        <f t="shared" si="329"/>
        <v>0</v>
      </c>
      <c r="AD2061">
        <f t="shared" si="330"/>
        <v>0</v>
      </c>
      <c r="AE2061">
        <f t="shared" si="331"/>
        <v>0</v>
      </c>
    </row>
    <row r="2062" spans="1:31" x14ac:dyDescent="0.3">
      <c r="A2062" s="1">
        <f>Data!A2061</f>
        <v>5831</v>
      </c>
      <c r="B2062" s="2">
        <f>Data!B2061</f>
        <v>44993</v>
      </c>
      <c r="C2062">
        <f>Data!C2061</f>
        <v>151.67683410644531</v>
      </c>
      <c r="D2062">
        <f>Data!D2061</f>
        <v>24.169193267822269</v>
      </c>
      <c r="E2062">
        <f>Data!E2061</f>
        <v>152.8699951171875</v>
      </c>
      <c r="F2062">
        <f>Data!F2061</f>
        <v>24.180999755859379</v>
      </c>
      <c r="G2062">
        <f>Data!G2061</f>
        <v>153.4700012207031</v>
      </c>
      <c r="H2062">
        <f>Data!H2061</f>
        <v>24.20000076293945</v>
      </c>
      <c r="I2062">
        <f>Data!I2061</f>
        <v>151.83000183105469</v>
      </c>
      <c r="J2062">
        <f>Data!J2061</f>
        <v>23.42399978637695</v>
      </c>
      <c r="K2062">
        <f>Data!K2061</f>
        <v>152.80999755859381</v>
      </c>
      <c r="L2062">
        <f>Data!L2061</f>
        <v>23.48699951171875</v>
      </c>
      <c r="M2062">
        <f>Data!M2061</f>
        <v>47204800</v>
      </c>
      <c r="N2062">
        <f>Data!N2061</f>
        <v>513573000</v>
      </c>
      <c r="O2062">
        <f>Data!O2061</f>
        <v>3.7628979698207367E-2</v>
      </c>
      <c r="P2062">
        <f>Data!P2061</f>
        <v>8.3423416030681489E-3</v>
      </c>
      <c r="Q2062" s="17"/>
      <c r="T2062">
        <f t="shared" si="322"/>
        <v>0</v>
      </c>
      <c r="U2062" s="50">
        <f t="shared" si="323"/>
        <v>0</v>
      </c>
      <c r="V2062">
        <f t="shared" si="324"/>
        <v>0</v>
      </c>
      <c r="W2062" t="str">
        <f t="shared" si="325"/>
        <v>Wed</v>
      </c>
      <c r="X2062" s="50">
        <f>NETWORKDAYS(B2061,B2062,'Non trading days US (List)'!$C$13:$C$92)-1</f>
        <v>1</v>
      </c>
      <c r="Z2062">
        <f t="shared" si="326"/>
        <v>0</v>
      </c>
      <c r="AA2062">
        <f t="shared" si="327"/>
        <v>0</v>
      </c>
      <c r="AB2062">
        <f t="shared" si="328"/>
        <v>0</v>
      </c>
      <c r="AC2062">
        <f t="shared" si="329"/>
        <v>0</v>
      </c>
      <c r="AD2062">
        <f t="shared" si="330"/>
        <v>0</v>
      </c>
      <c r="AE2062">
        <f t="shared" si="331"/>
        <v>0</v>
      </c>
    </row>
    <row r="2063" spans="1:31" x14ac:dyDescent="0.3">
      <c r="A2063" s="1">
        <f>Data!A2062</f>
        <v>5832</v>
      </c>
      <c r="B2063" s="2">
        <f>Data!B2062</f>
        <v>44994</v>
      </c>
      <c r="C2063">
        <f>Data!C2062</f>
        <v>149.41462707519531</v>
      </c>
      <c r="D2063">
        <f>Data!D2062</f>
        <v>23.424558639526371</v>
      </c>
      <c r="E2063">
        <f>Data!E2062</f>
        <v>150.5899963378906</v>
      </c>
      <c r="F2063">
        <f>Data!F2062</f>
        <v>23.436000823974609</v>
      </c>
      <c r="G2063">
        <f>Data!G2062</f>
        <v>154.53999328613281</v>
      </c>
      <c r="H2063">
        <f>Data!H2062</f>
        <v>24.454000473022461</v>
      </c>
      <c r="I2063">
        <f>Data!I2062</f>
        <v>150.22999572753909</v>
      </c>
      <c r="J2063">
        <f>Data!J2062</f>
        <v>23.382999420166019</v>
      </c>
      <c r="K2063">
        <f>Data!K2062</f>
        <v>153.55999755859381</v>
      </c>
      <c r="L2063">
        <f>Data!L2062</f>
        <v>24.17499923706055</v>
      </c>
      <c r="M2063">
        <f>Data!M2062</f>
        <v>53833600</v>
      </c>
      <c r="N2063">
        <f>Data!N2062</f>
        <v>501257000</v>
      </c>
      <c r="O2063">
        <f>Data!O2062</f>
        <v>-3.1293853887035573E-2</v>
      </c>
      <c r="P2063">
        <f>Data!P2062</f>
        <v>-1.502696729167799E-2</v>
      </c>
      <c r="Q2063" s="17"/>
      <c r="T2063">
        <f t="shared" si="322"/>
        <v>0</v>
      </c>
      <c r="U2063" s="50">
        <f t="shared" si="323"/>
        <v>0</v>
      </c>
      <c r="V2063">
        <f t="shared" si="324"/>
        <v>0</v>
      </c>
      <c r="W2063" t="str">
        <f t="shared" si="325"/>
        <v>Thu</v>
      </c>
      <c r="X2063" s="50">
        <f>NETWORKDAYS(B2062,B2063,'Non trading days US (List)'!$C$13:$C$92)-1</f>
        <v>1</v>
      </c>
      <c r="Z2063">
        <f t="shared" si="326"/>
        <v>0</v>
      </c>
      <c r="AA2063">
        <f t="shared" si="327"/>
        <v>0</v>
      </c>
      <c r="AB2063">
        <f t="shared" si="328"/>
        <v>0</v>
      </c>
      <c r="AC2063">
        <f t="shared" si="329"/>
        <v>0</v>
      </c>
      <c r="AD2063">
        <f t="shared" si="330"/>
        <v>0</v>
      </c>
      <c r="AE2063">
        <f t="shared" si="331"/>
        <v>0</v>
      </c>
    </row>
    <row r="2064" spans="1:31" x14ac:dyDescent="0.3">
      <c r="A2064" s="1">
        <f>Data!A2063</f>
        <v>5833</v>
      </c>
      <c r="B2064" s="2">
        <f>Data!B2063</f>
        <v>44995</v>
      </c>
      <c r="C2064">
        <f>Data!C2063</f>
        <v>147.34092712402341</v>
      </c>
      <c r="D2064">
        <f>Data!D2063</f>
        <v>22.953788757324219</v>
      </c>
      <c r="E2064">
        <f>Data!E2063</f>
        <v>148.5</v>
      </c>
      <c r="F2064">
        <f>Data!F2063</f>
        <v>22.965000152587891</v>
      </c>
      <c r="G2064">
        <f>Data!G2063</f>
        <v>150.94000244140619</v>
      </c>
      <c r="H2064">
        <f>Data!H2063</f>
        <v>23.62700080871582</v>
      </c>
      <c r="I2064">
        <f>Data!I2063</f>
        <v>147.61000061035159</v>
      </c>
      <c r="J2064">
        <f>Data!J2063</f>
        <v>22.72599983215332</v>
      </c>
      <c r="K2064">
        <f>Data!K2063</f>
        <v>150.21000671386719</v>
      </c>
      <c r="L2064">
        <f>Data!L2063</f>
        <v>23.409000396728519</v>
      </c>
      <c r="M2064">
        <f>Data!M2063</f>
        <v>68572400</v>
      </c>
      <c r="N2064">
        <f>Data!N2063</f>
        <v>474866000</v>
      </c>
      <c r="O2064">
        <f>Data!O2063</f>
        <v>-2.0302012418917811E-2</v>
      </c>
      <c r="P2064">
        <f>Data!P2063</f>
        <v>-1.3975929537563429E-2</v>
      </c>
      <c r="Q2064" s="17"/>
      <c r="T2064">
        <f t="shared" si="322"/>
        <v>0</v>
      </c>
      <c r="U2064" s="50">
        <f t="shared" si="323"/>
        <v>0</v>
      </c>
      <c r="V2064">
        <f t="shared" si="324"/>
        <v>0</v>
      </c>
      <c r="W2064" t="str">
        <f t="shared" si="325"/>
        <v>Fri</v>
      </c>
      <c r="X2064" s="50">
        <f>NETWORKDAYS(B2063,B2064,'Non trading days US (List)'!$C$13:$C$92)-1</f>
        <v>1</v>
      </c>
      <c r="Z2064">
        <f t="shared" si="326"/>
        <v>0</v>
      </c>
      <c r="AA2064">
        <f t="shared" si="327"/>
        <v>0</v>
      </c>
      <c r="AB2064">
        <f t="shared" si="328"/>
        <v>0</v>
      </c>
      <c r="AC2064">
        <f t="shared" si="329"/>
        <v>0</v>
      </c>
      <c r="AD2064">
        <f t="shared" si="330"/>
        <v>0</v>
      </c>
      <c r="AE2064">
        <f t="shared" si="331"/>
        <v>0</v>
      </c>
    </row>
    <row r="2065" spans="1:31" x14ac:dyDescent="0.3">
      <c r="A2065" s="1">
        <f>Data!A2064</f>
        <v>5834</v>
      </c>
      <c r="B2065" s="2">
        <f>Data!B2064</f>
        <v>44998</v>
      </c>
      <c r="C2065">
        <f>Data!C2064</f>
        <v>149.2955627441406</v>
      </c>
      <c r="D2065">
        <f>Data!D2064</f>
        <v>22.95478439331055</v>
      </c>
      <c r="E2065">
        <f>Data!E2064</f>
        <v>150.4700012207031</v>
      </c>
      <c r="F2065">
        <f>Data!F2064</f>
        <v>22.965999603271481</v>
      </c>
      <c r="G2065">
        <f>Data!G2064</f>
        <v>153.13999938964841</v>
      </c>
      <c r="H2065">
        <f>Data!H2064</f>
        <v>23.298000335693359</v>
      </c>
      <c r="I2065">
        <f>Data!I2064</f>
        <v>147.69999694824219</v>
      </c>
      <c r="J2065">
        <f>Data!J2064</f>
        <v>22.297000885009769</v>
      </c>
      <c r="K2065">
        <f>Data!K2064</f>
        <v>147.80999755859381</v>
      </c>
      <c r="L2065">
        <f>Data!L2064</f>
        <v>22.75200080871582</v>
      </c>
      <c r="M2065">
        <f>Data!M2064</f>
        <v>84457100</v>
      </c>
      <c r="N2065">
        <f>Data!N2064</f>
        <v>421890000</v>
      </c>
      <c r="O2065">
        <f>Data!O2064</f>
        <v>4.3519657271245983E-5</v>
      </c>
      <c r="P2065">
        <f>Data!P2064</f>
        <v>1.3178778640633651E-2</v>
      </c>
      <c r="Q2065" s="17"/>
      <c r="T2065">
        <f t="shared" si="322"/>
        <v>0</v>
      </c>
      <c r="U2065" s="50">
        <f t="shared" si="323"/>
        <v>0</v>
      </c>
      <c r="V2065">
        <f t="shared" si="324"/>
        <v>0</v>
      </c>
      <c r="W2065" t="str">
        <f t="shared" si="325"/>
        <v>Mon</v>
      </c>
      <c r="X2065" s="50">
        <f>NETWORKDAYS(B2064,B2065,'Non trading days US (List)'!$C$13:$C$92)-1</f>
        <v>1</v>
      </c>
      <c r="Z2065">
        <f t="shared" si="326"/>
        <v>0</v>
      </c>
      <c r="AA2065">
        <f t="shared" si="327"/>
        <v>0</v>
      </c>
      <c r="AB2065">
        <f t="shared" si="328"/>
        <v>0</v>
      </c>
      <c r="AC2065">
        <f t="shared" si="329"/>
        <v>0</v>
      </c>
      <c r="AD2065">
        <f t="shared" si="330"/>
        <v>0</v>
      </c>
      <c r="AE2065">
        <f t="shared" si="331"/>
        <v>0</v>
      </c>
    </row>
    <row r="2066" spans="1:31" x14ac:dyDescent="0.3">
      <c r="A2066" s="1">
        <f>Data!A2065</f>
        <v>5835</v>
      </c>
      <c r="B2066" s="2">
        <f>Data!B2065</f>
        <v>44999</v>
      </c>
      <c r="C2066">
        <f>Data!C2065</f>
        <v>151.39900207519531</v>
      </c>
      <c r="D2066">
        <f>Data!D2065</f>
        <v>24.051250457763668</v>
      </c>
      <c r="E2066">
        <f>Data!E2065</f>
        <v>152.5899963378906</v>
      </c>
      <c r="F2066">
        <f>Data!F2065</f>
        <v>24.0629997253418</v>
      </c>
      <c r="G2066">
        <f>Data!G2065</f>
        <v>153.3999938964844</v>
      </c>
      <c r="H2066">
        <f>Data!H2065</f>
        <v>24.218999862670898</v>
      </c>
      <c r="I2066">
        <f>Data!I2065</f>
        <v>150.1000061035156</v>
      </c>
      <c r="J2066">
        <f>Data!J2065</f>
        <v>23.45999908447266</v>
      </c>
      <c r="K2066">
        <f>Data!K2065</f>
        <v>151.2799987792969</v>
      </c>
      <c r="L2066">
        <f>Data!L2065</f>
        <v>23.496000289916989</v>
      </c>
      <c r="M2066">
        <f>Data!M2065</f>
        <v>73695900</v>
      </c>
      <c r="N2066">
        <f>Data!N2065</f>
        <v>474910000</v>
      </c>
      <c r="O2066">
        <f>Data!O2065</f>
        <v>4.6660535559372322E-2</v>
      </c>
      <c r="P2066">
        <f>Data!P2065</f>
        <v>1.399082502058774E-2</v>
      </c>
      <c r="Q2066" s="17"/>
      <c r="T2066">
        <f t="shared" si="322"/>
        <v>0</v>
      </c>
      <c r="U2066" s="50">
        <f t="shared" si="323"/>
        <v>0</v>
      </c>
      <c r="V2066">
        <f t="shared" si="324"/>
        <v>0</v>
      </c>
      <c r="W2066" t="str">
        <f t="shared" si="325"/>
        <v>Tue</v>
      </c>
      <c r="X2066" s="50">
        <f>NETWORKDAYS(B2065,B2066,'Non trading days US (List)'!$C$13:$C$92)-1</f>
        <v>1</v>
      </c>
      <c r="Z2066">
        <f t="shared" si="326"/>
        <v>0</v>
      </c>
      <c r="AA2066">
        <f t="shared" si="327"/>
        <v>0</v>
      </c>
      <c r="AB2066">
        <f t="shared" si="328"/>
        <v>0</v>
      </c>
      <c r="AC2066">
        <f t="shared" si="329"/>
        <v>0</v>
      </c>
      <c r="AD2066">
        <f t="shared" si="330"/>
        <v>0</v>
      </c>
      <c r="AE2066">
        <f t="shared" si="331"/>
        <v>0</v>
      </c>
    </row>
    <row r="2067" spans="1:31" x14ac:dyDescent="0.3">
      <c r="A2067" s="1">
        <f>Data!A2066</f>
        <v>5836</v>
      </c>
      <c r="B2067" s="2">
        <f>Data!B2066</f>
        <v>45000</v>
      </c>
      <c r="C2067">
        <f>Data!C2066</f>
        <v>151.7958984375</v>
      </c>
      <c r="D2067">
        <f>Data!D2066</f>
        <v>24.216171264648441</v>
      </c>
      <c r="E2067">
        <f>Data!E2066</f>
        <v>152.99000549316409</v>
      </c>
      <c r="F2067">
        <f>Data!F2066</f>
        <v>24.228000640869141</v>
      </c>
      <c r="G2067">
        <f>Data!G2066</f>
        <v>153.25</v>
      </c>
      <c r="H2067">
        <f>Data!H2066</f>
        <v>24.2859992980957</v>
      </c>
      <c r="I2067">
        <f>Data!I2066</f>
        <v>149.91999816894531</v>
      </c>
      <c r="J2067">
        <f>Data!J2066</f>
        <v>23.360000610351559</v>
      </c>
      <c r="K2067">
        <f>Data!K2066</f>
        <v>151.19000244140619</v>
      </c>
      <c r="L2067">
        <f>Data!L2066</f>
        <v>23.76099967956543</v>
      </c>
      <c r="M2067">
        <f>Data!M2066</f>
        <v>77167900</v>
      </c>
      <c r="N2067">
        <f>Data!N2066</f>
        <v>524486000</v>
      </c>
      <c r="O2067">
        <f>Data!O2066</f>
        <v>6.8336359315238427E-3</v>
      </c>
      <c r="P2067">
        <f>Data!P2066</f>
        <v>2.6180337806909681E-3</v>
      </c>
      <c r="Q2067" s="17"/>
      <c r="T2067">
        <f t="shared" si="322"/>
        <v>0</v>
      </c>
      <c r="U2067" s="50">
        <f t="shared" si="323"/>
        <v>0</v>
      </c>
      <c r="V2067">
        <f t="shared" si="324"/>
        <v>0</v>
      </c>
      <c r="W2067" t="str">
        <f t="shared" si="325"/>
        <v>Wed</v>
      </c>
      <c r="X2067" s="50">
        <f>NETWORKDAYS(B2066,B2067,'Non trading days US (List)'!$C$13:$C$92)-1</f>
        <v>1</v>
      </c>
      <c r="Z2067">
        <f t="shared" si="326"/>
        <v>0</v>
      </c>
      <c r="AA2067">
        <f t="shared" si="327"/>
        <v>0</v>
      </c>
      <c r="AB2067">
        <f t="shared" si="328"/>
        <v>0</v>
      </c>
      <c r="AC2067">
        <f t="shared" si="329"/>
        <v>0</v>
      </c>
      <c r="AD2067">
        <f t="shared" si="330"/>
        <v>0</v>
      </c>
      <c r="AE2067">
        <f t="shared" si="331"/>
        <v>0</v>
      </c>
    </row>
    <row r="2068" spans="1:31" x14ac:dyDescent="0.3">
      <c r="A2068" s="1">
        <f>Data!A2067</f>
        <v>5837</v>
      </c>
      <c r="B2068" s="2">
        <f>Data!B2067</f>
        <v>45001</v>
      </c>
      <c r="C2068">
        <f>Data!C2067</f>
        <v>154.6335754394531</v>
      </c>
      <c r="D2068">
        <f>Data!D2067</f>
        <v>25.528530120849609</v>
      </c>
      <c r="E2068">
        <f>Data!E2067</f>
        <v>155.8500061035156</v>
      </c>
      <c r="F2068">
        <f>Data!F2067</f>
        <v>25.541000366210941</v>
      </c>
      <c r="G2068">
        <f>Data!G2067</f>
        <v>156.46000671386719</v>
      </c>
      <c r="H2068">
        <f>Data!H2067</f>
        <v>25.58799934387207</v>
      </c>
      <c r="I2068">
        <f>Data!I2067</f>
        <v>151.63999938964841</v>
      </c>
      <c r="J2068">
        <f>Data!J2067</f>
        <v>23.893999099731449</v>
      </c>
      <c r="K2068">
        <f>Data!K2067</f>
        <v>152.1600036621094</v>
      </c>
      <c r="L2068">
        <f>Data!L2067</f>
        <v>24.02700042724609</v>
      </c>
      <c r="M2068">
        <f>Data!M2067</f>
        <v>76161100</v>
      </c>
      <c r="N2068">
        <f>Data!N2067</f>
        <v>583253000</v>
      </c>
      <c r="O2068">
        <f>Data!O2067</f>
        <v>5.277600287356863E-2</v>
      </c>
      <c r="P2068">
        <f>Data!P2067</f>
        <v>1.852144969143521E-2</v>
      </c>
      <c r="Q2068" s="17"/>
      <c r="T2068">
        <f t="shared" si="322"/>
        <v>0</v>
      </c>
      <c r="U2068" s="50">
        <f t="shared" si="323"/>
        <v>0</v>
      </c>
      <c r="V2068">
        <f t="shared" si="324"/>
        <v>0</v>
      </c>
      <c r="W2068" t="str">
        <f t="shared" si="325"/>
        <v>Thu</v>
      </c>
      <c r="X2068" s="50">
        <f>NETWORKDAYS(B2067,B2068,'Non trading days US (List)'!$C$13:$C$92)-1</f>
        <v>1</v>
      </c>
      <c r="Z2068">
        <f t="shared" si="326"/>
        <v>0</v>
      </c>
      <c r="AA2068">
        <f t="shared" si="327"/>
        <v>0</v>
      </c>
      <c r="AB2068">
        <f t="shared" si="328"/>
        <v>0</v>
      </c>
      <c r="AC2068">
        <f t="shared" si="329"/>
        <v>0</v>
      </c>
      <c r="AD2068">
        <f t="shared" si="330"/>
        <v>0</v>
      </c>
      <c r="AE2068">
        <f t="shared" si="331"/>
        <v>0</v>
      </c>
    </row>
    <row r="2069" spans="1:31" x14ac:dyDescent="0.3">
      <c r="A2069" s="1">
        <f>Data!A2068</f>
        <v>5838</v>
      </c>
      <c r="B2069" s="2">
        <f>Data!B2068</f>
        <v>45002</v>
      </c>
      <c r="C2069">
        <f>Data!C2068</f>
        <v>153.7901916503906</v>
      </c>
      <c r="D2069">
        <f>Data!D2068</f>
        <v>25.71243858337402</v>
      </c>
      <c r="E2069">
        <f>Data!E2068</f>
        <v>155</v>
      </c>
      <c r="F2069">
        <f>Data!F2068</f>
        <v>25.72500038146973</v>
      </c>
      <c r="G2069">
        <f>Data!G2068</f>
        <v>156.74000549316409</v>
      </c>
      <c r="H2069">
        <f>Data!H2068</f>
        <v>26.39900016784668</v>
      </c>
      <c r="I2069">
        <f>Data!I2068</f>
        <v>154.2799987792969</v>
      </c>
      <c r="J2069">
        <f>Data!J2068</f>
        <v>25.667999267578121</v>
      </c>
      <c r="K2069">
        <f>Data!K2068</f>
        <v>156.08000183105469</v>
      </c>
      <c r="L2069">
        <f>Data!L2068</f>
        <v>25.982000350952148</v>
      </c>
      <c r="M2069">
        <f>Data!M2068</f>
        <v>98944600</v>
      </c>
      <c r="N2069">
        <f>Data!N2068</f>
        <v>848547000</v>
      </c>
      <c r="O2069">
        <f>Data!O2068</f>
        <v>7.1782781050085849E-3</v>
      </c>
      <c r="P2069">
        <f>Data!P2068</f>
        <v>-5.46892845685537E-3</v>
      </c>
      <c r="Q2069" s="17"/>
      <c r="T2069">
        <f t="shared" si="322"/>
        <v>0</v>
      </c>
      <c r="U2069" s="50">
        <f t="shared" si="323"/>
        <v>0</v>
      </c>
      <c r="V2069">
        <f t="shared" si="324"/>
        <v>0</v>
      </c>
      <c r="W2069" t="str">
        <f t="shared" si="325"/>
        <v>Fri</v>
      </c>
      <c r="X2069" s="50">
        <f>NETWORKDAYS(B2068,B2069,'Non trading days US (List)'!$C$13:$C$92)-1</f>
        <v>1</v>
      </c>
      <c r="Z2069">
        <f t="shared" si="326"/>
        <v>0</v>
      </c>
      <c r="AA2069">
        <f t="shared" si="327"/>
        <v>0</v>
      </c>
      <c r="AB2069">
        <f t="shared" si="328"/>
        <v>0</v>
      </c>
      <c r="AC2069">
        <f t="shared" si="329"/>
        <v>0</v>
      </c>
      <c r="AD2069">
        <f t="shared" si="330"/>
        <v>0</v>
      </c>
      <c r="AE2069">
        <f t="shared" si="331"/>
        <v>0</v>
      </c>
    </row>
    <row r="2070" spans="1:31" x14ac:dyDescent="0.3">
      <c r="A2070" s="1">
        <f>Data!A2069</f>
        <v>5839</v>
      </c>
      <c r="B2070" s="2">
        <f>Data!B2069</f>
        <v>45005</v>
      </c>
      <c r="C2070">
        <f>Data!C2069</f>
        <v>156.17146301269531</v>
      </c>
      <c r="D2070">
        <f>Data!D2069</f>
        <v>25.88735389709473</v>
      </c>
      <c r="E2070">
        <f>Data!E2069</f>
        <v>157.3999938964844</v>
      </c>
      <c r="F2070">
        <f>Data!F2069</f>
        <v>25.89999961853027</v>
      </c>
      <c r="G2070">
        <f>Data!G2069</f>
        <v>157.82000732421881</v>
      </c>
      <c r="H2070">
        <f>Data!H2069</f>
        <v>26.02400016784668</v>
      </c>
      <c r="I2070">
        <f>Data!I2069</f>
        <v>154.1499938964844</v>
      </c>
      <c r="J2070">
        <f>Data!J2069</f>
        <v>25.129999160766602</v>
      </c>
      <c r="K2070">
        <f>Data!K2069</f>
        <v>155.07000732421881</v>
      </c>
      <c r="L2070">
        <f>Data!L2069</f>
        <v>25.614999771118161</v>
      </c>
      <c r="M2070">
        <f>Data!M2069</f>
        <v>73641400</v>
      </c>
      <c r="N2070">
        <f>Data!N2069</f>
        <v>432747000</v>
      </c>
      <c r="O2070">
        <f>Data!O2069</f>
        <v>6.7796574280627507E-3</v>
      </c>
      <c r="P2070">
        <f>Data!P2069</f>
        <v>1.5365180286954881E-2</v>
      </c>
      <c r="Q2070" s="17"/>
      <c r="T2070">
        <f t="shared" si="322"/>
        <v>0</v>
      </c>
      <c r="U2070" s="50">
        <f t="shared" si="323"/>
        <v>0</v>
      </c>
      <c r="V2070">
        <f t="shared" si="324"/>
        <v>0</v>
      </c>
      <c r="W2070" t="str">
        <f t="shared" si="325"/>
        <v>Mon</v>
      </c>
      <c r="X2070" s="50">
        <f>NETWORKDAYS(B2069,B2070,'Non trading days US (List)'!$C$13:$C$92)-1</f>
        <v>1</v>
      </c>
      <c r="Z2070">
        <f t="shared" si="326"/>
        <v>0</v>
      </c>
      <c r="AA2070">
        <f t="shared" si="327"/>
        <v>0</v>
      </c>
      <c r="AB2070">
        <f t="shared" si="328"/>
        <v>0</v>
      </c>
      <c r="AC2070">
        <f t="shared" si="329"/>
        <v>0</v>
      </c>
      <c r="AD2070">
        <f t="shared" si="330"/>
        <v>0</v>
      </c>
      <c r="AE2070">
        <f t="shared" si="331"/>
        <v>0</v>
      </c>
    </row>
    <row r="2071" spans="1:31" x14ac:dyDescent="0.3">
      <c r="A2071" s="1">
        <f>Data!A2070</f>
        <v>5840</v>
      </c>
      <c r="B2071" s="2">
        <f>Data!B2070</f>
        <v>45006</v>
      </c>
      <c r="C2071">
        <f>Data!C2070</f>
        <v>158.03680419921881</v>
      </c>
      <c r="D2071">
        <f>Data!D2070</f>
        <v>26.186208724975589</v>
      </c>
      <c r="E2071">
        <f>Data!E2070</f>
        <v>159.2799987792969</v>
      </c>
      <c r="F2071">
        <f>Data!F2070</f>
        <v>26.19899940490723</v>
      </c>
      <c r="G2071">
        <f>Data!G2070</f>
        <v>159.3999938964844</v>
      </c>
      <c r="H2071">
        <f>Data!H2070</f>
        <v>26.392000198364261</v>
      </c>
      <c r="I2071">
        <f>Data!I2070</f>
        <v>156.53999328613281</v>
      </c>
      <c r="J2071">
        <f>Data!J2070</f>
        <v>25.381000518798832</v>
      </c>
      <c r="K2071">
        <f>Data!K2070</f>
        <v>157.32000732421881</v>
      </c>
      <c r="L2071">
        <f>Data!L2070</f>
        <v>26.180000305175781</v>
      </c>
      <c r="M2071">
        <f>Data!M2070</f>
        <v>73938300</v>
      </c>
      <c r="N2071">
        <f>Data!N2070</f>
        <v>547408000</v>
      </c>
      <c r="O2071">
        <f>Data!O2070</f>
        <v>1.147826540844251E-2</v>
      </c>
      <c r="P2071">
        <f>Data!P2070</f>
        <v>1.187335488585734E-2</v>
      </c>
      <c r="Q2071" s="17"/>
      <c r="T2071">
        <f t="shared" si="322"/>
        <v>0</v>
      </c>
      <c r="U2071" s="50">
        <f t="shared" si="323"/>
        <v>0</v>
      </c>
      <c r="V2071">
        <f t="shared" si="324"/>
        <v>0</v>
      </c>
      <c r="W2071" t="str">
        <f t="shared" si="325"/>
        <v>Tue</v>
      </c>
      <c r="X2071" s="50">
        <f>NETWORKDAYS(B2070,B2071,'Non trading days US (List)'!$C$13:$C$92)-1</f>
        <v>1</v>
      </c>
      <c r="Z2071">
        <f t="shared" si="326"/>
        <v>0</v>
      </c>
      <c r="AA2071">
        <f t="shared" si="327"/>
        <v>0</v>
      </c>
      <c r="AB2071">
        <f t="shared" si="328"/>
        <v>0</v>
      </c>
      <c r="AC2071">
        <f t="shared" si="329"/>
        <v>0</v>
      </c>
      <c r="AD2071">
        <f t="shared" si="330"/>
        <v>0</v>
      </c>
      <c r="AE2071">
        <f t="shared" si="331"/>
        <v>0</v>
      </c>
    </row>
    <row r="2072" spans="1:31" x14ac:dyDescent="0.3">
      <c r="A2072" s="1">
        <f>Data!A2071</f>
        <v>5841</v>
      </c>
      <c r="B2072" s="2">
        <f>Data!B2071</f>
        <v>45007</v>
      </c>
      <c r="C2072">
        <f>Data!C2071</f>
        <v>156.59812927246091</v>
      </c>
      <c r="D2072">
        <f>Data!D2071</f>
        <v>26.455078125</v>
      </c>
      <c r="E2072">
        <f>Data!E2071</f>
        <v>157.83000183105469</v>
      </c>
      <c r="F2072">
        <f>Data!F2071</f>
        <v>26.468000411987301</v>
      </c>
      <c r="G2072">
        <f>Data!G2071</f>
        <v>162.13999938964841</v>
      </c>
      <c r="H2072">
        <f>Data!H2071</f>
        <v>27.5890007019043</v>
      </c>
      <c r="I2072">
        <f>Data!I2071</f>
        <v>157.80999755859381</v>
      </c>
      <c r="J2072">
        <f>Data!J2071</f>
        <v>26.23699951171875</v>
      </c>
      <c r="K2072">
        <f>Data!K2071</f>
        <v>159.30000305175781</v>
      </c>
      <c r="L2072">
        <f>Data!L2071</f>
        <v>26.42499923706055</v>
      </c>
      <c r="M2072">
        <f>Data!M2071</f>
        <v>75701800</v>
      </c>
      <c r="N2072">
        <f>Data!N2071</f>
        <v>797295000</v>
      </c>
      <c r="O2072">
        <f>Data!O2071</f>
        <v>1.021525232992594E-2</v>
      </c>
      <c r="P2072">
        <f>Data!P2071</f>
        <v>-9.145136079797108E-3</v>
      </c>
      <c r="Q2072" s="17"/>
      <c r="T2072">
        <f t="shared" si="322"/>
        <v>0</v>
      </c>
      <c r="U2072" s="50">
        <f t="shared" si="323"/>
        <v>0</v>
      </c>
      <c r="V2072">
        <f t="shared" si="324"/>
        <v>0</v>
      </c>
      <c r="W2072" t="str">
        <f t="shared" si="325"/>
        <v>Wed</v>
      </c>
      <c r="X2072" s="50">
        <f>NETWORKDAYS(B2071,B2072,'Non trading days US (List)'!$C$13:$C$92)-1</f>
        <v>1</v>
      </c>
      <c r="Z2072">
        <f t="shared" si="326"/>
        <v>0</v>
      </c>
      <c r="AA2072">
        <f t="shared" si="327"/>
        <v>0</v>
      </c>
      <c r="AB2072">
        <f t="shared" si="328"/>
        <v>0</v>
      </c>
      <c r="AC2072">
        <f t="shared" si="329"/>
        <v>0</v>
      </c>
      <c r="AD2072">
        <f t="shared" si="330"/>
        <v>0</v>
      </c>
      <c r="AE2072">
        <f t="shared" si="331"/>
        <v>0</v>
      </c>
    </row>
    <row r="2073" spans="1:31" x14ac:dyDescent="0.3">
      <c r="A2073" s="1">
        <f>Data!A2072</f>
        <v>5842</v>
      </c>
      <c r="B2073" s="2">
        <f>Data!B2072</f>
        <v>45008</v>
      </c>
      <c r="C2073">
        <f>Data!C2072</f>
        <v>157.68952941894531</v>
      </c>
      <c r="D2073">
        <f>Data!D2072</f>
        <v>27.1777229309082</v>
      </c>
      <c r="E2073">
        <f>Data!E2072</f>
        <v>158.92999267578119</v>
      </c>
      <c r="F2073">
        <f>Data!F2072</f>
        <v>27.190999984741211</v>
      </c>
      <c r="G2073">
        <f>Data!G2072</f>
        <v>161.55000305175781</v>
      </c>
      <c r="H2073">
        <f>Data!H2072</f>
        <v>27.49900054931641</v>
      </c>
      <c r="I2073">
        <f>Data!I2072</f>
        <v>157.67999267578119</v>
      </c>
      <c r="J2073">
        <f>Data!J2072</f>
        <v>26.690000534057621</v>
      </c>
      <c r="K2073">
        <f>Data!K2072</f>
        <v>158.83000183105469</v>
      </c>
      <c r="L2073">
        <f>Data!L2072</f>
        <v>27.114999771118161</v>
      </c>
      <c r="M2073">
        <f>Data!M2072</f>
        <v>67622100</v>
      </c>
      <c r="N2073">
        <f>Data!N2072</f>
        <v>564889000</v>
      </c>
      <c r="O2073">
        <f>Data!O2072</f>
        <v>2.6949563918896011E-2</v>
      </c>
      <c r="P2073">
        <f>Data!P2072</f>
        <v>6.9452916119076826E-3</v>
      </c>
      <c r="Q2073" s="17"/>
      <c r="T2073">
        <f t="shared" si="322"/>
        <v>0</v>
      </c>
      <c r="U2073" s="50">
        <f t="shared" si="323"/>
        <v>0</v>
      </c>
      <c r="V2073">
        <f t="shared" si="324"/>
        <v>0</v>
      </c>
      <c r="W2073" t="str">
        <f t="shared" si="325"/>
        <v>Thu</v>
      </c>
      <c r="X2073" s="50">
        <f>NETWORKDAYS(B2072,B2073,'Non trading days US (List)'!$C$13:$C$92)-1</f>
        <v>1</v>
      </c>
      <c r="Z2073">
        <f t="shared" si="326"/>
        <v>0</v>
      </c>
      <c r="AA2073">
        <f t="shared" si="327"/>
        <v>0</v>
      </c>
      <c r="AB2073">
        <f t="shared" si="328"/>
        <v>0</v>
      </c>
      <c r="AC2073">
        <f t="shared" si="329"/>
        <v>0</v>
      </c>
      <c r="AD2073">
        <f t="shared" si="330"/>
        <v>0</v>
      </c>
      <c r="AE2073">
        <f t="shared" si="331"/>
        <v>0</v>
      </c>
    </row>
    <row r="2074" spans="1:31" x14ac:dyDescent="0.3">
      <c r="A2074" s="1">
        <f>Data!A2073</f>
        <v>5843</v>
      </c>
      <c r="B2074" s="2">
        <f>Data!B2073</f>
        <v>45009</v>
      </c>
      <c r="C2074">
        <f>Data!C2073</f>
        <v>158.9992370605469</v>
      </c>
      <c r="D2074">
        <f>Data!D2073</f>
        <v>26.765928268432621</v>
      </c>
      <c r="E2074">
        <f>Data!E2073</f>
        <v>160.25</v>
      </c>
      <c r="F2074">
        <f>Data!F2073</f>
        <v>26.778999328613281</v>
      </c>
      <c r="G2074">
        <f>Data!G2073</f>
        <v>160.3399963378906</v>
      </c>
      <c r="H2074">
        <f>Data!H2073</f>
        <v>27.166999816894531</v>
      </c>
      <c r="I2074">
        <f>Data!I2073</f>
        <v>157.8500061035156</v>
      </c>
      <c r="J2074">
        <f>Data!J2073</f>
        <v>26.354999542236332</v>
      </c>
      <c r="K2074">
        <f>Data!K2073</f>
        <v>158.86000061035159</v>
      </c>
      <c r="L2074">
        <f>Data!L2073</f>
        <v>27.031000137329102</v>
      </c>
      <c r="M2074">
        <f>Data!M2073</f>
        <v>59196500</v>
      </c>
      <c r="N2074">
        <f>Data!N2073</f>
        <v>454920000</v>
      </c>
      <c r="O2074">
        <f>Data!O2073</f>
        <v>-1.526806243923933E-2</v>
      </c>
      <c r="P2074">
        <f>Data!P2073</f>
        <v>8.271288176609921E-3</v>
      </c>
      <c r="Q2074" s="17"/>
      <c r="T2074">
        <f t="shared" si="322"/>
        <v>0</v>
      </c>
      <c r="U2074" s="50">
        <f t="shared" si="323"/>
        <v>0</v>
      </c>
      <c r="V2074">
        <f t="shared" si="324"/>
        <v>0</v>
      </c>
      <c r="W2074" t="str">
        <f t="shared" si="325"/>
        <v>Fri</v>
      </c>
      <c r="X2074" s="50">
        <f>NETWORKDAYS(B2073,B2074,'Non trading days US (List)'!$C$13:$C$92)-1</f>
        <v>1</v>
      </c>
      <c r="Z2074">
        <f t="shared" si="326"/>
        <v>0</v>
      </c>
      <c r="AA2074">
        <f t="shared" si="327"/>
        <v>0</v>
      </c>
      <c r="AB2074">
        <f t="shared" si="328"/>
        <v>0</v>
      </c>
      <c r="AC2074">
        <f t="shared" si="329"/>
        <v>0</v>
      </c>
      <c r="AD2074">
        <f t="shared" si="330"/>
        <v>0</v>
      </c>
      <c r="AE2074">
        <f t="shared" si="331"/>
        <v>0</v>
      </c>
    </row>
    <row r="2075" spans="1:31" x14ac:dyDescent="0.3">
      <c r="A2075" s="1">
        <f>Data!A2074</f>
        <v>5844</v>
      </c>
      <c r="B2075" s="2">
        <f>Data!B2074</f>
        <v>45012</v>
      </c>
      <c r="C2075">
        <f>Data!C2074</f>
        <v>157.04460144042969</v>
      </c>
      <c r="D2075">
        <f>Data!D2074</f>
        <v>26.518047332763668</v>
      </c>
      <c r="E2075">
        <f>Data!E2074</f>
        <v>158.2799987792969</v>
      </c>
      <c r="F2075">
        <f>Data!F2074</f>
        <v>26.531000137329102</v>
      </c>
      <c r="G2075">
        <f>Data!G2074</f>
        <v>160.77000427246091</v>
      </c>
      <c r="H2075">
        <f>Data!H2074</f>
        <v>27</v>
      </c>
      <c r="I2075">
        <f>Data!I2074</f>
        <v>157.8699951171875</v>
      </c>
      <c r="J2075">
        <f>Data!J2074</f>
        <v>26.364999771118161</v>
      </c>
      <c r="K2075">
        <f>Data!K2074</f>
        <v>159.94000244140619</v>
      </c>
      <c r="L2075">
        <f>Data!L2074</f>
        <v>26.83699989318848</v>
      </c>
      <c r="M2075">
        <f>Data!M2074</f>
        <v>52390300</v>
      </c>
      <c r="N2075">
        <f>Data!N2074</f>
        <v>361026000</v>
      </c>
      <c r="O2075">
        <f>Data!O2074</f>
        <v>-9.3041074019682545E-3</v>
      </c>
      <c r="P2075">
        <f>Data!P2074</f>
        <v>-1.236948699585768E-2</v>
      </c>
      <c r="Q2075" s="17"/>
      <c r="T2075">
        <f t="shared" si="322"/>
        <v>0</v>
      </c>
      <c r="U2075" s="50">
        <f t="shared" si="323"/>
        <v>0</v>
      </c>
      <c r="V2075">
        <f t="shared" si="324"/>
        <v>0</v>
      </c>
      <c r="W2075" t="str">
        <f t="shared" si="325"/>
        <v>Mon</v>
      </c>
      <c r="X2075" s="50">
        <f>NETWORKDAYS(B2074,B2075,'Non trading days US (List)'!$C$13:$C$92)-1</f>
        <v>1</v>
      </c>
      <c r="Z2075">
        <f t="shared" si="326"/>
        <v>0</v>
      </c>
      <c r="AA2075">
        <f t="shared" si="327"/>
        <v>0</v>
      </c>
      <c r="AB2075">
        <f t="shared" si="328"/>
        <v>0</v>
      </c>
      <c r="AC2075">
        <f t="shared" si="329"/>
        <v>0</v>
      </c>
      <c r="AD2075">
        <f t="shared" si="330"/>
        <v>0</v>
      </c>
      <c r="AE2075">
        <f t="shared" si="331"/>
        <v>0</v>
      </c>
    </row>
    <row r="2076" spans="1:31" x14ac:dyDescent="0.3">
      <c r="A2076" s="1">
        <f>Data!A2075</f>
        <v>5845</v>
      </c>
      <c r="B2076" s="2">
        <f>Data!B2075</f>
        <v>45013</v>
      </c>
      <c r="C2076">
        <f>Data!C2075</f>
        <v>156.41950988769531</v>
      </c>
      <c r="D2076">
        <f>Data!D2075</f>
        <v>26.39710807800293</v>
      </c>
      <c r="E2076">
        <f>Data!E2075</f>
        <v>157.6499938964844</v>
      </c>
      <c r="F2076">
        <f>Data!F2075</f>
        <v>26.409999847412109</v>
      </c>
      <c r="G2076">
        <f>Data!G2075</f>
        <v>158.49000549316409</v>
      </c>
      <c r="H2076">
        <f>Data!H2075</f>
        <v>26.51300048828125</v>
      </c>
      <c r="I2076">
        <f>Data!I2075</f>
        <v>155.97999572753909</v>
      </c>
      <c r="J2076">
        <f>Data!J2075</f>
        <v>25.85000038146973</v>
      </c>
      <c r="K2076">
        <f>Data!K2075</f>
        <v>157.9700012207031</v>
      </c>
      <c r="L2076">
        <f>Data!L2075</f>
        <v>26.447000503540039</v>
      </c>
      <c r="M2076">
        <f>Data!M2075</f>
        <v>45992200</v>
      </c>
      <c r="N2076">
        <f>Data!N2075</f>
        <v>356104000</v>
      </c>
      <c r="O2076">
        <f>Data!O2075</f>
        <v>-4.5711452616033054E-3</v>
      </c>
      <c r="P2076">
        <f>Data!P2075</f>
        <v>-3.9882615294608032E-3</v>
      </c>
      <c r="Q2076" s="17"/>
      <c r="T2076">
        <f t="shared" si="322"/>
        <v>0</v>
      </c>
      <c r="U2076" s="50">
        <f t="shared" si="323"/>
        <v>0</v>
      </c>
      <c r="V2076">
        <f t="shared" si="324"/>
        <v>0</v>
      </c>
      <c r="W2076" t="str">
        <f t="shared" si="325"/>
        <v>Tue</v>
      </c>
      <c r="X2076" s="50">
        <f>NETWORKDAYS(B2075,B2076,'Non trading days US (List)'!$C$13:$C$92)-1</f>
        <v>1</v>
      </c>
      <c r="Z2076">
        <f t="shared" si="326"/>
        <v>0</v>
      </c>
      <c r="AA2076">
        <f t="shared" si="327"/>
        <v>0</v>
      </c>
      <c r="AB2076">
        <f t="shared" si="328"/>
        <v>0</v>
      </c>
      <c r="AC2076">
        <f t="shared" si="329"/>
        <v>0</v>
      </c>
      <c r="AD2076">
        <f t="shared" si="330"/>
        <v>0</v>
      </c>
      <c r="AE2076">
        <f t="shared" si="331"/>
        <v>0</v>
      </c>
    </row>
    <row r="2077" spans="1:31" x14ac:dyDescent="0.3">
      <c r="A2077" s="1">
        <f>Data!A2076</f>
        <v>5846</v>
      </c>
      <c r="B2077" s="2">
        <f>Data!B2076</f>
        <v>45014</v>
      </c>
      <c r="C2077">
        <f>Data!C2076</f>
        <v>159.51519775390619</v>
      </c>
      <c r="D2077">
        <f>Data!D2076</f>
        <v>26.9708251953125</v>
      </c>
      <c r="E2077">
        <f>Data!E2076</f>
        <v>160.77000427246091</v>
      </c>
      <c r="F2077">
        <f>Data!F2076</f>
        <v>26.983999252319339</v>
      </c>
      <c r="G2077">
        <f>Data!G2076</f>
        <v>161.05000305175781</v>
      </c>
      <c r="H2077">
        <f>Data!H2076</f>
        <v>27.077999114990231</v>
      </c>
      <c r="I2077">
        <f>Data!I2076</f>
        <v>159.3500061035156</v>
      </c>
      <c r="J2077">
        <f>Data!J2076</f>
        <v>26.597000122070309</v>
      </c>
      <c r="K2077">
        <f>Data!K2076</f>
        <v>159.3699951171875</v>
      </c>
      <c r="L2077">
        <f>Data!L2076</f>
        <v>26.82500076293945</v>
      </c>
      <c r="M2077">
        <f>Data!M2076</f>
        <v>51305700</v>
      </c>
      <c r="N2077">
        <f>Data!N2076</f>
        <v>393694000</v>
      </c>
      <c r="O2077">
        <f>Data!O2076</f>
        <v>2.1501349519667659E-2</v>
      </c>
      <c r="P2077">
        <f>Data!P2076</f>
        <v>1.9597451474396E-2</v>
      </c>
      <c r="Q2077" s="17"/>
      <c r="T2077">
        <f t="shared" si="322"/>
        <v>0</v>
      </c>
      <c r="U2077" s="50">
        <f t="shared" si="323"/>
        <v>0</v>
      </c>
      <c r="V2077">
        <f t="shared" si="324"/>
        <v>0</v>
      </c>
      <c r="W2077" t="str">
        <f t="shared" si="325"/>
        <v>Wed</v>
      </c>
      <c r="X2077" s="50">
        <f>NETWORKDAYS(B2076,B2077,'Non trading days US (List)'!$C$13:$C$92)-1</f>
        <v>1</v>
      </c>
      <c r="Z2077">
        <f t="shared" si="326"/>
        <v>0</v>
      </c>
      <c r="AA2077">
        <f t="shared" si="327"/>
        <v>0</v>
      </c>
      <c r="AB2077">
        <f t="shared" si="328"/>
        <v>0</v>
      </c>
      <c r="AC2077">
        <f t="shared" si="329"/>
        <v>0</v>
      </c>
      <c r="AD2077">
        <f t="shared" si="330"/>
        <v>0</v>
      </c>
      <c r="AE2077">
        <f t="shared" si="331"/>
        <v>0</v>
      </c>
    </row>
    <row r="2078" spans="1:31" x14ac:dyDescent="0.3">
      <c r="A2078" s="1">
        <f>Data!A2077</f>
        <v>5847</v>
      </c>
      <c r="B2078" s="2">
        <f>Data!B2077</f>
        <v>45015</v>
      </c>
      <c r="C2078">
        <f>Data!C2077</f>
        <v>161.0927734375</v>
      </c>
      <c r="D2078">
        <f>Data!D2077</f>
        <v>27.369632720947269</v>
      </c>
      <c r="E2078">
        <f>Data!E2077</f>
        <v>162.36000061035159</v>
      </c>
      <c r="F2078">
        <f>Data!F2077</f>
        <v>27.382999420166019</v>
      </c>
      <c r="G2078">
        <f>Data!G2077</f>
        <v>162.4700012207031</v>
      </c>
      <c r="H2078">
        <f>Data!H2077</f>
        <v>27.49900054931641</v>
      </c>
      <c r="I2078">
        <f>Data!I2077</f>
        <v>161.27000427246091</v>
      </c>
      <c r="J2078">
        <f>Data!J2077</f>
        <v>27.101999282836911</v>
      </c>
      <c r="K2078">
        <f>Data!K2077</f>
        <v>161.5299987792969</v>
      </c>
      <c r="L2078">
        <f>Data!L2077</f>
        <v>27.229000091552731</v>
      </c>
      <c r="M2078">
        <f>Data!M2077</f>
        <v>49501700</v>
      </c>
      <c r="N2078">
        <f>Data!N2077</f>
        <v>364516000</v>
      </c>
      <c r="O2078">
        <f>Data!O2077</f>
        <v>1.467829166052842E-2</v>
      </c>
      <c r="P2078">
        <f>Data!P2077</f>
        <v>9.8412969800883987E-3</v>
      </c>
      <c r="Q2078" s="17"/>
      <c r="T2078">
        <f t="shared" si="322"/>
        <v>0</v>
      </c>
      <c r="U2078" s="50">
        <f t="shared" si="323"/>
        <v>0</v>
      </c>
      <c r="V2078">
        <f t="shared" si="324"/>
        <v>0</v>
      </c>
      <c r="W2078" t="str">
        <f t="shared" si="325"/>
        <v>Thu</v>
      </c>
      <c r="X2078" s="50">
        <f>NETWORKDAYS(B2077,B2078,'Non trading days US (List)'!$C$13:$C$92)-1</f>
        <v>1</v>
      </c>
      <c r="Z2078">
        <f t="shared" si="326"/>
        <v>0</v>
      </c>
      <c r="AA2078">
        <f t="shared" si="327"/>
        <v>0</v>
      </c>
      <c r="AB2078">
        <f t="shared" si="328"/>
        <v>0</v>
      </c>
      <c r="AC2078">
        <f t="shared" si="329"/>
        <v>0</v>
      </c>
      <c r="AD2078">
        <f t="shared" si="330"/>
        <v>0</v>
      </c>
      <c r="AE2078">
        <f t="shared" si="331"/>
        <v>0</v>
      </c>
    </row>
    <row r="2079" spans="1:31" x14ac:dyDescent="0.3">
      <c r="A2079" s="1">
        <f>Data!A2078</f>
        <v>5848</v>
      </c>
      <c r="B2079" s="2">
        <f>Data!B2078</f>
        <v>45016</v>
      </c>
      <c r="C2079">
        <f>Data!C2078</f>
        <v>163.6129455566406</v>
      </c>
      <c r="D2079">
        <f>Data!D2078</f>
        <v>27.76344108581543</v>
      </c>
      <c r="E2079">
        <f>Data!E2078</f>
        <v>164.8999938964844</v>
      </c>
      <c r="F2079">
        <f>Data!F2078</f>
        <v>27.77700042724609</v>
      </c>
      <c r="G2079">
        <f>Data!G2078</f>
        <v>165</v>
      </c>
      <c r="H2079">
        <f>Data!H2078</f>
        <v>27.833999633789059</v>
      </c>
      <c r="I2079">
        <f>Data!I2078</f>
        <v>161.9100036621094</v>
      </c>
      <c r="J2079">
        <f>Data!J2078</f>
        <v>27.104999542236332</v>
      </c>
      <c r="K2079">
        <f>Data!K2078</f>
        <v>162.44000244140619</v>
      </c>
      <c r="L2079">
        <f>Data!L2078</f>
        <v>27.139999389648441</v>
      </c>
      <c r="M2079">
        <f>Data!M2078</f>
        <v>68749800</v>
      </c>
      <c r="N2079">
        <f>Data!N2078</f>
        <v>433933000</v>
      </c>
      <c r="O2079">
        <f>Data!O2078</f>
        <v>1.4285993803728679E-2</v>
      </c>
      <c r="P2079">
        <f>Data!P2078</f>
        <v>1.5523096822170949E-2</v>
      </c>
      <c r="Q2079" s="17"/>
      <c r="T2079">
        <f t="shared" si="322"/>
        <v>0</v>
      </c>
      <c r="U2079" s="50">
        <f t="shared" si="323"/>
        <v>0</v>
      </c>
      <c r="V2079">
        <f t="shared" si="324"/>
        <v>0</v>
      </c>
      <c r="W2079" t="str">
        <f t="shared" si="325"/>
        <v>Fri</v>
      </c>
      <c r="X2079" s="50">
        <f>NETWORKDAYS(B2078,B2079,'Non trading days US (List)'!$C$13:$C$92)-1</f>
        <v>1</v>
      </c>
      <c r="Z2079">
        <f t="shared" si="326"/>
        <v>0</v>
      </c>
      <c r="AA2079">
        <f t="shared" si="327"/>
        <v>0</v>
      </c>
      <c r="AB2079">
        <f t="shared" si="328"/>
        <v>0</v>
      </c>
      <c r="AC2079">
        <f t="shared" si="329"/>
        <v>0</v>
      </c>
      <c r="AD2079">
        <f t="shared" si="330"/>
        <v>0</v>
      </c>
      <c r="AE2079">
        <f t="shared" si="331"/>
        <v>0</v>
      </c>
    </row>
    <row r="2080" spans="1:31" x14ac:dyDescent="0.3">
      <c r="A2080" s="1">
        <f>Data!A2079</f>
        <v>5849</v>
      </c>
      <c r="B2080" s="2">
        <f>Data!B2079</f>
        <v>45019</v>
      </c>
      <c r="C2080">
        <f>Data!C2079</f>
        <v>164.87303161621091</v>
      </c>
      <c r="D2080">
        <f>Data!D2079</f>
        <v>27.95134353637695</v>
      </c>
      <c r="E2080">
        <f>Data!E2079</f>
        <v>166.16999816894531</v>
      </c>
      <c r="F2080">
        <f>Data!F2079</f>
        <v>27.965000152587891</v>
      </c>
      <c r="G2080">
        <f>Data!G2079</f>
        <v>166.28999328613281</v>
      </c>
      <c r="H2080">
        <f>Data!H2079</f>
        <v>28</v>
      </c>
      <c r="I2080">
        <f>Data!I2079</f>
        <v>164.2200012207031</v>
      </c>
      <c r="J2080">
        <f>Data!J2079</f>
        <v>27.336000442504879</v>
      </c>
      <c r="K2080">
        <f>Data!K2079</f>
        <v>164.27000427246091</v>
      </c>
      <c r="L2080">
        <f>Data!L2079</f>
        <v>27.509000778198239</v>
      </c>
      <c r="M2080">
        <f>Data!M2079</f>
        <v>56976200</v>
      </c>
      <c r="N2080">
        <f>Data!N2079</f>
        <v>398716000</v>
      </c>
      <c r="O2080">
        <f>Data!O2079</f>
        <v>6.7453782146296116E-3</v>
      </c>
      <c r="P2080">
        <f>Data!P2079</f>
        <v>7.6721571418405547E-3</v>
      </c>
      <c r="Q2080" s="17"/>
      <c r="T2080">
        <f t="shared" si="322"/>
        <v>0</v>
      </c>
      <c r="U2080" s="50">
        <f t="shared" si="323"/>
        <v>0</v>
      </c>
      <c r="V2080">
        <f t="shared" si="324"/>
        <v>0</v>
      </c>
      <c r="W2080" t="str">
        <f t="shared" si="325"/>
        <v>Mon</v>
      </c>
      <c r="X2080" s="50">
        <f>NETWORKDAYS(B2079,B2080,'Non trading days US (List)'!$C$13:$C$92)-1</f>
        <v>1</v>
      </c>
      <c r="Z2080">
        <f t="shared" si="326"/>
        <v>0</v>
      </c>
      <c r="AA2080">
        <f t="shared" si="327"/>
        <v>0</v>
      </c>
      <c r="AB2080">
        <f t="shared" si="328"/>
        <v>0</v>
      </c>
      <c r="AC2080">
        <f t="shared" si="329"/>
        <v>0</v>
      </c>
      <c r="AD2080">
        <f t="shared" si="330"/>
        <v>0</v>
      </c>
      <c r="AE2080">
        <f t="shared" si="331"/>
        <v>0</v>
      </c>
    </row>
    <row r="2081" spans="1:31" x14ac:dyDescent="0.3">
      <c r="A2081" s="1">
        <f>Data!A2080</f>
        <v>5850</v>
      </c>
      <c r="B2081" s="2">
        <f>Data!B2080</f>
        <v>45020</v>
      </c>
      <c r="C2081">
        <f>Data!C2080</f>
        <v>164.3372497558594</v>
      </c>
      <c r="D2081">
        <f>Data!D2080</f>
        <v>27.439596176147461</v>
      </c>
      <c r="E2081">
        <f>Data!E2080</f>
        <v>165.6300048828125</v>
      </c>
      <c r="F2081">
        <f>Data!F2080</f>
        <v>27.452999114990231</v>
      </c>
      <c r="G2081">
        <f>Data!G2080</f>
        <v>166.8399963378906</v>
      </c>
      <c r="H2081">
        <f>Data!H2080</f>
        <v>28</v>
      </c>
      <c r="I2081">
        <f>Data!I2080</f>
        <v>165.11000061035159</v>
      </c>
      <c r="J2081">
        <f>Data!J2080</f>
        <v>27.306999206542969</v>
      </c>
      <c r="K2081">
        <f>Data!K2080</f>
        <v>166.6000061035156</v>
      </c>
      <c r="L2081">
        <f>Data!L2080</f>
        <v>27.965999603271481</v>
      </c>
      <c r="M2081">
        <f>Data!M2080</f>
        <v>46278300</v>
      </c>
      <c r="N2081">
        <f>Data!N2080</f>
        <v>368592000</v>
      </c>
      <c r="O2081">
        <f>Data!O2080</f>
        <v>-1.8478314365858711E-2</v>
      </c>
      <c r="P2081">
        <f>Data!P2080</f>
        <v>-3.254935249652321E-3</v>
      </c>
      <c r="Q2081" s="17"/>
      <c r="T2081">
        <f t="shared" si="322"/>
        <v>0</v>
      </c>
      <c r="U2081" s="50">
        <f t="shared" si="323"/>
        <v>0</v>
      </c>
      <c r="V2081">
        <f t="shared" si="324"/>
        <v>0</v>
      </c>
      <c r="W2081" t="str">
        <f t="shared" si="325"/>
        <v>Tue</v>
      </c>
      <c r="X2081" s="50">
        <f>NETWORKDAYS(B2080,B2081,'Non trading days US (List)'!$C$13:$C$92)-1</f>
        <v>1</v>
      </c>
      <c r="Z2081">
        <f t="shared" si="326"/>
        <v>0</v>
      </c>
      <c r="AA2081">
        <f t="shared" si="327"/>
        <v>0</v>
      </c>
      <c r="AB2081">
        <f t="shared" si="328"/>
        <v>0</v>
      </c>
      <c r="AC2081">
        <f t="shared" si="329"/>
        <v>0</v>
      </c>
      <c r="AD2081">
        <f t="shared" si="330"/>
        <v>0</v>
      </c>
      <c r="AE2081">
        <f t="shared" si="331"/>
        <v>0</v>
      </c>
    </row>
    <row r="2082" spans="1:31" x14ac:dyDescent="0.3">
      <c r="A2082" s="1">
        <f>Data!A2081</f>
        <v>5851</v>
      </c>
      <c r="B2082" s="2">
        <f>Data!B2081</f>
        <v>45021</v>
      </c>
      <c r="C2082">
        <f>Data!C2081</f>
        <v>162.4818420410156</v>
      </c>
      <c r="D2082">
        <f>Data!D2081</f>
        <v>26.867874145507809</v>
      </c>
      <c r="E2082">
        <f>Data!E2081</f>
        <v>163.75999450683591</v>
      </c>
      <c r="F2082">
        <f>Data!F2081</f>
        <v>26.881000518798832</v>
      </c>
      <c r="G2082">
        <f>Data!G2081</f>
        <v>165.05000305175781</v>
      </c>
      <c r="H2082">
        <f>Data!H2081</f>
        <v>26.99799919128418</v>
      </c>
      <c r="I2082">
        <f>Data!I2081</f>
        <v>161.80000305175781</v>
      </c>
      <c r="J2082">
        <f>Data!J2081</f>
        <v>26.395000457763668</v>
      </c>
      <c r="K2082">
        <f>Data!K2081</f>
        <v>164.74000549316409</v>
      </c>
      <c r="L2082">
        <f>Data!L2081</f>
        <v>26.829000473022461</v>
      </c>
      <c r="M2082">
        <f>Data!M2081</f>
        <v>51511700</v>
      </c>
      <c r="N2082">
        <f>Data!N2081</f>
        <v>515015000</v>
      </c>
      <c r="O2082">
        <f>Data!O2081</f>
        <v>-2.1055682720337351E-2</v>
      </c>
      <c r="P2082">
        <f>Data!P2081</f>
        <v>-1.13545066352627E-2</v>
      </c>
      <c r="Q2082" s="17"/>
      <c r="T2082">
        <f t="shared" si="322"/>
        <v>0</v>
      </c>
      <c r="U2082" s="50">
        <f t="shared" si="323"/>
        <v>0</v>
      </c>
      <c r="V2082">
        <f t="shared" si="324"/>
        <v>0</v>
      </c>
      <c r="W2082" t="str">
        <f t="shared" si="325"/>
        <v>Wed</v>
      </c>
      <c r="X2082" s="50">
        <f>NETWORKDAYS(B2081,B2082,'Non trading days US (List)'!$C$13:$C$92)-1</f>
        <v>1</v>
      </c>
      <c r="Z2082">
        <f t="shared" si="326"/>
        <v>0</v>
      </c>
      <c r="AA2082">
        <f t="shared" si="327"/>
        <v>0</v>
      </c>
      <c r="AB2082">
        <f t="shared" si="328"/>
        <v>0</v>
      </c>
      <c r="AC2082">
        <f t="shared" si="329"/>
        <v>0</v>
      </c>
      <c r="AD2082">
        <f t="shared" si="330"/>
        <v>0</v>
      </c>
      <c r="AE2082">
        <f t="shared" si="331"/>
        <v>0</v>
      </c>
    </row>
    <row r="2083" spans="1:31" x14ac:dyDescent="0.3">
      <c r="A2083" s="1">
        <f>Data!A2082</f>
        <v>5852</v>
      </c>
      <c r="B2083" s="2">
        <f>Data!B2082</f>
        <v>45022</v>
      </c>
      <c r="C2083">
        <f>Data!C2082</f>
        <v>163.37481689453119</v>
      </c>
      <c r="D2083">
        <f>Data!D2082</f>
        <v>27.023801803588871</v>
      </c>
      <c r="E2083">
        <f>Data!E2082</f>
        <v>164.6600036621094</v>
      </c>
      <c r="F2083">
        <f>Data!F2082</f>
        <v>27.03700065612793</v>
      </c>
      <c r="G2083">
        <f>Data!G2082</f>
        <v>164.96000671386719</v>
      </c>
      <c r="H2083">
        <f>Data!H2082</f>
        <v>27.079999923706051</v>
      </c>
      <c r="I2083">
        <f>Data!I2082</f>
        <v>162</v>
      </c>
      <c r="J2083">
        <f>Data!J2082</f>
        <v>26.427000045776371</v>
      </c>
      <c r="K2083">
        <f>Data!K2082</f>
        <v>162.42999267578119</v>
      </c>
      <c r="L2083">
        <f>Data!L2082</f>
        <v>26.583999633789059</v>
      </c>
      <c r="M2083">
        <f>Data!M2082</f>
        <v>45390100</v>
      </c>
      <c r="N2083">
        <f>Data!N2082</f>
        <v>397654000</v>
      </c>
      <c r="O2083">
        <f>Data!O2082</f>
        <v>5.7865858981908753E-3</v>
      </c>
      <c r="P2083">
        <f>Data!P2082</f>
        <v>5.4808563016689286E-3</v>
      </c>
      <c r="Q2083" s="17"/>
      <c r="T2083">
        <f t="shared" si="322"/>
        <v>0</v>
      </c>
      <c r="U2083" s="50">
        <f t="shared" si="323"/>
        <v>0</v>
      </c>
      <c r="V2083">
        <f t="shared" si="324"/>
        <v>0</v>
      </c>
      <c r="W2083" t="str">
        <f t="shared" si="325"/>
        <v>Thu</v>
      </c>
      <c r="X2083" s="50">
        <f>NETWORKDAYS(B2082,B2083,'Non trading days US (List)'!$C$13:$C$92)-1</f>
        <v>1</v>
      </c>
      <c r="Z2083">
        <f t="shared" si="326"/>
        <v>0</v>
      </c>
      <c r="AA2083">
        <f t="shared" si="327"/>
        <v>0</v>
      </c>
      <c r="AB2083">
        <f t="shared" si="328"/>
        <v>0</v>
      </c>
      <c r="AC2083">
        <f t="shared" si="329"/>
        <v>0</v>
      </c>
      <c r="AD2083">
        <f t="shared" si="330"/>
        <v>0</v>
      </c>
      <c r="AE2083">
        <f t="shared" si="331"/>
        <v>0</v>
      </c>
    </row>
    <row r="2084" spans="1:31" x14ac:dyDescent="0.3">
      <c r="A2084" s="1">
        <f>Data!A2083</f>
        <v>5853</v>
      </c>
      <c r="B2084" s="2">
        <f>Data!B2083</f>
        <v>45026</v>
      </c>
      <c r="C2084">
        <f>Data!C2083</f>
        <v>160.76533508300781</v>
      </c>
      <c r="D2084">
        <f>Data!D2083</f>
        <v>27.565534591674801</v>
      </c>
      <c r="E2084">
        <f>Data!E2083</f>
        <v>162.0299987792969</v>
      </c>
      <c r="F2084">
        <f>Data!F2083</f>
        <v>27.579000473022461</v>
      </c>
      <c r="G2084">
        <f>Data!G2083</f>
        <v>162.0299987792969</v>
      </c>
      <c r="H2084">
        <f>Data!H2083</f>
        <v>27.621000289916989</v>
      </c>
      <c r="I2084">
        <f>Data!I2083</f>
        <v>160.08000183105469</v>
      </c>
      <c r="J2084">
        <f>Data!J2083</f>
        <v>26.669000625610352</v>
      </c>
      <c r="K2084">
        <f>Data!K2083</f>
        <v>161.41999816894531</v>
      </c>
      <c r="L2084">
        <f>Data!L2083</f>
        <v>26.822999954223629</v>
      </c>
      <c r="M2084">
        <f>Data!M2083</f>
        <v>47716900</v>
      </c>
      <c r="N2084">
        <f>Data!N2083</f>
        <v>395279000</v>
      </c>
      <c r="O2084">
        <f>Data!O2083</f>
        <v>1.98483081593381E-2</v>
      </c>
      <c r="P2084">
        <f>Data!P2083</f>
        <v>-1.610126837161064E-2</v>
      </c>
      <c r="Q2084" s="17"/>
      <c r="T2084">
        <f t="shared" si="322"/>
        <v>0</v>
      </c>
      <c r="U2084" s="50">
        <f t="shared" si="323"/>
        <v>0</v>
      </c>
      <c r="V2084">
        <f t="shared" si="324"/>
        <v>0</v>
      </c>
      <c r="W2084" t="str">
        <f t="shared" si="325"/>
        <v>Mon</v>
      </c>
      <c r="X2084" s="50">
        <f>NETWORKDAYS(B2083,B2084,'Non trading days US (List)'!$C$13:$C$92)-1</f>
        <v>2</v>
      </c>
      <c r="Z2084">
        <f t="shared" si="326"/>
        <v>0</v>
      </c>
      <c r="AA2084">
        <f t="shared" si="327"/>
        <v>0</v>
      </c>
      <c r="AB2084">
        <f t="shared" si="328"/>
        <v>0</v>
      </c>
      <c r="AC2084">
        <f t="shared" si="329"/>
        <v>0</v>
      </c>
      <c r="AD2084">
        <f t="shared" si="330"/>
        <v>0</v>
      </c>
      <c r="AE2084">
        <f t="shared" si="331"/>
        <v>0</v>
      </c>
    </row>
    <row r="2085" spans="1:31" x14ac:dyDescent="0.3">
      <c r="A2085" s="1">
        <f>Data!A2084</f>
        <v>5854</v>
      </c>
      <c r="B2085" s="2">
        <f>Data!B2084</f>
        <v>45027</v>
      </c>
      <c r="C2085">
        <f>Data!C2084</f>
        <v>159.544921875</v>
      </c>
      <c r="D2085">
        <f>Data!D2084</f>
        <v>27.15573692321777</v>
      </c>
      <c r="E2085">
        <f>Data!E2084</f>
        <v>160.80000305175781</v>
      </c>
      <c r="F2085">
        <f>Data!F2084</f>
        <v>27.169000625610352</v>
      </c>
      <c r="G2085">
        <f>Data!G2084</f>
        <v>162.36000061035159</v>
      </c>
      <c r="H2085">
        <f>Data!H2084</f>
        <v>27.79000091552734</v>
      </c>
      <c r="I2085">
        <f>Data!I2084</f>
        <v>160.50999450683591</v>
      </c>
      <c r="J2085">
        <f>Data!J2084</f>
        <v>27.12599945068359</v>
      </c>
      <c r="K2085">
        <f>Data!K2084</f>
        <v>162.3500061035156</v>
      </c>
      <c r="L2085">
        <f>Data!L2084</f>
        <v>27.724000930786129</v>
      </c>
      <c r="M2085">
        <f>Data!M2084</f>
        <v>47644200</v>
      </c>
      <c r="N2085">
        <f>Data!N2084</f>
        <v>314378000</v>
      </c>
      <c r="O2085">
        <f>Data!O2084</f>
        <v>-1.497799021368678E-2</v>
      </c>
      <c r="P2085">
        <f>Data!P2084</f>
        <v>-7.6201200156408829E-3</v>
      </c>
      <c r="Q2085" s="17"/>
      <c r="T2085">
        <f t="shared" si="322"/>
        <v>0</v>
      </c>
      <c r="U2085" s="50">
        <f t="shared" si="323"/>
        <v>0</v>
      </c>
      <c r="V2085">
        <f t="shared" si="324"/>
        <v>0</v>
      </c>
      <c r="W2085" t="str">
        <f t="shared" si="325"/>
        <v>Tue</v>
      </c>
      <c r="X2085" s="50">
        <f>NETWORKDAYS(B2084,B2085,'Non trading days US (List)'!$C$13:$C$92)-1</f>
        <v>1</v>
      </c>
      <c r="Z2085">
        <f t="shared" si="326"/>
        <v>0</v>
      </c>
      <c r="AA2085">
        <f t="shared" si="327"/>
        <v>0</v>
      </c>
      <c r="AB2085">
        <f t="shared" si="328"/>
        <v>0</v>
      </c>
      <c r="AC2085">
        <f t="shared" si="329"/>
        <v>0</v>
      </c>
      <c r="AD2085">
        <f t="shared" si="330"/>
        <v>0</v>
      </c>
      <c r="AE2085">
        <f t="shared" si="331"/>
        <v>0</v>
      </c>
    </row>
    <row r="2086" spans="1:31" x14ac:dyDescent="0.3">
      <c r="A2086" s="1">
        <f>Data!A2085</f>
        <v>5855</v>
      </c>
      <c r="B2086" s="2">
        <f>Data!B2085</f>
        <v>45028</v>
      </c>
      <c r="C2086">
        <f>Data!C2085</f>
        <v>158.85040283203119</v>
      </c>
      <c r="D2086">
        <f>Data!D2085</f>
        <v>26.482065200805661</v>
      </c>
      <c r="E2086">
        <f>Data!E2085</f>
        <v>160.1000061035156</v>
      </c>
      <c r="F2086">
        <f>Data!F2085</f>
        <v>26.495000839233398</v>
      </c>
      <c r="G2086">
        <f>Data!G2085</f>
        <v>162.05999755859381</v>
      </c>
      <c r="H2086">
        <f>Data!H2085</f>
        <v>27.468000411987301</v>
      </c>
      <c r="I2086">
        <f>Data!I2085</f>
        <v>159.7799987792969</v>
      </c>
      <c r="J2086">
        <f>Data!J2085</f>
        <v>26.447999954223629</v>
      </c>
      <c r="K2086">
        <f>Data!K2085</f>
        <v>161.2200012207031</v>
      </c>
      <c r="L2086">
        <f>Data!L2085</f>
        <v>27.370000839233398</v>
      </c>
      <c r="M2086">
        <f>Data!M2085</f>
        <v>50133100</v>
      </c>
      <c r="N2086">
        <f>Data!N2085</f>
        <v>446259000</v>
      </c>
      <c r="O2086">
        <f>Data!O2085</f>
        <v>-2.512057286769924E-2</v>
      </c>
      <c r="P2086">
        <f>Data!P2085</f>
        <v>-4.3627175976451551E-3</v>
      </c>
      <c r="Q2086" s="17"/>
      <c r="T2086">
        <f t="shared" si="322"/>
        <v>0</v>
      </c>
      <c r="U2086" s="50">
        <f t="shared" si="323"/>
        <v>0</v>
      </c>
      <c r="V2086">
        <f t="shared" si="324"/>
        <v>0</v>
      </c>
      <c r="W2086" t="str">
        <f t="shared" si="325"/>
        <v>Wed</v>
      </c>
      <c r="X2086" s="50">
        <f>NETWORKDAYS(B2085,B2086,'Non trading days US (List)'!$C$13:$C$92)-1</f>
        <v>1</v>
      </c>
      <c r="Z2086">
        <f t="shared" si="326"/>
        <v>0</v>
      </c>
      <c r="AA2086">
        <f t="shared" si="327"/>
        <v>0</v>
      </c>
      <c r="AB2086">
        <f t="shared" si="328"/>
        <v>0</v>
      </c>
      <c r="AC2086">
        <f t="shared" si="329"/>
        <v>0</v>
      </c>
      <c r="AD2086">
        <f t="shared" si="330"/>
        <v>0</v>
      </c>
      <c r="AE2086">
        <f t="shared" si="331"/>
        <v>0</v>
      </c>
    </row>
    <row r="2087" spans="1:31" x14ac:dyDescent="0.3">
      <c r="A2087" s="1">
        <f>Data!A2086</f>
        <v>5856</v>
      </c>
      <c r="B2087" s="2">
        <f>Data!B2086</f>
        <v>45029</v>
      </c>
      <c r="C2087">
        <f>Data!C2086</f>
        <v>164.2677917480469</v>
      </c>
      <c r="D2087">
        <f>Data!D2086</f>
        <v>26.450077056884769</v>
      </c>
      <c r="E2087">
        <f>Data!E2086</f>
        <v>165.55999755859381</v>
      </c>
      <c r="F2087">
        <f>Data!F2086</f>
        <v>26.46299934387207</v>
      </c>
      <c r="G2087">
        <f>Data!G2086</f>
        <v>165.80000305175781</v>
      </c>
      <c r="H2087">
        <f>Data!H2086</f>
        <v>26.88699913024902</v>
      </c>
      <c r="I2087">
        <f>Data!I2086</f>
        <v>161.41999816894531</v>
      </c>
      <c r="J2087">
        <f>Data!J2086</f>
        <v>26.329000473022461</v>
      </c>
      <c r="K2087">
        <f>Data!K2086</f>
        <v>161.6300048828125</v>
      </c>
      <c r="L2087">
        <f>Data!L2086</f>
        <v>26.733999252319339</v>
      </c>
      <c r="M2087">
        <f>Data!M2086</f>
        <v>68445600</v>
      </c>
      <c r="N2087">
        <f>Data!N2086</f>
        <v>353615000</v>
      </c>
      <c r="O2087">
        <f>Data!O2086</f>
        <v>-1.2085614693096961E-3</v>
      </c>
      <c r="P2087">
        <f>Data!P2086</f>
        <v>3.3534994008364301E-2</v>
      </c>
      <c r="Q2087" s="17"/>
      <c r="T2087">
        <f t="shared" si="322"/>
        <v>0</v>
      </c>
      <c r="U2087" s="50">
        <f t="shared" si="323"/>
        <v>0</v>
      </c>
      <c r="V2087">
        <f t="shared" si="324"/>
        <v>0</v>
      </c>
      <c r="W2087" t="str">
        <f t="shared" si="325"/>
        <v>Thu</v>
      </c>
      <c r="X2087" s="50">
        <f>NETWORKDAYS(B2086,B2087,'Non trading days US (List)'!$C$13:$C$92)-1</f>
        <v>1</v>
      </c>
      <c r="Z2087">
        <f t="shared" si="326"/>
        <v>0</v>
      </c>
      <c r="AA2087">
        <f t="shared" si="327"/>
        <v>0</v>
      </c>
      <c r="AB2087">
        <f t="shared" si="328"/>
        <v>0</v>
      </c>
      <c r="AC2087">
        <f t="shared" si="329"/>
        <v>0</v>
      </c>
      <c r="AD2087">
        <f t="shared" si="330"/>
        <v>0</v>
      </c>
      <c r="AE2087">
        <f t="shared" si="331"/>
        <v>0</v>
      </c>
    </row>
    <row r="2088" spans="1:31" x14ac:dyDescent="0.3">
      <c r="A2088" s="1">
        <f>Data!A2087</f>
        <v>5857</v>
      </c>
      <c r="B2088" s="2">
        <f>Data!B2087</f>
        <v>45030</v>
      </c>
      <c r="C2088">
        <f>Data!C2087</f>
        <v>163.9205322265625</v>
      </c>
      <c r="D2088">
        <f>Data!D2087</f>
        <v>26.744937896728519</v>
      </c>
      <c r="E2088">
        <f>Data!E2087</f>
        <v>165.21000671386719</v>
      </c>
      <c r="F2088">
        <f>Data!F2087</f>
        <v>26.757999420166019</v>
      </c>
      <c r="G2088">
        <f>Data!G2087</f>
        <v>166.32000732421881</v>
      </c>
      <c r="H2088">
        <f>Data!H2087</f>
        <v>26.882999420166019</v>
      </c>
      <c r="I2088">
        <f>Data!I2087</f>
        <v>163.82000732421881</v>
      </c>
      <c r="J2088">
        <f>Data!J2087</f>
        <v>26.219999313354489</v>
      </c>
      <c r="K2088">
        <f>Data!K2087</f>
        <v>164.5899963378906</v>
      </c>
      <c r="L2088">
        <f>Data!L2087</f>
        <v>26.503999710083011</v>
      </c>
      <c r="M2088">
        <f>Data!M2087</f>
        <v>49386500</v>
      </c>
      <c r="N2088">
        <f>Data!N2087</f>
        <v>395660000</v>
      </c>
      <c r="O2088">
        <f>Data!O2087</f>
        <v>1.1085966231294569E-2</v>
      </c>
      <c r="P2088">
        <f>Data!P2087</f>
        <v>-2.1162195532967321E-3</v>
      </c>
      <c r="Q2088" s="17"/>
      <c r="T2088">
        <f t="shared" si="322"/>
        <v>0</v>
      </c>
      <c r="U2088" s="50">
        <f t="shared" si="323"/>
        <v>0</v>
      </c>
      <c r="V2088">
        <f t="shared" si="324"/>
        <v>0</v>
      </c>
      <c r="W2088" t="str">
        <f t="shared" si="325"/>
        <v>Fri</v>
      </c>
      <c r="X2088" s="50">
        <f>NETWORKDAYS(B2087,B2088,'Non trading days US (List)'!$C$13:$C$92)-1</f>
        <v>1</v>
      </c>
      <c r="Z2088">
        <f t="shared" si="326"/>
        <v>0</v>
      </c>
      <c r="AA2088">
        <f t="shared" si="327"/>
        <v>0</v>
      </c>
      <c r="AB2088">
        <f t="shared" si="328"/>
        <v>0</v>
      </c>
      <c r="AC2088">
        <f t="shared" si="329"/>
        <v>0</v>
      </c>
      <c r="AD2088">
        <f t="shared" si="330"/>
        <v>0</v>
      </c>
      <c r="AE2088">
        <f t="shared" si="331"/>
        <v>0</v>
      </c>
    </row>
    <row r="2089" spans="1:31" x14ac:dyDescent="0.3">
      <c r="A2089" s="1">
        <f>Data!A2088</f>
        <v>5858</v>
      </c>
      <c r="B2089" s="2">
        <f>Data!B2088</f>
        <v>45033</v>
      </c>
      <c r="C2089">
        <f>Data!C2088</f>
        <v>163.94035339355469</v>
      </c>
      <c r="D2089">
        <f>Data!D2088</f>
        <v>26.98881721496582</v>
      </c>
      <c r="E2089">
        <f>Data!E2088</f>
        <v>165.22999572753909</v>
      </c>
      <c r="F2089">
        <f>Data!F2088</f>
        <v>27.00200080871582</v>
      </c>
      <c r="G2089">
        <f>Data!G2088</f>
        <v>165.38999938964841</v>
      </c>
      <c r="H2089">
        <f>Data!H2088</f>
        <v>27.006000518798832</v>
      </c>
      <c r="I2089">
        <f>Data!I2088</f>
        <v>164.0299987792969</v>
      </c>
      <c r="J2089">
        <f>Data!J2088</f>
        <v>26.433000564575199</v>
      </c>
      <c r="K2089">
        <f>Data!K2088</f>
        <v>165.0899963378906</v>
      </c>
      <c r="L2089">
        <f>Data!L2088</f>
        <v>26.565000534057621</v>
      </c>
      <c r="M2089">
        <f>Data!M2088</f>
        <v>41516200</v>
      </c>
      <c r="N2089">
        <f>Data!N2088</f>
        <v>321471000</v>
      </c>
      <c r="O2089">
        <f>Data!O2088</f>
        <v>9.0774949034020357E-3</v>
      </c>
      <c r="P2089">
        <f>Data!P2088</f>
        <v>1.209842243587603E-4</v>
      </c>
      <c r="Q2089" s="17"/>
      <c r="T2089">
        <f t="shared" si="322"/>
        <v>0</v>
      </c>
      <c r="U2089" s="50">
        <f t="shared" si="323"/>
        <v>0</v>
      </c>
      <c r="V2089">
        <f t="shared" si="324"/>
        <v>0</v>
      </c>
      <c r="W2089" t="str">
        <f t="shared" si="325"/>
        <v>Mon</v>
      </c>
      <c r="X2089" s="50">
        <f>NETWORKDAYS(B2088,B2089,'Non trading days US (List)'!$C$13:$C$92)-1</f>
        <v>1</v>
      </c>
      <c r="Z2089">
        <f t="shared" si="326"/>
        <v>0</v>
      </c>
      <c r="AA2089">
        <f t="shared" si="327"/>
        <v>0</v>
      </c>
      <c r="AB2089">
        <f t="shared" si="328"/>
        <v>0</v>
      </c>
      <c r="AC2089">
        <f t="shared" si="329"/>
        <v>0</v>
      </c>
      <c r="AD2089">
        <f t="shared" si="330"/>
        <v>0</v>
      </c>
      <c r="AE2089">
        <f t="shared" si="331"/>
        <v>0</v>
      </c>
    </row>
    <row r="2090" spans="1:31" x14ac:dyDescent="0.3">
      <c r="A2090" s="1">
        <f>Data!A2089</f>
        <v>5859</v>
      </c>
      <c r="B2090" s="2">
        <f>Data!B2089</f>
        <v>45034</v>
      </c>
      <c r="C2090">
        <f>Data!C2089</f>
        <v>165.17070007324219</v>
      </c>
      <c r="D2090">
        <f>Data!D2089</f>
        <v>27.653493881225589</v>
      </c>
      <c r="E2090">
        <f>Data!E2089</f>
        <v>166.4700012207031</v>
      </c>
      <c r="F2090">
        <f>Data!F2089</f>
        <v>27.666999816894531</v>
      </c>
      <c r="G2090">
        <f>Data!G2089</f>
        <v>167.4100036621094</v>
      </c>
      <c r="H2090">
        <f>Data!H2089</f>
        <v>28.110000610351559</v>
      </c>
      <c r="I2090">
        <f>Data!I2089</f>
        <v>165.6499938964844</v>
      </c>
      <c r="J2090">
        <f>Data!J2089</f>
        <v>27.357000350952148</v>
      </c>
      <c r="K2090">
        <f>Data!K2089</f>
        <v>166.1000061035156</v>
      </c>
      <c r="L2090">
        <f>Data!L2089</f>
        <v>27.533000946044918</v>
      </c>
      <c r="M2090">
        <f>Data!M2089</f>
        <v>49923000</v>
      </c>
      <c r="N2090">
        <f>Data!N2089</f>
        <v>604812000</v>
      </c>
      <c r="O2090">
        <f>Data!O2089</f>
        <v>2.4329393345217078E-2</v>
      </c>
      <c r="P2090">
        <f>Data!P2089</f>
        <v>7.4767035335506684E-3</v>
      </c>
      <c r="Q2090" s="17"/>
      <c r="T2090">
        <f t="shared" si="322"/>
        <v>0</v>
      </c>
      <c r="U2090" s="50">
        <f t="shared" si="323"/>
        <v>0</v>
      </c>
      <c r="V2090">
        <f t="shared" si="324"/>
        <v>0</v>
      </c>
      <c r="W2090" t="str">
        <f t="shared" si="325"/>
        <v>Tue</v>
      </c>
      <c r="X2090" s="50">
        <f>NETWORKDAYS(B2089,B2090,'Non trading days US (List)'!$C$13:$C$92)-1</f>
        <v>1</v>
      </c>
      <c r="Z2090">
        <f t="shared" si="326"/>
        <v>0</v>
      </c>
      <c r="AA2090">
        <f t="shared" si="327"/>
        <v>0</v>
      </c>
      <c r="AB2090">
        <f t="shared" si="328"/>
        <v>0</v>
      </c>
      <c r="AC2090">
        <f t="shared" si="329"/>
        <v>0</v>
      </c>
      <c r="AD2090">
        <f t="shared" si="330"/>
        <v>0</v>
      </c>
      <c r="AE2090">
        <f t="shared" si="331"/>
        <v>0</v>
      </c>
    </row>
    <row r="2091" spans="1:31" x14ac:dyDescent="0.3">
      <c r="A2091" s="1">
        <f>Data!A2090</f>
        <v>5860</v>
      </c>
      <c r="B2091" s="2">
        <f>Data!B2090</f>
        <v>45035</v>
      </c>
      <c r="C2091">
        <f>Data!C2090</f>
        <v>166.32164001464841</v>
      </c>
      <c r="D2091">
        <f>Data!D2090</f>
        <v>27.917362213134769</v>
      </c>
      <c r="E2091">
        <f>Data!E2090</f>
        <v>167.6300048828125</v>
      </c>
      <c r="F2091">
        <f>Data!F2090</f>
        <v>27.930999755859379</v>
      </c>
      <c r="G2091">
        <f>Data!G2090</f>
        <v>168.1600036621094</v>
      </c>
      <c r="H2091">
        <f>Data!H2090</f>
        <v>28</v>
      </c>
      <c r="I2091">
        <f>Data!I2090</f>
        <v>165.53999328613281</v>
      </c>
      <c r="J2091">
        <f>Data!J2090</f>
        <v>27.232000350952148</v>
      </c>
      <c r="K2091">
        <f>Data!K2090</f>
        <v>165.80000305175781</v>
      </c>
      <c r="L2091">
        <f>Data!L2090</f>
        <v>27.36100006103516</v>
      </c>
      <c r="M2091">
        <f>Data!M2090</f>
        <v>47720200</v>
      </c>
      <c r="N2091">
        <f>Data!N2090</f>
        <v>358660000</v>
      </c>
      <c r="O2091">
        <f>Data!O2090</f>
        <v>9.4968137400088717E-3</v>
      </c>
      <c r="P2091">
        <f>Data!P2090</f>
        <v>6.9440784329072771E-3</v>
      </c>
      <c r="Q2091" s="17"/>
      <c r="T2091">
        <f t="shared" si="322"/>
        <v>0</v>
      </c>
      <c r="U2091" s="50">
        <f t="shared" si="323"/>
        <v>0</v>
      </c>
      <c r="V2091">
        <f t="shared" si="324"/>
        <v>0</v>
      </c>
      <c r="W2091" t="str">
        <f t="shared" si="325"/>
        <v>Wed</v>
      </c>
      <c r="X2091" s="50">
        <f>NETWORKDAYS(B2090,B2091,'Non trading days US (List)'!$C$13:$C$92)-1</f>
        <v>1</v>
      </c>
      <c r="Z2091">
        <f t="shared" si="326"/>
        <v>0</v>
      </c>
      <c r="AA2091">
        <f t="shared" si="327"/>
        <v>0</v>
      </c>
      <c r="AB2091">
        <f t="shared" si="328"/>
        <v>0</v>
      </c>
      <c r="AC2091">
        <f t="shared" si="329"/>
        <v>0</v>
      </c>
      <c r="AD2091">
        <f t="shared" si="330"/>
        <v>0</v>
      </c>
      <c r="AE2091">
        <f t="shared" si="331"/>
        <v>0</v>
      </c>
    </row>
    <row r="2092" spans="1:31" x14ac:dyDescent="0.3">
      <c r="A2092" s="1">
        <f>Data!A2091</f>
        <v>5861</v>
      </c>
      <c r="B2092" s="2">
        <f>Data!B2091</f>
        <v>45036</v>
      </c>
      <c r="C2092">
        <f>Data!C2091</f>
        <v>165.34925842285159</v>
      </c>
      <c r="D2092">
        <f>Data!D2091</f>
        <v>27.090768814086911</v>
      </c>
      <c r="E2092">
        <f>Data!E2091</f>
        <v>166.6499938964844</v>
      </c>
      <c r="F2092">
        <f>Data!F2091</f>
        <v>27.104000091552731</v>
      </c>
      <c r="G2092">
        <f>Data!G2091</f>
        <v>167.8699951171875</v>
      </c>
      <c r="H2092">
        <f>Data!H2091</f>
        <v>28.030000686645511</v>
      </c>
      <c r="I2092">
        <f>Data!I2091</f>
        <v>165.55999755859381</v>
      </c>
      <c r="J2092">
        <f>Data!J2091</f>
        <v>27</v>
      </c>
      <c r="K2092">
        <f>Data!K2091</f>
        <v>166.0899963378906</v>
      </c>
      <c r="L2092">
        <f>Data!L2091</f>
        <v>27.670999526977539</v>
      </c>
      <c r="M2092">
        <f>Data!M2091</f>
        <v>52456400</v>
      </c>
      <c r="N2092">
        <f>Data!N2091</f>
        <v>427713000</v>
      </c>
      <c r="O2092">
        <f>Data!O2091</f>
        <v>-3.0055852523024149E-2</v>
      </c>
      <c r="P2092">
        <f>Data!P2091</f>
        <v>-5.8634306427064291E-3</v>
      </c>
      <c r="Q2092" s="17"/>
      <c r="T2092">
        <f t="shared" si="322"/>
        <v>0</v>
      </c>
      <c r="U2092" s="50">
        <f t="shared" si="323"/>
        <v>0</v>
      </c>
      <c r="V2092">
        <f t="shared" si="324"/>
        <v>0</v>
      </c>
      <c r="W2092" t="str">
        <f t="shared" si="325"/>
        <v>Thu</v>
      </c>
      <c r="X2092" s="50">
        <f>NETWORKDAYS(B2091,B2092,'Non trading days US (List)'!$C$13:$C$92)-1</f>
        <v>1</v>
      </c>
      <c r="Z2092">
        <f t="shared" si="326"/>
        <v>0</v>
      </c>
      <c r="AA2092">
        <f t="shared" si="327"/>
        <v>0</v>
      </c>
      <c r="AB2092">
        <f t="shared" si="328"/>
        <v>0</v>
      </c>
      <c r="AC2092">
        <f t="shared" si="329"/>
        <v>0</v>
      </c>
      <c r="AD2092">
        <f t="shared" si="330"/>
        <v>0</v>
      </c>
      <c r="AE2092">
        <f t="shared" si="331"/>
        <v>0</v>
      </c>
    </row>
    <row r="2093" spans="1:31" x14ac:dyDescent="0.3">
      <c r="A2093" s="1">
        <f>Data!A2092</f>
        <v>5862</v>
      </c>
      <c r="B2093" s="2">
        <f>Data!B2092</f>
        <v>45037</v>
      </c>
      <c r="C2093">
        <f>Data!C2092</f>
        <v>163.73200988769531</v>
      </c>
      <c r="D2093">
        <f>Data!D2092</f>
        <v>27.105756759643551</v>
      </c>
      <c r="E2093">
        <f>Data!E2092</f>
        <v>165.02000427246091</v>
      </c>
      <c r="F2093">
        <f>Data!F2092</f>
        <v>27.118999481201168</v>
      </c>
      <c r="G2093">
        <f>Data!G2092</f>
        <v>166.44999694824219</v>
      </c>
      <c r="H2093">
        <f>Data!H2092</f>
        <v>27.183000564575199</v>
      </c>
      <c r="I2093">
        <f>Data!I2092</f>
        <v>164.49000549316409</v>
      </c>
      <c r="J2093">
        <f>Data!J2092</f>
        <v>26.722000122070309</v>
      </c>
      <c r="K2093">
        <f>Data!K2092</f>
        <v>165.05000305175781</v>
      </c>
      <c r="L2093">
        <f>Data!L2092</f>
        <v>26.951999664306641</v>
      </c>
      <c r="M2093">
        <f>Data!M2092</f>
        <v>58337300</v>
      </c>
      <c r="N2093">
        <f>Data!N2092</f>
        <v>345103000</v>
      </c>
      <c r="O2093">
        <f>Data!O2092</f>
        <v>5.5324825809015558E-4</v>
      </c>
      <c r="P2093">
        <f>Data!P2092</f>
        <v>-9.8290635622305476E-3</v>
      </c>
      <c r="Q2093" s="17"/>
      <c r="T2093">
        <f t="shared" si="322"/>
        <v>0</v>
      </c>
      <c r="U2093" s="50">
        <f t="shared" si="323"/>
        <v>0</v>
      </c>
      <c r="V2093">
        <f t="shared" si="324"/>
        <v>0</v>
      </c>
      <c r="W2093" t="str">
        <f t="shared" si="325"/>
        <v>Fri</v>
      </c>
      <c r="X2093" s="50">
        <f>NETWORKDAYS(B2092,B2093,'Non trading days US (List)'!$C$13:$C$92)-1</f>
        <v>1</v>
      </c>
      <c r="Z2093">
        <f t="shared" si="326"/>
        <v>0</v>
      </c>
      <c r="AA2093">
        <f t="shared" si="327"/>
        <v>0</v>
      </c>
      <c r="AB2093">
        <f t="shared" si="328"/>
        <v>0</v>
      </c>
      <c r="AC2093">
        <f t="shared" si="329"/>
        <v>0</v>
      </c>
      <c r="AD2093">
        <f t="shared" si="330"/>
        <v>0</v>
      </c>
      <c r="AE2093">
        <f t="shared" si="331"/>
        <v>0</v>
      </c>
    </row>
    <row r="2094" spans="1:31" x14ac:dyDescent="0.3">
      <c r="A2094" s="1">
        <f>Data!A2093</f>
        <v>5863</v>
      </c>
      <c r="B2094" s="2">
        <f>Data!B2093</f>
        <v>45040</v>
      </c>
      <c r="C2094">
        <f>Data!C2093</f>
        <v>164.0395812988281</v>
      </c>
      <c r="D2094">
        <f>Data!D2093</f>
        <v>27.0287971496582</v>
      </c>
      <c r="E2094">
        <f>Data!E2093</f>
        <v>165.33000183105469</v>
      </c>
      <c r="F2094">
        <f>Data!F2093</f>
        <v>27.041999816894531</v>
      </c>
      <c r="G2094">
        <f>Data!G2093</f>
        <v>165.6000061035156</v>
      </c>
      <c r="H2094">
        <f>Data!H2093</f>
        <v>27.365999221801761</v>
      </c>
      <c r="I2094">
        <f>Data!I2093</f>
        <v>163.88999938964841</v>
      </c>
      <c r="J2094">
        <f>Data!J2093</f>
        <v>26.670999526977539</v>
      </c>
      <c r="K2094">
        <f>Data!K2093</f>
        <v>165</v>
      </c>
      <c r="L2094">
        <f>Data!L2093</f>
        <v>27.01300048828125</v>
      </c>
      <c r="M2094">
        <f>Data!M2093</f>
        <v>41949600</v>
      </c>
      <c r="N2094">
        <f>Data!N2093</f>
        <v>339282000</v>
      </c>
      <c r="O2094">
        <f>Data!O2093</f>
        <v>-2.8433639401500839E-3</v>
      </c>
      <c r="P2094">
        <f>Data!P2093</f>
        <v>1.87678307164327E-3</v>
      </c>
      <c r="Q2094" s="17"/>
      <c r="T2094">
        <f t="shared" si="322"/>
        <v>0</v>
      </c>
      <c r="U2094" s="50">
        <f t="shared" si="323"/>
        <v>0</v>
      </c>
      <c r="V2094">
        <f t="shared" si="324"/>
        <v>0</v>
      </c>
      <c r="W2094" t="str">
        <f t="shared" si="325"/>
        <v>Mon</v>
      </c>
      <c r="X2094" s="50">
        <f>NETWORKDAYS(B2093,B2094,'Non trading days US (List)'!$C$13:$C$92)-1</f>
        <v>1</v>
      </c>
      <c r="Z2094">
        <f t="shared" si="326"/>
        <v>0</v>
      </c>
      <c r="AA2094">
        <f t="shared" si="327"/>
        <v>0</v>
      </c>
      <c r="AB2094">
        <f t="shared" si="328"/>
        <v>0</v>
      </c>
      <c r="AC2094">
        <f t="shared" si="329"/>
        <v>0</v>
      </c>
      <c r="AD2094">
        <f t="shared" si="330"/>
        <v>0</v>
      </c>
      <c r="AE2094">
        <f t="shared" si="331"/>
        <v>0</v>
      </c>
    </row>
    <row r="2095" spans="1:31" x14ac:dyDescent="0.3">
      <c r="A2095" s="1">
        <f>Data!A2094</f>
        <v>5864</v>
      </c>
      <c r="B2095" s="2">
        <f>Data!B2094</f>
        <v>45041</v>
      </c>
      <c r="C2095">
        <f>Data!C2094</f>
        <v>162.49176025390619</v>
      </c>
      <c r="D2095">
        <f>Data!D2094</f>
        <v>26.228189468383789</v>
      </c>
      <c r="E2095">
        <f>Data!E2094</f>
        <v>163.77000427246091</v>
      </c>
      <c r="F2095">
        <f>Data!F2094</f>
        <v>26.240999221801761</v>
      </c>
      <c r="G2095">
        <f>Data!G2094</f>
        <v>166.30999755859381</v>
      </c>
      <c r="H2095">
        <f>Data!H2094</f>
        <v>27.246999740600589</v>
      </c>
      <c r="I2095">
        <f>Data!I2094</f>
        <v>163.72999572753909</v>
      </c>
      <c r="J2095">
        <f>Data!J2094</f>
        <v>26.22500038146973</v>
      </c>
      <c r="K2095">
        <f>Data!K2094</f>
        <v>165.19000244140619</v>
      </c>
      <c r="L2095">
        <f>Data!L2094</f>
        <v>27.077999114990231</v>
      </c>
      <c r="M2095">
        <f>Data!M2094</f>
        <v>48714100</v>
      </c>
      <c r="N2095">
        <f>Data!N2094</f>
        <v>378527000</v>
      </c>
      <c r="O2095">
        <f>Data!O2094</f>
        <v>-3.0068162715402951E-2</v>
      </c>
      <c r="P2095">
        <f>Data!P2094</f>
        <v>-9.4804570884507305E-3</v>
      </c>
      <c r="Q2095" s="17"/>
      <c r="T2095">
        <f t="shared" si="322"/>
        <v>0</v>
      </c>
      <c r="U2095" s="50">
        <f t="shared" si="323"/>
        <v>0</v>
      </c>
      <c r="V2095">
        <f t="shared" si="324"/>
        <v>0</v>
      </c>
      <c r="W2095" t="str">
        <f t="shared" si="325"/>
        <v>Tue</v>
      </c>
      <c r="X2095" s="50">
        <f>NETWORKDAYS(B2094,B2095,'Non trading days US (List)'!$C$13:$C$92)-1</f>
        <v>1</v>
      </c>
      <c r="Z2095">
        <f t="shared" si="326"/>
        <v>0</v>
      </c>
      <c r="AA2095">
        <f t="shared" si="327"/>
        <v>0</v>
      </c>
      <c r="AB2095">
        <f t="shared" si="328"/>
        <v>0</v>
      </c>
      <c r="AC2095">
        <f t="shared" si="329"/>
        <v>0</v>
      </c>
      <c r="AD2095">
        <f t="shared" si="330"/>
        <v>0</v>
      </c>
      <c r="AE2095">
        <f t="shared" si="331"/>
        <v>0</v>
      </c>
    </row>
    <row r="2096" spans="1:31" x14ac:dyDescent="0.3">
      <c r="A2096" s="1">
        <f>Data!A2095</f>
        <v>5865</v>
      </c>
      <c r="B2096" s="2">
        <f>Data!B2095</f>
        <v>45042</v>
      </c>
      <c r="C2096">
        <f>Data!C2095</f>
        <v>162.4818420410156</v>
      </c>
      <c r="D2096">
        <f>Data!D2095</f>
        <v>26.942838668823239</v>
      </c>
      <c r="E2096">
        <f>Data!E2095</f>
        <v>163.75999450683591</v>
      </c>
      <c r="F2096">
        <f>Data!F2095</f>
        <v>26.955999374389648</v>
      </c>
      <c r="G2096">
        <f>Data!G2095</f>
        <v>165.2799987792969</v>
      </c>
      <c r="H2096">
        <f>Data!H2095</f>
        <v>27.329999923706051</v>
      </c>
      <c r="I2096">
        <f>Data!I2095</f>
        <v>162.80000305175781</v>
      </c>
      <c r="J2096">
        <f>Data!J2095</f>
        <v>26.704999923706051</v>
      </c>
      <c r="K2096">
        <f>Data!K2095</f>
        <v>163.05999755859381</v>
      </c>
      <c r="L2096">
        <f>Data!L2095</f>
        <v>27.00200080871582</v>
      </c>
      <c r="M2096">
        <f>Data!M2095</f>
        <v>45498800</v>
      </c>
      <c r="N2096">
        <f>Data!N2095</f>
        <v>406337000</v>
      </c>
      <c r="O2096">
        <f>Data!O2095</f>
        <v>2.6882840425383039E-2</v>
      </c>
      <c r="P2096">
        <f>Data!P2095</f>
        <v>-6.1122740911848098E-5</v>
      </c>
      <c r="Q2096" s="17"/>
      <c r="T2096">
        <f t="shared" si="322"/>
        <v>0</v>
      </c>
      <c r="U2096" s="50">
        <f t="shared" si="323"/>
        <v>0</v>
      </c>
      <c r="V2096">
        <f t="shared" si="324"/>
        <v>0</v>
      </c>
      <c r="W2096" t="str">
        <f t="shared" si="325"/>
        <v>Wed</v>
      </c>
      <c r="X2096" s="50">
        <f>NETWORKDAYS(B2095,B2096,'Non trading days US (List)'!$C$13:$C$92)-1</f>
        <v>1</v>
      </c>
      <c r="Z2096">
        <f t="shared" si="326"/>
        <v>0</v>
      </c>
      <c r="AA2096">
        <f t="shared" si="327"/>
        <v>0</v>
      </c>
      <c r="AB2096">
        <f t="shared" si="328"/>
        <v>0</v>
      </c>
      <c r="AC2096">
        <f t="shared" si="329"/>
        <v>0</v>
      </c>
      <c r="AD2096">
        <f t="shared" si="330"/>
        <v>0</v>
      </c>
      <c r="AE2096">
        <f t="shared" si="331"/>
        <v>0</v>
      </c>
    </row>
    <row r="2097" spans="1:31" x14ac:dyDescent="0.3">
      <c r="A2097" s="1">
        <f>Data!A2096</f>
        <v>5866</v>
      </c>
      <c r="B2097" s="2">
        <f>Data!B2096</f>
        <v>45043</v>
      </c>
      <c r="C2097">
        <f>Data!C2096</f>
        <v>167.0955505371094</v>
      </c>
      <c r="D2097">
        <f>Data!D2096</f>
        <v>27.21270751953125</v>
      </c>
      <c r="E2097">
        <f>Data!E2096</f>
        <v>168.4100036621094</v>
      </c>
      <c r="F2097">
        <f>Data!F2096</f>
        <v>27.22599983215332</v>
      </c>
      <c r="G2097">
        <f>Data!G2096</f>
        <v>168.55999755859381</v>
      </c>
      <c r="H2097">
        <f>Data!H2096</f>
        <v>27.495000839233398</v>
      </c>
      <c r="I2097">
        <f>Data!I2096</f>
        <v>165.19000244140619</v>
      </c>
      <c r="J2097">
        <f>Data!J2096</f>
        <v>26.625</v>
      </c>
      <c r="K2097">
        <f>Data!K2096</f>
        <v>165.19000244140619</v>
      </c>
      <c r="L2097">
        <f>Data!L2096</f>
        <v>27.36300086975098</v>
      </c>
      <c r="M2097">
        <f>Data!M2096</f>
        <v>64902300</v>
      </c>
      <c r="N2097">
        <f>Data!N2096</f>
        <v>377161000</v>
      </c>
      <c r="O2097">
        <f>Data!O2096</f>
        <v>9.9665090499453535E-3</v>
      </c>
      <c r="P2097">
        <f>Data!P2096</f>
        <v>2.799959640412221E-2</v>
      </c>
      <c r="Q2097" s="17"/>
      <c r="T2097">
        <f t="shared" si="322"/>
        <v>0</v>
      </c>
      <c r="U2097" s="50">
        <f t="shared" si="323"/>
        <v>0</v>
      </c>
      <c r="V2097">
        <f t="shared" si="324"/>
        <v>0</v>
      </c>
      <c r="W2097" t="str">
        <f t="shared" si="325"/>
        <v>Thu</v>
      </c>
      <c r="X2097" s="50">
        <f>NETWORKDAYS(B2096,B2097,'Non trading days US (List)'!$C$13:$C$92)-1</f>
        <v>1</v>
      </c>
      <c r="Z2097">
        <f t="shared" si="326"/>
        <v>0</v>
      </c>
      <c r="AA2097">
        <f t="shared" si="327"/>
        <v>0</v>
      </c>
      <c r="AB2097">
        <f t="shared" si="328"/>
        <v>0</v>
      </c>
      <c r="AC2097">
        <f t="shared" si="329"/>
        <v>0</v>
      </c>
      <c r="AD2097">
        <f t="shared" si="330"/>
        <v>0</v>
      </c>
      <c r="AE2097">
        <f t="shared" si="331"/>
        <v>0</v>
      </c>
    </row>
    <row r="2098" spans="1:31" x14ac:dyDescent="0.3">
      <c r="A2098" s="1">
        <f>Data!A2097</f>
        <v>5867</v>
      </c>
      <c r="B2098" s="2">
        <f>Data!B2097</f>
        <v>45044</v>
      </c>
      <c r="C2098">
        <f>Data!C2097</f>
        <v>168.3556213378906</v>
      </c>
      <c r="D2098">
        <f>Data!D2097</f>
        <v>27.735452651977539</v>
      </c>
      <c r="E2098">
        <f>Data!E2097</f>
        <v>169.67999267578119</v>
      </c>
      <c r="F2098">
        <f>Data!F2097</f>
        <v>27.74900054931641</v>
      </c>
      <c r="G2098">
        <f>Data!G2097</f>
        <v>169.8500061035156</v>
      </c>
      <c r="H2098">
        <f>Data!H2097</f>
        <v>27.757999420166019</v>
      </c>
      <c r="I2098">
        <f>Data!I2097</f>
        <v>167.8800048828125</v>
      </c>
      <c r="J2098">
        <f>Data!J2097</f>
        <v>27.070999145507809</v>
      </c>
      <c r="K2098">
        <f>Data!K2097</f>
        <v>168.49000549316409</v>
      </c>
      <c r="L2098">
        <f>Data!L2097</f>
        <v>27.22500038146973</v>
      </c>
      <c r="M2098">
        <f>Data!M2097</f>
        <v>55209200</v>
      </c>
      <c r="N2098">
        <f>Data!N2097</f>
        <v>292216000</v>
      </c>
      <c r="O2098">
        <f>Data!O2097</f>
        <v>1.9027430377652539E-2</v>
      </c>
      <c r="P2098">
        <f>Data!P2097</f>
        <v>7.5127628783707486E-3</v>
      </c>
      <c r="Q2098" s="17"/>
      <c r="T2098">
        <f t="shared" si="322"/>
        <v>0</v>
      </c>
      <c r="U2098" s="50">
        <f t="shared" si="323"/>
        <v>0</v>
      </c>
      <c r="V2098">
        <f t="shared" si="324"/>
        <v>0</v>
      </c>
      <c r="W2098" t="str">
        <f t="shared" si="325"/>
        <v>Fri</v>
      </c>
      <c r="X2098" s="50">
        <f>NETWORKDAYS(B2097,B2098,'Non trading days US (List)'!$C$13:$C$92)-1</f>
        <v>1</v>
      </c>
      <c r="Z2098">
        <f t="shared" si="326"/>
        <v>0</v>
      </c>
      <c r="AA2098">
        <f t="shared" si="327"/>
        <v>0</v>
      </c>
      <c r="AB2098">
        <f t="shared" si="328"/>
        <v>0</v>
      </c>
      <c r="AC2098">
        <f t="shared" si="329"/>
        <v>0</v>
      </c>
      <c r="AD2098">
        <f t="shared" si="330"/>
        <v>0</v>
      </c>
      <c r="AE2098">
        <f t="shared" si="331"/>
        <v>0</v>
      </c>
    </row>
    <row r="2099" spans="1:31" x14ac:dyDescent="0.3">
      <c r="A2099" s="1">
        <f>Data!A2098</f>
        <v>5868</v>
      </c>
      <c r="B2099" s="2">
        <f>Data!B2098</f>
        <v>45047</v>
      </c>
      <c r="C2099">
        <f>Data!C2098</f>
        <v>168.26631164550781</v>
      </c>
      <c r="D2099">
        <f>Data!D2098</f>
        <v>28.8958854675293</v>
      </c>
      <c r="E2099">
        <f>Data!E2098</f>
        <v>169.5899963378906</v>
      </c>
      <c r="F2099">
        <f>Data!F2098</f>
        <v>28.909999847412109</v>
      </c>
      <c r="G2099">
        <f>Data!G2098</f>
        <v>170.44999694824219</v>
      </c>
      <c r="H2099">
        <f>Data!H2098</f>
        <v>29.058000564575199</v>
      </c>
      <c r="I2099">
        <f>Data!I2098</f>
        <v>168.63999938964841</v>
      </c>
      <c r="J2099">
        <f>Data!J2098</f>
        <v>27.780000686645511</v>
      </c>
      <c r="K2099">
        <f>Data!K2098</f>
        <v>169.2799987792969</v>
      </c>
      <c r="L2099">
        <f>Data!L2098</f>
        <v>27.840000152587891</v>
      </c>
      <c r="M2099">
        <f>Data!M2098</f>
        <v>52472900</v>
      </c>
      <c r="N2099">
        <f>Data!N2098</f>
        <v>570329000</v>
      </c>
      <c r="O2099">
        <f>Data!O2098</f>
        <v>4.0987727447230247E-2</v>
      </c>
      <c r="P2099">
        <f>Data!P2098</f>
        <v>-5.3052933012519515E-4</v>
      </c>
      <c r="Q2099" s="17"/>
      <c r="T2099">
        <f t="shared" si="322"/>
        <v>0</v>
      </c>
      <c r="U2099" s="50">
        <f t="shared" si="323"/>
        <v>0</v>
      </c>
      <c r="V2099">
        <f t="shared" si="324"/>
        <v>0</v>
      </c>
      <c r="W2099" t="str">
        <f t="shared" si="325"/>
        <v>Mon</v>
      </c>
      <c r="X2099" s="50">
        <f>NETWORKDAYS(B2098,B2099,'Non trading days US (List)'!$C$13:$C$92)-1</f>
        <v>1</v>
      </c>
      <c r="Z2099">
        <f t="shared" si="326"/>
        <v>0</v>
      </c>
      <c r="AA2099">
        <f t="shared" si="327"/>
        <v>0</v>
      </c>
      <c r="AB2099">
        <f t="shared" si="328"/>
        <v>0</v>
      </c>
      <c r="AC2099">
        <f t="shared" si="329"/>
        <v>0</v>
      </c>
      <c r="AD2099">
        <f t="shared" si="330"/>
        <v>0</v>
      </c>
      <c r="AE2099">
        <f t="shared" si="331"/>
        <v>0</v>
      </c>
    </row>
    <row r="2100" spans="1:31" x14ac:dyDescent="0.3">
      <c r="A2100" s="1">
        <f>Data!A2099</f>
        <v>5869</v>
      </c>
      <c r="B2100" s="2">
        <f>Data!B2099</f>
        <v>45048</v>
      </c>
      <c r="C2100">
        <f>Data!C2099</f>
        <v>167.2245178222656</v>
      </c>
      <c r="D2100">
        <f>Data!D2099</f>
        <v>28.196224212646481</v>
      </c>
      <c r="E2100">
        <f>Data!E2099</f>
        <v>168.53999328613281</v>
      </c>
      <c r="F2100">
        <f>Data!F2099</f>
        <v>28.20999908447266</v>
      </c>
      <c r="G2100">
        <f>Data!G2099</f>
        <v>170.3500061035156</v>
      </c>
      <c r="H2100">
        <f>Data!H2099</f>
        <v>28.836000442504879</v>
      </c>
      <c r="I2100">
        <f>Data!I2099</f>
        <v>167.53999328613281</v>
      </c>
      <c r="J2100">
        <f>Data!J2099</f>
        <v>28.083000183105469</v>
      </c>
      <c r="K2100">
        <f>Data!K2099</f>
        <v>170.0899963378906</v>
      </c>
      <c r="L2100">
        <f>Data!L2099</f>
        <v>28.680000305175781</v>
      </c>
      <c r="M2100">
        <f>Data!M2099</f>
        <v>48425700</v>
      </c>
      <c r="N2100">
        <f>Data!N2099</f>
        <v>402730000</v>
      </c>
      <c r="O2100">
        <f>Data!O2099</f>
        <v>-2.4511058190318891E-2</v>
      </c>
      <c r="P2100">
        <f>Data!P2099</f>
        <v>-6.2106672526557206E-3</v>
      </c>
      <c r="Q2100" s="17"/>
      <c r="T2100">
        <f t="shared" si="322"/>
        <v>0</v>
      </c>
      <c r="U2100" s="50">
        <f t="shared" si="323"/>
        <v>0</v>
      </c>
      <c r="V2100">
        <f t="shared" si="324"/>
        <v>0</v>
      </c>
      <c r="W2100" t="str">
        <f t="shared" si="325"/>
        <v>Tue</v>
      </c>
      <c r="X2100" s="50">
        <f>NETWORKDAYS(B2099,B2100,'Non trading days US (List)'!$C$13:$C$92)-1</f>
        <v>1</v>
      </c>
      <c r="Z2100">
        <f t="shared" si="326"/>
        <v>0</v>
      </c>
      <c r="AA2100">
        <f t="shared" si="327"/>
        <v>0</v>
      </c>
      <c r="AB2100">
        <f t="shared" si="328"/>
        <v>0</v>
      </c>
      <c r="AC2100">
        <f t="shared" si="329"/>
        <v>0</v>
      </c>
      <c r="AD2100">
        <f t="shared" si="330"/>
        <v>0</v>
      </c>
      <c r="AE2100">
        <f t="shared" si="331"/>
        <v>0</v>
      </c>
    </row>
    <row r="2101" spans="1:31" x14ac:dyDescent="0.3">
      <c r="A2101" s="1">
        <f>Data!A2100</f>
        <v>5870</v>
      </c>
      <c r="B2101" s="2">
        <f>Data!B2100</f>
        <v>45049</v>
      </c>
      <c r="C2101">
        <f>Data!C2100</f>
        <v>166.14302062988281</v>
      </c>
      <c r="D2101">
        <f>Data!D2100</f>
        <v>27.78842735290527</v>
      </c>
      <c r="E2101">
        <f>Data!E2100</f>
        <v>167.44999694824219</v>
      </c>
      <c r="F2101">
        <f>Data!F2100</f>
        <v>27.802000045776371</v>
      </c>
      <c r="G2101">
        <f>Data!G2100</f>
        <v>170.91999816894531</v>
      </c>
      <c r="H2101">
        <f>Data!H2100</f>
        <v>28.367000579833981</v>
      </c>
      <c r="I2101">
        <f>Data!I2100</f>
        <v>167.1600036621094</v>
      </c>
      <c r="J2101">
        <f>Data!J2100</f>
        <v>27.472000122070309</v>
      </c>
      <c r="K2101">
        <f>Data!K2100</f>
        <v>169.5</v>
      </c>
      <c r="L2101">
        <f>Data!L2100</f>
        <v>27.840000152587891</v>
      </c>
      <c r="M2101">
        <f>Data!M2100</f>
        <v>65136000</v>
      </c>
      <c r="N2101">
        <f>Data!N2100</f>
        <v>383387000</v>
      </c>
      <c r="O2101">
        <f>Data!O2100</f>
        <v>-1.4568530358489909E-2</v>
      </c>
      <c r="P2101">
        <f>Data!P2100</f>
        <v>-6.4882894934303456E-3</v>
      </c>
      <c r="Q2101" s="17"/>
      <c r="T2101">
        <f t="shared" si="322"/>
        <v>0</v>
      </c>
      <c r="U2101" s="50">
        <f t="shared" si="323"/>
        <v>0</v>
      </c>
      <c r="V2101">
        <f t="shared" si="324"/>
        <v>0</v>
      </c>
      <c r="W2101" t="str">
        <f t="shared" si="325"/>
        <v>Wed</v>
      </c>
      <c r="X2101" s="50">
        <f>NETWORKDAYS(B2100,B2101,'Non trading days US (List)'!$C$13:$C$92)-1</f>
        <v>1</v>
      </c>
      <c r="Z2101">
        <f t="shared" si="326"/>
        <v>0</v>
      </c>
      <c r="AA2101">
        <f t="shared" si="327"/>
        <v>0</v>
      </c>
      <c r="AB2101">
        <f t="shared" si="328"/>
        <v>0</v>
      </c>
      <c r="AC2101">
        <f t="shared" si="329"/>
        <v>0</v>
      </c>
      <c r="AD2101">
        <f t="shared" si="330"/>
        <v>0</v>
      </c>
      <c r="AE2101">
        <f t="shared" si="331"/>
        <v>0</v>
      </c>
    </row>
    <row r="2102" spans="1:31" x14ac:dyDescent="0.3">
      <c r="A2102" s="1">
        <f>Data!A2101</f>
        <v>5871</v>
      </c>
      <c r="B2102" s="2">
        <f>Data!B2101</f>
        <v>45050</v>
      </c>
      <c r="C2102">
        <f>Data!C2101</f>
        <v>164.49598693847659</v>
      </c>
      <c r="D2102">
        <f>Data!D2101</f>
        <v>27.548543930053711</v>
      </c>
      <c r="E2102">
        <f>Data!E2101</f>
        <v>165.78999328613281</v>
      </c>
      <c r="F2102">
        <f>Data!F2101</f>
        <v>27.5620002746582</v>
      </c>
      <c r="G2102">
        <f>Data!G2101</f>
        <v>167.03999328613281</v>
      </c>
      <c r="H2102">
        <f>Data!H2101</f>
        <v>27.858999252319339</v>
      </c>
      <c r="I2102">
        <f>Data!I2101</f>
        <v>164.30999755859381</v>
      </c>
      <c r="J2102">
        <f>Data!J2101</f>
        <v>27.239999771118161</v>
      </c>
      <c r="K2102">
        <f>Data!K2101</f>
        <v>164.88999938964841</v>
      </c>
      <c r="L2102">
        <f>Data!L2101</f>
        <v>27.650999069213871</v>
      </c>
      <c r="M2102">
        <f>Data!M2101</f>
        <v>81235400</v>
      </c>
      <c r="N2102">
        <f>Data!N2101</f>
        <v>321850000</v>
      </c>
      <c r="O2102">
        <f>Data!O2101</f>
        <v>-8.6699397833570491E-3</v>
      </c>
      <c r="P2102">
        <f>Data!P2101</f>
        <v>-9.9628942601636596E-3</v>
      </c>
      <c r="Q2102" s="17"/>
      <c r="T2102">
        <f t="shared" si="322"/>
        <v>0</v>
      </c>
      <c r="U2102" s="50">
        <f t="shared" si="323"/>
        <v>0</v>
      </c>
      <c r="V2102">
        <f t="shared" si="324"/>
        <v>0</v>
      </c>
      <c r="W2102" t="str">
        <f t="shared" si="325"/>
        <v>Thu</v>
      </c>
      <c r="X2102" s="50">
        <f>NETWORKDAYS(B2101,B2102,'Non trading days US (List)'!$C$13:$C$92)-1</f>
        <v>1</v>
      </c>
      <c r="Z2102">
        <f t="shared" si="326"/>
        <v>0</v>
      </c>
      <c r="AA2102">
        <f t="shared" si="327"/>
        <v>0</v>
      </c>
      <c r="AB2102">
        <f t="shared" si="328"/>
        <v>0</v>
      </c>
      <c r="AC2102">
        <f t="shared" si="329"/>
        <v>0</v>
      </c>
      <c r="AD2102">
        <f t="shared" si="330"/>
        <v>0</v>
      </c>
      <c r="AE2102">
        <f t="shared" si="331"/>
        <v>0</v>
      </c>
    </row>
    <row r="2103" spans="1:31" x14ac:dyDescent="0.3">
      <c r="A2103" s="1">
        <f>Data!A2102</f>
        <v>5872</v>
      </c>
      <c r="B2103" s="2">
        <f>Data!B2102</f>
        <v>45051</v>
      </c>
      <c r="C2103">
        <f>Data!C2102</f>
        <v>172.21527099609381</v>
      </c>
      <c r="D2103">
        <f>Data!D2102</f>
        <v>28.665998458862301</v>
      </c>
      <c r="E2103">
        <f>Data!E2102</f>
        <v>173.57000732421881</v>
      </c>
      <c r="F2103">
        <f>Data!F2102</f>
        <v>28.680000305175781</v>
      </c>
      <c r="G2103">
        <f>Data!G2102</f>
        <v>174.30000305175781</v>
      </c>
      <c r="H2103">
        <f>Data!H2102</f>
        <v>28.754999160766602</v>
      </c>
      <c r="I2103">
        <f>Data!I2102</f>
        <v>170.75999450683591</v>
      </c>
      <c r="J2103">
        <f>Data!J2102</f>
        <v>27.731000900268551</v>
      </c>
      <c r="K2103">
        <f>Data!K2102</f>
        <v>170.97999572753909</v>
      </c>
      <c r="L2103">
        <f>Data!L2102</f>
        <v>27.82600021362305</v>
      </c>
      <c r="M2103">
        <f>Data!M2102</f>
        <v>113316400</v>
      </c>
      <c r="N2103">
        <f>Data!N2102</f>
        <v>361494000</v>
      </c>
      <c r="O2103">
        <f>Data!O2102</f>
        <v>3.9762003954079923E-2</v>
      </c>
      <c r="P2103">
        <f>Data!P2102</f>
        <v>4.5859131675121963E-2</v>
      </c>
      <c r="Q2103" s="17"/>
      <c r="T2103">
        <f t="shared" si="322"/>
        <v>0</v>
      </c>
      <c r="U2103" s="50">
        <f t="shared" si="323"/>
        <v>0</v>
      </c>
      <c r="V2103">
        <f t="shared" si="324"/>
        <v>0</v>
      </c>
      <c r="W2103" t="str">
        <f t="shared" si="325"/>
        <v>Fri</v>
      </c>
      <c r="X2103" s="50">
        <f>NETWORKDAYS(B2102,B2103,'Non trading days US (List)'!$C$13:$C$92)-1</f>
        <v>1</v>
      </c>
      <c r="Z2103">
        <f t="shared" si="326"/>
        <v>0</v>
      </c>
      <c r="AA2103">
        <f t="shared" si="327"/>
        <v>0</v>
      </c>
      <c r="AB2103">
        <f t="shared" si="328"/>
        <v>0</v>
      </c>
      <c r="AC2103">
        <f t="shared" si="329"/>
        <v>0</v>
      </c>
      <c r="AD2103">
        <f t="shared" si="330"/>
        <v>0</v>
      </c>
      <c r="AE2103">
        <f t="shared" si="331"/>
        <v>0</v>
      </c>
    </row>
    <row r="2104" spans="1:31" x14ac:dyDescent="0.3">
      <c r="A2104" s="1">
        <f>Data!A2103</f>
        <v>5873</v>
      </c>
      <c r="B2104" s="2">
        <f>Data!B2103</f>
        <v>45054</v>
      </c>
      <c r="C2104">
        <f>Data!C2103</f>
        <v>172.14579772949219</v>
      </c>
      <c r="D2104">
        <f>Data!D2103</f>
        <v>29.136764526367191</v>
      </c>
      <c r="E2104">
        <f>Data!E2103</f>
        <v>173.5</v>
      </c>
      <c r="F2104">
        <f>Data!F2103</f>
        <v>29.150999069213871</v>
      </c>
      <c r="G2104">
        <f>Data!G2103</f>
        <v>173.8500061035156</v>
      </c>
      <c r="H2104">
        <f>Data!H2103</f>
        <v>29.219999313354489</v>
      </c>
      <c r="I2104">
        <f>Data!I2103</f>
        <v>172.11000061035159</v>
      </c>
      <c r="J2104">
        <f>Data!J2103</f>
        <v>28.35000038146973</v>
      </c>
      <c r="K2104">
        <f>Data!K2103</f>
        <v>172.47999572753909</v>
      </c>
      <c r="L2104">
        <f>Data!L2103</f>
        <v>28.521999359130859</v>
      </c>
      <c r="M2104">
        <f>Data!M2103</f>
        <v>55962800</v>
      </c>
      <c r="N2104">
        <f>Data!N2103</f>
        <v>344979000</v>
      </c>
      <c r="O2104">
        <f>Data!O2103</f>
        <v>1.6289159223455571E-2</v>
      </c>
      <c r="P2104">
        <f>Data!P2103</f>
        <v>-4.034190433678382E-4</v>
      </c>
      <c r="Q2104" s="17"/>
      <c r="T2104">
        <f t="shared" si="322"/>
        <v>0</v>
      </c>
      <c r="U2104" s="50">
        <f t="shared" si="323"/>
        <v>0</v>
      </c>
      <c r="V2104">
        <f t="shared" si="324"/>
        <v>0</v>
      </c>
      <c r="W2104" t="str">
        <f t="shared" si="325"/>
        <v>Mon</v>
      </c>
      <c r="X2104" s="50">
        <f>NETWORKDAYS(B2103,B2104,'Non trading days US (List)'!$C$13:$C$92)-1</f>
        <v>1</v>
      </c>
      <c r="Z2104">
        <f t="shared" si="326"/>
        <v>0</v>
      </c>
      <c r="AA2104">
        <f t="shared" si="327"/>
        <v>0</v>
      </c>
      <c r="AB2104">
        <f t="shared" si="328"/>
        <v>0</v>
      </c>
      <c r="AC2104">
        <f t="shared" si="329"/>
        <v>0</v>
      </c>
      <c r="AD2104">
        <f t="shared" si="330"/>
        <v>0</v>
      </c>
      <c r="AE2104">
        <f t="shared" si="331"/>
        <v>0</v>
      </c>
    </row>
    <row r="2105" spans="1:31" x14ac:dyDescent="0.3">
      <c r="A2105" s="1">
        <f>Data!A2104</f>
        <v>5874</v>
      </c>
      <c r="B2105" s="2">
        <f>Data!B2104</f>
        <v>45055</v>
      </c>
      <c r="C2105">
        <f>Data!C2104</f>
        <v>170.42933654785159</v>
      </c>
      <c r="D2105">
        <f>Data!D2104</f>
        <v>28.557048797607418</v>
      </c>
      <c r="E2105">
        <f>Data!E2104</f>
        <v>171.77000427246091</v>
      </c>
      <c r="F2105">
        <f>Data!F2104</f>
        <v>28.570999145507809</v>
      </c>
      <c r="G2105">
        <f>Data!G2104</f>
        <v>173.53999328613281</v>
      </c>
      <c r="H2105">
        <f>Data!H2104</f>
        <v>28.97299957275391</v>
      </c>
      <c r="I2105">
        <f>Data!I2104</f>
        <v>171.6000061035156</v>
      </c>
      <c r="J2105">
        <f>Data!J2104</f>
        <v>28.45000076293945</v>
      </c>
      <c r="K2105">
        <f>Data!K2104</f>
        <v>173.05000305175781</v>
      </c>
      <c r="L2105">
        <f>Data!L2104</f>
        <v>28.89900016784668</v>
      </c>
      <c r="M2105">
        <f>Data!M2104</f>
        <v>45326900</v>
      </c>
      <c r="N2105">
        <f>Data!N2104</f>
        <v>314869000</v>
      </c>
      <c r="O2105">
        <f>Data!O2104</f>
        <v>-2.0096998123046259E-2</v>
      </c>
      <c r="P2105">
        <f>Data!P2104</f>
        <v>-1.002120186483039E-2</v>
      </c>
      <c r="Q2105" s="17"/>
      <c r="T2105">
        <f t="shared" si="322"/>
        <v>0</v>
      </c>
      <c r="U2105" s="50">
        <f t="shared" si="323"/>
        <v>0</v>
      </c>
      <c r="V2105">
        <f t="shared" si="324"/>
        <v>0</v>
      </c>
      <c r="W2105" t="str">
        <f t="shared" si="325"/>
        <v>Tue</v>
      </c>
      <c r="X2105" s="50">
        <f>NETWORKDAYS(B2104,B2105,'Non trading days US (List)'!$C$13:$C$92)-1</f>
        <v>1</v>
      </c>
      <c r="Z2105">
        <f t="shared" si="326"/>
        <v>0</v>
      </c>
      <c r="AA2105">
        <f t="shared" si="327"/>
        <v>0</v>
      </c>
      <c r="AB2105">
        <f t="shared" si="328"/>
        <v>0</v>
      </c>
      <c r="AC2105">
        <f t="shared" si="329"/>
        <v>0</v>
      </c>
      <c r="AD2105">
        <f t="shared" si="330"/>
        <v>0</v>
      </c>
      <c r="AE2105">
        <f t="shared" si="331"/>
        <v>0</v>
      </c>
    </row>
    <row r="2106" spans="1:31" x14ac:dyDescent="0.3">
      <c r="A2106" s="1">
        <f>Data!A2105</f>
        <v>5875</v>
      </c>
      <c r="B2106" s="2">
        <f>Data!B2105</f>
        <v>45056</v>
      </c>
      <c r="C2106">
        <f>Data!C2105</f>
        <v>172.205322265625</v>
      </c>
      <c r="D2106">
        <f>Data!D2105</f>
        <v>28.87089729309082</v>
      </c>
      <c r="E2106">
        <f>Data!E2105</f>
        <v>173.55999755859381</v>
      </c>
      <c r="F2106">
        <f>Data!F2105</f>
        <v>28.885000228881839</v>
      </c>
      <c r="G2106">
        <f>Data!G2105</f>
        <v>174.0299987792969</v>
      </c>
      <c r="H2106">
        <f>Data!H2105</f>
        <v>29.11300086975098</v>
      </c>
      <c r="I2106">
        <f>Data!I2105</f>
        <v>171.8999938964844</v>
      </c>
      <c r="J2106">
        <f>Data!J2105</f>
        <v>28.461000442504879</v>
      </c>
      <c r="K2106">
        <f>Data!K2105</f>
        <v>173.02000427246091</v>
      </c>
      <c r="L2106">
        <f>Data!L2105</f>
        <v>29.004999160766602</v>
      </c>
      <c r="M2106">
        <f>Data!M2105</f>
        <v>53724500</v>
      </c>
      <c r="N2106">
        <f>Data!N2105</f>
        <v>369350000</v>
      </c>
      <c r="O2106">
        <f>Data!O2105</f>
        <v>1.0930249684581761E-2</v>
      </c>
      <c r="P2106">
        <f>Data!P2105</f>
        <v>1.0366949341425119E-2</v>
      </c>
      <c r="Q2106" s="17"/>
      <c r="T2106">
        <f t="shared" si="322"/>
        <v>0</v>
      </c>
      <c r="U2106" s="50">
        <f t="shared" si="323"/>
        <v>0</v>
      </c>
      <c r="V2106">
        <f t="shared" si="324"/>
        <v>0</v>
      </c>
      <c r="W2106" t="str">
        <f t="shared" si="325"/>
        <v>Wed</v>
      </c>
      <c r="X2106" s="50">
        <f>NETWORKDAYS(B2105,B2106,'Non trading days US (List)'!$C$13:$C$92)-1</f>
        <v>1</v>
      </c>
      <c r="Z2106">
        <f t="shared" si="326"/>
        <v>0</v>
      </c>
      <c r="AA2106">
        <f t="shared" si="327"/>
        <v>0</v>
      </c>
      <c r="AB2106">
        <f t="shared" si="328"/>
        <v>0</v>
      </c>
      <c r="AC2106">
        <f t="shared" si="329"/>
        <v>0</v>
      </c>
      <c r="AD2106">
        <f t="shared" si="330"/>
        <v>0</v>
      </c>
      <c r="AE2106">
        <f t="shared" si="331"/>
        <v>0</v>
      </c>
    </row>
    <row r="2107" spans="1:31" x14ac:dyDescent="0.3">
      <c r="A2107" s="1">
        <f>Data!A2106</f>
        <v>5876</v>
      </c>
      <c r="B2107" s="2">
        <f>Data!B2106</f>
        <v>45057</v>
      </c>
      <c r="C2107">
        <f>Data!C2106</f>
        <v>172.39387512207031</v>
      </c>
      <c r="D2107">
        <f>Data!D2106</f>
        <v>28.564044952392582</v>
      </c>
      <c r="E2107">
        <f>Data!E2106</f>
        <v>173.75</v>
      </c>
      <c r="F2107">
        <f>Data!F2106</f>
        <v>28.577999114990231</v>
      </c>
      <c r="G2107">
        <f>Data!G2106</f>
        <v>174.5899963378906</v>
      </c>
      <c r="H2107">
        <f>Data!H2106</f>
        <v>28.95000076293945</v>
      </c>
      <c r="I2107">
        <f>Data!I2106</f>
        <v>172.16999816894531</v>
      </c>
      <c r="J2107">
        <f>Data!J2106</f>
        <v>28.246000289916989</v>
      </c>
      <c r="K2107">
        <f>Data!K2106</f>
        <v>173.8500061035156</v>
      </c>
      <c r="L2107">
        <f>Data!L2106</f>
        <v>28.895999908447269</v>
      </c>
      <c r="M2107">
        <f>Data!M2106</f>
        <v>49514700</v>
      </c>
      <c r="N2107">
        <f>Data!N2106</f>
        <v>322149000</v>
      </c>
      <c r="O2107">
        <f>Data!O2106</f>
        <v>-1.068527707856958E-2</v>
      </c>
      <c r="P2107">
        <f>Data!P2106</f>
        <v>1.0941375813929379E-3</v>
      </c>
      <c r="Q2107" s="17"/>
      <c r="T2107">
        <f t="shared" si="322"/>
        <v>0</v>
      </c>
      <c r="U2107" s="50">
        <f t="shared" si="323"/>
        <v>0</v>
      </c>
      <c r="V2107">
        <f t="shared" si="324"/>
        <v>0</v>
      </c>
      <c r="W2107" t="str">
        <f t="shared" si="325"/>
        <v>Thu</v>
      </c>
      <c r="X2107" s="50">
        <f>NETWORKDAYS(B2106,B2107,'Non trading days US (List)'!$C$13:$C$92)-1</f>
        <v>1</v>
      </c>
      <c r="Z2107">
        <f t="shared" si="326"/>
        <v>0</v>
      </c>
      <c r="AA2107">
        <f t="shared" si="327"/>
        <v>0</v>
      </c>
      <c r="AB2107">
        <f t="shared" si="328"/>
        <v>0</v>
      </c>
      <c r="AC2107">
        <f t="shared" si="329"/>
        <v>0</v>
      </c>
      <c r="AD2107">
        <f t="shared" si="330"/>
        <v>0</v>
      </c>
      <c r="AE2107">
        <f t="shared" si="331"/>
        <v>0</v>
      </c>
    </row>
    <row r="2108" spans="1:31" x14ac:dyDescent="0.3">
      <c r="A2108" s="1">
        <f>Data!A2107</f>
        <v>5877</v>
      </c>
      <c r="B2108" s="2">
        <f>Data!B2107</f>
        <v>45058</v>
      </c>
      <c r="C2108">
        <f>Data!C2107</f>
        <v>171.4599304199219</v>
      </c>
      <c r="D2108">
        <f>Data!D2107</f>
        <v>28.326164245605469</v>
      </c>
      <c r="E2108">
        <f>Data!E2107</f>
        <v>172.57000732421881</v>
      </c>
      <c r="F2108">
        <f>Data!F2107</f>
        <v>28.340000152587891</v>
      </c>
      <c r="G2108">
        <f>Data!G2107</f>
        <v>174.05999755859381</v>
      </c>
      <c r="H2108">
        <f>Data!H2107</f>
        <v>28.780000686645511</v>
      </c>
      <c r="I2108">
        <f>Data!I2107</f>
        <v>171</v>
      </c>
      <c r="J2108">
        <f>Data!J2107</f>
        <v>28.045999526977539</v>
      </c>
      <c r="K2108">
        <f>Data!K2107</f>
        <v>173.6199951171875</v>
      </c>
      <c r="L2108">
        <f>Data!L2107</f>
        <v>28.528999328613281</v>
      </c>
      <c r="M2108">
        <f>Data!M2107</f>
        <v>45497800</v>
      </c>
      <c r="N2108">
        <f>Data!N2107</f>
        <v>274222000</v>
      </c>
      <c r="O2108">
        <f>Data!O2107</f>
        <v>-8.362920431836323E-3</v>
      </c>
      <c r="P2108">
        <f>Data!P2107</f>
        <v>-6.8144907433985739E-3</v>
      </c>
      <c r="Q2108" s="17"/>
      <c r="T2108">
        <f t="shared" si="322"/>
        <v>0</v>
      </c>
      <c r="U2108" s="50">
        <f t="shared" si="323"/>
        <v>0</v>
      </c>
      <c r="V2108">
        <f t="shared" si="324"/>
        <v>0</v>
      </c>
      <c r="W2108" t="str">
        <f t="shared" si="325"/>
        <v>Fri</v>
      </c>
      <c r="X2108" s="50">
        <f>NETWORKDAYS(B2107,B2108,'Non trading days US (List)'!$C$13:$C$92)-1</f>
        <v>1</v>
      </c>
      <c r="Z2108">
        <f t="shared" si="326"/>
        <v>0</v>
      </c>
      <c r="AA2108">
        <f t="shared" si="327"/>
        <v>0</v>
      </c>
      <c r="AB2108">
        <f t="shared" si="328"/>
        <v>0</v>
      </c>
      <c r="AC2108">
        <f t="shared" si="329"/>
        <v>0</v>
      </c>
      <c r="AD2108">
        <f t="shared" si="330"/>
        <v>0</v>
      </c>
      <c r="AE2108">
        <f t="shared" si="331"/>
        <v>0</v>
      </c>
    </row>
    <row r="2109" spans="1:31" x14ac:dyDescent="0.3">
      <c r="A2109" s="1">
        <f>Data!A2108</f>
        <v>5878</v>
      </c>
      <c r="B2109" s="2">
        <f>Data!B2108</f>
        <v>45061</v>
      </c>
      <c r="C2109">
        <f>Data!C2108</f>
        <v>170.963134765625</v>
      </c>
      <c r="D2109">
        <f>Data!D2108</f>
        <v>28.938863754272461</v>
      </c>
      <c r="E2109">
        <f>Data!E2108</f>
        <v>172.07000732421881</v>
      </c>
      <c r="F2109">
        <f>Data!F2108</f>
        <v>28.952999114990231</v>
      </c>
      <c r="G2109">
        <f>Data!G2108</f>
        <v>173.21000671386719</v>
      </c>
      <c r="H2109">
        <f>Data!H2108</f>
        <v>28.968999862670898</v>
      </c>
      <c r="I2109">
        <f>Data!I2108</f>
        <v>171.4700012207031</v>
      </c>
      <c r="J2109">
        <f>Data!J2108</f>
        <v>28.15200042724609</v>
      </c>
      <c r="K2109">
        <f>Data!K2108</f>
        <v>173.1600036621094</v>
      </c>
      <c r="L2109">
        <f>Data!L2108</f>
        <v>28.507999420166019</v>
      </c>
      <c r="M2109">
        <f>Data!M2108</f>
        <v>37266700</v>
      </c>
      <c r="N2109">
        <f>Data!N2108</f>
        <v>293926000</v>
      </c>
      <c r="O2109">
        <f>Data!O2108</f>
        <v>2.139955537926775E-2</v>
      </c>
      <c r="P2109">
        <f>Data!P2108</f>
        <v>-2.901580371093546E-3</v>
      </c>
      <c r="Q2109" s="17"/>
      <c r="T2109">
        <f t="shared" si="322"/>
        <v>0</v>
      </c>
      <c r="U2109" s="50">
        <f t="shared" si="323"/>
        <v>0</v>
      </c>
      <c r="V2109">
        <f t="shared" si="324"/>
        <v>0</v>
      </c>
      <c r="W2109" t="str">
        <f t="shared" si="325"/>
        <v>Mon</v>
      </c>
      <c r="X2109" s="50">
        <f>NETWORKDAYS(B2108,B2109,'Non trading days US (List)'!$C$13:$C$92)-1</f>
        <v>1</v>
      </c>
      <c r="Z2109">
        <f t="shared" si="326"/>
        <v>0</v>
      </c>
      <c r="AA2109">
        <f t="shared" si="327"/>
        <v>0</v>
      </c>
      <c r="AB2109">
        <f t="shared" si="328"/>
        <v>0</v>
      </c>
      <c r="AC2109">
        <f t="shared" si="329"/>
        <v>0</v>
      </c>
      <c r="AD2109">
        <f t="shared" si="330"/>
        <v>0</v>
      </c>
      <c r="AE2109">
        <f t="shared" si="331"/>
        <v>0</v>
      </c>
    </row>
    <row r="2110" spans="1:31" x14ac:dyDescent="0.3">
      <c r="A2110" s="1">
        <f>Data!A2109</f>
        <v>5879</v>
      </c>
      <c r="B2110" s="2">
        <f>Data!B2109</f>
        <v>45062</v>
      </c>
      <c r="C2110">
        <f>Data!C2109</f>
        <v>170.963134765625</v>
      </c>
      <c r="D2110">
        <f>Data!D2109</f>
        <v>29.198740005493161</v>
      </c>
      <c r="E2110">
        <f>Data!E2109</f>
        <v>172.07000732421881</v>
      </c>
      <c r="F2110">
        <f>Data!F2109</f>
        <v>29.21299934387207</v>
      </c>
      <c r="G2110">
        <f>Data!G2109</f>
        <v>173.13999938964841</v>
      </c>
      <c r="H2110">
        <f>Data!H2109</f>
        <v>29.870000839233398</v>
      </c>
      <c r="I2110">
        <f>Data!I2109</f>
        <v>171.80000305175781</v>
      </c>
      <c r="J2110">
        <f>Data!J2109</f>
        <v>28.832000732421879</v>
      </c>
      <c r="K2110">
        <f>Data!K2109</f>
        <v>171.99000549316409</v>
      </c>
      <c r="L2110">
        <f>Data!L2109</f>
        <v>28.840999603271481</v>
      </c>
      <c r="M2110">
        <f>Data!M2109</f>
        <v>42110300</v>
      </c>
      <c r="N2110">
        <f>Data!N2109</f>
        <v>449405000</v>
      </c>
      <c r="O2110">
        <f>Data!O2109</f>
        <v>8.939998193007434E-3</v>
      </c>
      <c r="P2110">
        <f>Data!P2109</f>
        <v>0</v>
      </c>
      <c r="Q2110" s="17"/>
      <c r="T2110">
        <f t="shared" si="322"/>
        <v>0</v>
      </c>
      <c r="U2110" s="50">
        <f t="shared" si="323"/>
        <v>0</v>
      </c>
      <c r="V2110">
        <f t="shared" si="324"/>
        <v>0</v>
      </c>
      <c r="W2110" t="str">
        <f t="shared" si="325"/>
        <v>Tue</v>
      </c>
      <c r="X2110" s="50">
        <f>NETWORKDAYS(B2109,B2110,'Non trading days US (List)'!$C$13:$C$92)-1</f>
        <v>1</v>
      </c>
      <c r="Z2110">
        <f t="shared" si="326"/>
        <v>0</v>
      </c>
      <c r="AA2110">
        <f t="shared" si="327"/>
        <v>0</v>
      </c>
      <c r="AB2110">
        <f t="shared" si="328"/>
        <v>0</v>
      </c>
      <c r="AC2110">
        <f t="shared" si="329"/>
        <v>0</v>
      </c>
      <c r="AD2110">
        <f t="shared" si="330"/>
        <v>0</v>
      </c>
      <c r="AE2110">
        <f t="shared" si="331"/>
        <v>0</v>
      </c>
    </row>
    <row r="2111" spans="1:31" x14ac:dyDescent="0.3">
      <c r="A2111" s="1">
        <f>Data!A2110</f>
        <v>5880</v>
      </c>
      <c r="B2111" s="2">
        <f>Data!B2110</f>
        <v>45063</v>
      </c>
      <c r="C2111">
        <f>Data!C2110</f>
        <v>171.5791320800781</v>
      </c>
      <c r="D2111">
        <f>Data!D2110</f>
        <v>30.163263320922852</v>
      </c>
      <c r="E2111">
        <f>Data!E2110</f>
        <v>172.69000244140619</v>
      </c>
      <c r="F2111">
        <f>Data!F2110</f>
        <v>30.177999496459961</v>
      </c>
      <c r="G2111">
        <f>Data!G2110</f>
        <v>172.92999267578119</v>
      </c>
      <c r="H2111">
        <f>Data!H2110</f>
        <v>30.19899940490723</v>
      </c>
      <c r="I2111">
        <f>Data!I2110</f>
        <v>170.41999816894531</v>
      </c>
      <c r="J2111">
        <f>Data!J2110</f>
        <v>29.430000305175781</v>
      </c>
      <c r="K2111">
        <f>Data!K2110</f>
        <v>171.71000671386719</v>
      </c>
      <c r="L2111">
        <f>Data!L2110</f>
        <v>29.583999633789059</v>
      </c>
      <c r="M2111">
        <f>Data!M2110</f>
        <v>57951600</v>
      </c>
      <c r="N2111">
        <f>Data!N2110</f>
        <v>432535000</v>
      </c>
      <c r="O2111">
        <f>Data!O2110</f>
        <v>3.2499372186795418E-2</v>
      </c>
      <c r="P2111">
        <f>Data!P2110</f>
        <v>3.596680403677052E-3</v>
      </c>
      <c r="Q2111" s="17"/>
      <c r="T2111">
        <f t="shared" si="322"/>
        <v>0</v>
      </c>
      <c r="U2111" s="50">
        <f t="shared" si="323"/>
        <v>0</v>
      </c>
      <c r="V2111">
        <f t="shared" si="324"/>
        <v>0</v>
      </c>
      <c r="W2111" t="str">
        <f t="shared" si="325"/>
        <v>Wed</v>
      </c>
      <c r="X2111" s="50">
        <f>NETWORKDAYS(B2110,B2111,'Non trading days US (List)'!$C$13:$C$92)-1</f>
        <v>1</v>
      </c>
      <c r="Z2111">
        <f t="shared" si="326"/>
        <v>0</v>
      </c>
      <c r="AA2111">
        <f t="shared" si="327"/>
        <v>0</v>
      </c>
      <c r="AB2111">
        <f t="shared" si="328"/>
        <v>0</v>
      </c>
      <c r="AC2111">
        <f t="shared" si="329"/>
        <v>0</v>
      </c>
      <c r="AD2111">
        <f t="shared" si="330"/>
        <v>0</v>
      </c>
      <c r="AE2111">
        <f t="shared" si="331"/>
        <v>0</v>
      </c>
    </row>
    <row r="2112" spans="1:31" x14ac:dyDescent="0.3">
      <c r="A2112" s="1">
        <f>Data!A2111</f>
        <v>5881</v>
      </c>
      <c r="B2112" s="2">
        <f>Data!B2111</f>
        <v>45064</v>
      </c>
      <c r="C2112">
        <f>Data!C2111</f>
        <v>173.9239501953125</v>
      </c>
      <c r="D2112">
        <f>Data!D2111</f>
        <v>31.662532806396481</v>
      </c>
      <c r="E2112">
        <f>Data!E2111</f>
        <v>175.05000305175781</v>
      </c>
      <c r="F2112">
        <f>Data!F2111</f>
        <v>31.677999496459961</v>
      </c>
      <c r="G2112">
        <f>Data!G2111</f>
        <v>175.24000549316409</v>
      </c>
      <c r="H2112">
        <f>Data!H2111</f>
        <v>31.827999114990231</v>
      </c>
      <c r="I2112">
        <f>Data!I2111</f>
        <v>172.58000183105469</v>
      </c>
      <c r="J2112">
        <f>Data!J2111</f>
        <v>30.319999694824219</v>
      </c>
      <c r="K2112">
        <f>Data!K2111</f>
        <v>173</v>
      </c>
      <c r="L2112">
        <f>Data!L2111</f>
        <v>30.409999847412109</v>
      </c>
      <c r="M2112">
        <f>Data!M2111</f>
        <v>65496700</v>
      </c>
      <c r="N2112">
        <f>Data!N2111</f>
        <v>748725000</v>
      </c>
      <c r="O2112">
        <f>Data!O2111</f>
        <v>4.8509252338859943E-2</v>
      </c>
      <c r="P2112">
        <f>Data!P2111</f>
        <v>1.357357110022305E-2</v>
      </c>
      <c r="Q2112" s="17"/>
      <c r="T2112">
        <f t="shared" si="322"/>
        <v>0</v>
      </c>
      <c r="U2112" s="50">
        <f t="shared" si="323"/>
        <v>0</v>
      </c>
      <c r="V2112">
        <f t="shared" si="324"/>
        <v>0</v>
      </c>
      <c r="W2112" t="str">
        <f t="shared" si="325"/>
        <v>Thu</v>
      </c>
      <c r="X2112" s="50">
        <f>NETWORKDAYS(B2111,B2112,'Non trading days US (List)'!$C$13:$C$92)-1</f>
        <v>1</v>
      </c>
      <c r="Z2112">
        <f t="shared" si="326"/>
        <v>0</v>
      </c>
      <c r="AA2112">
        <f t="shared" si="327"/>
        <v>0</v>
      </c>
      <c r="AB2112">
        <f t="shared" si="328"/>
        <v>0</v>
      </c>
      <c r="AC2112">
        <f t="shared" si="329"/>
        <v>0</v>
      </c>
      <c r="AD2112">
        <f t="shared" si="330"/>
        <v>0</v>
      </c>
      <c r="AE2112">
        <f t="shared" si="331"/>
        <v>0</v>
      </c>
    </row>
    <row r="2113" spans="1:31" x14ac:dyDescent="0.3">
      <c r="A2113" s="1">
        <f>Data!A2112</f>
        <v>5882</v>
      </c>
      <c r="B2113" s="2">
        <f>Data!B2112</f>
        <v>45065</v>
      </c>
      <c r="C2113">
        <f>Data!C2112</f>
        <v>174.03324890136719</v>
      </c>
      <c r="D2113">
        <f>Data!D2112</f>
        <v>31.248735427856449</v>
      </c>
      <c r="E2113">
        <f>Data!E2112</f>
        <v>175.1600036621094</v>
      </c>
      <c r="F2113">
        <f>Data!F2112</f>
        <v>31.26399993896484</v>
      </c>
      <c r="G2113">
        <f>Data!G2112</f>
        <v>176.38999938964841</v>
      </c>
      <c r="H2113">
        <f>Data!H2112</f>
        <v>31.579999923706051</v>
      </c>
      <c r="I2113">
        <f>Data!I2112</f>
        <v>174.94000244140619</v>
      </c>
      <c r="J2113">
        <f>Data!J2112</f>
        <v>30.916000366210941</v>
      </c>
      <c r="K2113">
        <f>Data!K2112</f>
        <v>176.38999938964841</v>
      </c>
      <c r="L2113">
        <f>Data!L2112</f>
        <v>31.5359992980957</v>
      </c>
      <c r="M2113">
        <f>Data!M2112</f>
        <v>55772400</v>
      </c>
      <c r="N2113">
        <f>Data!N2112</f>
        <v>473908000</v>
      </c>
      <c r="O2113">
        <f>Data!O2112</f>
        <v>-1.315514383653112E-2</v>
      </c>
      <c r="P2113">
        <f>Data!P2112</f>
        <v>6.2819800611192125E-4</v>
      </c>
      <c r="Q2113" s="17"/>
      <c r="T2113">
        <f t="shared" si="322"/>
        <v>0</v>
      </c>
      <c r="U2113" s="50">
        <f t="shared" si="323"/>
        <v>0</v>
      </c>
      <c r="V2113">
        <f t="shared" si="324"/>
        <v>0</v>
      </c>
      <c r="W2113" t="str">
        <f t="shared" si="325"/>
        <v>Fri</v>
      </c>
      <c r="X2113" s="50">
        <f>NETWORKDAYS(B2112,B2113,'Non trading days US (List)'!$C$13:$C$92)-1</f>
        <v>1</v>
      </c>
      <c r="Z2113">
        <f t="shared" si="326"/>
        <v>0</v>
      </c>
      <c r="AA2113">
        <f t="shared" si="327"/>
        <v>0</v>
      </c>
      <c r="AB2113">
        <f t="shared" si="328"/>
        <v>0</v>
      </c>
      <c r="AC2113">
        <f t="shared" si="329"/>
        <v>0</v>
      </c>
      <c r="AD2113">
        <f t="shared" si="330"/>
        <v>0</v>
      </c>
      <c r="AE2113">
        <f t="shared" si="331"/>
        <v>0</v>
      </c>
    </row>
    <row r="2114" spans="1:31" x14ac:dyDescent="0.3">
      <c r="A2114" s="1">
        <f>Data!A2113</f>
        <v>5883</v>
      </c>
      <c r="B2114" s="2">
        <f>Data!B2113</f>
        <v>45068</v>
      </c>
      <c r="C2114">
        <f>Data!C2113</f>
        <v>173.07940673828119</v>
      </c>
      <c r="D2114">
        <f>Data!D2113</f>
        <v>31.1607780456543</v>
      </c>
      <c r="E2114">
        <f>Data!E2113</f>
        <v>174.19999694824219</v>
      </c>
      <c r="F2114">
        <f>Data!F2113</f>
        <v>31.17600059509277</v>
      </c>
      <c r="G2114">
        <f>Data!G2113</f>
        <v>174.71000671386719</v>
      </c>
      <c r="H2114">
        <f>Data!H2113</f>
        <v>31.520000457763668</v>
      </c>
      <c r="I2114">
        <f>Data!I2113</f>
        <v>173.44999694824219</v>
      </c>
      <c r="J2114">
        <f>Data!J2113</f>
        <v>30.680000305175781</v>
      </c>
      <c r="K2114">
        <f>Data!K2113</f>
        <v>173.97999572753909</v>
      </c>
      <c r="L2114">
        <f>Data!L2113</f>
        <v>30.900999069213871</v>
      </c>
      <c r="M2114">
        <f>Data!M2113</f>
        <v>43570900</v>
      </c>
      <c r="N2114">
        <f>Data!N2113</f>
        <v>372000000</v>
      </c>
      <c r="O2114">
        <f>Data!O2113</f>
        <v>-2.8186867835444272E-3</v>
      </c>
      <c r="P2114">
        <f>Data!P2113</f>
        <v>-5.4958159407207446E-3</v>
      </c>
      <c r="Q2114" s="17"/>
      <c r="T2114">
        <f t="shared" si="322"/>
        <v>0</v>
      </c>
      <c r="U2114" s="50">
        <f t="shared" si="323"/>
        <v>0</v>
      </c>
      <c r="V2114">
        <f t="shared" si="324"/>
        <v>0</v>
      </c>
      <c r="W2114" t="str">
        <f t="shared" si="325"/>
        <v>Mon</v>
      </c>
      <c r="X2114" s="50">
        <f>NETWORKDAYS(B2113,B2114,'Non trading days US (List)'!$C$13:$C$92)-1</f>
        <v>1</v>
      </c>
      <c r="Z2114">
        <f t="shared" si="326"/>
        <v>0</v>
      </c>
      <c r="AA2114">
        <f t="shared" si="327"/>
        <v>0</v>
      </c>
      <c r="AB2114">
        <f t="shared" si="328"/>
        <v>0</v>
      </c>
      <c r="AC2114">
        <f t="shared" si="329"/>
        <v>0</v>
      </c>
      <c r="AD2114">
        <f t="shared" si="330"/>
        <v>0</v>
      </c>
      <c r="AE2114">
        <f t="shared" si="331"/>
        <v>0</v>
      </c>
    </row>
    <row r="2115" spans="1:31" x14ac:dyDescent="0.3">
      <c r="A2115" s="1">
        <f>Data!A2114</f>
        <v>5884</v>
      </c>
      <c r="B2115" s="2">
        <f>Data!B2114</f>
        <v>45069</v>
      </c>
      <c r="C2115">
        <f>Data!C2114</f>
        <v>170.4563903808594</v>
      </c>
      <c r="D2115">
        <f>Data!D2114</f>
        <v>30.673015594482418</v>
      </c>
      <c r="E2115">
        <f>Data!E2114</f>
        <v>171.55999755859381</v>
      </c>
      <c r="F2115">
        <f>Data!F2114</f>
        <v>30.6879997253418</v>
      </c>
      <c r="G2115">
        <f>Data!G2114</f>
        <v>173.3800048828125</v>
      </c>
      <c r="H2115">
        <f>Data!H2114</f>
        <v>31.28800010681152</v>
      </c>
      <c r="I2115">
        <f>Data!I2114</f>
        <v>171.2799987792969</v>
      </c>
      <c r="J2115">
        <f>Data!J2114</f>
        <v>30.631000518798832</v>
      </c>
      <c r="K2115">
        <f>Data!K2114</f>
        <v>173.1300048828125</v>
      </c>
      <c r="L2115">
        <f>Data!L2114</f>
        <v>31</v>
      </c>
      <c r="M2115">
        <f>Data!M2114</f>
        <v>50747300</v>
      </c>
      <c r="N2115">
        <f>Data!N2114</f>
        <v>356253000</v>
      </c>
      <c r="O2115">
        <f>Data!O2114</f>
        <v>-1.5776897373569469E-2</v>
      </c>
      <c r="P2115">
        <f>Data!P2114</f>
        <v>-1.527100148164739E-2</v>
      </c>
      <c r="Q2115" s="17"/>
      <c r="T2115">
        <f t="shared" si="322"/>
        <v>0</v>
      </c>
      <c r="U2115" s="50">
        <f t="shared" si="323"/>
        <v>0</v>
      </c>
      <c r="V2115">
        <f t="shared" si="324"/>
        <v>0</v>
      </c>
      <c r="W2115" t="str">
        <f t="shared" si="325"/>
        <v>Tue</v>
      </c>
      <c r="X2115" s="50">
        <f>NETWORKDAYS(B2114,B2115,'Non trading days US (List)'!$C$13:$C$92)-1</f>
        <v>1</v>
      </c>
      <c r="Z2115">
        <f t="shared" si="326"/>
        <v>0</v>
      </c>
      <c r="AA2115">
        <f t="shared" si="327"/>
        <v>0</v>
      </c>
      <c r="AB2115">
        <f t="shared" si="328"/>
        <v>0</v>
      </c>
      <c r="AC2115">
        <f t="shared" si="329"/>
        <v>0</v>
      </c>
      <c r="AD2115">
        <f t="shared" si="330"/>
        <v>0</v>
      </c>
      <c r="AE2115">
        <f t="shared" si="331"/>
        <v>0</v>
      </c>
    </row>
    <row r="2116" spans="1:31" x14ac:dyDescent="0.3">
      <c r="A2116" s="1">
        <f>Data!A2115</f>
        <v>5885</v>
      </c>
      <c r="B2116" s="2">
        <f>Data!B2115</f>
        <v>45070</v>
      </c>
      <c r="C2116">
        <f>Data!C2115</f>
        <v>170.73460388183591</v>
      </c>
      <c r="D2116">
        <f>Data!D2115</f>
        <v>30.523090362548832</v>
      </c>
      <c r="E2116">
        <f>Data!E2115</f>
        <v>171.8399963378906</v>
      </c>
      <c r="F2116">
        <f>Data!F2115</f>
        <v>30.53800010681152</v>
      </c>
      <c r="G2116">
        <f>Data!G2115</f>
        <v>172.41999816894531</v>
      </c>
      <c r="H2116">
        <f>Data!H2115</f>
        <v>30.607000350952148</v>
      </c>
      <c r="I2116">
        <f>Data!I2115</f>
        <v>170.52000427246091</v>
      </c>
      <c r="J2116">
        <f>Data!J2115</f>
        <v>29.805999755859379</v>
      </c>
      <c r="K2116">
        <f>Data!K2115</f>
        <v>171.0899963378906</v>
      </c>
      <c r="L2116">
        <f>Data!L2115</f>
        <v>30.20999908447266</v>
      </c>
      <c r="M2116">
        <f>Data!M2115</f>
        <v>45143500</v>
      </c>
      <c r="N2116">
        <f>Data!N2115</f>
        <v>721419000</v>
      </c>
      <c r="O2116">
        <f>Data!O2115</f>
        <v>-4.8998764920286436E-3</v>
      </c>
      <c r="P2116">
        <f>Data!P2115</f>
        <v>1.630744591288417E-3</v>
      </c>
      <c r="Q2116" s="17"/>
      <c r="T2116">
        <f t="shared" si="322"/>
        <v>0</v>
      </c>
      <c r="U2116" s="50">
        <f t="shared" si="323"/>
        <v>0</v>
      </c>
      <c r="V2116">
        <f t="shared" si="324"/>
        <v>0</v>
      </c>
      <c r="W2116" t="str">
        <f t="shared" si="325"/>
        <v>Wed</v>
      </c>
      <c r="X2116" s="50">
        <f>NETWORKDAYS(B2115,B2116,'Non trading days US (List)'!$C$13:$C$92)-1</f>
        <v>1</v>
      </c>
      <c r="Z2116">
        <f t="shared" si="326"/>
        <v>0</v>
      </c>
      <c r="AA2116">
        <f t="shared" si="327"/>
        <v>0</v>
      </c>
      <c r="AB2116">
        <f t="shared" si="328"/>
        <v>0</v>
      </c>
      <c r="AC2116">
        <f t="shared" si="329"/>
        <v>0</v>
      </c>
      <c r="AD2116">
        <f t="shared" si="330"/>
        <v>0</v>
      </c>
      <c r="AE2116">
        <f t="shared" si="331"/>
        <v>0</v>
      </c>
    </row>
    <row r="2117" spans="1:31" x14ac:dyDescent="0.3">
      <c r="A2117" s="1">
        <f>Data!A2116</f>
        <v>5886</v>
      </c>
      <c r="B2117" s="2">
        <f>Data!B2116</f>
        <v>45071</v>
      </c>
      <c r="C2117">
        <f>Data!C2116</f>
        <v>171.8772277832031</v>
      </c>
      <c r="D2117">
        <f>Data!D2116</f>
        <v>37.961456298828118</v>
      </c>
      <c r="E2117">
        <f>Data!E2116</f>
        <v>172.99000549316409</v>
      </c>
      <c r="F2117">
        <f>Data!F2116</f>
        <v>37.979999542236328</v>
      </c>
      <c r="G2117">
        <f>Data!G2116</f>
        <v>173.8999938964844</v>
      </c>
      <c r="H2117">
        <f>Data!H2116</f>
        <v>39.479999542236328</v>
      </c>
      <c r="I2117">
        <f>Data!I2116</f>
        <v>171.69000244140619</v>
      </c>
      <c r="J2117">
        <f>Data!J2116</f>
        <v>36.634998321533203</v>
      </c>
      <c r="K2117">
        <f>Data!K2116</f>
        <v>172.4100036621094</v>
      </c>
      <c r="L2117">
        <f>Data!L2116</f>
        <v>38.522998809814453</v>
      </c>
      <c r="M2117">
        <f>Data!M2116</f>
        <v>56058300</v>
      </c>
      <c r="N2117">
        <f>Data!N2116</f>
        <v>1543911000</v>
      </c>
      <c r="O2117">
        <f>Data!O2116</f>
        <v>0.21808788007240451</v>
      </c>
      <c r="P2117">
        <f>Data!P2116</f>
        <v>6.6700311037727038E-3</v>
      </c>
      <c r="Q2117" s="17"/>
      <c r="T2117">
        <f t="shared" si="322"/>
        <v>0</v>
      </c>
      <c r="U2117" s="50">
        <f t="shared" si="323"/>
        <v>0</v>
      </c>
      <c r="V2117">
        <f t="shared" si="324"/>
        <v>0</v>
      </c>
      <c r="W2117" t="str">
        <f t="shared" si="325"/>
        <v>Thu</v>
      </c>
      <c r="X2117" s="50">
        <f>NETWORKDAYS(B2116,B2117,'Non trading days US (List)'!$C$13:$C$92)-1</f>
        <v>1</v>
      </c>
      <c r="Z2117">
        <f t="shared" si="326"/>
        <v>0</v>
      </c>
      <c r="AA2117">
        <f t="shared" si="327"/>
        <v>0</v>
      </c>
      <c r="AB2117">
        <f t="shared" si="328"/>
        <v>0</v>
      </c>
      <c r="AC2117">
        <f t="shared" si="329"/>
        <v>0</v>
      </c>
      <c r="AD2117">
        <f t="shared" si="330"/>
        <v>0</v>
      </c>
      <c r="AE2117">
        <f t="shared" si="331"/>
        <v>0</v>
      </c>
    </row>
    <row r="2118" spans="1:31" x14ac:dyDescent="0.3">
      <c r="A2118" s="1">
        <f>Data!A2117</f>
        <v>5887</v>
      </c>
      <c r="B2118" s="2">
        <f>Data!B2117</f>
        <v>45072</v>
      </c>
      <c r="C2118">
        <f>Data!C2117</f>
        <v>174.3014831542969</v>
      </c>
      <c r="D2118">
        <f>Data!D2117</f>
        <v>38.926979064941413</v>
      </c>
      <c r="E2118">
        <f>Data!E2117</f>
        <v>175.42999267578119</v>
      </c>
      <c r="F2118">
        <f>Data!F2117</f>
        <v>38.945999145507813</v>
      </c>
      <c r="G2118">
        <f>Data!G2117</f>
        <v>175.77000427246091</v>
      </c>
      <c r="H2118">
        <f>Data!H2117</f>
        <v>39.169998168945313</v>
      </c>
      <c r="I2118">
        <f>Data!I2117</f>
        <v>173.11000061035159</v>
      </c>
      <c r="J2118">
        <f>Data!J2117</f>
        <v>37.549999237060547</v>
      </c>
      <c r="K2118">
        <f>Data!K2117</f>
        <v>173.32000732421881</v>
      </c>
      <c r="L2118">
        <f>Data!L2117</f>
        <v>37.889999389648438</v>
      </c>
      <c r="M2118">
        <f>Data!M2117</f>
        <v>54835000</v>
      </c>
      <c r="N2118">
        <f>Data!N2117</f>
        <v>714397000</v>
      </c>
      <c r="O2118">
        <f>Data!O2117</f>
        <v>2.511635600756745E-2</v>
      </c>
      <c r="P2118">
        <f>Data!P2117</f>
        <v>1.400624007788534E-2</v>
      </c>
      <c r="Q2118" s="17"/>
      <c r="T2118">
        <f t="shared" ref="T2118:T2181" si="332">IF(ISNUMBER(B2118)=TRUE,0,1)</f>
        <v>0</v>
      </c>
      <c r="U2118" s="50">
        <f t="shared" ref="U2118:U2181" si="333">COUNTIF($B$5:$B$2464,B2118)-1</f>
        <v>0</v>
      </c>
      <c r="V2118">
        <f t="shared" ref="V2118:V2181" si="334">IF(ISBLANK(B2118)=TRUE,1,0)</f>
        <v>0</v>
      </c>
      <c r="W2118" t="str">
        <f t="shared" ref="W2118:W2181" si="335">TEXT(B2118,"ddd")</f>
        <v>Fri</v>
      </c>
      <c r="X2118" s="50">
        <f>NETWORKDAYS(B2117,B2118,'Non trading days US (List)'!$C$13:$C$92)-1</f>
        <v>1</v>
      </c>
      <c r="Z2118">
        <f t="shared" ref="Z2118:Z2181" si="336">IF(ISNUMBER(E2118)=TRUE,0,1)</f>
        <v>0</v>
      </c>
      <c r="AA2118">
        <f t="shared" ref="AA2118:AA2181" si="337">IF(ISNUMBER(F2118)=TRUE,0,1)</f>
        <v>0</v>
      </c>
      <c r="AB2118">
        <f t="shared" ref="AB2118:AB2181" si="338">IF(ISBLANK(E2118)=TRUE,1,0)</f>
        <v>0</v>
      </c>
      <c r="AC2118">
        <f t="shared" ref="AC2118:AC2181" si="339">IF(ISBLANK(F2118)=TRUE,1,0)</f>
        <v>0</v>
      </c>
      <c r="AD2118">
        <f t="shared" ref="AD2118:AD2181" si="340">IF((E2118)&lt;0,1,0)</f>
        <v>0</v>
      </c>
      <c r="AE2118">
        <f t="shared" ref="AE2118:AE2181" si="341">IF((F2118)&lt;0,1,0)</f>
        <v>0</v>
      </c>
    </row>
    <row r="2119" spans="1:31" x14ac:dyDescent="0.3">
      <c r="A2119" s="1">
        <f>Data!A2118</f>
        <v>5888</v>
      </c>
      <c r="B2119" s="2">
        <f>Data!B2118</f>
        <v>45076</v>
      </c>
      <c r="C2119">
        <f>Data!C2118</f>
        <v>176.15946960449219</v>
      </c>
      <c r="D2119">
        <f>Data!D2118</f>
        <v>40.091415405273438</v>
      </c>
      <c r="E2119">
        <f>Data!E2118</f>
        <v>177.30000305175781</v>
      </c>
      <c r="F2119">
        <f>Data!F2118</f>
        <v>40.111000061035163</v>
      </c>
      <c r="G2119">
        <f>Data!G2118</f>
        <v>178.99000549316409</v>
      </c>
      <c r="H2119">
        <f>Data!H2118</f>
        <v>41.937999725341797</v>
      </c>
      <c r="I2119">
        <f>Data!I2118</f>
        <v>176.57000732421881</v>
      </c>
      <c r="J2119">
        <f>Data!J2118</f>
        <v>39.949001312255859</v>
      </c>
      <c r="K2119">
        <f>Data!K2118</f>
        <v>176.96000671386719</v>
      </c>
      <c r="L2119">
        <f>Data!L2118</f>
        <v>40.595001220703118</v>
      </c>
      <c r="M2119">
        <f>Data!M2118</f>
        <v>55964400</v>
      </c>
      <c r="N2119">
        <f>Data!N2118</f>
        <v>923401000</v>
      </c>
      <c r="O2119">
        <f>Data!O2118</f>
        <v>2.9474563092427589E-2</v>
      </c>
      <c r="P2119">
        <f>Data!P2118</f>
        <v>1.0603169101558131E-2</v>
      </c>
      <c r="Q2119" s="17"/>
      <c r="T2119">
        <f t="shared" si="332"/>
        <v>0</v>
      </c>
      <c r="U2119" s="50">
        <f t="shared" si="333"/>
        <v>0</v>
      </c>
      <c r="V2119">
        <f t="shared" si="334"/>
        <v>0</v>
      </c>
      <c r="W2119" t="str">
        <f t="shared" si="335"/>
        <v>Tue</v>
      </c>
      <c r="X2119" s="50">
        <f>NETWORKDAYS(B2118,B2119,'Non trading days US (List)'!$C$13:$C$92)-1</f>
        <v>1</v>
      </c>
      <c r="Z2119">
        <f t="shared" si="336"/>
        <v>0</v>
      </c>
      <c r="AA2119">
        <f t="shared" si="337"/>
        <v>0</v>
      </c>
      <c r="AB2119">
        <f t="shared" si="338"/>
        <v>0</v>
      </c>
      <c r="AC2119">
        <f t="shared" si="339"/>
        <v>0</v>
      </c>
      <c r="AD2119">
        <f t="shared" si="340"/>
        <v>0</v>
      </c>
      <c r="AE2119">
        <f t="shared" si="341"/>
        <v>0</v>
      </c>
    </row>
    <row r="2120" spans="1:31" x14ac:dyDescent="0.3">
      <c r="A2120" s="1">
        <f>Data!A2119</f>
        <v>5889</v>
      </c>
      <c r="B2120" s="2">
        <f>Data!B2119</f>
        <v>45077</v>
      </c>
      <c r="C2120">
        <f>Data!C2119</f>
        <v>176.10980224609381</v>
      </c>
      <c r="D2120">
        <f>Data!D2119</f>
        <v>37.815525054931641</v>
      </c>
      <c r="E2120">
        <f>Data!E2119</f>
        <v>177.25</v>
      </c>
      <c r="F2120">
        <f>Data!F2119</f>
        <v>37.833999633789063</v>
      </c>
      <c r="G2120">
        <f>Data!G2119</f>
        <v>179.3500061035156</v>
      </c>
      <c r="H2120">
        <f>Data!H2119</f>
        <v>40.294998168945313</v>
      </c>
      <c r="I2120">
        <f>Data!I2119</f>
        <v>176.75999450683591</v>
      </c>
      <c r="J2120">
        <f>Data!J2119</f>
        <v>37.821998596191413</v>
      </c>
      <c r="K2120">
        <f>Data!K2119</f>
        <v>177.33000183105469</v>
      </c>
      <c r="L2120">
        <f>Data!L2119</f>
        <v>39.487998962402337</v>
      </c>
      <c r="M2120">
        <f>Data!M2119</f>
        <v>99625300</v>
      </c>
      <c r="N2120">
        <f>Data!N2119</f>
        <v>1002580000</v>
      </c>
      <c r="O2120">
        <f>Data!O2119</f>
        <v>-5.8442452867320839E-2</v>
      </c>
      <c r="P2120">
        <f>Data!P2119</f>
        <v>-2.8206488032115029E-4</v>
      </c>
      <c r="Q2120" s="17"/>
      <c r="T2120">
        <f t="shared" si="332"/>
        <v>0</v>
      </c>
      <c r="U2120" s="50">
        <f t="shared" si="333"/>
        <v>0</v>
      </c>
      <c r="V2120">
        <f t="shared" si="334"/>
        <v>0</v>
      </c>
      <c r="W2120" t="str">
        <f t="shared" si="335"/>
        <v>Wed</v>
      </c>
      <c r="X2120" s="50">
        <f>NETWORKDAYS(B2119,B2120,'Non trading days US (List)'!$C$13:$C$92)-1</f>
        <v>1</v>
      </c>
      <c r="Z2120">
        <f t="shared" si="336"/>
        <v>0</v>
      </c>
      <c r="AA2120">
        <f t="shared" si="337"/>
        <v>0</v>
      </c>
      <c r="AB2120">
        <f t="shared" si="338"/>
        <v>0</v>
      </c>
      <c r="AC2120">
        <f t="shared" si="339"/>
        <v>0</v>
      </c>
      <c r="AD2120">
        <f t="shared" si="340"/>
        <v>0</v>
      </c>
      <c r="AE2120">
        <f t="shared" si="341"/>
        <v>0</v>
      </c>
    </row>
    <row r="2121" spans="1:31" x14ac:dyDescent="0.3">
      <c r="A2121" s="1">
        <f>Data!A2120</f>
        <v>5890</v>
      </c>
      <c r="B2121" s="2">
        <f>Data!B2120</f>
        <v>45078</v>
      </c>
      <c r="C2121">
        <f>Data!C2120</f>
        <v>178.93153381347659</v>
      </c>
      <c r="D2121">
        <f>Data!D2120</f>
        <v>39.750587463378913</v>
      </c>
      <c r="E2121">
        <f>Data!E2120</f>
        <v>180.0899963378906</v>
      </c>
      <c r="F2121">
        <f>Data!F2120</f>
        <v>39.770000457763672</v>
      </c>
      <c r="G2121">
        <f>Data!G2120</f>
        <v>180.1199951171875</v>
      </c>
      <c r="H2121">
        <f>Data!H2120</f>
        <v>40.049999237060547</v>
      </c>
      <c r="I2121">
        <f>Data!I2120</f>
        <v>176.92999267578119</v>
      </c>
      <c r="J2121">
        <f>Data!J2120</f>
        <v>38.340000152587891</v>
      </c>
      <c r="K2121">
        <f>Data!K2120</f>
        <v>177.69999694824219</v>
      </c>
      <c r="L2121">
        <f>Data!L2120</f>
        <v>38.488998413085938</v>
      </c>
      <c r="M2121">
        <f>Data!M2120</f>
        <v>68901800</v>
      </c>
      <c r="N2121">
        <f>Data!N2120</f>
        <v>635873000</v>
      </c>
      <c r="O2121">
        <f>Data!O2120</f>
        <v>4.990471116581726E-2</v>
      </c>
      <c r="P2121">
        <f>Data!P2120</f>
        <v>1.589554018473965E-2</v>
      </c>
      <c r="Q2121" s="17"/>
      <c r="T2121">
        <f t="shared" si="332"/>
        <v>0</v>
      </c>
      <c r="U2121" s="50">
        <f t="shared" si="333"/>
        <v>0</v>
      </c>
      <c r="V2121">
        <f t="shared" si="334"/>
        <v>0</v>
      </c>
      <c r="W2121" t="str">
        <f t="shared" si="335"/>
        <v>Thu</v>
      </c>
      <c r="X2121" s="50">
        <f>NETWORKDAYS(B2120,B2121,'Non trading days US (List)'!$C$13:$C$92)-1</f>
        <v>1</v>
      </c>
      <c r="Z2121">
        <f t="shared" si="336"/>
        <v>0</v>
      </c>
      <c r="AA2121">
        <f t="shared" si="337"/>
        <v>0</v>
      </c>
      <c r="AB2121">
        <f t="shared" si="338"/>
        <v>0</v>
      </c>
      <c r="AC2121">
        <f t="shared" si="339"/>
        <v>0</v>
      </c>
      <c r="AD2121">
        <f t="shared" si="340"/>
        <v>0</v>
      </c>
      <c r="AE2121">
        <f t="shared" si="341"/>
        <v>0</v>
      </c>
    </row>
    <row r="2122" spans="1:31" x14ac:dyDescent="0.3">
      <c r="A2122" s="1">
        <f>Data!A2121</f>
        <v>5891</v>
      </c>
      <c r="B2122" s="2">
        <f>Data!B2121</f>
        <v>45079</v>
      </c>
      <c r="C2122">
        <f>Data!C2121</f>
        <v>179.78599548339841</v>
      </c>
      <c r="D2122">
        <f>Data!D2121</f>
        <v>39.307804107666023</v>
      </c>
      <c r="E2122">
        <f>Data!E2121</f>
        <v>180.94999694824219</v>
      </c>
      <c r="F2122">
        <f>Data!F2121</f>
        <v>39.326999664306641</v>
      </c>
      <c r="G2122">
        <f>Data!G2121</f>
        <v>181.7799987792969</v>
      </c>
      <c r="H2122">
        <f>Data!H2121</f>
        <v>40.5</v>
      </c>
      <c r="I2122">
        <f>Data!I2121</f>
        <v>179.25999450683591</v>
      </c>
      <c r="J2122">
        <f>Data!J2121</f>
        <v>39.057998657226563</v>
      </c>
      <c r="K2122">
        <f>Data!K2121</f>
        <v>181.0299987792969</v>
      </c>
      <c r="L2122">
        <f>Data!L2121</f>
        <v>40.097000122070313</v>
      </c>
      <c r="M2122">
        <f>Data!M2121</f>
        <v>61945900</v>
      </c>
      <c r="N2122">
        <f>Data!N2121</f>
        <v>482731000</v>
      </c>
      <c r="O2122">
        <f>Data!O2121</f>
        <v>-1.120157338204459E-2</v>
      </c>
      <c r="P2122">
        <f>Data!P2121</f>
        <v>4.7640275475754282E-3</v>
      </c>
      <c r="Q2122" s="17"/>
      <c r="T2122">
        <f t="shared" si="332"/>
        <v>0</v>
      </c>
      <c r="U2122" s="50">
        <f t="shared" si="333"/>
        <v>0</v>
      </c>
      <c r="V2122">
        <f t="shared" si="334"/>
        <v>0</v>
      </c>
      <c r="W2122" t="str">
        <f t="shared" si="335"/>
        <v>Fri</v>
      </c>
      <c r="X2122" s="50">
        <f>NETWORKDAYS(B2121,B2122,'Non trading days US (List)'!$C$13:$C$92)-1</f>
        <v>1</v>
      </c>
      <c r="Z2122">
        <f t="shared" si="336"/>
        <v>0</v>
      </c>
      <c r="AA2122">
        <f t="shared" si="337"/>
        <v>0</v>
      </c>
      <c r="AB2122">
        <f t="shared" si="338"/>
        <v>0</v>
      </c>
      <c r="AC2122">
        <f t="shared" si="339"/>
        <v>0</v>
      </c>
      <c r="AD2122">
        <f t="shared" si="340"/>
        <v>0</v>
      </c>
      <c r="AE2122">
        <f t="shared" si="341"/>
        <v>0</v>
      </c>
    </row>
    <row r="2123" spans="1:31" x14ac:dyDescent="0.3">
      <c r="A2123" s="1">
        <f>Data!A2122</f>
        <v>5892</v>
      </c>
      <c r="B2123" s="2">
        <f>Data!B2122</f>
        <v>45082</v>
      </c>
      <c r="C2123">
        <f>Data!C2122</f>
        <v>178.42478942871091</v>
      </c>
      <c r="D2123">
        <f>Data!D2122</f>
        <v>39.151874542236328</v>
      </c>
      <c r="E2123">
        <f>Data!E2122</f>
        <v>179.58000183105469</v>
      </c>
      <c r="F2123">
        <f>Data!F2122</f>
        <v>39.171001434326172</v>
      </c>
      <c r="G2123">
        <f>Data!G2122</f>
        <v>184.94999694824219</v>
      </c>
      <c r="H2123">
        <f>Data!H2122</f>
        <v>39.564998626708977</v>
      </c>
      <c r="I2123">
        <f>Data!I2122</f>
        <v>178.03999328613281</v>
      </c>
      <c r="J2123">
        <f>Data!J2122</f>
        <v>38.707000732421882</v>
      </c>
      <c r="K2123">
        <f>Data!K2122</f>
        <v>182.6300048828125</v>
      </c>
      <c r="L2123">
        <f>Data!L2122</f>
        <v>38.909000396728523</v>
      </c>
      <c r="M2123">
        <f>Data!M2122</f>
        <v>121946500</v>
      </c>
      <c r="N2123">
        <f>Data!N2122</f>
        <v>396094000</v>
      </c>
      <c r="O2123">
        <f>Data!O2122</f>
        <v>-3.9745836367774583E-3</v>
      </c>
      <c r="P2123">
        <f>Data!P2122</f>
        <v>-7.5999318555720289E-3</v>
      </c>
      <c r="Q2123" s="17"/>
      <c r="T2123">
        <f t="shared" si="332"/>
        <v>0</v>
      </c>
      <c r="U2123" s="50">
        <f t="shared" si="333"/>
        <v>0</v>
      </c>
      <c r="V2123">
        <f t="shared" si="334"/>
        <v>0</v>
      </c>
      <c r="W2123" t="str">
        <f t="shared" si="335"/>
        <v>Mon</v>
      </c>
      <c r="X2123" s="50">
        <f>NETWORKDAYS(B2122,B2123,'Non trading days US (List)'!$C$13:$C$92)-1</f>
        <v>1</v>
      </c>
      <c r="Z2123">
        <f t="shared" si="336"/>
        <v>0</v>
      </c>
      <c r="AA2123">
        <f t="shared" si="337"/>
        <v>0</v>
      </c>
      <c r="AB2123">
        <f t="shared" si="338"/>
        <v>0</v>
      </c>
      <c r="AC2123">
        <f t="shared" si="339"/>
        <v>0</v>
      </c>
      <c r="AD2123">
        <f t="shared" si="340"/>
        <v>0</v>
      </c>
      <c r="AE2123">
        <f t="shared" si="341"/>
        <v>0</v>
      </c>
    </row>
    <row r="2124" spans="1:31" x14ac:dyDescent="0.3">
      <c r="A2124" s="1">
        <f>Data!A2123</f>
        <v>5893</v>
      </c>
      <c r="B2124" s="2">
        <f>Data!B2123</f>
        <v>45083</v>
      </c>
      <c r="C2124">
        <f>Data!C2123</f>
        <v>178.05718994140619</v>
      </c>
      <c r="D2124">
        <f>Data!D2123</f>
        <v>38.635128021240227</v>
      </c>
      <c r="E2124">
        <f>Data!E2123</f>
        <v>179.21000671386719</v>
      </c>
      <c r="F2124">
        <f>Data!F2123</f>
        <v>38.653999328613281</v>
      </c>
      <c r="G2124">
        <f>Data!G2123</f>
        <v>180.1199951171875</v>
      </c>
      <c r="H2124">
        <f>Data!H2123</f>
        <v>39.159999847412109</v>
      </c>
      <c r="I2124">
        <f>Data!I2123</f>
        <v>177.42999267578119</v>
      </c>
      <c r="J2124">
        <f>Data!J2123</f>
        <v>38.147998809814453</v>
      </c>
      <c r="K2124">
        <f>Data!K2123</f>
        <v>179.9700012207031</v>
      </c>
      <c r="L2124">
        <f>Data!L2123</f>
        <v>38.830001831054688</v>
      </c>
      <c r="M2124">
        <f>Data!M2123</f>
        <v>64848400</v>
      </c>
      <c r="N2124">
        <f>Data!N2123</f>
        <v>388729000</v>
      </c>
      <c r="O2124">
        <f>Data!O2123</f>
        <v>-1.328646851691674E-2</v>
      </c>
      <c r="P2124">
        <f>Data!P2123</f>
        <v>-2.0624612699972691E-3</v>
      </c>
      <c r="Q2124" s="17"/>
      <c r="T2124">
        <f t="shared" si="332"/>
        <v>0</v>
      </c>
      <c r="U2124" s="50">
        <f t="shared" si="333"/>
        <v>0</v>
      </c>
      <c r="V2124">
        <f t="shared" si="334"/>
        <v>0</v>
      </c>
      <c r="W2124" t="str">
        <f t="shared" si="335"/>
        <v>Tue</v>
      </c>
      <c r="X2124" s="50">
        <f>NETWORKDAYS(B2123,B2124,'Non trading days US (List)'!$C$13:$C$92)-1</f>
        <v>1</v>
      </c>
      <c r="Z2124">
        <f t="shared" si="336"/>
        <v>0</v>
      </c>
      <c r="AA2124">
        <f t="shared" si="337"/>
        <v>0</v>
      </c>
      <c r="AB2124">
        <f t="shared" si="338"/>
        <v>0</v>
      </c>
      <c r="AC2124">
        <f t="shared" si="339"/>
        <v>0</v>
      </c>
      <c r="AD2124">
        <f t="shared" si="340"/>
        <v>0</v>
      </c>
      <c r="AE2124">
        <f t="shared" si="341"/>
        <v>0</v>
      </c>
    </row>
    <row r="2125" spans="1:31" x14ac:dyDescent="0.3">
      <c r="A2125" s="1">
        <f>Data!A2124</f>
        <v>5894</v>
      </c>
      <c r="B2125" s="2">
        <f>Data!B2124</f>
        <v>45084</v>
      </c>
      <c r="C2125">
        <f>Data!C2124</f>
        <v>176.67613220214841</v>
      </c>
      <c r="D2125">
        <f>Data!D2124</f>
        <v>37.460575103759773</v>
      </c>
      <c r="E2125">
        <f>Data!E2124</f>
        <v>177.82000732421881</v>
      </c>
      <c r="F2125">
        <f>Data!F2124</f>
        <v>37.474998474121087</v>
      </c>
      <c r="G2125">
        <f>Data!G2124</f>
        <v>181.21000671386719</v>
      </c>
      <c r="H2125">
        <f>Data!H2124</f>
        <v>39.499000549316413</v>
      </c>
      <c r="I2125">
        <f>Data!I2124</f>
        <v>177.32000732421881</v>
      </c>
      <c r="J2125">
        <f>Data!J2124</f>
        <v>37.355998992919922</v>
      </c>
      <c r="K2125">
        <f>Data!K2124</f>
        <v>178.44000244140619</v>
      </c>
      <c r="L2125">
        <f>Data!L2124</f>
        <v>38.915000915527337</v>
      </c>
      <c r="M2125">
        <f>Data!M2124</f>
        <v>61944600</v>
      </c>
      <c r="N2125">
        <f>Data!N2124</f>
        <v>511998000</v>
      </c>
      <c r="O2125">
        <f>Data!O2124</f>
        <v>-3.0976241922724791E-2</v>
      </c>
      <c r="P2125">
        <f>Data!P2124</f>
        <v>-7.7864961370425843E-3</v>
      </c>
      <c r="Q2125" s="17"/>
      <c r="T2125">
        <f t="shared" si="332"/>
        <v>0</v>
      </c>
      <c r="U2125" s="50">
        <f t="shared" si="333"/>
        <v>0</v>
      </c>
      <c r="V2125">
        <f t="shared" si="334"/>
        <v>0</v>
      </c>
      <c r="W2125" t="str">
        <f t="shared" si="335"/>
        <v>Wed</v>
      </c>
      <c r="X2125" s="50">
        <f>NETWORKDAYS(B2124,B2125,'Non trading days US (List)'!$C$13:$C$92)-1</f>
        <v>1</v>
      </c>
      <c r="Z2125">
        <f t="shared" si="336"/>
        <v>0</v>
      </c>
      <c r="AA2125">
        <f t="shared" si="337"/>
        <v>0</v>
      </c>
      <c r="AB2125">
        <f t="shared" si="338"/>
        <v>0</v>
      </c>
      <c r="AC2125">
        <f t="shared" si="339"/>
        <v>0</v>
      </c>
      <c r="AD2125">
        <f t="shared" si="340"/>
        <v>0</v>
      </c>
      <c r="AE2125">
        <f t="shared" si="341"/>
        <v>0</v>
      </c>
    </row>
    <row r="2126" spans="1:31" x14ac:dyDescent="0.3">
      <c r="A2126" s="1">
        <f>Data!A2125</f>
        <v>5895</v>
      </c>
      <c r="B2126" s="2">
        <f>Data!B2125</f>
        <v>45085</v>
      </c>
      <c r="C2126">
        <f>Data!C2125</f>
        <v>179.408447265625</v>
      </c>
      <c r="D2126">
        <f>Data!D2125</f>
        <v>38.495185852050781</v>
      </c>
      <c r="E2126">
        <f>Data!E2125</f>
        <v>180.57000732421881</v>
      </c>
      <c r="F2126">
        <f>Data!F2125</f>
        <v>38.509998321533203</v>
      </c>
      <c r="G2126">
        <f>Data!G2125</f>
        <v>180.8399963378906</v>
      </c>
      <c r="H2126">
        <f>Data!H2125</f>
        <v>38.863998413085938</v>
      </c>
      <c r="I2126">
        <f>Data!I2125</f>
        <v>177.46000671386719</v>
      </c>
      <c r="J2126">
        <f>Data!J2125</f>
        <v>37.505001068115227</v>
      </c>
      <c r="K2126">
        <f>Data!K2125</f>
        <v>177.8999938964844</v>
      </c>
      <c r="L2126">
        <f>Data!L2125</f>
        <v>37.7239990234375</v>
      </c>
      <c r="M2126">
        <f>Data!M2125</f>
        <v>50214900</v>
      </c>
      <c r="N2126">
        <f>Data!N2125</f>
        <v>417772000</v>
      </c>
      <c r="O2126">
        <f>Data!O2125</f>
        <v>2.7243900970185579E-2</v>
      </c>
      <c r="P2126">
        <f>Data!P2125</f>
        <v>1.534671090750702E-2</v>
      </c>
      <c r="Q2126" s="17"/>
      <c r="T2126">
        <f t="shared" si="332"/>
        <v>0</v>
      </c>
      <c r="U2126" s="50">
        <f t="shared" si="333"/>
        <v>0</v>
      </c>
      <c r="V2126">
        <f t="shared" si="334"/>
        <v>0</v>
      </c>
      <c r="W2126" t="str">
        <f t="shared" si="335"/>
        <v>Thu</v>
      </c>
      <c r="X2126" s="50">
        <f>NETWORKDAYS(B2125,B2126,'Non trading days US (List)'!$C$13:$C$92)-1</f>
        <v>1</v>
      </c>
      <c r="Z2126">
        <f t="shared" si="336"/>
        <v>0</v>
      </c>
      <c r="AA2126">
        <f t="shared" si="337"/>
        <v>0</v>
      </c>
      <c r="AB2126">
        <f t="shared" si="338"/>
        <v>0</v>
      </c>
      <c r="AC2126">
        <f t="shared" si="339"/>
        <v>0</v>
      </c>
      <c r="AD2126">
        <f t="shared" si="340"/>
        <v>0</v>
      </c>
      <c r="AE2126">
        <f t="shared" si="341"/>
        <v>0</v>
      </c>
    </row>
    <row r="2127" spans="1:31" x14ac:dyDescent="0.3">
      <c r="A2127" s="1">
        <f>Data!A2126</f>
        <v>5896</v>
      </c>
      <c r="B2127" s="2">
        <f>Data!B2126</f>
        <v>45086</v>
      </c>
      <c r="C2127">
        <f>Data!C2126</f>
        <v>179.7959289550781</v>
      </c>
      <c r="D2127">
        <f>Data!D2126</f>
        <v>38.755081176757813</v>
      </c>
      <c r="E2127">
        <f>Data!E2126</f>
        <v>180.96000671386719</v>
      </c>
      <c r="F2127">
        <f>Data!F2126</f>
        <v>38.770000457763672</v>
      </c>
      <c r="G2127">
        <f>Data!G2126</f>
        <v>182.22999572753909</v>
      </c>
      <c r="H2127">
        <f>Data!H2126</f>
        <v>39.71099853515625</v>
      </c>
      <c r="I2127">
        <f>Data!I2126</f>
        <v>180.6300048828125</v>
      </c>
      <c r="J2127">
        <f>Data!J2126</f>
        <v>38.567001342773438</v>
      </c>
      <c r="K2127">
        <f>Data!K2126</f>
        <v>181.5</v>
      </c>
      <c r="L2127">
        <f>Data!L2126</f>
        <v>39.036998748779297</v>
      </c>
      <c r="M2127">
        <f>Data!M2126</f>
        <v>48870700</v>
      </c>
      <c r="N2127">
        <f>Data!N2126</f>
        <v>427717000</v>
      </c>
      <c r="O2127">
        <f>Data!O2126</f>
        <v>6.7288592484025253E-3</v>
      </c>
      <c r="P2127">
        <f>Data!P2126</f>
        <v>2.1574946797505812E-3</v>
      </c>
      <c r="Q2127" s="17"/>
      <c r="T2127">
        <f t="shared" si="332"/>
        <v>0</v>
      </c>
      <c r="U2127" s="50">
        <f t="shared" si="333"/>
        <v>0</v>
      </c>
      <c r="V2127">
        <f t="shared" si="334"/>
        <v>0</v>
      </c>
      <c r="W2127" t="str">
        <f t="shared" si="335"/>
        <v>Fri</v>
      </c>
      <c r="X2127" s="50">
        <f>NETWORKDAYS(B2126,B2127,'Non trading days US (List)'!$C$13:$C$92)-1</f>
        <v>1</v>
      </c>
      <c r="Z2127">
        <f t="shared" si="336"/>
        <v>0</v>
      </c>
      <c r="AA2127">
        <f t="shared" si="337"/>
        <v>0</v>
      </c>
      <c r="AB2127">
        <f t="shared" si="338"/>
        <v>0</v>
      </c>
      <c r="AC2127">
        <f t="shared" si="339"/>
        <v>0</v>
      </c>
      <c r="AD2127">
        <f t="shared" si="340"/>
        <v>0</v>
      </c>
      <c r="AE2127">
        <f t="shared" si="341"/>
        <v>0</v>
      </c>
    </row>
    <row r="2128" spans="1:31" x14ac:dyDescent="0.3">
      <c r="A2128" s="1">
        <f>Data!A2127</f>
        <v>5897</v>
      </c>
      <c r="B2128" s="2">
        <f>Data!B2127</f>
        <v>45089</v>
      </c>
      <c r="C2128">
        <f>Data!C2127</f>
        <v>182.60771179199219</v>
      </c>
      <c r="D2128">
        <f>Data!D2127</f>
        <v>39.466808319091797</v>
      </c>
      <c r="E2128">
        <f>Data!E2127</f>
        <v>183.78999328613281</v>
      </c>
      <c r="F2128">
        <f>Data!F2127</f>
        <v>39.481998443603523</v>
      </c>
      <c r="G2128">
        <f>Data!G2127</f>
        <v>183.88999938964841</v>
      </c>
      <c r="H2128">
        <f>Data!H2127</f>
        <v>39.529998779296882</v>
      </c>
      <c r="I2128">
        <f>Data!I2127</f>
        <v>180.9700012207031</v>
      </c>
      <c r="J2128">
        <f>Data!J2127</f>
        <v>38.618000030517578</v>
      </c>
      <c r="K2128">
        <f>Data!K2127</f>
        <v>181.27000427246091</v>
      </c>
      <c r="L2128">
        <f>Data!L2127</f>
        <v>39.200000762939453</v>
      </c>
      <c r="M2128">
        <f>Data!M2127</f>
        <v>54274900</v>
      </c>
      <c r="N2128">
        <f>Data!N2127</f>
        <v>388701000</v>
      </c>
      <c r="O2128">
        <f>Data!O2127</f>
        <v>1.8198068933069241E-2</v>
      </c>
      <c r="P2128">
        <f>Data!P2127</f>
        <v>1.551771547808368E-2</v>
      </c>
      <c r="Q2128" s="17"/>
      <c r="T2128">
        <f t="shared" si="332"/>
        <v>0</v>
      </c>
      <c r="U2128" s="50">
        <f t="shared" si="333"/>
        <v>0</v>
      </c>
      <c r="V2128">
        <f t="shared" si="334"/>
        <v>0</v>
      </c>
      <c r="W2128" t="str">
        <f t="shared" si="335"/>
        <v>Mon</v>
      </c>
      <c r="X2128" s="50">
        <f>NETWORKDAYS(B2127,B2128,'Non trading days US (List)'!$C$13:$C$92)-1</f>
        <v>1</v>
      </c>
      <c r="Z2128">
        <f t="shared" si="336"/>
        <v>0</v>
      </c>
      <c r="AA2128">
        <f t="shared" si="337"/>
        <v>0</v>
      </c>
      <c r="AB2128">
        <f t="shared" si="338"/>
        <v>0</v>
      </c>
      <c r="AC2128">
        <f t="shared" si="339"/>
        <v>0</v>
      </c>
      <c r="AD2128">
        <f t="shared" si="340"/>
        <v>0</v>
      </c>
      <c r="AE2128">
        <f t="shared" si="341"/>
        <v>0</v>
      </c>
    </row>
    <row r="2129" spans="1:31" x14ac:dyDescent="0.3">
      <c r="A2129" s="1">
        <f>Data!A2128</f>
        <v>5898</v>
      </c>
      <c r="B2129" s="2">
        <f>Data!B2128</f>
        <v>45090</v>
      </c>
      <c r="C2129">
        <f>Data!C2128</f>
        <v>182.13081359863281</v>
      </c>
      <c r="D2129">
        <f>Data!D2128</f>
        <v>41.006214141845703</v>
      </c>
      <c r="E2129">
        <f>Data!E2128</f>
        <v>183.30999755859381</v>
      </c>
      <c r="F2129">
        <f>Data!F2128</f>
        <v>41.021999359130859</v>
      </c>
      <c r="G2129">
        <f>Data!G2128</f>
        <v>184.1499938964844</v>
      </c>
      <c r="H2129">
        <f>Data!H2128</f>
        <v>41.101001739501953</v>
      </c>
      <c r="I2129">
        <f>Data!I2128</f>
        <v>182.44000244140619</v>
      </c>
      <c r="J2129">
        <f>Data!J2128</f>
        <v>39.740001678466797</v>
      </c>
      <c r="K2129">
        <f>Data!K2128</f>
        <v>182.80000305175781</v>
      </c>
      <c r="L2129">
        <f>Data!L2128</f>
        <v>40.186000823974609</v>
      </c>
      <c r="M2129">
        <f>Data!M2128</f>
        <v>54929100</v>
      </c>
      <c r="N2129">
        <f>Data!N2128</f>
        <v>613208000</v>
      </c>
      <c r="O2129">
        <f>Data!O2128</f>
        <v>3.8263660114071021E-2</v>
      </c>
      <c r="P2129">
        <f>Data!P2128</f>
        <v>-2.6150695344645948E-3</v>
      </c>
      <c r="Q2129" s="17"/>
      <c r="T2129">
        <f t="shared" si="332"/>
        <v>0</v>
      </c>
      <c r="U2129" s="50">
        <f t="shared" si="333"/>
        <v>0</v>
      </c>
      <c r="V2129">
        <f t="shared" si="334"/>
        <v>0</v>
      </c>
      <c r="W2129" t="str">
        <f t="shared" si="335"/>
        <v>Tue</v>
      </c>
      <c r="X2129" s="50">
        <f>NETWORKDAYS(B2128,B2129,'Non trading days US (List)'!$C$13:$C$92)-1</f>
        <v>1</v>
      </c>
      <c r="Z2129">
        <f t="shared" si="336"/>
        <v>0</v>
      </c>
      <c r="AA2129">
        <f t="shared" si="337"/>
        <v>0</v>
      </c>
      <c r="AB2129">
        <f t="shared" si="338"/>
        <v>0</v>
      </c>
      <c r="AC2129">
        <f t="shared" si="339"/>
        <v>0</v>
      </c>
      <c r="AD2129">
        <f t="shared" si="340"/>
        <v>0</v>
      </c>
      <c r="AE2129">
        <f t="shared" si="341"/>
        <v>0</v>
      </c>
    </row>
    <row r="2130" spans="1:31" x14ac:dyDescent="0.3">
      <c r="A2130" s="1">
        <f>Data!A2129</f>
        <v>5899</v>
      </c>
      <c r="B2130" s="2">
        <f>Data!B2129</f>
        <v>45091</v>
      </c>
      <c r="C2130">
        <f>Data!C2129</f>
        <v>182.76670837402341</v>
      </c>
      <c r="D2130">
        <f>Data!D2129</f>
        <v>42.980453491210938</v>
      </c>
      <c r="E2130">
        <f>Data!E2129</f>
        <v>183.94999694824219</v>
      </c>
      <c r="F2130">
        <f>Data!F2129</f>
        <v>42.997001647949219</v>
      </c>
      <c r="G2130">
        <f>Data!G2129</f>
        <v>184.38999938964841</v>
      </c>
      <c r="H2130">
        <f>Data!H2129</f>
        <v>43</v>
      </c>
      <c r="I2130">
        <f>Data!I2129</f>
        <v>182.02000427246091</v>
      </c>
      <c r="J2130">
        <f>Data!J2129</f>
        <v>40.551998138427727</v>
      </c>
      <c r="K2130">
        <f>Data!K2129</f>
        <v>183.3699951171875</v>
      </c>
      <c r="L2130">
        <f>Data!L2129</f>
        <v>40.824001312255859</v>
      </c>
      <c r="M2130">
        <f>Data!M2129</f>
        <v>57462900</v>
      </c>
      <c r="N2130">
        <f>Data!N2129</f>
        <v>740465000</v>
      </c>
      <c r="O2130">
        <f>Data!O2129</f>
        <v>4.7021891607774417E-2</v>
      </c>
      <c r="P2130">
        <f>Data!P2129</f>
        <v>3.4852695478179152E-3</v>
      </c>
      <c r="Q2130" s="17"/>
      <c r="T2130">
        <f t="shared" si="332"/>
        <v>0</v>
      </c>
      <c r="U2130" s="50">
        <f t="shared" si="333"/>
        <v>0</v>
      </c>
      <c r="V2130">
        <f t="shared" si="334"/>
        <v>0</v>
      </c>
      <c r="W2130" t="str">
        <f t="shared" si="335"/>
        <v>Wed</v>
      </c>
      <c r="X2130" s="50">
        <f>NETWORKDAYS(B2129,B2130,'Non trading days US (List)'!$C$13:$C$92)-1</f>
        <v>1</v>
      </c>
      <c r="Z2130">
        <f t="shared" si="336"/>
        <v>0</v>
      </c>
      <c r="AA2130">
        <f t="shared" si="337"/>
        <v>0</v>
      </c>
      <c r="AB2130">
        <f t="shared" si="338"/>
        <v>0</v>
      </c>
      <c r="AC2130">
        <f t="shared" si="339"/>
        <v>0</v>
      </c>
      <c r="AD2130">
        <f t="shared" si="340"/>
        <v>0</v>
      </c>
      <c r="AE2130">
        <f t="shared" si="341"/>
        <v>0</v>
      </c>
    </row>
    <row r="2131" spans="1:31" x14ac:dyDescent="0.3">
      <c r="A2131" s="1">
        <f>Data!A2130</f>
        <v>5900</v>
      </c>
      <c r="B2131" s="2">
        <f>Data!B2130</f>
        <v>45092</v>
      </c>
      <c r="C2131">
        <f>Data!C2130</f>
        <v>184.8134460449219</v>
      </c>
      <c r="D2131">
        <f>Data!D2130</f>
        <v>42.636589050292969</v>
      </c>
      <c r="E2131">
        <f>Data!E2130</f>
        <v>186.00999450683591</v>
      </c>
      <c r="F2131">
        <f>Data!F2130</f>
        <v>42.652999877929688</v>
      </c>
      <c r="G2131">
        <f>Data!G2130</f>
        <v>186.52000427246091</v>
      </c>
      <c r="H2131">
        <f>Data!H2130</f>
        <v>43.28900146484375</v>
      </c>
      <c r="I2131">
        <f>Data!I2130</f>
        <v>183.7799987792969</v>
      </c>
      <c r="J2131">
        <f>Data!J2130</f>
        <v>42.146999359130859</v>
      </c>
      <c r="K2131">
        <f>Data!K2130</f>
        <v>183.96000671386719</v>
      </c>
      <c r="L2131">
        <f>Data!L2130</f>
        <v>42.602001190185547</v>
      </c>
      <c r="M2131">
        <f>Data!M2130</f>
        <v>65433200</v>
      </c>
      <c r="N2131">
        <f>Data!N2130</f>
        <v>568622000</v>
      </c>
      <c r="O2131">
        <f>Data!O2130</f>
        <v>-8.0327755663528629E-3</v>
      </c>
      <c r="P2131">
        <f>Data!P2130</f>
        <v>1.1136441216671801E-2</v>
      </c>
      <c r="Q2131" s="17"/>
      <c r="T2131">
        <f t="shared" si="332"/>
        <v>0</v>
      </c>
      <c r="U2131" s="50">
        <f t="shared" si="333"/>
        <v>0</v>
      </c>
      <c r="V2131">
        <f t="shared" si="334"/>
        <v>0</v>
      </c>
      <c r="W2131" t="str">
        <f t="shared" si="335"/>
        <v>Thu</v>
      </c>
      <c r="X2131" s="50">
        <f>NETWORKDAYS(B2130,B2131,'Non trading days US (List)'!$C$13:$C$92)-1</f>
        <v>1</v>
      </c>
      <c r="Z2131">
        <f t="shared" si="336"/>
        <v>0</v>
      </c>
      <c r="AA2131">
        <f t="shared" si="337"/>
        <v>0</v>
      </c>
      <c r="AB2131">
        <f t="shared" si="338"/>
        <v>0</v>
      </c>
      <c r="AC2131">
        <f t="shared" si="339"/>
        <v>0</v>
      </c>
      <c r="AD2131">
        <f t="shared" si="340"/>
        <v>0</v>
      </c>
      <c r="AE2131">
        <f t="shared" si="341"/>
        <v>0</v>
      </c>
    </row>
    <row r="2132" spans="1:31" x14ac:dyDescent="0.3">
      <c r="A2132" s="1">
        <f>Data!A2131</f>
        <v>5901</v>
      </c>
      <c r="B2132" s="2">
        <f>Data!B2131</f>
        <v>45093</v>
      </c>
      <c r="C2132">
        <f>Data!C2131</f>
        <v>183.73045349121091</v>
      </c>
      <c r="D2132">
        <f>Data!D2131</f>
        <v>42.675571441650391</v>
      </c>
      <c r="E2132">
        <f>Data!E2131</f>
        <v>184.91999816894531</v>
      </c>
      <c r="F2132">
        <f>Data!F2131</f>
        <v>42.692001342773438</v>
      </c>
      <c r="G2132">
        <f>Data!G2131</f>
        <v>186.99000549316409</v>
      </c>
      <c r="H2132">
        <f>Data!H2131</f>
        <v>43.721000671386719</v>
      </c>
      <c r="I2132">
        <f>Data!I2131</f>
        <v>184.27000427246091</v>
      </c>
      <c r="J2132">
        <f>Data!J2131</f>
        <v>42.660999298095703</v>
      </c>
      <c r="K2132">
        <f>Data!K2131</f>
        <v>186.72999572753909</v>
      </c>
      <c r="L2132">
        <f>Data!L2131</f>
        <v>43.450000762939453</v>
      </c>
      <c r="M2132">
        <f>Data!M2131</f>
        <v>101235600</v>
      </c>
      <c r="N2132">
        <f>Data!N2131</f>
        <v>655709000</v>
      </c>
      <c r="O2132">
        <f>Data!O2131</f>
        <v>9.1397192573376901E-4</v>
      </c>
      <c r="P2132">
        <f>Data!P2131</f>
        <v>-5.8771169591568008E-3</v>
      </c>
      <c r="Q2132" s="17"/>
      <c r="T2132">
        <f t="shared" si="332"/>
        <v>0</v>
      </c>
      <c r="U2132" s="50">
        <f t="shared" si="333"/>
        <v>0</v>
      </c>
      <c r="V2132">
        <f t="shared" si="334"/>
        <v>0</v>
      </c>
      <c r="W2132" t="str">
        <f t="shared" si="335"/>
        <v>Fri</v>
      </c>
      <c r="X2132" s="50">
        <f>NETWORKDAYS(B2131,B2132,'Non trading days US (List)'!$C$13:$C$92)-1</f>
        <v>1</v>
      </c>
      <c r="Z2132">
        <f t="shared" si="336"/>
        <v>0</v>
      </c>
      <c r="AA2132">
        <f t="shared" si="337"/>
        <v>0</v>
      </c>
      <c r="AB2132">
        <f t="shared" si="338"/>
        <v>0</v>
      </c>
      <c r="AC2132">
        <f t="shared" si="339"/>
        <v>0</v>
      </c>
      <c r="AD2132">
        <f t="shared" si="340"/>
        <v>0</v>
      </c>
      <c r="AE2132">
        <f t="shared" si="341"/>
        <v>0</v>
      </c>
    </row>
    <row r="2133" spans="1:31" x14ac:dyDescent="0.3">
      <c r="A2133" s="1">
        <f>Data!A2132</f>
        <v>5902</v>
      </c>
      <c r="B2133" s="2">
        <f>Data!B2132</f>
        <v>45097</v>
      </c>
      <c r="C2133">
        <f>Data!C2132</f>
        <v>183.8198547363281</v>
      </c>
      <c r="D2133">
        <f>Data!D2132</f>
        <v>43.7911376953125</v>
      </c>
      <c r="E2133">
        <f>Data!E2132</f>
        <v>185.00999450683591</v>
      </c>
      <c r="F2133">
        <f>Data!F2132</f>
        <v>43.807998657226563</v>
      </c>
      <c r="G2133">
        <f>Data!G2132</f>
        <v>186.1000061035156</v>
      </c>
      <c r="H2133">
        <f>Data!H2132</f>
        <v>43.990001678466797</v>
      </c>
      <c r="I2133">
        <f>Data!I2132</f>
        <v>184.4100036621094</v>
      </c>
      <c r="J2133">
        <f>Data!J2132</f>
        <v>42.673999786376953</v>
      </c>
      <c r="K2133">
        <f>Data!K2132</f>
        <v>184.4100036621094</v>
      </c>
      <c r="L2133">
        <f>Data!L2132</f>
        <v>42.998001098632813</v>
      </c>
      <c r="M2133">
        <f>Data!M2132</f>
        <v>49799100</v>
      </c>
      <c r="N2133">
        <f>Data!N2132</f>
        <v>451153000</v>
      </c>
      <c r="O2133">
        <f>Data!O2132</f>
        <v>2.5804837950413068E-2</v>
      </c>
      <c r="P2133">
        <f>Data!P2132</f>
        <v>4.865587621870376E-4</v>
      </c>
      <c r="Q2133" s="17"/>
      <c r="T2133">
        <f t="shared" si="332"/>
        <v>0</v>
      </c>
      <c r="U2133" s="50">
        <f t="shared" si="333"/>
        <v>0</v>
      </c>
      <c r="V2133">
        <f t="shared" si="334"/>
        <v>0</v>
      </c>
      <c r="W2133" t="str">
        <f t="shared" si="335"/>
        <v>Tue</v>
      </c>
      <c r="X2133" s="50">
        <f>NETWORKDAYS(B2132,B2133,'Non trading days US (List)'!$C$13:$C$92)-1</f>
        <v>2</v>
      </c>
      <c r="Z2133">
        <f t="shared" si="336"/>
        <v>0</v>
      </c>
      <c r="AA2133">
        <f t="shared" si="337"/>
        <v>0</v>
      </c>
      <c r="AB2133">
        <f t="shared" si="338"/>
        <v>0</v>
      </c>
      <c r="AC2133">
        <f t="shared" si="339"/>
        <v>0</v>
      </c>
      <c r="AD2133">
        <f t="shared" si="340"/>
        <v>0</v>
      </c>
      <c r="AE2133">
        <f t="shared" si="341"/>
        <v>0</v>
      </c>
    </row>
    <row r="2134" spans="1:31" x14ac:dyDescent="0.3">
      <c r="A2134" s="1">
        <f>Data!A2133</f>
        <v>5903</v>
      </c>
      <c r="B2134" s="2">
        <f>Data!B2133</f>
        <v>45098</v>
      </c>
      <c r="C2134">
        <f>Data!C2133</f>
        <v>182.7766418457031</v>
      </c>
      <c r="D2134">
        <f>Data!D2133</f>
        <v>43.028434753417969</v>
      </c>
      <c r="E2134">
        <f>Data!E2133</f>
        <v>183.96000671386719</v>
      </c>
      <c r="F2134">
        <f>Data!F2133</f>
        <v>43.044998168945313</v>
      </c>
      <c r="G2134">
        <f>Data!G2133</f>
        <v>185.4100036621094</v>
      </c>
      <c r="H2134">
        <f>Data!H2133</f>
        <v>43.615001678466797</v>
      </c>
      <c r="I2134">
        <f>Data!I2133</f>
        <v>182.5899963378906</v>
      </c>
      <c r="J2134">
        <f>Data!J2133</f>
        <v>42.080001831054688</v>
      </c>
      <c r="K2134">
        <f>Data!K2133</f>
        <v>184.8999938964844</v>
      </c>
      <c r="L2134">
        <f>Data!L2133</f>
        <v>43.500999450683587</v>
      </c>
      <c r="M2134">
        <f>Data!M2133</f>
        <v>49515700</v>
      </c>
      <c r="N2134">
        <f>Data!N2133</f>
        <v>551603000</v>
      </c>
      <c r="O2134">
        <f>Data!O2133</f>
        <v>-1.7570380882942001E-2</v>
      </c>
      <c r="P2134">
        <f>Data!P2133</f>
        <v>-5.6914688122718694E-3</v>
      </c>
      <c r="Q2134" s="17"/>
      <c r="T2134">
        <f t="shared" si="332"/>
        <v>0</v>
      </c>
      <c r="U2134" s="50">
        <f t="shared" si="333"/>
        <v>0</v>
      </c>
      <c r="V2134">
        <f t="shared" si="334"/>
        <v>0</v>
      </c>
      <c r="W2134" t="str">
        <f t="shared" si="335"/>
        <v>Wed</v>
      </c>
      <c r="X2134" s="50">
        <f>NETWORKDAYS(B2133,B2134,'Non trading days US (List)'!$C$13:$C$92)-1</f>
        <v>1</v>
      </c>
      <c r="Z2134">
        <f t="shared" si="336"/>
        <v>0</v>
      </c>
      <c r="AA2134">
        <f t="shared" si="337"/>
        <v>0</v>
      </c>
      <c r="AB2134">
        <f t="shared" si="338"/>
        <v>0</v>
      </c>
      <c r="AC2134">
        <f t="shared" si="339"/>
        <v>0</v>
      </c>
      <c r="AD2134">
        <f t="shared" si="340"/>
        <v>0</v>
      </c>
      <c r="AE2134">
        <f t="shared" si="341"/>
        <v>0</v>
      </c>
    </row>
    <row r="2135" spans="1:31" x14ac:dyDescent="0.3">
      <c r="A2135" s="1">
        <f>Data!A2134</f>
        <v>5904</v>
      </c>
      <c r="B2135" s="2">
        <f>Data!B2134</f>
        <v>45099</v>
      </c>
      <c r="C2135">
        <f>Data!C2134</f>
        <v>185.79707336425781</v>
      </c>
      <c r="D2135">
        <f>Data!D2134</f>
        <v>43.008445739746087</v>
      </c>
      <c r="E2135">
        <f>Data!E2134</f>
        <v>187</v>
      </c>
      <c r="F2135">
        <f>Data!F2134</f>
        <v>43.025001525878913</v>
      </c>
      <c r="G2135">
        <f>Data!G2134</f>
        <v>187.05000305175781</v>
      </c>
      <c r="H2135">
        <f>Data!H2134</f>
        <v>43.425998687744141</v>
      </c>
      <c r="I2135">
        <f>Data!I2134</f>
        <v>183.66999816894531</v>
      </c>
      <c r="J2135">
        <f>Data!J2134</f>
        <v>42.234001159667969</v>
      </c>
      <c r="K2135">
        <f>Data!K2134</f>
        <v>183.74000549316409</v>
      </c>
      <c r="L2135">
        <f>Data!L2134</f>
        <v>42.252998352050781</v>
      </c>
      <c r="M2135">
        <f>Data!M2134</f>
        <v>51245300</v>
      </c>
      <c r="N2135">
        <f>Data!N2134</f>
        <v>417737000</v>
      </c>
      <c r="O2135">
        <f>Data!O2134</f>
        <v>-4.6466000922731502E-4</v>
      </c>
      <c r="P2135">
        <f>Data!P2134</f>
        <v>1.6390237686521529E-2</v>
      </c>
      <c r="Q2135" s="17"/>
      <c r="T2135">
        <f t="shared" si="332"/>
        <v>0</v>
      </c>
      <c r="U2135" s="50">
        <f t="shared" si="333"/>
        <v>0</v>
      </c>
      <c r="V2135">
        <f t="shared" si="334"/>
        <v>0</v>
      </c>
      <c r="W2135" t="str">
        <f t="shared" si="335"/>
        <v>Thu</v>
      </c>
      <c r="X2135" s="50">
        <f>NETWORKDAYS(B2134,B2135,'Non trading days US (List)'!$C$13:$C$92)-1</f>
        <v>1</v>
      </c>
      <c r="Z2135">
        <f t="shared" si="336"/>
        <v>0</v>
      </c>
      <c r="AA2135">
        <f t="shared" si="337"/>
        <v>0</v>
      </c>
      <c r="AB2135">
        <f t="shared" si="338"/>
        <v>0</v>
      </c>
      <c r="AC2135">
        <f t="shared" si="339"/>
        <v>0</v>
      </c>
      <c r="AD2135">
        <f t="shared" si="340"/>
        <v>0</v>
      </c>
      <c r="AE2135">
        <f t="shared" si="341"/>
        <v>0</v>
      </c>
    </row>
    <row r="2136" spans="1:31" x14ac:dyDescent="0.3">
      <c r="A2136" s="1">
        <f>Data!A2135</f>
        <v>5905</v>
      </c>
      <c r="B2136" s="2">
        <f>Data!B2135</f>
        <v>45100</v>
      </c>
      <c r="C2136">
        <f>Data!C2135</f>
        <v>185.47911071777341</v>
      </c>
      <c r="D2136">
        <f>Data!D2135</f>
        <v>42.192756652832031</v>
      </c>
      <c r="E2136">
        <f>Data!E2135</f>
        <v>186.67999267578119</v>
      </c>
      <c r="F2136">
        <f>Data!F2135</f>
        <v>42.208999633789063</v>
      </c>
      <c r="G2136">
        <f>Data!G2135</f>
        <v>187.55999755859381</v>
      </c>
      <c r="H2136">
        <f>Data!H2135</f>
        <v>42.808998107910163</v>
      </c>
      <c r="I2136">
        <f>Data!I2135</f>
        <v>185.00999450683591</v>
      </c>
      <c r="J2136">
        <f>Data!J2135</f>
        <v>42.014999389648438</v>
      </c>
      <c r="K2136">
        <f>Data!K2135</f>
        <v>185.55000305175781</v>
      </c>
      <c r="L2136">
        <f>Data!L2135</f>
        <v>42.464000701904297</v>
      </c>
      <c r="M2136">
        <f>Data!M2135</f>
        <v>53079300</v>
      </c>
      <c r="N2136">
        <f>Data!N2135</f>
        <v>358140000</v>
      </c>
      <c r="O2136">
        <f>Data!O2135</f>
        <v>-1.9147917793370921E-2</v>
      </c>
      <c r="P2136">
        <f>Data!P2135</f>
        <v>-1.712735007056314E-3</v>
      </c>
      <c r="Q2136" s="17"/>
      <c r="T2136">
        <f t="shared" si="332"/>
        <v>0</v>
      </c>
      <c r="U2136" s="50">
        <f t="shared" si="333"/>
        <v>0</v>
      </c>
      <c r="V2136">
        <f t="shared" si="334"/>
        <v>0</v>
      </c>
      <c r="W2136" t="str">
        <f t="shared" si="335"/>
        <v>Fri</v>
      </c>
      <c r="X2136" s="50">
        <f>NETWORKDAYS(B2135,B2136,'Non trading days US (List)'!$C$13:$C$92)-1</f>
        <v>1</v>
      </c>
      <c r="Z2136">
        <f t="shared" si="336"/>
        <v>0</v>
      </c>
      <c r="AA2136">
        <f t="shared" si="337"/>
        <v>0</v>
      </c>
      <c r="AB2136">
        <f t="shared" si="338"/>
        <v>0</v>
      </c>
      <c r="AC2136">
        <f t="shared" si="339"/>
        <v>0</v>
      </c>
      <c r="AD2136">
        <f t="shared" si="340"/>
        <v>0</v>
      </c>
      <c r="AE2136">
        <f t="shared" si="341"/>
        <v>0</v>
      </c>
    </row>
    <row r="2137" spans="1:31" x14ac:dyDescent="0.3">
      <c r="A2137" s="1">
        <f>Data!A2136</f>
        <v>5906</v>
      </c>
      <c r="B2137" s="2">
        <f>Data!B2136</f>
        <v>45103</v>
      </c>
      <c r="C2137">
        <f>Data!C2136</f>
        <v>184.0782165527344</v>
      </c>
      <c r="D2137">
        <f>Data!D2136</f>
        <v>40.616363525390618</v>
      </c>
      <c r="E2137">
        <f>Data!E2136</f>
        <v>185.27000427246091</v>
      </c>
      <c r="F2137">
        <f>Data!F2136</f>
        <v>40.631999969482422</v>
      </c>
      <c r="G2137">
        <f>Data!G2136</f>
        <v>188.05000305175781</v>
      </c>
      <c r="H2137">
        <f>Data!H2136</f>
        <v>42.763999938964837</v>
      </c>
      <c r="I2137">
        <f>Data!I2136</f>
        <v>185.22999572753909</v>
      </c>
      <c r="J2137">
        <f>Data!J2136</f>
        <v>40.099998474121087</v>
      </c>
      <c r="K2137">
        <f>Data!K2136</f>
        <v>186.83000183105469</v>
      </c>
      <c r="L2137">
        <f>Data!L2136</f>
        <v>42.46099853515625</v>
      </c>
      <c r="M2137">
        <f>Data!M2136</f>
        <v>48088700</v>
      </c>
      <c r="N2137">
        <f>Data!N2136</f>
        <v>594322000</v>
      </c>
      <c r="O2137">
        <f>Data!O2136</f>
        <v>-3.8077527021297082E-2</v>
      </c>
      <c r="P2137">
        <f>Data!P2136</f>
        <v>-7.5816382248820764E-3</v>
      </c>
      <c r="Q2137" s="17"/>
      <c r="T2137">
        <f t="shared" si="332"/>
        <v>0</v>
      </c>
      <c r="U2137" s="50">
        <f t="shared" si="333"/>
        <v>0</v>
      </c>
      <c r="V2137">
        <f t="shared" si="334"/>
        <v>0</v>
      </c>
      <c r="W2137" t="str">
        <f t="shared" si="335"/>
        <v>Mon</v>
      </c>
      <c r="X2137" s="50">
        <f>NETWORKDAYS(B2136,B2137,'Non trading days US (List)'!$C$13:$C$92)-1</f>
        <v>1</v>
      </c>
      <c r="Z2137">
        <f t="shared" si="336"/>
        <v>0</v>
      </c>
      <c r="AA2137">
        <f t="shared" si="337"/>
        <v>0</v>
      </c>
      <c r="AB2137">
        <f t="shared" si="338"/>
        <v>0</v>
      </c>
      <c r="AC2137">
        <f t="shared" si="339"/>
        <v>0</v>
      </c>
      <c r="AD2137">
        <f t="shared" si="340"/>
        <v>0</v>
      </c>
      <c r="AE2137">
        <f t="shared" si="341"/>
        <v>0</v>
      </c>
    </row>
    <row r="2138" spans="1:31" x14ac:dyDescent="0.3">
      <c r="A2138" s="1">
        <f>Data!A2137</f>
        <v>5907</v>
      </c>
      <c r="B2138" s="2">
        <f>Data!B2137</f>
        <v>45104</v>
      </c>
      <c r="C2138">
        <f>Data!C2137</f>
        <v>186.8502502441406</v>
      </c>
      <c r="D2138">
        <f>Data!D2137</f>
        <v>41.859882354736328</v>
      </c>
      <c r="E2138">
        <f>Data!E2137</f>
        <v>188.05999755859381</v>
      </c>
      <c r="F2138">
        <f>Data!F2137</f>
        <v>41.875999450683587</v>
      </c>
      <c r="G2138">
        <f>Data!G2137</f>
        <v>188.38999938964841</v>
      </c>
      <c r="H2138">
        <f>Data!H2137</f>
        <v>41.939998626708977</v>
      </c>
      <c r="I2138">
        <f>Data!I2137</f>
        <v>185.66999816894531</v>
      </c>
      <c r="J2138">
        <f>Data!J2137</f>
        <v>40.448001861572273</v>
      </c>
      <c r="K2138">
        <f>Data!K2137</f>
        <v>185.88999938964841</v>
      </c>
      <c r="L2138">
        <f>Data!L2137</f>
        <v>40.798999786376953</v>
      </c>
      <c r="M2138">
        <f>Data!M2137</f>
        <v>50730800</v>
      </c>
      <c r="N2138">
        <f>Data!N2137</f>
        <v>462175000</v>
      </c>
      <c r="O2138">
        <f>Data!O2137</f>
        <v>3.015692459154656E-2</v>
      </c>
      <c r="P2138">
        <f>Data!P2137</f>
        <v>1.4946804244222201E-2</v>
      </c>
      <c r="Q2138" s="17"/>
      <c r="T2138">
        <f t="shared" si="332"/>
        <v>0</v>
      </c>
      <c r="U2138" s="50">
        <f t="shared" si="333"/>
        <v>0</v>
      </c>
      <c r="V2138">
        <f t="shared" si="334"/>
        <v>0</v>
      </c>
      <c r="W2138" t="str">
        <f t="shared" si="335"/>
        <v>Tue</v>
      </c>
      <c r="X2138" s="50">
        <f>NETWORKDAYS(B2137,B2138,'Non trading days US (List)'!$C$13:$C$92)-1</f>
        <v>1</v>
      </c>
      <c r="Z2138">
        <f t="shared" si="336"/>
        <v>0</v>
      </c>
      <c r="AA2138">
        <f t="shared" si="337"/>
        <v>0</v>
      </c>
      <c r="AB2138">
        <f t="shared" si="338"/>
        <v>0</v>
      </c>
      <c r="AC2138">
        <f t="shared" si="339"/>
        <v>0</v>
      </c>
      <c r="AD2138">
        <f t="shared" si="340"/>
        <v>0</v>
      </c>
      <c r="AE2138">
        <f t="shared" si="341"/>
        <v>0</v>
      </c>
    </row>
    <row r="2139" spans="1:31" x14ac:dyDescent="0.3">
      <c r="A2139" s="1">
        <f>Data!A2138</f>
        <v>5908</v>
      </c>
      <c r="B2139" s="2">
        <f>Data!B2138</f>
        <v>45105</v>
      </c>
      <c r="C2139">
        <f>Data!C2138</f>
        <v>188.03260803222659</v>
      </c>
      <c r="D2139">
        <f>Data!D2138</f>
        <v>41.101177215576172</v>
      </c>
      <c r="E2139">
        <f>Data!E2138</f>
        <v>189.25</v>
      </c>
      <c r="F2139">
        <f>Data!F2138</f>
        <v>41.117000579833977</v>
      </c>
      <c r="G2139">
        <f>Data!G2138</f>
        <v>189.8999938964844</v>
      </c>
      <c r="H2139">
        <f>Data!H2138</f>
        <v>41.845001220703118</v>
      </c>
      <c r="I2139">
        <f>Data!I2138</f>
        <v>187.6000061035156</v>
      </c>
      <c r="J2139">
        <f>Data!J2138</f>
        <v>40.518001556396477</v>
      </c>
      <c r="K2139">
        <f>Data!K2138</f>
        <v>187.92999267578119</v>
      </c>
      <c r="L2139">
        <f>Data!L2138</f>
        <v>40.659999847412109</v>
      </c>
      <c r="M2139">
        <f>Data!M2138</f>
        <v>51216800</v>
      </c>
      <c r="N2139">
        <f>Data!N2138</f>
        <v>582639000</v>
      </c>
      <c r="O2139">
        <f>Data!O2138</f>
        <v>-1.8291181950407961E-2</v>
      </c>
      <c r="P2139">
        <f>Data!P2138</f>
        <v>6.3078444506876096E-3</v>
      </c>
      <c r="Q2139" s="17"/>
      <c r="T2139">
        <f t="shared" si="332"/>
        <v>0</v>
      </c>
      <c r="U2139" s="50">
        <f t="shared" si="333"/>
        <v>0</v>
      </c>
      <c r="V2139">
        <f t="shared" si="334"/>
        <v>0</v>
      </c>
      <c r="W2139" t="str">
        <f t="shared" si="335"/>
        <v>Wed</v>
      </c>
      <c r="X2139" s="50">
        <f>NETWORKDAYS(B2138,B2139,'Non trading days US (List)'!$C$13:$C$92)-1</f>
        <v>1</v>
      </c>
      <c r="Z2139">
        <f t="shared" si="336"/>
        <v>0</v>
      </c>
      <c r="AA2139">
        <f t="shared" si="337"/>
        <v>0</v>
      </c>
      <c r="AB2139">
        <f t="shared" si="338"/>
        <v>0</v>
      </c>
      <c r="AC2139">
        <f t="shared" si="339"/>
        <v>0</v>
      </c>
      <c r="AD2139">
        <f t="shared" si="340"/>
        <v>0</v>
      </c>
      <c r="AE2139">
        <f t="shared" si="341"/>
        <v>0</v>
      </c>
    </row>
    <row r="2140" spans="1:31" x14ac:dyDescent="0.3">
      <c r="A2140" s="1">
        <f>Data!A2139</f>
        <v>5909</v>
      </c>
      <c r="B2140" s="2">
        <f>Data!B2139</f>
        <v>45106</v>
      </c>
      <c r="C2140">
        <f>Data!C2139</f>
        <v>188.37040710449219</v>
      </c>
      <c r="D2140">
        <f>Data!D2139</f>
        <v>40.806289672851563</v>
      </c>
      <c r="E2140">
        <f>Data!E2139</f>
        <v>189.5899963378906</v>
      </c>
      <c r="F2140">
        <f>Data!F2139</f>
        <v>40.821998596191413</v>
      </c>
      <c r="G2140">
        <f>Data!G2139</f>
        <v>190.07000732421881</v>
      </c>
      <c r="H2140">
        <f>Data!H2139</f>
        <v>41.599998474121087</v>
      </c>
      <c r="I2140">
        <f>Data!I2139</f>
        <v>188.94000244140619</v>
      </c>
      <c r="J2140">
        <f>Data!J2139</f>
        <v>40.599998474121087</v>
      </c>
      <c r="K2140">
        <f>Data!K2139</f>
        <v>189.08000183105469</v>
      </c>
      <c r="L2140">
        <f>Data!L2139</f>
        <v>41.557998657226563</v>
      </c>
      <c r="M2140">
        <f>Data!M2139</f>
        <v>46347300</v>
      </c>
      <c r="N2140">
        <f>Data!N2139</f>
        <v>380514000</v>
      </c>
      <c r="O2140">
        <f>Data!O2139</f>
        <v>-7.2005580056903216E-3</v>
      </c>
      <c r="P2140">
        <f>Data!P2139</f>
        <v>1.794934180446938E-3</v>
      </c>
      <c r="Q2140" s="17"/>
      <c r="T2140">
        <f t="shared" si="332"/>
        <v>0</v>
      </c>
      <c r="U2140" s="50">
        <f t="shared" si="333"/>
        <v>0</v>
      </c>
      <c r="V2140">
        <f t="shared" si="334"/>
        <v>0</v>
      </c>
      <c r="W2140" t="str">
        <f t="shared" si="335"/>
        <v>Thu</v>
      </c>
      <c r="X2140" s="50">
        <f>NETWORKDAYS(B2139,B2140,'Non trading days US (List)'!$C$13:$C$92)-1</f>
        <v>1</v>
      </c>
      <c r="Z2140">
        <f t="shared" si="336"/>
        <v>0</v>
      </c>
      <c r="AA2140">
        <f t="shared" si="337"/>
        <v>0</v>
      </c>
      <c r="AB2140">
        <f t="shared" si="338"/>
        <v>0</v>
      </c>
      <c r="AC2140">
        <f t="shared" si="339"/>
        <v>0</v>
      </c>
      <c r="AD2140">
        <f t="shared" si="340"/>
        <v>0</v>
      </c>
      <c r="AE2140">
        <f t="shared" si="341"/>
        <v>0</v>
      </c>
    </row>
    <row r="2141" spans="1:31" x14ac:dyDescent="0.3">
      <c r="A2141" s="1">
        <f>Data!A2140</f>
        <v>5910</v>
      </c>
      <c r="B2141" s="2">
        <f>Data!B2140</f>
        <v>45107</v>
      </c>
      <c r="C2141">
        <f>Data!C2140</f>
        <v>192.7222595214844</v>
      </c>
      <c r="D2141">
        <f>Data!D2140</f>
        <v>42.285720825195313</v>
      </c>
      <c r="E2141">
        <f>Data!E2140</f>
        <v>193.9700012207031</v>
      </c>
      <c r="F2141">
        <f>Data!F2140</f>
        <v>42.301998138427727</v>
      </c>
      <c r="G2141">
        <f>Data!G2140</f>
        <v>194.47999572753909</v>
      </c>
      <c r="H2141">
        <f>Data!H2140</f>
        <v>42.549999237060547</v>
      </c>
      <c r="I2141">
        <f>Data!I2140</f>
        <v>191.25999450683591</v>
      </c>
      <c r="J2141">
        <f>Data!J2140</f>
        <v>41.500999450683587</v>
      </c>
      <c r="K2141">
        <f>Data!K2140</f>
        <v>191.6300048828125</v>
      </c>
      <c r="L2141">
        <f>Data!L2140</f>
        <v>41.680000305175781</v>
      </c>
      <c r="M2141">
        <f>Data!M2140</f>
        <v>85069600</v>
      </c>
      <c r="N2141">
        <f>Data!N2140</f>
        <v>501148000</v>
      </c>
      <c r="O2141">
        <f>Data!O2140</f>
        <v>3.5613204868342282E-2</v>
      </c>
      <c r="P2141">
        <f>Data!P2140</f>
        <v>2.2839687725452432E-2</v>
      </c>
      <c r="Q2141" s="17"/>
      <c r="T2141">
        <f t="shared" si="332"/>
        <v>0</v>
      </c>
      <c r="U2141" s="50">
        <f t="shared" si="333"/>
        <v>0</v>
      </c>
      <c r="V2141">
        <f t="shared" si="334"/>
        <v>0</v>
      </c>
      <c r="W2141" t="str">
        <f t="shared" si="335"/>
        <v>Fri</v>
      </c>
      <c r="X2141" s="50">
        <f>NETWORKDAYS(B2140,B2141,'Non trading days US (List)'!$C$13:$C$92)-1</f>
        <v>1</v>
      </c>
      <c r="Z2141">
        <f t="shared" si="336"/>
        <v>0</v>
      </c>
      <c r="AA2141">
        <f t="shared" si="337"/>
        <v>0</v>
      </c>
      <c r="AB2141">
        <f t="shared" si="338"/>
        <v>0</v>
      </c>
      <c r="AC2141">
        <f t="shared" si="339"/>
        <v>0</v>
      </c>
      <c r="AD2141">
        <f t="shared" si="340"/>
        <v>0</v>
      </c>
      <c r="AE2141">
        <f t="shared" si="341"/>
        <v>0</v>
      </c>
    </row>
    <row r="2142" spans="1:31" x14ac:dyDescent="0.3">
      <c r="A2142" s="1">
        <f>Data!A2141</f>
        <v>5911</v>
      </c>
      <c r="B2142" s="2">
        <f>Data!B2141</f>
        <v>45110</v>
      </c>
      <c r="C2142">
        <f>Data!C2141</f>
        <v>191.22196960449219</v>
      </c>
      <c r="D2142">
        <f>Data!D2141</f>
        <v>42.396678924560547</v>
      </c>
      <c r="E2142">
        <f>Data!E2141</f>
        <v>192.46000671386719</v>
      </c>
      <c r="F2142">
        <f>Data!F2141</f>
        <v>42.412998199462891</v>
      </c>
      <c r="G2142">
        <f>Data!G2141</f>
        <v>193.8800048828125</v>
      </c>
      <c r="H2142">
        <f>Data!H2141</f>
        <v>42.897998809814453</v>
      </c>
      <c r="I2142">
        <f>Data!I2141</f>
        <v>191.75999450683591</v>
      </c>
      <c r="J2142">
        <f>Data!J2141</f>
        <v>42.201999664306641</v>
      </c>
      <c r="K2142">
        <f>Data!K2141</f>
        <v>193.7799987792969</v>
      </c>
      <c r="L2142">
        <f>Data!L2141</f>
        <v>42.516998291015618</v>
      </c>
      <c r="M2142">
        <f>Data!M2141</f>
        <v>31458200</v>
      </c>
      <c r="N2142">
        <f>Data!N2141</f>
        <v>198209000</v>
      </c>
      <c r="O2142">
        <f>Data!O2141</f>
        <v>2.620554314020771E-3</v>
      </c>
      <c r="P2142">
        <f>Data!P2141</f>
        <v>-7.8151394107226456E-3</v>
      </c>
      <c r="Q2142" s="17"/>
      <c r="T2142">
        <f t="shared" si="332"/>
        <v>0</v>
      </c>
      <c r="U2142" s="50">
        <f t="shared" si="333"/>
        <v>0</v>
      </c>
      <c r="V2142">
        <f t="shared" si="334"/>
        <v>0</v>
      </c>
      <c r="W2142" t="str">
        <f t="shared" si="335"/>
        <v>Mon</v>
      </c>
      <c r="X2142" s="50">
        <f>NETWORKDAYS(B2141,B2142,'Non trading days US (List)'!$C$13:$C$92)-1</f>
        <v>1</v>
      </c>
      <c r="Z2142">
        <f t="shared" si="336"/>
        <v>0</v>
      </c>
      <c r="AA2142">
        <f t="shared" si="337"/>
        <v>0</v>
      </c>
      <c r="AB2142">
        <f t="shared" si="338"/>
        <v>0</v>
      </c>
      <c r="AC2142">
        <f t="shared" si="339"/>
        <v>0</v>
      </c>
      <c r="AD2142">
        <f t="shared" si="340"/>
        <v>0</v>
      </c>
      <c r="AE2142">
        <f t="shared" si="341"/>
        <v>0</v>
      </c>
    </row>
    <row r="2143" spans="1:31" x14ac:dyDescent="0.3">
      <c r="A2143" s="1">
        <f>Data!A2142</f>
        <v>5912</v>
      </c>
      <c r="B2143" s="2">
        <f>Data!B2142</f>
        <v>45112</v>
      </c>
      <c r="C2143">
        <f>Data!C2142</f>
        <v>190.09922790527341</v>
      </c>
      <c r="D2143">
        <f>Data!D2142</f>
        <v>42.300716400146477</v>
      </c>
      <c r="E2143">
        <f>Data!E2142</f>
        <v>191.33000183105469</v>
      </c>
      <c r="F2143">
        <f>Data!F2142</f>
        <v>42.317001342773438</v>
      </c>
      <c r="G2143">
        <f>Data!G2142</f>
        <v>192.97999572753909</v>
      </c>
      <c r="H2143">
        <f>Data!H2142</f>
        <v>43.176998138427727</v>
      </c>
      <c r="I2143">
        <f>Data!I2142</f>
        <v>190.6199951171875</v>
      </c>
      <c r="J2143">
        <f>Data!J2142</f>
        <v>42.084999084472663</v>
      </c>
      <c r="K2143">
        <f>Data!K2142</f>
        <v>191.57000732421881</v>
      </c>
      <c r="L2143">
        <f>Data!L2142</f>
        <v>42.134998321533203</v>
      </c>
      <c r="M2143">
        <f>Data!M2142</f>
        <v>46920300</v>
      </c>
      <c r="N2143">
        <f>Data!N2142</f>
        <v>323618000</v>
      </c>
      <c r="O2143">
        <f>Data!O2142</f>
        <v>-2.2659482658541909E-3</v>
      </c>
      <c r="P2143">
        <f>Data!P2142</f>
        <v>-5.8886793456847161E-3</v>
      </c>
      <c r="Q2143" s="17"/>
      <c r="T2143">
        <f t="shared" si="332"/>
        <v>0</v>
      </c>
      <c r="U2143" s="50">
        <f t="shared" si="333"/>
        <v>0</v>
      </c>
      <c r="V2143">
        <f t="shared" si="334"/>
        <v>0</v>
      </c>
      <c r="W2143" t="str">
        <f t="shared" si="335"/>
        <v>Wed</v>
      </c>
      <c r="X2143" s="50">
        <f>NETWORKDAYS(B2142,B2143,'Non trading days US (List)'!$C$13:$C$92)-1</f>
        <v>1</v>
      </c>
      <c r="Z2143">
        <f t="shared" si="336"/>
        <v>0</v>
      </c>
      <c r="AA2143">
        <f t="shared" si="337"/>
        <v>0</v>
      </c>
      <c r="AB2143">
        <f t="shared" si="338"/>
        <v>0</v>
      </c>
      <c r="AC2143">
        <f t="shared" si="339"/>
        <v>0</v>
      </c>
      <c r="AD2143">
        <f t="shared" si="340"/>
        <v>0</v>
      </c>
      <c r="AE2143">
        <f t="shared" si="341"/>
        <v>0</v>
      </c>
    </row>
    <row r="2144" spans="1:31" x14ac:dyDescent="0.3">
      <c r="A2144" s="1">
        <f>Data!A2143</f>
        <v>5913</v>
      </c>
      <c r="B2144" s="2">
        <f>Data!B2143</f>
        <v>45113</v>
      </c>
      <c r="C2144">
        <f>Data!C2143</f>
        <v>190.57612609863281</v>
      </c>
      <c r="D2144">
        <f>Data!D2143</f>
        <v>42.086795806884773</v>
      </c>
      <c r="E2144">
        <f>Data!E2143</f>
        <v>191.80999755859381</v>
      </c>
      <c r="F2144">
        <f>Data!F2143</f>
        <v>42.103000640869141</v>
      </c>
      <c r="G2144">
        <f>Data!G2143</f>
        <v>192.02000427246091</v>
      </c>
      <c r="H2144">
        <f>Data!H2143</f>
        <v>42.179000854492188</v>
      </c>
      <c r="I2144">
        <f>Data!I2143</f>
        <v>189.19999694824219</v>
      </c>
      <c r="J2144">
        <f>Data!J2143</f>
        <v>41.346000671386719</v>
      </c>
      <c r="K2144">
        <f>Data!K2143</f>
        <v>189.8399963378906</v>
      </c>
      <c r="L2144">
        <f>Data!L2143</f>
        <v>41.844001770019531</v>
      </c>
      <c r="M2144">
        <f>Data!M2143</f>
        <v>45094300</v>
      </c>
      <c r="N2144">
        <f>Data!N2143</f>
        <v>303582000</v>
      </c>
      <c r="O2144">
        <f>Data!O2143</f>
        <v>-5.0699160214645574E-3</v>
      </c>
      <c r="P2144">
        <f>Data!P2143</f>
        <v>2.505590538293025E-3</v>
      </c>
      <c r="Q2144" s="17"/>
      <c r="T2144">
        <f t="shared" si="332"/>
        <v>0</v>
      </c>
      <c r="U2144" s="50">
        <f t="shared" si="333"/>
        <v>0</v>
      </c>
      <c r="V2144">
        <f t="shared" si="334"/>
        <v>0</v>
      </c>
      <c r="W2144" t="str">
        <f t="shared" si="335"/>
        <v>Thu</v>
      </c>
      <c r="X2144" s="50">
        <f>NETWORKDAYS(B2143,B2144,'Non trading days US (List)'!$C$13:$C$92)-1</f>
        <v>1</v>
      </c>
      <c r="Z2144">
        <f t="shared" si="336"/>
        <v>0</v>
      </c>
      <c r="AA2144">
        <f t="shared" si="337"/>
        <v>0</v>
      </c>
      <c r="AB2144">
        <f t="shared" si="338"/>
        <v>0</v>
      </c>
      <c r="AC2144">
        <f t="shared" si="339"/>
        <v>0</v>
      </c>
      <c r="AD2144">
        <f t="shared" si="340"/>
        <v>0</v>
      </c>
      <c r="AE2144">
        <f t="shared" si="341"/>
        <v>0</v>
      </c>
    </row>
    <row r="2145" spans="1:31" x14ac:dyDescent="0.3">
      <c r="A2145" s="1">
        <f>Data!A2144</f>
        <v>5914</v>
      </c>
      <c r="B2145" s="2">
        <f>Data!B2144</f>
        <v>45114</v>
      </c>
      <c r="C2145">
        <f>Data!C2144</f>
        <v>189.45338439941409</v>
      </c>
      <c r="D2145">
        <f>Data!D2144</f>
        <v>42.486640930175781</v>
      </c>
      <c r="E2145">
        <f>Data!E2144</f>
        <v>190.67999267578119</v>
      </c>
      <c r="F2145">
        <f>Data!F2144</f>
        <v>42.502998352050781</v>
      </c>
      <c r="G2145">
        <f>Data!G2144</f>
        <v>192.66999816894531</v>
      </c>
      <c r="H2145">
        <f>Data!H2144</f>
        <v>43.214000701904297</v>
      </c>
      <c r="I2145">
        <f>Data!I2144</f>
        <v>190.24000549316409</v>
      </c>
      <c r="J2145">
        <f>Data!J2144</f>
        <v>42.180000305175781</v>
      </c>
      <c r="K2145">
        <f>Data!K2144</f>
        <v>191.4100036621094</v>
      </c>
      <c r="L2145">
        <f>Data!L2144</f>
        <v>42.321998596191413</v>
      </c>
      <c r="M2145">
        <f>Data!M2144</f>
        <v>46778000</v>
      </c>
      <c r="N2145">
        <f>Data!N2144</f>
        <v>355881000</v>
      </c>
      <c r="O2145">
        <f>Data!O2144</f>
        <v>9.455610623529509E-3</v>
      </c>
      <c r="P2145">
        <f>Data!P2144</f>
        <v>-5.9086940797678043E-3</v>
      </c>
      <c r="Q2145" s="17"/>
      <c r="T2145">
        <f t="shared" si="332"/>
        <v>0</v>
      </c>
      <c r="U2145" s="50">
        <f t="shared" si="333"/>
        <v>0</v>
      </c>
      <c r="V2145">
        <f t="shared" si="334"/>
        <v>0</v>
      </c>
      <c r="W2145" t="str">
        <f t="shared" si="335"/>
        <v>Fri</v>
      </c>
      <c r="X2145" s="50">
        <f>NETWORKDAYS(B2144,B2145,'Non trading days US (List)'!$C$13:$C$92)-1</f>
        <v>1</v>
      </c>
      <c r="Z2145">
        <f t="shared" si="336"/>
        <v>0</v>
      </c>
      <c r="AA2145">
        <f t="shared" si="337"/>
        <v>0</v>
      </c>
      <c r="AB2145">
        <f t="shared" si="338"/>
        <v>0</v>
      </c>
      <c r="AC2145">
        <f t="shared" si="339"/>
        <v>0</v>
      </c>
      <c r="AD2145">
        <f t="shared" si="340"/>
        <v>0</v>
      </c>
      <c r="AE2145">
        <f t="shared" si="341"/>
        <v>0</v>
      </c>
    </row>
    <row r="2146" spans="1:31" x14ac:dyDescent="0.3">
      <c r="A2146" s="1">
        <f>Data!A2145</f>
        <v>5915</v>
      </c>
      <c r="B2146" s="2">
        <f>Data!B2145</f>
        <v>45117</v>
      </c>
      <c r="C2146">
        <f>Data!C2145</f>
        <v>187.39674377441409</v>
      </c>
      <c r="D2146">
        <f>Data!D2145</f>
        <v>42.163768768310547</v>
      </c>
      <c r="E2146">
        <f>Data!E2145</f>
        <v>188.61000061035159</v>
      </c>
      <c r="F2146">
        <f>Data!F2145</f>
        <v>42.180000305175781</v>
      </c>
      <c r="G2146">
        <f>Data!G2145</f>
        <v>189.99000549316409</v>
      </c>
      <c r="H2146">
        <f>Data!H2145</f>
        <v>42.811000823974609</v>
      </c>
      <c r="I2146">
        <f>Data!I2145</f>
        <v>187.03999328613281</v>
      </c>
      <c r="J2146">
        <f>Data!J2145</f>
        <v>41.648998260498047</v>
      </c>
      <c r="K2146">
        <f>Data!K2145</f>
        <v>189.25999450683591</v>
      </c>
      <c r="L2146">
        <f>Data!L2145</f>
        <v>42.657001495361328</v>
      </c>
      <c r="M2146">
        <f>Data!M2145</f>
        <v>59922200</v>
      </c>
      <c r="N2146">
        <f>Data!N2145</f>
        <v>353908000</v>
      </c>
      <c r="O2146">
        <f>Data!O2145</f>
        <v>-7.6284406161823189E-3</v>
      </c>
      <c r="P2146">
        <f>Data!P2145</f>
        <v>-1.0915197626445289E-2</v>
      </c>
      <c r="Q2146" s="17"/>
      <c r="T2146">
        <f t="shared" si="332"/>
        <v>0</v>
      </c>
      <c r="U2146" s="50">
        <f t="shared" si="333"/>
        <v>0</v>
      </c>
      <c r="V2146">
        <f t="shared" si="334"/>
        <v>0</v>
      </c>
      <c r="W2146" t="str">
        <f t="shared" si="335"/>
        <v>Mon</v>
      </c>
      <c r="X2146" s="50">
        <f>NETWORKDAYS(B2145,B2146,'Non trading days US (List)'!$C$13:$C$92)-1</f>
        <v>1</v>
      </c>
      <c r="Z2146">
        <f t="shared" si="336"/>
        <v>0</v>
      </c>
      <c r="AA2146">
        <f t="shared" si="337"/>
        <v>0</v>
      </c>
      <c r="AB2146">
        <f t="shared" si="338"/>
        <v>0</v>
      </c>
      <c r="AC2146">
        <f t="shared" si="339"/>
        <v>0</v>
      </c>
      <c r="AD2146">
        <f t="shared" si="340"/>
        <v>0</v>
      </c>
      <c r="AE2146">
        <f t="shared" si="341"/>
        <v>0</v>
      </c>
    </row>
    <row r="2147" spans="1:31" x14ac:dyDescent="0.3">
      <c r="A2147" s="1">
        <f>Data!A2146</f>
        <v>5916</v>
      </c>
      <c r="B2147" s="2">
        <f>Data!B2146</f>
        <v>45118</v>
      </c>
      <c r="C2147">
        <f>Data!C2146</f>
        <v>186.87013244628909</v>
      </c>
      <c r="D2147">
        <f>Data!D2146</f>
        <v>42.388679504394531</v>
      </c>
      <c r="E2147">
        <f>Data!E2146</f>
        <v>188.08000183105469</v>
      </c>
      <c r="F2147">
        <f>Data!F2146</f>
        <v>42.404998779296882</v>
      </c>
      <c r="G2147">
        <f>Data!G2146</f>
        <v>189.30000305175781</v>
      </c>
      <c r="H2147">
        <f>Data!H2146</f>
        <v>42.757999420166023</v>
      </c>
      <c r="I2147">
        <f>Data!I2146</f>
        <v>186.6000061035156</v>
      </c>
      <c r="J2147">
        <f>Data!J2146</f>
        <v>42.067001342773438</v>
      </c>
      <c r="K2147">
        <f>Data!K2146</f>
        <v>189.1600036621094</v>
      </c>
      <c r="L2147">
        <f>Data!L2146</f>
        <v>42.480998992919922</v>
      </c>
      <c r="M2147">
        <f>Data!M2146</f>
        <v>46638100</v>
      </c>
      <c r="N2147">
        <f>Data!N2146</f>
        <v>298244000</v>
      </c>
      <c r="O2147">
        <f>Data!O2146</f>
        <v>5.3200687411785264E-3</v>
      </c>
      <c r="P2147">
        <f>Data!P2146</f>
        <v>-2.813980331806513E-3</v>
      </c>
      <c r="Q2147" s="17"/>
      <c r="T2147">
        <f t="shared" si="332"/>
        <v>0</v>
      </c>
      <c r="U2147" s="50">
        <f t="shared" si="333"/>
        <v>0</v>
      </c>
      <c r="V2147">
        <f t="shared" si="334"/>
        <v>0</v>
      </c>
      <c r="W2147" t="str">
        <f t="shared" si="335"/>
        <v>Tue</v>
      </c>
      <c r="X2147" s="50">
        <f>NETWORKDAYS(B2146,B2147,'Non trading days US (List)'!$C$13:$C$92)-1</f>
        <v>1</v>
      </c>
      <c r="Z2147">
        <f t="shared" si="336"/>
        <v>0</v>
      </c>
      <c r="AA2147">
        <f t="shared" si="337"/>
        <v>0</v>
      </c>
      <c r="AB2147">
        <f t="shared" si="338"/>
        <v>0</v>
      </c>
      <c r="AC2147">
        <f t="shared" si="339"/>
        <v>0</v>
      </c>
      <c r="AD2147">
        <f t="shared" si="340"/>
        <v>0</v>
      </c>
      <c r="AE2147">
        <f t="shared" si="341"/>
        <v>0</v>
      </c>
    </row>
    <row r="2148" spans="1:31" x14ac:dyDescent="0.3">
      <c r="A2148" s="1">
        <f>Data!A2147</f>
        <v>5917</v>
      </c>
      <c r="B2148" s="2">
        <f>Data!B2147</f>
        <v>45119</v>
      </c>
      <c r="C2148">
        <f>Data!C2147</f>
        <v>188.54925537109381</v>
      </c>
      <c r="D2148">
        <f>Data!D2147</f>
        <v>43.885105133056641</v>
      </c>
      <c r="E2148">
        <f>Data!E2147</f>
        <v>189.77000427246091</v>
      </c>
      <c r="F2148">
        <f>Data!F2147</f>
        <v>43.902000427246087</v>
      </c>
      <c r="G2148">
        <f>Data!G2147</f>
        <v>191.69999694824219</v>
      </c>
      <c r="H2148">
        <f>Data!H2147</f>
        <v>43.935001373291023</v>
      </c>
      <c r="I2148">
        <f>Data!I2147</f>
        <v>188.4700012207031</v>
      </c>
      <c r="J2148">
        <f>Data!J2147</f>
        <v>42.777000427246087</v>
      </c>
      <c r="K2148">
        <f>Data!K2147</f>
        <v>189.67999267578119</v>
      </c>
      <c r="L2148">
        <f>Data!L2147</f>
        <v>43.033000946044922</v>
      </c>
      <c r="M2148">
        <f>Data!M2147</f>
        <v>60750200</v>
      </c>
      <c r="N2148">
        <f>Data!N2147</f>
        <v>481277000</v>
      </c>
      <c r="O2148">
        <f>Data!O2147</f>
        <v>3.4693635834872283E-2</v>
      </c>
      <c r="P2148">
        <f>Data!P2147</f>
        <v>8.9454211124535762E-3</v>
      </c>
      <c r="Q2148" s="17"/>
      <c r="T2148">
        <f t="shared" si="332"/>
        <v>0</v>
      </c>
      <c r="U2148" s="50">
        <f t="shared" si="333"/>
        <v>0</v>
      </c>
      <c r="V2148">
        <f t="shared" si="334"/>
        <v>0</v>
      </c>
      <c r="W2148" t="str">
        <f t="shared" si="335"/>
        <v>Wed</v>
      </c>
      <c r="X2148" s="50">
        <f>NETWORKDAYS(B2147,B2148,'Non trading days US (List)'!$C$13:$C$92)-1</f>
        <v>1</v>
      </c>
      <c r="Z2148">
        <f t="shared" si="336"/>
        <v>0</v>
      </c>
      <c r="AA2148">
        <f t="shared" si="337"/>
        <v>0</v>
      </c>
      <c r="AB2148">
        <f t="shared" si="338"/>
        <v>0</v>
      </c>
      <c r="AC2148">
        <f t="shared" si="339"/>
        <v>0</v>
      </c>
      <c r="AD2148">
        <f t="shared" si="340"/>
        <v>0</v>
      </c>
      <c r="AE2148">
        <f t="shared" si="341"/>
        <v>0</v>
      </c>
    </row>
    <row r="2149" spans="1:31" x14ac:dyDescent="0.3">
      <c r="A2149" s="1">
        <f>Data!A2148</f>
        <v>5918</v>
      </c>
      <c r="B2149" s="2">
        <f>Data!B2148</f>
        <v>45120</v>
      </c>
      <c r="C2149">
        <f>Data!C2148</f>
        <v>189.3143005371094</v>
      </c>
      <c r="D2149">
        <f>Data!D2148</f>
        <v>45.959304809570313</v>
      </c>
      <c r="E2149">
        <f>Data!E2148</f>
        <v>190.53999328613281</v>
      </c>
      <c r="F2149">
        <f>Data!F2148</f>
        <v>45.977001190185547</v>
      </c>
      <c r="G2149">
        <f>Data!G2148</f>
        <v>191.19000244140619</v>
      </c>
      <c r="H2149">
        <f>Data!H2148</f>
        <v>46.154998779296882</v>
      </c>
      <c r="I2149">
        <f>Data!I2148</f>
        <v>189.7799987792969</v>
      </c>
      <c r="J2149">
        <f>Data!J2148</f>
        <v>44.492000579833977</v>
      </c>
      <c r="K2149">
        <f>Data!K2148</f>
        <v>190.5</v>
      </c>
      <c r="L2149">
        <f>Data!L2148</f>
        <v>44.518001556396477</v>
      </c>
      <c r="M2149">
        <f>Data!M2148</f>
        <v>41342300</v>
      </c>
      <c r="N2149">
        <f>Data!N2148</f>
        <v>478204000</v>
      </c>
      <c r="O2149">
        <f>Data!O2148</f>
        <v>4.6181410472192673E-2</v>
      </c>
      <c r="P2149">
        <f>Data!P2148</f>
        <v>4.0492759628566006E-3</v>
      </c>
      <c r="Q2149" s="17"/>
      <c r="T2149">
        <f t="shared" si="332"/>
        <v>0</v>
      </c>
      <c r="U2149" s="50">
        <f t="shared" si="333"/>
        <v>0</v>
      </c>
      <c r="V2149">
        <f t="shared" si="334"/>
        <v>0</v>
      </c>
      <c r="W2149" t="str">
        <f t="shared" si="335"/>
        <v>Thu</v>
      </c>
      <c r="X2149" s="50">
        <f>NETWORKDAYS(B2148,B2149,'Non trading days US (List)'!$C$13:$C$92)-1</f>
        <v>1</v>
      </c>
      <c r="Z2149">
        <f t="shared" si="336"/>
        <v>0</v>
      </c>
      <c r="AA2149">
        <f t="shared" si="337"/>
        <v>0</v>
      </c>
      <c r="AB2149">
        <f t="shared" si="338"/>
        <v>0</v>
      </c>
      <c r="AC2149">
        <f t="shared" si="339"/>
        <v>0</v>
      </c>
      <c r="AD2149">
        <f t="shared" si="340"/>
        <v>0</v>
      </c>
      <c r="AE2149">
        <f t="shared" si="341"/>
        <v>0</v>
      </c>
    </row>
    <row r="2150" spans="1:31" x14ac:dyDescent="0.3">
      <c r="A2150" s="1">
        <f>Data!A2149</f>
        <v>5919</v>
      </c>
      <c r="B2150" s="2">
        <f>Data!B2149</f>
        <v>45121</v>
      </c>
      <c r="C2150">
        <f>Data!C2149</f>
        <v>189.46333312988281</v>
      </c>
      <c r="D2150">
        <f>Data!D2149</f>
        <v>45.451503753662109</v>
      </c>
      <c r="E2150">
        <f>Data!E2149</f>
        <v>190.69000244140619</v>
      </c>
      <c r="F2150">
        <f>Data!F2149</f>
        <v>45.469001770019531</v>
      </c>
      <c r="G2150">
        <f>Data!G2149</f>
        <v>191.17999267578119</v>
      </c>
      <c r="H2150">
        <f>Data!H2149</f>
        <v>48.088001251220703</v>
      </c>
      <c r="I2150">
        <f>Data!I2149</f>
        <v>189.6300048828125</v>
      </c>
      <c r="J2150">
        <f>Data!J2149</f>
        <v>45.060001373291023</v>
      </c>
      <c r="K2150">
        <f>Data!K2149</f>
        <v>190.22999572753909</v>
      </c>
      <c r="L2150">
        <f>Data!L2149</f>
        <v>46.583000183105469</v>
      </c>
      <c r="M2150">
        <f>Data!M2149</f>
        <v>41573900</v>
      </c>
      <c r="N2150">
        <f>Data!N2149</f>
        <v>772075000</v>
      </c>
      <c r="O2150">
        <f>Data!O2149</f>
        <v>-1.111048333336692E-2</v>
      </c>
      <c r="P2150">
        <f>Data!P2149</f>
        <v>7.8697460691284655E-4</v>
      </c>
      <c r="Q2150" s="17"/>
      <c r="T2150">
        <f t="shared" si="332"/>
        <v>0</v>
      </c>
      <c r="U2150" s="50">
        <f t="shared" si="333"/>
        <v>0</v>
      </c>
      <c r="V2150">
        <f t="shared" si="334"/>
        <v>0</v>
      </c>
      <c r="W2150" t="str">
        <f t="shared" si="335"/>
        <v>Fri</v>
      </c>
      <c r="X2150" s="50">
        <f>NETWORKDAYS(B2149,B2150,'Non trading days US (List)'!$C$13:$C$92)-1</f>
        <v>1</v>
      </c>
      <c r="Z2150">
        <f t="shared" si="336"/>
        <v>0</v>
      </c>
      <c r="AA2150">
        <f t="shared" si="337"/>
        <v>0</v>
      </c>
      <c r="AB2150">
        <f t="shared" si="338"/>
        <v>0</v>
      </c>
      <c r="AC2150">
        <f t="shared" si="339"/>
        <v>0</v>
      </c>
      <c r="AD2150">
        <f t="shared" si="340"/>
        <v>0</v>
      </c>
      <c r="AE2150">
        <f t="shared" si="341"/>
        <v>0</v>
      </c>
    </row>
    <row r="2151" spans="1:31" x14ac:dyDescent="0.3">
      <c r="A2151" s="1">
        <f>Data!A2150</f>
        <v>5920</v>
      </c>
      <c r="B2151" s="2">
        <f>Data!B2150</f>
        <v>45124</v>
      </c>
      <c r="C2151">
        <f>Data!C2150</f>
        <v>192.74211120605469</v>
      </c>
      <c r="D2151">
        <f>Data!D2150</f>
        <v>46.443122863769531</v>
      </c>
      <c r="E2151">
        <f>Data!E2150</f>
        <v>193.99000549316409</v>
      </c>
      <c r="F2151">
        <f>Data!F2150</f>
        <v>46.46099853515625</v>
      </c>
      <c r="G2151">
        <f>Data!G2150</f>
        <v>194.32000732421881</v>
      </c>
      <c r="H2151">
        <f>Data!H2150</f>
        <v>46.495998382568359</v>
      </c>
      <c r="I2151">
        <f>Data!I2150</f>
        <v>191.80999755859381</v>
      </c>
      <c r="J2151">
        <f>Data!J2150</f>
        <v>45.262001037597663</v>
      </c>
      <c r="K2151">
        <f>Data!K2150</f>
        <v>191.8999938964844</v>
      </c>
      <c r="L2151">
        <f>Data!L2150</f>
        <v>46.28900146484375</v>
      </c>
      <c r="M2151">
        <f>Data!M2150</f>
        <v>50520200</v>
      </c>
      <c r="N2151">
        <f>Data!N2150</f>
        <v>510488000</v>
      </c>
      <c r="O2151">
        <f>Data!O2150</f>
        <v>2.1582405473099552E-2</v>
      </c>
      <c r="P2151">
        <f>Data!P2150</f>
        <v>1.7157554010205779E-2</v>
      </c>
      <c r="Q2151" s="17"/>
      <c r="T2151">
        <f t="shared" si="332"/>
        <v>0</v>
      </c>
      <c r="U2151" s="50">
        <f t="shared" si="333"/>
        <v>0</v>
      </c>
      <c r="V2151">
        <f t="shared" si="334"/>
        <v>0</v>
      </c>
      <c r="W2151" t="str">
        <f t="shared" si="335"/>
        <v>Mon</v>
      </c>
      <c r="X2151" s="50">
        <f>NETWORKDAYS(B2150,B2151,'Non trading days US (List)'!$C$13:$C$92)-1</f>
        <v>1</v>
      </c>
      <c r="Z2151">
        <f t="shared" si="336"/>
        <v>0</v>
      </c>
      <c r="AA2151">
        <f t="shared" si="337"/>
        <v>0</v>
      </c>
      <c r="AB2151">
        <f t="shared" si="338"/>
        <v>0</v>
      </c>
      <c r="AC2151">
        <f t="shared" si="339"/>
        <v>0</v>
      </c>
      <c r="AD2151">
        <f t="shared" si="340"/>
        <v>0</v>
      </c>
      <c r="AE2151">
        <f t="shared" si="341"/>
        <v>0</v>
      </c>
    </row>
    <row r="2152" spans="1:31" x14ac:dyDescent="0.3">
      <c r="A2152" s="1">
        <f>Data!A2151</f>
        <v>5921</v>
      </c>
      <c r="B2152" s="2">
        <f>Data!B2151</f>
        <v>45125</v>
      </c>
      <c r="C2152">
        <f>Data!C2151</f>
        <v>192.48377990722659</v>
      </c>
      <c r="D2152">
        <f>Data!D2151</f>
        <v>47.475723266601563</v>
      </c>
      <c r="E2152">
        <f>Data!E2151</f>
        <v>193.72999572753909</v>
      </c>
      <c r="F2152">
        <f>Data!F2151</f>
        <v>47.493999481201172</v>
      </c>
      <c r="G2152">
        <f>Data!G2151</f>
        <v>194.33000183105469</v>
      </c>
      <c r="H2152">
        <f>Data!H2151</f>
        <v>47.895999908447273</v>
      </c>
      <c r="I2152">
        <f>Data!I2151</f>
        <v>192.41999816894531</v>
      </c>
      <c r="J2152">
        <f>Data!J2151</f>
        <v>45.734001159667969</v>
      </c>
      <c r="K2152">
        <f>Data!K2151</f>
        <v>193.3500061035156</v>
      </c>
      <c r="L2152">
        <f>Data!L2151</f>
        <v>46.701000213623047</v>
      </c>
      <c r="M2152">
        <f>Data!M2151</f>
        <v>48353800</v>
      </c>
      <c r="N2152">
        <f>Data!N2151</f>
        <v>569164000</v>
      </c>
      <c r="O2152">
        <f>Data!O2151</f>
        <v>2.199015687546297E-2</v>
      </c>
      <c r="P2152">
        <f>Data!P2151</f>
        <v>-1.341224614586039E-3</v>
      </c>
      <c r="Q2152" s="17"/>
      <c r="T2152">
        <f t="shared" si="332"/>
        <v>0</v>
      </c>
      <c r="U2152" s="50">
        <f t="shared" si="333"/>
        <v>0</v>
      </c>
      <c r="V2152">
        <f t="shared" si="334"/>
        <v>0</v>
      </c>
      <c r="W2152" t="str">
        <f t="shared" si="335"/>
        <v>Tue</v>
      </c>
      <c r="X2152" s="50">
        <f>NETWORKDAYS(B2151,B2152,'Non trading days US (List)'!$C$13:$C$92)-1</f>
        <v>1</v>
      </c>
      <c r="Z2152">
        <f t="shared" si="336"/>
        <v>0</v>
      </c>
      <c r="AA2152">
        <f t="shared" si="337"/>
        <v>0</v>
      </c>
      <c r="AB2152">
        <f t="shared" si="338"/>
        <v>0</v>
      </c>
      <c r="AC2152">
        <f t="shared" si="339"/>
        <v>0</v>
      </c>
      <c r="AD2152">
        <f t="shared" si="340"/>
        <v>0</v>
      </c>
      <c r="AE2152">
        <f t="shared" si="341"/>
        <v>0</v>
      </c>
    </row>
    <row r="2153" spans="1:31" x14ac:dyDescent="0.3">
      <c r="A2153" s="1">
        <f>Data!A2152</f>
        <v>5922</v>
      </c>
      <c r="B2153" s="2">
        <f>Data!B2152</f>
        <v>45126</v>
      </c>
      <c r="C2153">
        <f>Data!C2152</f>
        <v>193.844970703125</v>
      </c>
      <c r="D2153">
        <f>Data!D2152</f>
        <v>47.058883666992188</v>
      </c>
      <c r="E2153">
        <f>Data!E2152</f>
        <v>195.1000061035156</v>
      </c>
      <c r="F2153">
        <f>Data!F2152</f>
        <v>47.076999664306641</v>
      </c>
      <c r="G2153">
        <f>Data!G2152</f>
        <v>198.22999572753909</v>
      </c>
      <c r="H2153">
        <f>Data!H2152</f>
        <v>47.818000793457031</v>
      </c>
      <c r="I2153">
        <f>Data!I2152</f>
        <v>192.6499938964844</v>
      </c>
      <c r="J2153">
        <f>Data!J2152</f>
        <v>46.742000579833977</v>
      </c>
      <c r="K2153">
        <f>Data!K2152</f>
        <v>193.1000061035156</v>
      </c>
      <c r="L2153">
        <f>Data!L2152</f>
        <v>47.464000701904297</v>
      </c>
      <c r="M2153">
        <f>Data!M2152</f>
        <v>80507300</v>
      </c>
      <c r="N2153">
        <f>Data!N2152</f>
        <v>427502000</v>
      </c>
      <c r="O2153">
        <f>Data!O2152</f>
        <v>-8.8188244434973823E-3</v>
      </c>
      <c r="P2153">
        <f>Data!P2152</f>
        <v>7.0468638679356292E-3</v>
      </c>
      <c r="Q2153" s="17"/>
      <c r="T2153">
        <f t="shared" si="332"/>
        <v>0</v>
      </c>
      <c r="U2153" s="50">
        <f t="shared" si="333"/>
        <v>0</v>
      </c>
      <c r="V2153">
        <f t="shared" si="334"/>
        <v>0</v>
      </c>
      <c r="W2153" t="str">
        <f t="shared" si="335"/>
        <v>Wed</v>
      </c>
      <c r="X2153" s="50">
        <f>NETWORKDAYS(B2152,B2153,'Non trading days US (List)'!$C$13:$C$92)-1</f>
        <v>1</v>
      </c>
      <c r="Z2153">
        <f t="shared" si="336"/>
        <v>0</v>
      </c>
      <c r="AA2153">
        <f t="shared" si="337"/>
        <v>0</v>
      </c>
      <c r="AB2153">
        <f t="shared" si="338"/>
        <v>0</v>
      </c>
      <c r="AC2153">
        <f t="shared" si="339"/>
        <v>0</v>
      </c>
      <c r="AD2153">
        <f t="shared" si="340"/>
        <v>0</v>
      </c>
      <c r="AE2153">
        <f t="shared" si="341"/>
        <v>0</v>
      </c>
    </row>
    <row r="2154" spans="1:31" x14ac:dyDescent="0.3">
      <c r="A2154" s="1">
        <f>Data!A2153</f>
        <v>5923</v>
      </c>
      <c r="B2154" s="2">
        <f>Data!B2153</f>
        <v>45127</v>
      </c>
      <c r="C2154">
        <f>Data!C2153</f>
        <v>191.88764953613281</v>
      </c>
      <c r="D2154">
        <f>Data!D2153</f>
        <v>45.502483367919922</v>
      </c>
      <c r="E2154">
        <f>Data!E2153</f>
        <v>193.1300048828125</v>
      </c>
      <c r="F2154">
        <f>Data!F2153</f>
        <v>45.520000457763672</v>
      </c>
      <c r="G2154">
        <f>Data!G2153</f>
        <v>196.4700012207031</v>
      </c>
      <c r="H2154">
        <f>Data!H2153</f>
        <v>47.087001800537109</v>
      </c>
      <c r="I2154">
        <f>Data!I2153</f>
        <v>192.5</v>
      </c>
      <c r="J2154">
        <f>Data!J2153</f>
        <v>45.062000274658203</v>
      </c>
      <c r="K2154">
        <f>Data!K2153</f>
        <v>195.0899963378906</v>
      </c>
      <c r="L2154">
        <f>Data!L2153</f>
        <v>46.506999969482422</v>
      </c>
      <c r="M2154">
        <f>Data!M2153</f>
        <v>59581200</v>
      </c>
      <c r="N2154">
        <f>Data!N2153</f>
        <v>537865000</v>
      </c>
      <c r="O2154">
        <f>Data!O2153</f>
        <v>-3.3632752031257762E-2</v>
      </c>
      <c r="P2154">
        <f>Data!P2153</f>
        <v>-1.014871634607737E-2</v>
      </c>
      <c r="Q2154" s="17"/>
      <c r="T2154">
        <f t="shared" si="332"/>
        <v>0</v>
      </c>
      <c r="U2154" s="50">
        <f t="shared" si="333"/>
        <v>0</v>
      </c>
      <c r="V2154">
        <f t="shared" si="334"/>
        <v>0</v>
      </c>
      <c r="W2154" t="str">
        <f t="shared" si="335"/>
        <v>Thu</v>
      </c>
      <c r="X2154" s="50">
        <f>NETWORKDAYS(B2153,B2154,'Non trading days US (List)'!$C$13:$C$92)-1</f>
        <v>1</v>
      </c>
      <c r="Z2154">
        <f t="shared" si="336"/>
        <v>0</v>
      </c>
      <c r="AA2154">
        <f t="shared" si="337"/>
        <v>0</v>
      </c>
      <c r="AB2154">
        <f t="shared" si="338"/>
        <v>0</v>
      </c>
      <c r="AC2154">
        <f t="shared" si="339"/>
        <v>0</v>
      </c>
      <c r="AD2154">
        <f t="shared" si="340"/>
        <v>0</v>
      </c>
      <c r="AE2154">
        <f t="shared" si="341"/>
        <v>0</v>
      </c>
    </row>
    <row r="2155" spans="1:31" x14ac:dyDescent="0.3">
      <c r="A2155" s="1">
        <f>Data!A2154</f>
        <v>5924</v>
      </c>
      <c r="B2155" s="2">
        <f>Data!B2154</f>
        <v>45128</v>
      </c>
      <c r="C2155">
        <f>Data!C2154</f>
        <v>190.70530700683591</v>
      </c>
      <c r="D2155">
        <f>Data!D2154</f>
        <v>44.291946411132813</v>
      </c>
      <c r="E2155">
        <f>Data!E2154</f>
        <v>191.94000244140619</v>
      </c>
      <c r="F2155">
        <f>Data!F2154</f>
        <v>44.308998107910163</v>
      </c>
      <c r="G2155">
        <f>Data!G2154</f>
        <v>194.9700012207031</v>
      </c>
      <c r="H2155">
        <f>Data!H2154</f>
        <v>45.866001129150391</v>
      </c>
      <c r="I2155">
        <f>Data!I2154</f>
        <v>191.22999572753909</v>
      </c>
      <c r="J2155">
        <f>Data!J2154</f>
        <v>44.099998474121087</v>
      </c>
      <c r="K2155">
        <f>Data!K2154</f>
        <v>194.1000061035156</v>
      </c>
      <c r="L2155">
        <f>Data!L2154</f>
        <v>45.787998199462891</v>
      </c>
      <c r="M2155">
        <f>Data!M2154</f>
        <v>71917800</v>
      </c>
      <c r="N2155">
        <f>Data!N2154</f>
        <v>963769000</v>
      </c>
      <c r="O2155">
        <f>Data!O2154</f>
        <v>-2.696402588883523E-2</v>
      </c>
      <c r="P2155">
        <f>Data!P2154</f>
        <v>-6.1807266579106627E-3</v>
      </c>
      <c r="Q2155" s="17"/>
      <c r="T2155">
        <f t="shared" si="332"/>
        <v>0</v>
      </c>
      <c r="U2155" s="50">
        <f t="shared" si="333"/>
        <v>0</v>
      </c>
      <c r="V2155">
        <f t="shared" si="334"/>
        <v>0</v>
      </c>
      <c r="W2155" t="str">
        <f t="shared" si="335"/>
        <v>Fri</v>
      </c>
      <c r="X2155" s="50">
        <f>NETWORKDAYS(B2154,B2155,'Non trading days US (List)'!$C$13:$C$92)-1</f>
        <v>1</v>
      </c>
      <c r="Z2155">
        <f t="shared" si="336"/>
        <v>0</v>
      </c>
      <c r="AA2155">
        <f t="shared" si="337"/>
        <v>0</v>
      </c>
      <c r="AB2155">
        <f t="shared" si="338"/>
        <v>0</v>
      </c>
      <c r="AC2155">
        <f t="shared" si="339"/>
        <v>0</v>
      </c>
      <c r="AD2155">
        <f t="shared" si="340"/>
        <v>0</v>
      </c>
      <c r="AE2155">
        <f t="shared" si="341"/>
        <v>0</v>
      </c>
    </row>
    <row r="2156" spans="1:31" x14ac:dyDescent="0.3">
      <c r="A2156" s="1">
        <f>Data!A2155</f>
        <v>5925</v>
      </c>
      <c r="B2156" s="2">
        <f>Data!B2155</f>
        <v>45131</v>
      </c>
      <c r="C2156">
        <f>Data!C2155</f>
        <v>191.5101013183594</v>
      </c>
      <c r="D2156">
        <f>Data!D2155</f>
        <v>44.594833374023438</v>
      </c>
      <c r="E2156">
        <f>Data!E2155</f>
        <v>192.75</v>
      </c>
      <c r="F2156">
        <f>Data!F2155</f>
        <v>44.61199951171875</v>
      </c>
      <c r="G2156">
        <f>Data!G2155</f>
        <v>194.9100036621094</v>
      </c>
      <c r="H2156">
        <f>Data!H2155</f>
        <v>45.109001159667969</v>
      </c>
      <c r="I2156">
        <f>Data!I2155</f>
        <v>192.25</v>
      </c>
      <c r="J2156">
        <f>Data!J2155</f>
        <v>44.040000915527337</v>
      </c>
      <c r="K2156">
        <f>Data!K2155</f>
        <v>193.4100036621094</v>
      </c>
      <c r="L2156">
        <f>Data!L2155</f>
        <v>44.730998992919922</v>
      </c>
      <c r="M2156">
        <f>Data!M2155</f>
        <v>45377800</v>
      </c>
      <c r="N2156">
        <f>Data!N2155</f>
        <v>382516000</v>
      </c>
      <c r="O2156">
        <f>Data!O2155</f>
        <v>6.815096201665362E-3</v>
      </c>
      <c r="P2156">
        <f>Data!P2155</f>
        <v>4.2111765343248782E-3</v>
      </c>
      <c r="Q2156" s="17"/>
      <c r="T2156">
        <f t="shared" si="332"/>
        <v>0</v>
      </c>
      <c r="U2156" s="50">
        <f t="shared" si="333"/>
        <v>0</v>
      </c>
      <c r="V2156">
        <f t="shared" si="334"/>
        <v>0</v>
      </c>
      <c r="W2156" t="str">
        <f t="shared" si="335"/>
        <v>Mon</v>
      </c>
      <c r="X2156" s="50">
        <f>NETWORKDAYS(B2155,B2156,'Non trading days US (List)'!$C$13:$C$92)-1</f>
        <v>1</v>
      </c>
      <c r="Z2156">
        <f t="shared" si="336"/>
        <v>0</v>
      </c>
      <c r="AA2156">
        <f t="shared" si="337"/>
        <v>0</v>
      </c>
      <c r="AB2156">
        <f t="shared" si="338"/>
        <v>0</v>
      </c>
      <c r="AC2156">
        <f t="shared" si="339"/>
        <v>0</v>
      </c>
      <c r="AD2156">
        <f t="shared" si="340"/>
        <v>0</v>
      </c>
      <c r="AE2156">
        <f t="shared" si="341"/>
        <v>0</v>
      </c>
    </row>
    <row r="2157" spans="1:31" x14ac:dyDescent="0.3">
      <c r="A2157" s="1">
        <f>Data!A2156</f>
        <v>5926</v>
      </c>
      <c r="B2157" s="2">
        <f>Data!B2156</f>
        <v>45132</v>
      </c>
      <c r="C2157">
        <f>Data!C2156</f>
        <v>192.3744812011719</v>
      </c>
      <c r="D2157">
        <f>Data!D2156</f>
        <v>45.661418914794922</v>
      </c>
      <c r="E2157">
        <f>Data!E2156</f>
        <v>193.6199951171875</v>
      </c>
      <c r="F2157">
        <f>Data!F2156</f>
        <v>45.679000854492188</v>
      </c>
      <c r="G2157">
        <f>Data!G2156</f>
        <v>194.44000244140619</v>
      </c>
      <c r="H2157">
        <f>Data!H2156</f>
        <v>46.182998657226563</v>
      </c>
      <c r="I2157">
        <f>Data!I2156</f>
        <v>192.91999816894531</v>
      </c>
      <c r="J2157">
        <f>Data!J2156</f>
        <v>44.923000335693359</v>
      </c>
      <c r="K2157">
        <f>Data!K2156</f>
        <v>193.33000183105469</v>
      </c>
      <c r="L2157">
        <f>Data!L2156</f>
        <v>44.941001892089837</v>
      </c>
      <c r="M2157">
        <f>Data!M2156</f>
        <v>37283200</v>
      </c>
      <c r="N2157">
        <f>Data!N2156</f>
        <v>348081000</v>
      </c>
      <c r="O2157">
        <f>Data!O2156</f>
        <v>2.3635822208800589E-2</v>
      </c>
      <c r="P2157">
        <f>Data!P2156</f>
        <v>4.5034376299525752E-3</v>
      </c>
      <c r="Q2157" s="17"/>
      <c r="T2157">
        <f t="shared" si="332"/>
        <v>0</v>
      </c>
      <c r="U2157" s="50">
        <f t="shared" si="333"/>
        <v>0</v>
      </c>
      <c r="V2157">
        <f t="shared" si="334"/>
        <v>0</v>
      </c>
      <c r="W2157" t="str">
        <f t="shared" si="335"/>
        <v>Tue</v>
      </c>
      <c r="X2157" s="50">
        <f>NETWORKDAYS(B2156,B2157,'Non trading days US (List)'!$C$13:$C$92)-1</f>
        <v>1</v>
      </c>
      <c r="Z2157">
        <f t="shared" si="336"/>
        <v>0</v>
      </c>
      <c r="AA2157">
        <f t="shared" si="337"/>
        <v>0</v>
      </c>
      <c r="AB2157">
        <f t="shared" si="338"/>
        <v>0</v>
      </c>
      <c r="AC2157">
        <f t="shared" si="339"/>
        <v>0</v>
      </c>
      <c r="AD2157">
        <f t="shared" si="340"/>
        <v>0</v>
      </c>
      <c r="AE2157">
        <f t="shared" si="341"/>
        <v>0</v>
      </c>
    </row>
    <row r="2158" spans="1:31" x14ac:dyDescent="0.3">
      <c r="A2158" s="1">
        <f>Data!A2157</f>
        <v>5927</v>
      </c>
      <c r="B2158" s="2">
        <f>Data!B2157</f>
        <v>45133</v>
      </c>
      <c r="C2158">
        <f>Data!C2157</f>
        <v>193.24884033203119</v>
      </c>
      <c r="D2158">
        <f>Data!D2157</f>
        <v>45.43450927734375</v>
      </c>
      <c r="E2158">
        <f>Data!E2157</f>
        <v>194.5</v>
      </c>
      <c r="F2158">
        <f>Data!F2157</f>
        <v>45.451999664306641</v>
      </c>
      <c r="G2158">
        <f>Data!G2157</f>
        <v>195.63999938964841</v>
      </c>
      <c r="H2158">
        <f>Data!H2157</f>
        <v>46.053001403808587</v>
      </c>
      <c r="I2158">
        <f>Data!I2157</f>
        <v>193.32000732421881</v>
      </c>
      <c r="J2158">
        <f>Data!J2157</f>
        <v>44.630001068115227</v>
      </c>
      <c r="K2158">
        <f>Data!K2157</f>
        <v>193.66999816894531</v>
      </c>
      <c r="L2158">
        <f>Data!L2157</f>
        <v>46.020999908447273</v>
      </c>
      <c r="M2158">
        <f>Data!M2157</f>
        <v>47471900</v>
      </c>
      <c r="N2158">
        <f>Data!N2157</f>
        <v>364237000</v>
      </c>
      <c r="O2158">
        <f>Data!O2157</f>
        <v>-4.9818757259305953E-3</v>
      </c>
      <c r="P2158">
        <f>Data!P2157</f>
        <v>4.5347129851094894E-3</v>
      </c>
      <c r="Q2158" s="17"/>
      <c r="T2158">
        <f t="shared" si="332"/>
        <v>0</v>
      </c>
      <c r="U2158" s="50">
        <f t="shared" si="333"/>
        <v>0</v>
      </c>
      <c r="V2158">
        <f t="shared" si="334"/>
        <v>0</v>
      </c>
      <c r="W2158" t="str">
        <f t="shared" si="335"/>
        <v>Wed</v>
      </c>
      <c r="X2158" s="50">
        <f>NETWORKDAYS(B2157,B2158,'Non trading days US (List)'!$C$13:$C$92)-1</f>
        <v>1</v>
      </c>
      <c r="Z2158">
        <f t="shared" si="336"/>
        <v>0</v>
      </c>
      <c r="AA2158">
        <f t="shared" si="337"/>
        <v>0</v>
      </c>
      <c r="AB2158">
        <f t="shared" si="338"/>
        <v>0</v>
      </c>
      <c r="AC2158">
        <f t="shared" si="339"/>
        <v>0</v>
      </c>
      <c r="AD2158">
        <f t="shared" si="340"/>
        <v>0</v>
      </c>
      <c r="AE2158">
        <f t="shared" si="341"/>
        <v>0</v>
      </c>
    </row>
    <row r="2159" spans="1:31" x14ac:dyDescent="0.3">
      <c r="A2159" s="1">
        <f>Data!A2158</f>
        <v>5928</v>
      </c>
      <c r="B2159" s="2">
        <f>Data!B2158</f>
        <v>45134</v>
      </c>
      <c r="C2159">
        <f>Data!C2158</f>
        <v>191.97706604003909</v>
      </c>
      <c r="D2159">
        <f>Data!D2158</f>
        <v>45.882339477539063</v>
      </c>
      <c r="E2159">
        <f>Data!E2158</f>
        <v>193.2200012207031</v>
      </c>
      <c r="F2159">
        <f>Data!F2158</f>
        <v>45.900001525878913</v>
      </c>
      <c r="G2159">
        <f>Data!G2158</f>
        <v>197.19999694824219</v>
      </c>
      <c r="H2159">
        <f>Data!H2158</f>
        <v>47.395000457763672</v>
      </c>
      <c r="I2159">
        <f>Data!I2158</f>
        <v>192.55000305175781</v>
      </c>
      <c r="J2159">
        <f>Data!J2158</f>
        <v>45.75</v>
      </c>
      <c r="K2159">
        <f>Data!K2158</f>
        <v>196.02000427246091</v>
      </c>
      <c r="L2159">
        <f>Data!L2158</f>
        <v>46.519001007080078</v>
      </c>
      <c r="M2159">
        <f>Data!M2158</f>
        <v>47460200</v>
      </c>
      <c r="N2159">
        <f>Data!N2158</f>
        <v>455976000</v>
      </c>
      <c r="O2159">
        <f>Data!O2158</f>
        <v>9.808333639952883E-3</v>
      </c>
      <c r="P2159">
        <f>Data!P2158</f>
        <v>-6.6027206514523403E-3</v>
      </c>
      <c r="Q2159" s="17"/>
      <c r="T2159">
        <f t="shared" si="332"/>
        <v>0</v>
      </c>
      <c r="U2159" s="50">
        <f t="shared" si="333"/>
        <v>0</v>
      </c>
      <c r="V2159">
        <f t="shared" si="334"/>
        <v>0</v>
      </c>
      <c r="W2159" t="str">
        <f t="shared" si="335"/>
        <v>Thu</v>
      </c>
      <c r="X2159" s="50">
        <f>NETWORKDAYS(B2158,B2159,'Non trading days US (List)'!$C$13:$C$92)-1</f>
        <v>1</v>
      </c>
      <c r="Z2159">
        <f t="shared" si="336"/>
        <v>0</v>
      </c>
      <c r="AA2159">
        <f t="shared" si="337"/>
        <v>0</v>
      </c>
      <c r="AB2159">
        <f t="shared" si="338"/>
        <v>0</v>
      </c>
      <c r="AC2159">
        <f t="shared" si="339"/>
        <v>0</v>
      </c>
      <c r="AD2159">
        <f t="shared" si="340"/>
        <v>0</v>
      </c>
      <c r="AE2159">
        <f t="shared" si="341"/>
        <v>0</v>
      </c>
    </row>
    <row r="2160" spans="1:31" x14ac:dyDescent="0.3">
      <c r="A2160" s="1">
        <f>Data!A2159</f>
        <v>5929</v>
      </c>
      <c r="B2160" s="2">
        <f>Data!B2159</f>
        <v>45135</v>
      </c>
      <c r="C2160">
        <f>Data!C2159</f>
        <v>194.57026672363281</v>
      </c>
      <c r="D2160">
        <f>Data!D2159</f>
        <v>46.732009887695313</v>
      </c>
      <c r="E2160">
        <f>Data!E2159</f>
        <v>195.83000183105469</v>
      </c>
      <c r="F2160">
        <f>Data!F2159</f>
        <v>46.75</v>
      </c>
      <c r="G2160">
        <f>Data!G2159</f>
        <v>196.6300048828125</v>
      </c>
      <c r="H2160">
        <f>Data!H2159</f>
        <v>47.027000427246087</v>
      </c>
      <c r="I2160">
        <f>Data!I2159</f>
        <v>194.13999938964841</v>
      </c>
      <c r="J2160">
        <f>Data!J2159</f>
        <v>46.381000518798828</v>
      </c>
      <c r="K2160">
        <f>Data!K2159</f>
        <v>194.66999816894531</v>
      </c>
      <c r="L2160">
        <f>Data!L2159</f>
        <v>46.667999267578118</v>
      </c>
      <c r="M2160">
        <f>Data!M2159</f>
        <v>48291400</v>
      </c>
      <c r="N2160">
        <f>Data!N2159</f>
        <v>331194000</v>
      </c>
      <c r="O2160">
        <f>Data!O2159</f>
        <v>1.834910542464786E-2</v>
      </c>
      <c r="P2160">
        <f>Data!P2159</f>
        <v>1.341750287192192E-2</v>
      </c>
      <c r="Q2160" s="17"/>
      <c r="T2160">
        <f t="shared" si="332"/>
        <v>0</v>
      </c>
      <c r="U2160" s="50">
        <f t="shared" si="333"/>
        <v>0</v>
      </c>
      <c r="V2160">
        <f t="shared" si="334"/>
        <v>0</v>
      </c>
      <c r="W2160" t="str">
        <f t="shared" si="335"/>
        <v>Fri</v>
      </c>
      <c r="X2160" s="50">
        <f>NETWORKDAYS(B2159,B2160,'Non trading days US (List)'!$C$13:$C$92)-1</f>
        <v>1</v>
      </c>
      <c r="Z2160">
        <f t="shared" si="336"/>
        <v>0</v>
      </c>
      <c r="AA2160">
        <f t="shared" si="337"/>
        <v>0</v>
      </c>
      <c r="AB2160">
        <f t="shared" si="338"/>
        <v>0</v>
      </c>
      <c r="AC2160">
        <f t="shared" si="339"/>
        <v>0</v>
      </c>
      <c r="AD2160">
        <f t="shared" si="340"/>
        <v>0</v>
      </c>
      <c r="AE2160">
        <f t="shared" si="341"/>
        <v>0</v>
      </c>
    </row>
    <row r="2161" spans="1:31" x14ac:dyDescent="0.3">
      <c r="A2161" s="1">
        <f>Data!A2160</f>
        <v>5930</v>
      </c>
      <c r="B2161" s="2">
        <f>Data!B2160</f>
        <v>45138</v>
      </c>
      <c r="C2161">
        <f>Data!C2160</f>
        <v>195.186279296875</v>
      </c>
      <c r="D2161">
        <f>Data!D2160</f>
        <v>46.711021423339837</v>
      </c>
      <c r="E2161">
        <f>Data!E2160</f>
        <v>196.44999694824219</v>
      </c>
      <c r="F2161">
        <f>Data!F2160</f>
        <v>46.729000091552727</v>
      </c>
      <c r="G2161">
        <f>Data!G2160</f>
        <v>196.49000549316409</v>
      </c>
      <c r="H2161">
        <f>Data!H2160</f>
        <v>47.130001068115227</v>
      </c>
      <c r="I2161">
        <f>Data!I2160</f>
        <v>195.25999450683591</v>
      </c>
      <c r="J2161">
        <f>Data!J2160</f>
        <v>46.506000518798828</v>
      </c>
      <c r="K2161">
        <f>Data!K2160</f>
        <v>196.05999755859381</v>
      </c>
      <c r="L2161">
        <f>Data!L2160</f>
        <v>46.754001617431641</v>
      </c>
      <c r="M2161">
        <f>Data!M2160</f>
        <v>38824100</v>
      </c>
      <c r="N2161">
        <f>Data!N2160</f>
        <v>251055000</v>
      </c>
      <c r="O2161">
        <f>Data!O2160</f>
        <v>-4.4929682131738001E-4</v>
      </c>
      <c r="P2161">
        <f>Data!P2160</f>
        <v>3.160985190971181E-3</v>
      </c>
      <c r="Q2161" s="17"/>
      <c r="T2161">
        <f t="shared" si="332"/>
        <v>0</v>
      </c>
      <c r="U2161" s="50">
        <f t="shared" si="333"/>
        <v>0</v>
      </c>
      <c r="V2161">
        <f t="shared" si="334"/>
        <v>0</v>
      </c>
      <c r="W2161" t="str">
        <f t="shared" si="335"/>
        <v>Mon</v>
      </c>
      <c r="X2161" s="50">
        <f>NETWORKDAYS(B2160,B2161,'Non trading days US (List)'!$C$13:$C$92)-1</f>
        <v>1</v>
      </c>
      <c r="Z2161">
        <f t="shared" si="336"/>
        <v>0</v>
      </c>
      <c r="AA2161">
        <f t="shared" si="337"/>
        <v>0</v>
      </c>
      <c r="AB2161">
        <f t="shared" si="338"/>
        <v>0</v>
      </c>
      <c r="AC2161">
        <f t="shared" si="339"/>
        <v>0</v>
      </c>
      <c r="AD2161">
        <f t="shared" si="340"/>
        <v>0</v>
      </c>
      <c r="AE2161">
        <f t="shared" si="341"/>
        <v>0</v>
      </c>
    </row>
    <row r="2162" spans="1:31" x14ac:dyDescent="0.3">
      <c r="A2162" s="1">
        <f>Data!A2161</f>
        <v>5931</v>
      </c>
      <c r="B2162" s="2">
        <f>Data!B2161</f>
        <v>45139</v>
      </c>
      <c r="C2162">
        <f>Data!C2161</f>
        <v>194.3516845703125</v>
      </c>
      <c r="D2162">
        <f>Data!D2161</f>
        <v>46.489105224609382</v>
      </c>
      <c r="E2162">
        <f>Data!E2161</f>
        <v>195.61000061035159</v>
      </c>
      <c r="F2162">
        <f>Data!F2161</f>
        <v>46.506999969482422</v>
      </c>
      <c r="G2162">
        <f>Data!G2161</f>
        <v>196.72999572753909</v>
      </c>
      <c r="H2162">
        <f>Data!H2161</f>
        <v>46.900001525878913</v>
      </c>
      <c r="I2162">
        <f>Data!I2161</f>
        <v>195.2799987792969</v>
      </c>
      <c r="J2162">
        <f>Data!J2161</f>
        <v>46.027000427246087</v>
      </c>
      <c r="K2162">
        <f>Data!K2161</f>
        <v>196.24000549316409</v>
      </c>
      <c r="L2162">
        <f>Data!L2161</f>
        <v>46.459999084472663</v>
      </c>
      <c r="M2162">
        <f>Data!M2161</f>
        <v>35175100</v>
      </c>
      <c r="N2162">
        <f>Data!N2161</f>
        <v>237858000</v>
      </c>
      <c r="O2162">
        <f>Data!O2161</f>
        <v>-4.7621206715052333E-3</v>
      </c>
      <c r="P2162">
        <f>Data!P2161</f>
        <v>-4.2850463114264886E-3</v>
      </c>
      <c r="Q2162" s="17"/>
      <c r="T2162">
        <f t="shared" si="332"/>
        <v>0</v>
      </c>
      <c r="U2162" s="50">
        <f t="shared" si="333"/>
        <v>0</v>
      </c>
      <c r="V2162">
        <f t="shared" si="334"/>
        <v>0</v>
      </c>
      <c r="W2162" t="str">
        <f t="shared" si="335"/>
        <v>Tue</v>
      </c>
      <c r="X2162" s="50">
        <f>NETWORKDAYS(B2161,B2162,'Non trading days US (List)'!$C$13:$C$92)-1</f>
        <v>1</v>
      </c>
      <c r="Z2162">
        <f t="shared" si="336"/>
        <v>0</v>
      </c>
      <c r="AA2162">
        <f t="shared" si="337"/>
        <v>0</v>
      </c>
      <c r="AB2162">
        <f t="shared" si="338"/>
        <v>0</v>
      </c>
      <c r="AC2162">
        <f t="shared" si="339"/>
        <v>0</v>
      </c>
      <c r="AD2162">
        <f t="shared" si="340"/>
        <v>0</v>
      </c>
      <c r="AE2162">
        <f t="shared" si="341"/>
        <v>0</v>
      </c>
    </row>
    <row r="2163" spans="1:31" x14ac:dyDescent="0.3">
      <c r="A2163" s="1">
        <f>Data!A2162</f>
        <v>5932</v>
      </c>
      <c r="B2163" s="2">
        <f>Data!B2162</f>
        <v>45140</v>
      </c>
      <c r="C2163">
        <f>Data!C2162</f>
        <v>191.34117126464841</v>
      </c>
      <c r="D2163">
        <f>Data!D2162</f>
        <v>44.251968383789063</v>
      </c>
      <c r="E2163">
        <f>Data!E2162</f>
        <v>192.58000183105469</v>
      </c>
      <c r="F2163">
        <f>Data!F2162</f>
        <v>44.269001007080078</v>
      </c>
      <c r="G2163">
        <f>Data!G2162</f>
        <v>195.17999267578119</v>
      </c>
      <c r="H2163">
        <f>Data!H2162</f>
        <v>45.840000152587891</v>
      </c>
      <c r="I2163">
        <f>Data!I2162</f>
        <v>191.8500061035156</v>
      </c>
      <c r="J2163">
        <f>Data!J2162</f>
        <v>43.387001037597663</v>
      </c>
      <c r="K2163">
        <f>Data!K2162</f>
        <v>195.03999328613281</v>
      </c>
      <c r="L2163">
        <f>Data!L2162</f>
        <v>45.831001281738281</v>
      </c>
      <c r="M2163">
        <f>Data!M2162</f>
        <v>50389300</v>
      </c>
      <c r="N2163">
        <f>Data!N2162</f>
        <v>530142000</v>
      </c>
      <c r="O2163">
        <f>Data!O2162</f>
        <v>-4.9318157664340112E-2</v>
      </c>
      <c r="P2163">
        <f>Data!P2162</f>
        <v>-1.5611222838356391E-2</v>
      </c>
      <c r="Q2163" s="17"/>
      <c r="T2163">
        <f t="shared" si="332"/>
        <v>0</v>
      </c>
      <c r="U2163" s="50">
        <f t="shared" si="333"/>
        <v>0</v>
      </c>
      <c r="V2163">
        <f t="shared" si="334"/>
        <v>0</v>
      </c>
      <c r="W2163" t="str">
        <f t="shared" si="335"/>
        <v>Wed</v>
      </c>
      <c r="X2163" s="50">
        <f>NETWORKDAYS(B2162,B2163,'Non trading days US (List)'!$C$13:$C$92)-1</f>
        <v>1</v>
      </c>
      <c r="Z2163">
        <f t="shared" si="336"/>
        <v>0</v>
      </c>
      <c r="AA2163">
        <f t="shared" si="337"/>
        <v>0</v>
      </c>
      <c r="AB2163">
        <f t="shared" si="338"/>
        <v>0</v>
      </c>
      <c r="AC2163">
        <f t="shared" si="339"/>
        <v>0</v>
      </c>
      <c r="AD2163">
        <f t="shared" si="340"/>
        <v>0</v>
      </c>
      <c r="AE2163">
        <f t="shared" si="341"/>
        <v>0</v>
      </c>
    </row>
    <row r="2164" spans="1:31" x14ac:dyDescent="0.3">
      <c r="A2164" s="1">
        <f>Data!A2163</f>
        <v>5933</v>
      </c>
      <c r="B2164" s="2">
        <f>Data!B2163</f>
        <v>45141</v>
      </c>
      <c r="C2164">
        <f>Data!C2163</f>
        <v>189.94026184082031</v>
      </c>
      <c r="D2164">
        <f>Data!D2163</f>
        <v>44.497871398925781</v>
      </c>
      <c r="E2164">
        <f>Data!E2163</f>
        <v>191.16999816894531</v>
      </c>
      <c r="F2164">
        <f>Data!F2163</f>
        <v>44.514999389648438</v>
      </c>
      <c r="G2164">
        <f>Data!G2163</f>
        <v>192.3699951171875</v>
      </c>
      <c r="H2164">
        <f>Data!H2163</f>
        <v>45.118000030517578</v>
      </c>
      <c r="I2164">
        <f>Data!I2163</f>
        <v>190.69000244140619</v>
      </c>
      <c r="J2164">
        <f>Data!J2163</f>
        <v>43.799999237060547</v>
      </c>
      <c r="K2164">
        <f>Data!K2163</f>
        <v>191.57000732421881</v>
      </c>
      <c r="L2164">
        <f>Data!L2163</f>
        <v>43.799999237060547</v>
      </c>
      <c r="M2164">
        <f>Data!M2163</f>
        <v>61235200</v>
      </c>
      <c r="N2164">
        <f>Data!N2163</f>
        <v>324176000</v>
      </c>
      <c r="O2164">
        <f>Data!O2163</f>
        <v>5.541516736957435E-3</v>
      </c>
      <c r="P2164">
        <f>Data!P2163</f>
        <v>-7.3485863573807151E-3</v>
      </c>
      <c r="Q2164" s="17"/>
      <c r="T2164">
        <f t="shared" si="332"/>
        <v>0</v>
      </c>
      <c r="U2164" s="50">
        <f t="shared" si="333"/>
        <v>0</v>
      </c>
      <c r="V2164">
        <f t="shared" si="334"/>
        <v>0</v>
      </c>
      <c r="W2164" t="str">
        <f t="shared" si="335"/>
        <v>Thu</v>
      </c>
      <c r="X2164" s="50">
        <f>NETWORKDAYS(B2163,B2164,'Non trading days US (List)'!$C$13:$C$92)-1</f>
        <v>1</v>
      </c>
      <c r="Z2164">
        <f t="shared" si="336"/>
        <v>0</v>
      </c>
      <c r="AA2164">
        <f t="shared" si="337"/>
        <v>0</v>
      </c>
      <c r="AB2164">
        <f t="shared" si="338"/>
        <v>0</v>
      </c>
      <c r="AC2164">
        <f t="shared" si="339"/>
        <v>0</v>
      </c>
      <c r="AD2164">
        <f t="shared" si="340"/>
        <v>0</v>
      </c>
      <c r="AE2164">
        <f t="shared" si="341"/>
        <v>0</v>
      </c>
    </row>
    <row r="2165" spans="1:31" x14ac:dyDescent="0.3">
      <c r="A2165" s="1">
        <f>Data!A2164</f>
        <v>5934</v>
      </c>
      <c r="B2165" s="2">
        <f>Data!B2164</f>
        <v>45142</v>
      </c>
      <c r="C2165">
        <f>Data!C2164</f>
        <v>180.81932067871091</v>
      </c>
      <c r="D2165">
        <f>Data!D2164</f>
        <v>44.662803649902337</v>
      </c>
      <c r="E2165">
        <f>Data!E2164</f>
        <v>181.99000549316409</v>
      </c>
      <c r="F2165">
        <f>Data!F2164</f>
        <v>44.680000305175781</v>
      </c>
      <c r="G2165">
        <f>Data!G2164</f>
        <v>187.3800048828125</v>
      </c>
      <c r="H2165">
        <f>Data!H2164</f>
        <v>45.641998291015618</v>
      </c>
      <c r="I2165">
        <f>Data!I2164</f>
        <v>181.91999816894531</v>
      </c>
      <c r="J2165">
        <f>Data!J2164</f>
        <v>44.393001556396477</v>
      </c>
      <c r="K2165">
        <f>Data!K2164</f>
        <v>185.52000427246091</v>
      </c>
      <c r="L2165">
        <f>Data!L2164</f>
        <v>44.985000610351563</v>
      </c>
      <c r="M2165">
        <f>Data!M2164</f>
        <v>115799700</v>
      </c>
      <c r="N2165">
        <f>Data!N2164</f>
        <v>362666000</v>
      </c>
      <c r="O2165">
        <f>Data!O2164</f>
        <v>3.6997837167639818E-3</v>
      </c>
      <c r="P2165">
        <f>Data!P2164</f>
        <v>-4.9211304266584627E-2</v>
      </c>
      <c r="Q2165" s="17"/>
      <c r="T2165">
        <f t="shared" si="332"/>
        <v>0</v>
      </c>
      <c r="U2165" s="50">
        <f t="shared" si="333"/>
        <v>0</v>
      </c>
      <c r="V2165">
        <f t="shared" si="334"/>
        <v>0</v>
      </c>
      <c r="W2165" t="str">
        <f t="shared" si="335"/>
        <v>Fri</v>
      </c>
      <c r="X2165" s="50">
        <f>NETWORKDAYS(B2164,B2165,'Non trading days US (List)'!$C$13:$C$92)-1</f>
        <v>1</v>
      </c>
      <c r="Z2165">
        <f t="shared" si="336"/>
        <v>0</v>
      </c>
      <c r="AA2165">
        <f t="shared" si="337"/>
        <v>0</v>
      </c>
      <c r="AB2165">
        <f t="shared" si="338"/>
        <v>0</v>
      </c>
      <c r="AC2165">
        <f t="shared" si="339"/>
        <v>0</v>
      </c>
      <c r="AD2165">
        <f t="shared" si="340"/>
        <v>0</v>
      </c>
      <c r="AE2165">
        <f t="shared" si="341"/>
        <v>0</v>
      </c>
    </row>
    <row r="2166" spans="1:31" x14ac:dyDescent="0.3">
      <c r="A2166" s="1">
        <f>Data!A2165</f>
        <v>5935</v>
      </c>
      <c r="B2166" s="2">
        <f>Data!B2165</f>
        <v>45145</v>
      </c>
      <c r="C2166">
        <f>Data!C2165</f>
        <v>177.69950866699219</v>
      </c>
      <c r="D2166">
        <f>Data!D2165</f>
        <v>45.399520874023438</v>
      </c>
      <c r="E2166">
        <f>Data!E2165</f>
        <v>178.8500061035156</v>
      </c>
      <c r="F2166">
        <f>Data!F2165</f>
        <v>45.416999816894531</v>
      </c>
      <c r="G2166">
        <f>Data!G2165</f>
        <v>183.1300048828125</v>
      </c>
      <c r="H2166">
        <f>Data!H2165</f>
        <v>45.540000915527337</v>
      </c>
      <c r="I2166">
        <f>Data!I2165</f>
        <v>177.3500061035156</v>
      </c>
      <c r="J2166">
        <f>Data!J2165</f>
        <v>44.562999725341797</v>
      </c>
      <c r="K2166">
        <f>Data!K2165</f>
        <v>182.1300048828125</v>
      </c>
      <c r="L2166">
        <f>Data!L2165</f>
        <v>45.111000061035163</v>
      </c>
      <c r="M2166">
        <f>Data!M2165</f>
        <v>97576100</v>
      </c>
      <c r="N2166">
        <f>Data!N2165</f>
        <v>322154000</v>
      </c>
      <c r="O2166">
        <f>Data!O2165</f>
        <v>1.63604992349464E-2</v>
      </c>
      <c r="P2166">
        <f>Data!P2165</f>
        <v>-1.7404270864717169E-2</v>
      </c>
      <c r="Q2166" s="17"/>
      <c r="T2166">
        <f t="shared" si="332"/>
        <v>0</v>
      </c>
      <c r="U2166" s="50">
        <f t="shared" si="333"/>
        <v>0</v>
      </c>
      <c r="V2166">
        <f t="shared" si="334"/>
        <v>0</v>
      </c>
      <c r="W2166" t="str">
        <f t="shared" si="335"/>
        <v>Mon</v>
      </c>
      <c r="X2166" s="50">
        <f>NETWORKDAYS(B2165,B2166,'Non trading days US (List)'!$C$13:$C$92)-1</f>
        <v>1</v>
      </c>
      <c r="Z2166">
        <f t="shared" si="336"/>
        <v>0</v>
      </c>
      <c r="AA2166">
        <f t="shared" si="337"/>
        <v>0</v>
      </c>
      <c r="AB2166">
        <f t="shared" si="338"/>
        <v>0</v>
      </c>
      <c r="AC2166">
        <f t="shared" si="339"/>
        <v>0</v>
      </c>
      <c r="AD2166">
        <f t="shared" si="340"/>
        <v>0</v>
      </c>
      <c r="AE2166">
        <f t="shared" si="341"/>
        <v>0</v>
      </c>
    </row>
    <row r="2167" spans="1:31" x14ac:dyDescent="0.3">
      <c r="A2167" s="1">
        <f>Data!A2166</f>
        <v>5936</v>
      </c>
      <c r="B2167" s="2">
        <f>Data!B2166</f>
        <v>45146</v>
      </c>
      <c r="C2167">
        <f>Data!C2166</f>
        <v>178.6434020996094</v>
      </c>
      <c r="D2167">
        <f>Data!D2166</f>
        <v>44.646816253662109</v>
      </c>
      <c r="E2167">
        <f>Data!E2166</f>
        <v>179.80000305175781</v>
      </c>
      <c r="F2167">
        <f>Data!F2166</f>
        <v>44.66400146484375</v>
      </c>
      <c r="G2167">
        <f>Data!G2166</f>
        <v>180.27000427246091</v>
      </c>
      <c r="H2167">
        <f>Data!H2166</f>
        <v>45.242000579833977</v>
      </c>
      <c r="I2167">
        <f>Data!I2166</f>
        <v>177.58000183105469</v>
      </c>
      <c r="J2167">
        <f>Data!J2166</f>
        <v>44.055999755859382</v>
      </c>
      <c r="K2167">
        <f>Data!K2166</f>
        <v>179.69000244140619</v>
      </c>
      <c r="L2167">
        <f>Data!L2166</f>
        <v>44.853000640869141</v>
      </c>
      <c r="M2167">
        <f>Data!M2166</f>
        <v>67823000</v>
      </c>
      <c r="N2167">
        <f>Data!N2166</f>
        <v>353843000</v>
      </c>
      <c r="O2167">
        <f>Data!O2166</f>
        <v>-1.6718639461174831E-2</v>
      </c>
      <c r="P2167">
        <f>Data!P2166</f>
        <v>5.2976391791123931E-3</v>
      </c>
      <c r="Q2167" s="17"/>
      <c r="T2167">
        <f t="shared" si="332"/>
        <v>0</v>
      </c>
      <c r="U2167" s="50">
        <f t="shared" si="333"/>
        <v>0</v>
      </c>
      <c r="V2167">
        <f t="shared" si="334"/>
        <v>0</v>
      </c>
      <c r="W2167" t="str">
        <f t="shared" si="335"/>
        <v>Tue</v>
      </c>
      <c r="X2167" s="50">
        <f>NETWORKDAYS(B2166,B2167,'Non trading days US (List)'!$C$13:$C$92)-1</f>
        <v>1</v>
      </c>
      <c r="Z2167">
        <f t="shared" si="336"/>
        <v>0</v>
      </c>
      <c r="AA2167">
        <f t="shared" si="337"/>
        <v>0</v>
      </c>
      <c r="AB2167">
        <f t="shared" si="338"/>
        <v>0</v>
      </c>
      <c r="AC2167">
        <f t="shared" si="339"/>
        <v>0</v>
      </c>
      <c r="AD2167">
        <f t="shared" si="340"/>
        <v>0</v>
      </c>
      <c r="AE2167">
        <f t="shared" si="341"/>
        <v>0</v>
      </c>
    </row>
    <row r="2168" spans="1:31" x14ac:dyDescent="0.3">
      <c r="A2168" s="1">
        <f>Data!A2167</f>
        <v>5937</v>
      </c>
      <c r="B2168" s="2">
        <f>Data!B2167</f>
        <v>45147</v>
      </c>
      <c r="C2168">
        <f>Data!C2167</f>
        <v>177.04374694824219</v>
      </c>
      <c r="D2168">
        <f>Data!D2167</f>
        <v>42.537624359130859</v>
      </c>
      <c r="E2168">
        <f>Data!E2167</f>
        <v>178.19000244140619</v>
      </c>
      <c r="F2168">
        <f>Data!F2167</f>
        <v>42.554000854492188</v>
      </c>
      <c r="G2168">
        <f>Data!G2167</f>
        <v>180.92999267578119</v>
      </c>
      <c r="H2168">
        <f>Data!H2167</f>
        <v>44.312000274658203</v>
      </c>
      <c r="I2168">
        <f>Data!I2167</f>
        <v>177.00999450683591</v>
      </c>
      <c r="J2168">
        <f>Data!J2167</f>
        <v>42.133998870849609</v>
      </c>
      <c r="K2168">
        <f>Data!K2167</f>
        <v>180.8699951171875</v>
      </c>
      <c r="L2168">
        <f>Data!L2167</f>
        <v>44.273998260498047</v>
      </c>
      <c r="M2168">
        <f>Data!M2167</f>
        <v>60378500</v>
      </c>
      <c r="N2168">
        <f>Data!N2167</f>
        <v>586449000</v>
      </c>
      <c r="O2168">
        <f>Data!O2167</f>
        <v>-4.8393963073315387E-2</v>
      </c>
      <c r="P2168">
        <f>Data!P2167</f>
        <v>-8.9947285701249529E-3</v>
      </c>
      <c r="Q2168" s="17"/>
      <c r="T2168">
        <f t="shared" si="332"/>
        <v>0</v>
      </c>
      <c r="U2168" s="50">
        <f t="shared" si="333"/>
        <v>0</v>
      </c>
      <c r="V2168">
        <f t="shared" si="334"/>
        <v>0</v>
      </c>
      <c r="W2168" t="str">
        <f t="shared" si="335"/>
        <v>Wed</v>
      </c>
      <c r="X2168" s="50">
        <f>NETWORKDAYS(B2167,B2168,'Non trading days US (List)'!$C$13:$C$92)-1</f>
        <v>1</v>
      </c>
      <c r="Z2168">
        <f t="shared" si="336"/>
        <v>0</v>
      </c>
      <c r="AA2168">
        <f t="shared" si="337"/>
        <v>0</v>
      </c>
      <c r="AB2168">
        <f t="shared" si="338"/>
        <v>0</v>
      </c>
      <c r="AC2168">
        <f t="shared" si="339"/>
        <v>0</v>
      </c>
      <c r="AD2168">
        <f t="shared" si="340"/>
        <v>0</v>
      </c>
      <c r="AE2168">
        <f t="shared" si="341"/>
        <v>0</v>
      </c>
    </row>
    <row r="2169" spans="1:31" x14ac:dyDescent="0.3">
      <c r="A2169" s="1">
        <f>Data!A2168</f>
        <v>5938</v>
      </c>
      <c r="B2169" s="2">
        <f>Data!B2168</f>
        <v>45148</v>
      </c>
      <c r="C2169">
        <f>Data!C2168</f>
        <v>176.82518005371091</v>
      </c>
      <c r="D2169">
        <f>Data!D2168</f>
        <v>42.371688842773438</v>
      </c>
      <c r="E2169">
        <f>Data!E2168</f>
        <v>177.9700012207031</v>
      </c>
      <c r="F2169">
        <f>Data!F2168</f>
        <v>42.38800048828125</v>
      </c>
      <c r="G2169">
        <f>Data!G2168</f>
        <v>180.75</v>
      </c>
      <c r="H2169">
        <f>Data!H2168</f>
        <v>43.574001312255859</v>
      </c>
      <c r="I2169">
        <f>Data!I2168</f>
        <v>177.6000061035156</v>
      </c>
      <c r="J2169">
        <f>Data!J2168</f>
        <v>41.834999084472663</v>
      </c>
      <c r="K2169">
        <f>Data!K2168</f>
        <v>179.47999572753909</v>
      </c>
      <c r="L2169">
        <f>Data!L2168</f>
        <v>42.159999847412109</v>
      </c>
      <c r="M2169">
        <f>Data!M2168</f>
        <v>54686900</v>
      </c>
      <c r="N2169">
        <f>Data!N2168</f>
        <v>492705000</v>
      </c>
      <c r="O2169">
        <f>Data!O2168</f>
        <v>-3.9085628997938332E-3</v>
      </c>
      <c r="P2169">
        <f>Data!P2168</f>
        <v>-1.2354068195308641E-3</v>
      </c>
      <c r="Q2169" s="17"/>
      <c r="T2169">
        <f t="shared" si="332"/>
        <v>0</v>
      </c>
      <c r="U2169" s="50">
        <f t="shared" si="333"/>
        <v>0</v>
      </c>
      <c r="V2169">
        <f t="shared" si="334"/>
        <v>0</v>
      </c>
      <c r="W2169" t="str">
        <f t="shared" si="335"/>
        <v>Thu</v>
      </c>
      <c r="X2169" s="50">
        <f>NETWORKDAYS(B2168,B2169,'Non trading days US (List)'!$C$13:$C$92)-1</f>
        <v>1</v>
      </c>
      <c r="Z2169">
        <f t="shared" si="336"/>
        <v>0</v>
      </c>
      <c r="AA2169">
        <f t="shared" si="337"/>
        <v>0</v>
      </c>
      <c r="AB2169">
        <f t="shared" si="338"/>
        <v>0</v>
      </c>
      <c r="AC2169">
        <f t="shared" si="339"/>
        <v>0</v>
      </c>
      <c r="AD2169">
        <f t="shared" si="340"/>
        <v>0</v>
      </c>
      <c r="AE2169">
        <f t="shared" si="341"/>
        <v>0</v>
      </c>
    </row>
    <row r="2170" spans="1:31" x14ac:dyDescent="0.3">
      <c r="A2170" s="1">
        <f>Data!A2169</f>
        <v>5939</v>
      </c>
      <c r="B2170" s="2">
        <f>Data!B2169</f>
        <v>45149</v>
      </c>
      <c r="C2170">
        <f>Data!C2169</f>
        <v>176.88487243652341</v>
      </c>
      <c r="D2170">
        <f>Data!D2169</f>
        <v>40.839275360107422</v>
      </c>
      <c r="E2170">
        <f>Data!E2169</f>
        <v>177.78999328613281</v>
      </c>
      <c r="F2170">
        <f>Data!F2169</f>
        <v>40.854999542236328</v>
      </c>
      <c r="G2170">
        <f>Data!G2169</f>
        <v>178.6199951171875</v>
      </c>
      <c r="H2170">
        <f>Data!H2169</f>
        <v>42.018001556396477</v>
      </c>
      <c r="I2170">
        <f>Data!I2169</f>
        <v>176.55000305175781</v>
      </c>
      <c r="J2170">
        <f>Data!J2169</f>
        <v>40.638999938964837</v>
      </c>
      <c r="K2170">
        <f>Data!K2169</f>
        <v>177.32000732421881</v>
      </c>
      <c r="L2170">
        <f>Data!L2169</f>
        <v>41.750999450683587</v>
      </c>
      <c r="M2170">
        <f>Data!M2169</f>
        <v>51988100</v>
      </c>
      <c r="N2170">
        <f>Data!N2169</f>
        <v>533085000</v>
      </c>
      <c r="O2170">
        <f>Data!O2169</f>
        <v>-3.6836113199839822E-2</v>
      </c>
      <c r="P2170">
        <f>Data!P2169</f>
        <v>-1.0119628553601631E-3</v>
      </c>
      <c r="Q2170" s="17"/>
      <c r="T2170">
        <f t="shared" si="332"/>
        <v>0</v>
      </c>
      <c r="U2170" s="50">
        <f t="shared" si="333"/>
        <v>0</v>
      </c>
      <c r="V2170">
        <f t="shared" si="334"/>
        <v>0</v>
      </c>
      <c r="W2170" t="str">
        <f t="shared" si="335"/>
        <v>Fri</v>
      </c>
      <c r="X2170" s="50">
        <f>NETWORKDAYS(B2169,B2170,'Non trading days US (List)'!$C$13:$C$92)-1</f>
        <v>1</v>
      </c>
      <c r="Z2170">
        <f t="shared" si="336"/>
        <v>0</v>
      </c>
      <c r="AA2170">
        <f t="shared" si="337"/>
        <v>0</v>
      </c>
      <c r="AB2170">
        <f t="shared" si="338"/>
        <v>0</v>
      </c>
      <c r="AC2170">
        <f t="shared" si="339"/>
        <v>0</v>
      </c>
      <c r="AD2170">
        <f t="shared" si="340"/>
        <v>0</v>
      </c>
      <c r="AE2170">
        <f t="shared" si="341"/>
        <v>0</v>
      </c>
    </row>
    <row r="2171" spans="1:31" x14ac:dyDescent="0.3">
      <c r="A2171" s="1">
        <f>Data!A2170</f>
        <v>5940</v>
      </c>
      <c r="B2171" s="2">
        <f>Data!B2170</f>
        <v>45152</v>
      </c>
      <c r="C2171">
        <f>Data!C2170</f>
        <v>178.54637145996091</v>
      </c>
      <c r="D2171">
        <f>Data!D2170</f>
        <v>43.736160278320313</v>
      </c>
      <c r="E2171">
        <f>Data!E2170</f>
        <v>179.46000671386719</v>
      </c>
      <c r="F2171">
        <f>Data!F2170</f>
        <v>43.752998352050781</v>
      </c>
      <c r="G2171">
        <f>Data!G2170</f>
        <v>179.69000244140619</v>
      </c>
      <c r="H2171">
        <f>Data!H2170</f>
        <v>43.799999237060547</v>
      </c>
      <c r="I2171">
        <f>Data!I2170</f>
        <v>177.30999755859381</v>
      </c>
      <c r="J2171">
        <f>Data!J2170</f>
        <v>40.311000823974609</v>
      </c>
      <c r="K2171">
        <f>Data!K2170</f>
        <v>177.9700012207031</v>
      </c>
      <c r="L2171">
        <f>Data!L2170</f>
        <v>40.486000061035163</v>
      </c>
      <c r="M2171">
        <f>Data!M2170</f>
        <v>43675600</v>
      </c>
      <c r="N2171">
        <f>Data!N2170</f>
        <v>690286000</v>
      </c>
      <c r="O2171">
        <f>Data!O2170</f>
        <v>6.8530942584376198E-2</v>
      </c>
      <c r="P2171">
        <f>Data!P2170</f>
        <v>9.3493385158347937E-3</v>
      </c>
      <c r="Q2171" s="17"/>
      <c r="T2171">
        <f t="shared" si="332"/>
        <v>0</v>
      </c>
      <c r="U2171" s="50">
        <f t="shared" si="333"/>
        <v>0</v>
      </c>
      <c r="V2171">
        <f t="shared" si="334"/>
        <v>0</v>
      </c>
      <c r="W2171" t="str">
        <f t="shared" si="335"/>
        <v>Mon</v>
      </c>
      <c r="X2171" s="50">
        <f>NETWORKDAYS(B2170,B2171,'Non trading days US (List)'!$C$13:$C$92)-1</f>
        <v>1</v>
      </c>
      <c r="Z2171">
        <f t="shared" si="336"/>
        <v>0</v>
      </c>
      <c r="AA2171">
        <f t="shared" si="337"/>
        <v>0</v>
      </c>
      <c r="AB2171">
        <f t="shared" si="338"/>
        <v>0</v>
      </c>
      <c r="AC2171">
        <f t="shared" si="339"/>
        <v>0</v>
      </c>
      <c r="AD2171">
        <f t="shared" si="340"/>
        <v>0</v>
      </c>
      <c r="AE2171">
        <f t="shared" si="341"/>
        <v>0</v>
      </c>
    </row>
    <row r="2172" spans="1:31" x14ac:dyDescent="0.3">
      <c r="A2172" s="1">
        <f>Data!A2171</f>
        <v>5941</v>
      </c>
      <c r="B2172" s="2">
        <f>Data!B2171</f>
        <v>45153</v>
      </c>
      <c r="C2172">
        <f>Data!C2171</f>
        <v>176.5466003417969</v>
      </c>
      <c r="D2172">
        <f>Data!D2171</f>
        <v>43.923088073730469</v>
      </c>
      <c r="E2172">
        <f>Data!E2171</f>
        <v>177.44999694824219</v>
      </c>
      <c r="F2172">
        <f>Data!F2171</f>
        <v>43.939998626708977</v>
      </c>
      <c r="G2172">
        <f>Data!G2171</f>
        <v>179.47999572753909</v>
      </c>
      <c r="H2172">
        <f>Data!H2171</f>
        <v>45.268001556396477</v>
      </c>
      <c r="I2172">
        <f>Data!I2171</f>
        <v>177.05000305175781</v>
      </c>
      <c r="J2172">
        <f>Data!J2171</f>
        <v>43.709999084472663</v>
      </c>
      <c r="K2172">
        <f>Data!K2171</f>
        <v>178.8800048828125</v>
      </c>
      <c r="L2172">
        <f>Data!L2171</f>
        <v>44.560001373291023</v>
      </c>
      <c r="M2172">
        <f>Data!M2171</f>
        <v>43622600</v>
      </c>
      <c r="N2172">
        <f>Data!N2171</f>
        <v>676512000</v>
      </c>
      <c r="O2172">
        <f>Data!O2171</f>
        <v>4.2648914862320874E-3</v>
      </c>
      <c r="P2172">
        <f>Data!P2171</f>
        <v>-1.126351738674853E-2</v>
      </c>
      <c r="Q2172" s="17"/>
      <c r="T2172">
        <f t="shared" si="332"/>
        <v>0</v>
      </c>
      <c r="U2172" s="50">
        <f t="shared" si="333"/>
        <v>0</v>
      </c>
      <c r="V2172">
        <f t="shared" si="334"/>
        <v>0</v>
      </c>
      <c r="W2172" t="str">
        <f t="shared" si="335"/>
        <v>Tue</v>
      </c>
      <c r="X2172" s="50">
        <f>NETWORKDAYS(B2171,B2172,'Non trading days US (List)'!$C$13:$C$92)-1</f>
        <v>1</v>
      </c>
      <c r="Z2172">
        <f t="shared" si="336"/>
        <v>0</v>
      </c>
      <c r="AA2172">
        <f t="shared" si="337"/>
        <v>0</v>
      </c>
      <c r="AB2172">
        <f t="shared" si="338"/>
        <v>0</v>
      </c>
      <c r="AC2172">
        <f t="shared" si="339"/>
        <v>0</v>
      </c>
      <c r="AD2172">
        <f t="shared" si="340"/>
        <v>0</v>
      </c>
      <c r="AE2172">
        <f t="shared" si="341"/>
        <v>0</v>
      </c>
    </row>
    <row r="2173" spans="1:31" x14ac:dyDescent="0.3">
      <c r="A2173" s="1">
        <f>Data!A2172</f>
        <v>5942</v>
      </c>
      <c r="B2173" s="2">
        <f>Data!B2172</f>
        <v>45154</v>
      </c>
      <c r="C2173">
        <f>Data!C2172</f>
        <v>175.67108154296881</v>
      </c>
      <c r="D2173">
        <f>Data!D2172</f>
        <v>43.469264984130859</v>
      </c>
      <c r="E2173">
        <f>Data!E2172</f>
        <v>176.57000732421881</v>
      </c>
      <c r="F2173">
        <f>Data!F2172</f>
        <v>43.486000061035163</v>
      </c>
      <c r="G2173">
        <f>Data!G2172</f>
        <v>178.53999328613281</v>
      </c>
      <c r="H2173">
        <f>Data!H2172</f>
        <v>44.674999237060547</v>
      </c>
      <c r="I2173">
        <f>Data!I2172</f>
        <v>176.5</v>
      </c>
      <c r="J2173">
        <f>Data!J2172</f>
        <v>43.405998229980469</v>
      </c>
      <c r="K2173">
        <f>Data!K2172</f>
        <v>177.1300048828125</v>
      </c>
      <c r="L2173">
        <f>Data!L2172</f>
        <v>44.520000457763672</v>
      </c>
      <c r="M2173">
        <f>Data!M2172</f>
        <v>46964900</v>
      </c>
      <c r="N2173">
        <f>Data!N2172</f>
        <v>527451000</v>
      </c>
      <c r="O2173">
        <f>Data!O2172</f>
        <v>-1.0385987086259631E-2</v>
      </c>
      <c r="P2173">
        <f>Data!P2172</f>
        <v>-4.9714220994142837E-3</v>
      </c>
      <c r="Q2173" s="17"/>
      <c r="T2173">
        <f t="shared" si="332"/>
        <v>0</v>
      </c>
      <c r="U2173" s="50">
        <f t="shared" si="333"/>
        <v>0</v>
      </c>
      <c r="V2173">
        <f t="shared" si="334"/>
        <v>0</v>
      </c>
      <c r="W2173" t="str">
        <f t="shared" si="335"/>
        <v>Wed</v>
      </c>
      <c r="X2173" s="50">
        <f>NETWORKDAYS(B2172,B2173,'Non trading days US (List)'!$C$13:$C$92)-1</f>
        <v>1</v>
      </c>
      <c r="Z2173">
        <f t="shared" si="336"/>
        <v>0</v>
      </c>
      <c r="AA2173">
        <f t="shared" si="337"/>
        <v>0</v>
      </c>
      <c r="AB2173">
        <f t="shared" si="338"/>
        <v>0</v>
      </c>
      <c r="AC2173">
        <f t="shared" si="339"/>
        <v>0</v>
      </c>
      <c r="AD2173">
        <f t="shared" si="340"/>
        <v>0</v>
      </c>
      <c r="AE2173">
        <f t="shared" si="341"/>
        <v>0</v>
      </c>
    </row>
    <row r="2174" spans="1:31" x14ac:dyDescent="0.3">
      <c r="A2174" s="1">
        <f>Data!A2173</f>
        <v>5943</v>
      </c>
      <c r="B2174" s="2">
        <f>Data!B2173</f>
        <v>45155</v>
      </c>
      <c r="C2174">
        <f>Data!C2173</f>
        <v>173.1141662597656</v>
      </c>
      <c r="D2174">
        <f>Data!D2173</f>
        <v>43.327320098876953</v>
      </c>
      <c r="E2174">
        <f>Data!E2173</f>
        <v>174</v>
      </c>
      <c r="F2174">
        <f>Data!F2173</f>
        <v>43.344001770019531</v>
      </c>
      <c r="G2174">
        <f>Data!G2173</f>
        <v>177.50999450683591</v>
      </c>
      <c r="H2174">
        <f>Data!H2173</f>
        <v>44.062000274658203</v>
      </c>
      <c r="I2174">
        <f>Data!I2173</f>
        <v>173.47999572753909</v>
      </c>
      <c r="J2174">
        <f>Data!J2173</f>
        <v>43.000999450683587</v>
      </c>
      <c r="K2174">
        <f>Data!K2173</f>
        <v>177.13999938964841</v>
      </c>
      <c r="L2174">
        <f>Data!L2173</f>
        <v>43.970001220703118</v>
      </c>
      <c r="M2174">
        <f>Data!M2173</f>
        <v>66062900</v>
      </c>
      <c r="N2174">
        <f>Data!N2173</f>
        <v>452395000</v>
      </c>
      <c r="O2174">
        <f>Data!O2173</f>
        <v>-3.2707224371348069E-3</v>
      </c>
      <c r="P2174">
        <f>Data!P2173</f>
        <v>-1.4662140580715841E-2</v>
      </c>
      <c r="Q2174" s="17"/>
      <c r="T2174">
        <f t="shared" si="332"/>
        <v>0</v>
      </c>
      <c r="U2174" s="50">
        <f t="shared" si="333"/>
        <v>0</v>
      </c>
      <c r="V2174">
        <f t="shared" si="334"/>
        <v>0</v>
      </c>
      <c r="W2174" t="str">
        <f t="shared" si="335"/>
        <v>Thu</v>
      </c>
      <c r="X2174" s="50">
        <f>NETWORKDAYS(B2173,B2174,'Non trading days US (List)'!$C$13:$C$92)-1</f>
        <v>1</v>
      </c>
      <c r="Z2174">
        <f t="shared" si="336"/>
        <v>0</v>
      </c>
      <c r="AA2174">
        <f t="shared" si="337"/>
        <v>0</v>
      </c>
      <c r="AB2174">
        <f t="shared" si="338"/>
        <v>0</v>
      </c>
      <c r="AC2174">
        <f t="shared" si="339"/>
        <v>0</v>
      </c>
      <c r="AD2174">
        <f t="shared" si="340"/>
        <v>0</v>
      </c>
      <c r="AE2174">
        <f t="shared" si="341"/>
        <v>0</v>
      </c>
    </row>
    <row r="2175" spans="1:31" x14ac:dyDescent="0.3">
      <c r="A2175" s="1">
        <f>Data!A2174</f>
        <v>5944</v>
      </c>
      <c r="B2175" s="2">
        <f>Data!B2174</f>
        <v>45156</v>
      </c>
      <c r="C2175">
        <f>Data!C2174</f>
        <v>173.60166931152341</v>
      </c>
      <c r="D2175">
        <f>Data!D2174</f>
        <v>43.282337188720703</v>
      </c>
      <c r="E2175">
        <f>Data!E2174</f>
        <v>174.49000549316409</v>
      </c>
      <c r="F2175">
        <f>Data!F2174</f>
        <v>43.298999786376953</v>
      </c>
      <c r="G2175">
        <f>Data!G2174</f>
        <v>175.1000061035156</v>
      </c>
      <c r="H2175">
        <f>Data!H2174</f>
        <v>43.577999114990227</v>
      </c>
      <c r="I2175">
        <f>Data!I2174</f>
        <v>171.96000671386719</v>
      </c>
      <c r="J2175">
        <f>Data!J2174</f>
        <v>41.659999847412109</v>
      </c>
      <c r="K2175">
        <f>Data!K2174</f>
        <v>172.30000305175781</v>
      </c>
      <c r="L2175">
        <f>Data!L2174</f>
        <v>42.634998321533203</v>
      </c>
      <c r="M2175">
        <f>Data!M2174</f>
        <v>61114200</v>
      </c>
      <c r="N2175">
        <f>Data!N2174</f>
        <v>583768000</v>
      </c>
      <c r="O2175">
        <f>Data!O2174</f>
        <v>-1.0387910594265031E-3</v>
      </c>
      <c r="P2175">
        <f>Data!P2174</f>
        <v>2.8121656768634339E-3</v>
      </c>
      <c r="Q2175" s="17"/>
      <c r="T2175">
        <f t="shared" si="332"/>
        <v>0</v>
      </c>
      <c r="U2175" s="50">
        <f t="shared" si="333"/>
        <v>0</v>
      </c>
      <c r="V2175">
        <f t="shared" si="334"/>
        <v>0</v>
      </c>
      <c r="W2175" t="str">
        <f t="shared" si="335"/>
        <v>Fri</v>
      </c>
      <c r="X2175" s="50">
        <f>NETWORKDAYS(B2174,B2175,'Non trading days US (List)'!$C$13:$C$92)-1</f>
        <v>1</v>
      </c>
      <c r="Z2175">
        <f t="shared" si="336"/>
        <v>0</v>
      </c>
      <c r="AA2175">
        <f t="shared" si="337"/>
        <v>0</v>
      </c>
      <c r="AB2175">
        <f t="shared" si="338"/>
        <v>0</v>
      </c>
      <c r="AC2175">
        <f t="shared" si="339"/>
        <v>0</v>
      </c>
      <c r="AD2175">
        <f t="shared" si="340"/>
        <v>0</v>
      </c>
      <c r="AE2175">
        <f t="shared" si="341"/>
        <v>0</v>
      </c>
    </row>
    <row r="2176" spans="1:31" x14ac:dyDescent="0.3">
      <c r="A2176" s="1">
        <f>Data!A2175</f>
        <v>5945</v>
      </c>
      <c r="B2176" s="2">
        <f>Data!B2175</f>
        <v>45159</v>
      </c>
      <c r="C2176">
        <f>Data!C2175</f>
        <v>174.94477844238281</v>
      </c>
      <c r="D2176">
        <f>Data!D2175</f>
        <v>46.948928833007813</v>
      </c>
      <c r="E2176">
        <f>Data!E2175</f>
        <v>175.8399963378906</v>
      </c>
      <c r="F2176">
        <f>Data!F2175</f>
        <v>46.966999053955078</v>
      </c>
      <c r="G2176">
        <f>Data!G2175</f>
        <v>176.1300048828125</v>
      </c>
      <c r="H2176">
        <f>Data!H2175</f>
        <v>47.064998626708977</v>
      </c>
      <c r="I2176">
        <f>Data!I2175</f>
        <v>173.74000549316409</v>
      </c>
      <c r="J2176">
        <f>Data!J2175</f>
        <v>44.222000122070313</v>
      </c>
      <c r="K2176">
        <f>Data!K2175</f>
        <v>175.07000732421881</v>
      </c>
      <c r="L2176">
        <f>Data!L2175</f>
        <v>44.493999481201172</v>
      </c>
      <c r="M2176">
        <f>Data!M2175</f>
        <v>46311900</v>
      </c>
      <c r="N2176">
        <f>Data!N2175</f>
        <v>692573000</v>
      </c>
      <c r="O2176">
        <f>Data!O2175</f>
        <v>8.1315672180796328E-2</v>
      </c>
      <c r="P2176">
        <f>Data!P2175</f>
        <v>7.7070049375459531E-3</v>
      </c>
      <c r="Q2176" s="17"/>
      <c r="T2176">
        <f t="shared" si="332"/>
        <v>0</v>
      </c>
      <c r="U2176" s="50">
        <f t="shared" si="333"/>
        <v>0</v>
      </c>
      <c r="V2176">
        <f t="shared" si="334"/>
        <v>0</v>
      </c>
      <c r="W2176" t="str">
        <f t="shared" si="335"/>
        <v>Mon</v>
      </c>
      <c r="X2176" s="50">
        <f>NETWORKDAYS(B2175,B2176,'Non trading days US (List)'!$C$13:$C$92)-1</f>
        <v>1</v>
      </c>
      <c r="Z2176">
        <f t="shared" si="336"/>
        <v>0</v>
      </c>
      <c r="AA2176">
        <f t="shared" si="337"/>
        <v>0</v>
      </c>
      <c r="AB2176">
        <f t="shared" si="338"/>
        <v>0</v>
      </c>
      <c r="AC2176">
        <f t="shared" si="339"/>
        <v>0</v>
      </c>
      <c r="AD2176">
        <f t="shared" si="340"/>
        <v>0</v>
      </c>
      <c r="AE2176">
        <f t="shared" si="341"/>
        <v>0</v>
      </c>
    </row>
    <row r="2177" spans="1:31" x14ac:dyDescent="0.3">
      <c r="A2177" s="1">
        <f>Data!A2176</f>
        <v>5946</v>
      </c>
      <c r="B2177" s="2">
        <f>Data!B2176</f>
        <v>45160</v>
      </c>
      <c r="C2177">
        <f>Data!C2176</f>
        <v>176.32769775390619</v>
      </c>
      <c r="D2177">
        <f>Data!D2176</f>
        <v>45.650428771972663</v>
      </c>
      <c r="E2177">
        <f>Data!E2176</f>
        <v>177.22999572753909</v>
      </c>
      <c r="F2177">
        <f>Data!F2176</f>
        <v>45.667999267578118</v>
      </c>
      <c r="G2177">
        <f>Data!G2176</f>
        <v>177.67999267578119</v>
      </c>
      <c r="H2177">
        <f>Data!H2176</f>
        <v>48.187000274658203</v>
      </c>
      <c r="I2177">
        <f>Data!I2176</f>
        <v>176.25</v>
      </c>
      <c r="J2177">
        <f>Data!J2176</f>
        <v>45.333000183105469</v>
      </c>
      <c r="K2177">
        <f>Data!K2176</f>
        <v>177.05999755859381</v>
      </c>
      <c r="L2177">
        <f>Data!L2176</f>
        <v>48.134998321533203</v>
      </c>
      <c r="M2177">
        <f>Data!M2176</f>
        <v>42084200</v>
      </c>
      <c r="N2177">
        <f>Data!N2176</f>
        <v>755293000</v>
      </c>
      <c r="O2177">
        <f>Data!O2176</f>
        <v>-2.804738952454712E-2</v>
      </c>
      <c r="P2177">
        <f>Data!P2176</f>
        <v>7.8738301312375469E-3</v>
      </c>
      <c r="Q2177" s="17"/>
      <c r="T2177">
        <f t="shared" si="332"/>
        <v>0</v>
      </c>
      <c r="U2177" s="50">
        <f t="shared" si="333"/>
        <v>0</v>
      </c>
      <c r="V2177">
        <f t="shared" si="334"/>
        <v>0</v>
      </c>
      <c r="W2177" t="str">
        <f t="shared" si="335"/>
        <v>Tue</v>
      </c>
      <c r="X2177" s="50">
        <f>NETWORKDAYS(B2176,B2177,'Non trading days US (List)'!$C$13:$C$92)-1</f>
        <v>1</v>
      </c>
      <c r="Z2177">
        <f t="shared" si="336"/>
        <v>0</v>
      </c>
      <c r="AA2177">
        <f t="shared" si="337"/>
        <v>0</v>
      </c>
      <c r="AB2177">
        <f t="shared" si="338"/>
        <v>0</v>
      </c>
      <c r="AC2177">
        <f t="shared" si="339"/>
        <v>0</v>
      </c>
      <c r="AD2177">
        <f t="shared" si="340"/>
        <v>0</v>
      </c>
      <c r="AE2177">
        <f t="shared" si="341"/>
        <v>0</v>
      </c>
    </row>
    <row r="2178" spans="1:31" x14ac:dyDescent="0.3">
      <c r="A2178" s="1">
        <f>Data!A2177</f>
        <v>5947</v>
      </c>
      <c r="B2178" s="2">
        <f>Data!B2177</f>
        <v>45161</v>
      </c>
      <c r="C2178">
        <f>Data!C2177</f>
        <v>180.19792175292969</v>
      </c>
      <c r="D2178">
        <f>Data!D2177</f>
        <v>47.097873687744141</v>
      </c>
      <c r="E2178">
        <f>Data!E2177</f>
        <v>181.1199951171875</v>
      </c>
      <c r="F2178">
        <f>Data!F2177</f>
        <v>47.116001129150391</v>
      </c>
      <c r="G2178">
        <f>Data!G2177</f>
        <v>181.55000305175781</v>
      </c>
      <c r="H2178">
        <f>Data!H2177</f>
        <v>47.200000762939453</v>
      </c>
      <c r="I2178">
        <f>Data!I2177</f>
        <v>178.33000183105469</v>
      </c>
      <c r="J2178">
        <f>Data!J2177</f>
        <v>45.208000183105469</v>
      </c>
      <c r="K2178">
        <f>Data!K2177</f>
        <v>178.52000427246091</v>
      </c>
      <c r="L2178">
        <f>Data!L2177</f>
        <v>45.866001129150391</v>
      </c>
      <c r="M2178">
        <f>Data!M2177</f>
        <v>52722800</v>
      </c>
      <c r="N2178">
        <f>Data!N2177</f>
        <v>779046000</v>
      </c>
      <c r="O2178">
        <f>Data!O2177</f>
        <v>3.1214852285752069E-2</v>
      </c>
      <c r="P2178">
        <f>Data!P2177</f>
        <v>2.1711468095650551E-2</v>
      </c>
      <c r="Q2178" s="17"/>
      <c r="T2178">
        <f t="shared" si="332"/>
        <v>0</v>
      </c>
      <c r="U2178" s="50">
        <f t="shared" si="333"/>
        <v>0</v>
      </c>
      <c r="V2178">
        <f t="shared" si="334"/>
        <v>0</v>
      </c>
      <c r="W2178" t="str">
        <f t="shared" si="335"/>
        <v>Wed</v>
      </c>
      <c r="X2178" s="50">
        <f>NETWORKDAYS(B2177,B2178,'Non trading days US (List)'!$C$13:$C$92)-1</f>
        <v>1</v>
      </c>
      <c r="Z2178">
        <f t="shared" si="336"/>
        <v>0</v>
      </c>
      <c r="AA2178">
        <f t="shared" si="337"/>
        <v>0</v>
      </c>
      <c r="AB2178">
        <f t="shared" si="338"/>
        <v>0</v>
      </c>
      <c r="AC2178">
        <f t="shared" si="339"/>
        <v>0</v>
      </c>
      <c r="AD2178">
        <f t="shared" si="340"/>
        <v>0</v>
      </c>
      <c r="AE2178">
        <f t="shared" si="341"/>
        <v>0</v>
      </c>
    </row>
    <row r="2179" spans="1:31" x14ac:dyDescent="0.3">
      <c r="A2179" s="1">
        <f>Data!A2178</f>
        <v>5948</v>
      </c>
      <c r="B2179" s="2">
        <f>Data!B2178</f>
        <v>45162</v>
      </c>
      <c r="C2179">
        <f>Data!C2178</f>
        <v>175.4820251464844</v>
      </c>
      <c r="D2179">
        <f>Data!D2178</f>
        <v>47.144851684570313</v>
      </c>
      <c r="E2179">
        <f>Data!E2178</f>
        <v>176.3800048828125</v>
      </c>
      <c r="F2179">
        <f>Data!F2178</f>
        <v>47.162998199462891</v>
      </c>
      <c r="G2179">
        <f>Data!G2178</f>
        <v>181.1000061035156</v>
      </c>
      <c r="H2179">
        <f>Data!H2178</f>
        <v>50.265998840332031</v>
      </c>
      <c r="I2179">
        <f>Data!I2178</f>
        <v>176.00999450683591</v>
      </c>
      <c r="J2179">
        <f>Data!J2178</f>
        <v>47.159000396728523</v>
      </c>
      <c r="K2179">
        <f>Data!K2178</f>
        <v>180.66999816894531</v>
      </c>
      <c r="L2179">
        <f>Data!L2178</f>
        <v>50.215999603271477</v>
      </c>
      <c r="M2179">
        <f>Data!M2178</f>
        <v>54945800</v>
      </c>
      <c r="N2179">
        <f>Data!N2178</f>
        <v>1156044000</v>
      </c>
      <c r="O2179">
        <f>Data!O2178</f>
        <v>9.9697863872063837E-4</v>
      </c>
      <c r="P2179">
        <f>Data!P2178</f>
        <v>-2.6518981912310481E-2</v>
      </c>
      <c r="Q2179" s="17"/>
      <c r="T2179">
        <f t="shared" si="332"/>
        <v>0</v>
      </c>
      <c r="U2179" s="50">
        <f t="shared" si="333"/>
        <v>0</v>
      </c>
      <c r="V2179">
        <f t="shared" si="334"/>
        <v>0</v>
      </c>
      <c r="W2179" t="str">
        <f t="shared" si="335"/>
        <v>Thu</v>
      </c>
      <c r="X2179" s="50">
        <f>NETWORKDAYS(B2178,B2179,'Non trading days US (List)'!$C$13:$C$92)-1</f>
        <v>1</v>
      </c>
      <c r="Z2179">
        <f t="shared" si="336"/>
        <v>0</v>
      </c>
      <c r="AA2179">
        <f t="shared" si="337"/>
        <v>0</v>
      </c>
      <c r="AB2179">
        <f t="shared" si="338"/>
        <v>0</v>
      </c>
      <c r="AC2179">
        <f t="shared" si="339"/>
        <v>0</v>
      </c>
      <c r="AD2179">
        <f t="shared" si="340"/>
        <v>0</v>
      </c>
      <c r="AE2179">
        <f t="shared" si="341"/>
        <v>0</v>
      </c>
    </row>
    <row r="2180" spans="1:31" x14ac:dyDescent="0.3">
      <c r="A2180" s="1">
        <f>Data!A2179</f>
        <v>5949</v>
      </c>
      <c r="B2180" s="2">
        <f>Data!B2179</f>
        <v>45163</v>
      </c>
      <c r="C2180">
        <f>Data!C2179</f>
        <v>177.70068359375</v>
      </c>
      <c r="D2180">
        <f>Data!D2179</f>
        <v>46.000289916992188</v>
      </c>
      <c r="E2180">
        <f>Data!E2179</f>
        <v>178.61000061035159</v>
      </c>
      <c r="F2180">
        <f>Data!F2179</f>
        <v>46.018001556396477</v>
      </c>
      <c r="G2180">
        <f>Data!G2179</f>
        <v>179.1499938964844</v>
      </c>
      <c r="H2180">
        <f>Data!H2179</f>
        <v>47.805000305175781</v>
      </c>
      <c r="I2180">
        <f>Data!I2179</f>
        <v>175.82000732421881</v>
      </c>
      <c r="J2180">
        <f>Data!J2179</f>
        <v>45.023998260498047</v>
      </c>
      <c r="K2180">
        <f>Data!K2179</f>
        <v>177.3800048828125</v>
      </c>
      <c r="L2180">
        <f>Data!L2179</f>
        <v>47.012001037597663</v>
      </c>
      <c r="M2180">
        <f>Data!M2179</f>
        <v>51449600</v>
      </c>
      <c r="N2180">
        <f>Data!N2179</f>
        <v>925341000</v>
      </c>
      <c r="O2180">
        <f>Data!O2179</f>
        <v>-2.4576990581774261E-2</v>
      </c>
      <c r="P2180">
        <f>Data!P2179</f>
        <v>1.2563875190106721E-2</v>
      </c>
      <c r="Q2180" s="17"/>
      <c r="T2180">
        <f t="shared" si="332"/>
        <v>0</v>
      </c>
      <c r="U2180" s="50">
        <f t="shared" si="333"/>
        <v>0</v>
      </c>
      <c r="V2180">
        <f t="shared" si="334"/>
        <v>0</v>
      </c>
      <c r="W2180" t="str">
        <f t="shared" si="335"/>
        <v>Fri</v>
      </c>
      <c r="X2180" s="50">
        <f>NETWORKDAYS(B2179,B2180,'Non trading days US (List)'!$C$13:$C$92)-1</f>
        <v>1</v>
      </c>
      <c r="Z2180">
        <f t="shared" si="336"/>
        <v>0</v>
      </c>
      <c r="AA2180">
        <f t="shared" si="337"/>
        <v>0</v>
      </c>
      <c r="AB2180">
        <f t="shared" si="338"/>
        <v>0</v>
      </c>
      <c r="AC2180">
        <f t="shared" si="339"/>
        <v>0</v>
      </c>
      <c r="AD2180">
        <f t="shared" si="340"/>
        <v>0</v>
      </c>
      <c r="AE2180">
        <f t="shared" si="341"/>
        <v>0</v>
      </c>
    </row>
    <row r="2181" spans="1:31" x14ac:dyDescent="0.3">
      <c r="A2181" s="1">
        <f>Data!A2180</f>
        <v>5950</v>
      </c>
      <c r="B2181" s="2">
        <f>Data!B2180</f>
        <v>45166</v>
      </c>
      <c r="C2181">
        <f>Data!C2180</f>
        <v>179.27264404296881</v>
      </c>
      <c r="D2181">
        <f>Data!D2180</f>
        <v>46.816978454589837</v>
      </c>
      <c r="E2181">
        <f>Data!E2180</f>
        <v>180.19000244140619</v>
      </c>
      <c r="F2181">
        <f>Data!F2180</f>
        <v>46.834999084472663</v>
      </c>
      <c r="G2181">
        <f>Data!G2180</f>
        <v>180.5899963378906</v>
      </c>
      <c r="H2181">
        <f>Data!H2180</f>
        <v>46.979999542236328</v>
      </c>
      <c r="I2181">
        <f>Data!I2180</f>
        <v>178.55000305175781</v>
      </c>
      <c r="J2181">
        <f>Data!J2180</f>
        <v>44.88800048828125</v>
      </c>
      <c r="K2181">
        <f>Data!K2180</f>
        <v>180.0899963378906</v>
      </c>
      <c r="L2181">
        <f>Data!L2180</f>
        <v>46.481998443603523</v>
      </c>
      <c r="M2181">
        <f>Data!M2180</f>
        <v>43820700</v>
      </c>
      <c r="N2181">
        <f>Data!N2180</f>
        <v>685192000</v>
      </c>
      <c r="O2181">
        <f>Data!O2180</f>
        <v>1.759810899435062E-2</v>
      </c>
      <c r="P2181">
        <f>Data!P2180</f>
        <v>8.8072019541662275E-3</v>
      </c>
      <c r="Q2181" s="17"/>
      <c r="T2181">
        <f t="shared" si="332"/>
        <v>0</v>
      </c>
      <c r="U2181" s="50">
        <f t="shared" si="333"/>
        <v>0</v>
      </c>
      <c r="V2181">
        <f t="shared" si="334"/>
        <v>0</v>
      </c>
      <c r="W2181" t="str">
        <f t="shared" si="335"/>
        <v>Mon</v>
      </c>
      <c r="X2181" s="50">
        <f>NETWORKDAYS(B2180,B2181,'Non trading days US (List)'!$C$13:$C$92)-1</f>
        <v>1</v>
      </c>
      <c r="Z2181">
        <f t="shared" si="336"/>
        <v>0</v>
      </c>
      <c r="AA2181">
        <f t="shared" si="337"/>
        <v>0</v>
      </c>
      <c r="AB2181">
        <f t="shared" si="338"/>
        <v>0</v>
      </c>
      <c r="AC2181">
        <f t="shared" si="339"/>
        <v>0</v>
      </c>
      <c r="AD2181">
        <f t="shared" si="340"/>
        <v>0</v>
      </c>
      <c r="AE2181">
        <f t="shared" si="341"/>
        <v>0</v>
      </c>
    </row>
    <row r="2182" spans="1:31" x14ac:dyDescent="0.3">
      <c r="A2182" s="1">
        <f>Data!A2181</f>
        <v>5951</v>
      </c>
      <c r="B2182" s="2">
        <f>Data!B2181</f>
        <v>45167</v>
      </c>
      <c r="C2182">
        <f>Data!C2181</f>
        <v>183.18263244628909</v>
      </c>
      <c r="D2182">
        <f>Data!D2181</f>
        <v>48.765228271484382</v>
      </c>
      <c r="E2182">
        <f>Data!E2181</f>
        <v>184.1199951171875</v>
      </c>
      <c r="F2182">
        <f>Data!F2181</f>
        <v>48.784000396728523</v>
      </c>
      <c r="G2182">
        <f>Data!G2181</f>
        <v>184.8999938964844</v>
      </c>
      <c r="H2182">
        <f>Data!H2181</f>
        <v>49.081001281738281</v>
      </c>
      <c r="I2182">
        <f>Data!I2181</f>
        <v>179.5</v>
      </c>
      <c r="J2182">
        <f>Data!J2181</f>
        <v>46.390998840332031</v>
      </c>
      <c r="K2182">
        <f>Data!K2181</f>
        <v>179.69999694824219</v>
      </c>
      <c r="L2182">
        <f>Data!L2181</f>
        <v>46.666000366210938</v>
      </c>
      <c r="M2182">
        <f>Data!M2181</f>
        <v>53003900</v>
      </c>
      <c r="N2182">
        <f>Data!N2181</f>
        <v>701397000</v>
      </c>
      <c r="O2182">
        <f>Data!O2181</f>
        <v>4.0771631265085158E-2</v>
      </c>
      <c r="P2182">
        <f>Data!P2181</f>
        <v>2.1575829141522292E-2</v>
      </c>
      <c r="Q2182" s="17"/>
      <c r="T2182">
        <f t="shared" ref="T2182:T2245" si="342">IF(ISNUMBER(B2182)=TRUE,0,1)</f>
        <v>0</v>
      </c>
      <c r="U2182" s="50">
        <f t="shared" ref="U2182:U2245" si="343">COUNTIF($B$5:$B$2464,B2182)-1</f>
        <v>0</v>
      </c>
      <c r="V2182">
        <f t="shared" ref="V2182:V2245" si="344">IF(ISBLANK(B2182)=TRUE,1,0)</f>
        <v>0</v>
      </c>
      <c r="W2182" t="str">
        <f t="shared" ref="W2182:W2245" si="345">TEXT(B2182,"ddd")</f>
        <v>Tue</v>
      </c>
      <c r="X2182" s="50">
        <f>NETWORKDAYS(B2181,B2182,'Non trading days US (List)'!$C$13:$C$92)-1</f>
        <v>1</v>
      </c>
      <c r="Z2182">
        <f t="shared" ref="Z2182:Z2245" si="346">IF(ISNUMBER(E2182)=TRUE,0,1)</f>
        <v>0</v>
      </c>
      <c r="AA2182">
        <f t="shared" ref="AA2182:AA2245" si="347">IF(ISNUMBER(F2182)=TRUE,0,1)</f>
        <v>0</v>
      </c>
      <c r="AB2182">
        <f t="shared" ref="AB2182:AB2245" si="348">IF(ISBLANK(E2182)=TRUE,1,0)</f>
        <v>0</v>
      </c>
      <c r="AC2182">
        <f t="shared" ref="AC2182:AC2245" si="349">IF(ISBLANK(F2182)=TRUE,1,0)</f>
        <v>0</v>
      </c>
      <c r="AD2182">
        <f t="shared" ref="AD2182:AD2245" si="350">IF((E2182)&lt;0,1,0)</f>
        <v>0</v>
      </c>
      <c r="AE2182">
        <f t="shared" ref="AE2182:AE2245" si="351">IF((F2182)&lt;0,1,0)</f>
        <v>0</v>
      </c>
    </row>
    <row r="2183" spans="1:31" x14ac:dyDescent="0.3">
      <c r="A2183" s="1">
        <f>Data!A2182</f>
        <v>5952</v>
      </c>
      <c r="B2183" s="2">
        <f>Data!B2182</f>
        <v>45168</v>
      </c>
      <c r="C2183">
        <f>Data!C2182</f>
        <v>186.6946716308594</v>
      </c>
      <c r="D2183">
        <f>Data!D2182</f>
        <v>49.245040893554688</v>
      </c>
      <c r="E2183">
        <f>Data!E2182</f>
        <v>187.6499938964844</v>
      </c>
      <c r="F2183">
        <f>Data!F2182</f>
        <v>49.263999938964837</v>
      </c>
      <c r="G2183">
        <f>Data!G2182</f>
        <v>187.8500061035156</v>
      </c>
      <c r="H2183">
        <f>Data!H2182</f>
        <v>49.926998138427727</v>
      </c>
      <c r="I2183">
        <f>Data!I2182</f>
        <v>184.74000549316409</v>
      </c>
      <c r="J2183">
        <f>Data!J2182</f>
        <v>48.424999237060547</v>
      </c>
      <c r="K2183">
        <f>Data!K2182</f>
        <v>184.94000244140619</v>
      </c>
      <c r="L2183">
        <f>Data!L2182</f>
        <v>49.043998718261719</v>
      </c>
      <c r="M2183">
        <f>Data!M2182</f>
        <v>60813900</v>
      </c>
      <c r="N2183">
        <f>Data!N2182</f>
        <v>735206000</v>
      </c>
      <c r="O2183">
        <f>Data!O2182</f>
        <v>9.791191564956345E-3</v>
      </c>
      <c r="P2183">
        <f>Data!P2182</f>
        <v>1.8990800625655561E-2</v>
      </c>
      <c r="Q2183" s="17"/>
      <c r="T2183">
        <f t="shared" si="342"/>
        <v>0</v>
      </c>
      <c r="U2183" s="50">
        <f t="shared" si="343"/>
        <v>0</v>
      </c>
      <c r="V2183">
        <f t="shared" si="344"/>
        <v>0</v>
      </c>
      <c r="W2183" t="str">
        <f t="shared" si="345"/>
        <v>Wed</v>
      </c>
      <c r="X2183" s="50">
        <f>NETWORKDAYS(B2182,B2183,'Non trading days US (List)'!$C$13:$C$92)-1</f>
        <v>1</v>
      </c>
      <c r="Z2183">
        <f t="shared" si="346"/>
        <v>0</v>
      </c>
      <c r="AA2183">
        <f t="shared" si="347"/>
        <v>0</v>
      </c>
      <c r="AB2183">
        <f t="shared" si="348"/>
        <v>0</v>
      </c>
      <c r="AC2183">
        <f t="shared" si="349"/>
        <v>0</v>
      </c>
      <c r="AD2183">
        <f t="shared" si="350"/>
        <v>0</v>
      </c>
      <c r="AE2183">
        <f t="shared" si="351"/>
        <v>0</v>
      </c>
    </row>
    <row r="2184" spans="1:31" x14ac:dyDescent="0.3">
      <c r="A2184" s="1">
        <f>Data!A2183</f>
        <v>5953</v>
      </c>
      <c r="B2184" s="2">
        <f>Data!B2183</f>
        <v>45169</v>
      </c>
      <c r="C2184">
        <f>Data!C2183</f>
        <v>186.9135437011719</v>
      </c>
      <c r="D2184">
        <f>Data!D2183</f>
        <v>49.336006164550781</v>
      </c>
      <c r="E2184">
        <f>Data!E2183</f>
        <v>187.8699951171875</v>
      </c>
      <c r="F2184">
        <f>Data!F2183</f>
        <v>49.354999542236328</v>
      </c>
      <c r="G2184">
        <f>Data!G2183</f>
        <v>189.1199951171875</v>
      </c>
      <c r="H2184">
        <f>Data!H2183</f>
        <v>49.743999481201172</v>
      </c>
      <c r="I2184">
        <f>Data!I2183</f>
        <v>187.47999572753909</v>
      </c>
      <c r="J2184">
        <f>Data!J2183</f>
        <v>48.958000183105469</v>
      </c>
      <c r="K2184">
        <f>Data!K2183</f>
        <v>187.8399963378906</v>
      </c>
      <c r="L2184">
        <f>Data!L2183</f>
        <v>49.380001068115227</v>
      </c>
      <c r="M2184">
        <f>Data!M2183</f>
        <v>60794500</v>
      </c>
      <c r="N2184">
        <f>Data!N2183</f>
        <v>528570000</v>
      </c>
      <c r="O2184">
        <f>Data!O2183</f>
        <v>1.8454786517271679E-3</v>
      </c>
      <c r="P2184">
        <f>Data!P2183</f>
        <v>1.171715233861447E-3</v>
      </c>
      <c r="Q2184" s="17"/>
      <c r="T2184">
        <f t="shared" si="342"/>
        <v>0</v>
      </c>
      <c r="U2184" s="50">
        <f t="shared" si="343"/>
        <v>0</v>
      </c>
      <c r="V2184">
        <f t="shared" si="344"/>
        <v>0</v>
      </c>
      <c r="W2184" t="str">
        <f t="shared" si="345"/>
        <v>Thu</v>
      </c>
      <c r="X2184" s="50">
        <f>NETWORKDAYS(B2183,B2184,'Non trading days US (List)'!$C$13:$C$92)-1</f>
        <v>1</v>
      </c>
      <c r="Z2184">
        <f t="shared" si="346"/>
        <v>0</v>
      </c>
      <c r="AA2184">
        <f t="shared" si="347"/>
        <v>0</v>
      </c>
      <c r="AB2184">
        <f t="shared" si="348"/>
        <v>0</v>
      </c>
      <c r="AC2184">
        <f t="shared" si="349"/>
        <v>0</v>
      </c>
      <c r="AD2184">
        <f t="shared" si="350"/>
        <v>0</v>
      </c>
      <c r="AE2184">
        <f t="shared" si="351"/>
        <v>0</v>
      </c>
    </row>
    <row r="2185" spans="1:31" x14ac:dyDescent="0.3">
      <c r="A2185" s="1">
        <f>Data!A2184</f>
        <v>5954</v>
      </c>
      <c r="B2185" s="2">
        <f>Data!B2184</f>
        <v>45170</v>
      </c>
      <c r="C2185">
        <f>Data!C2184</f>
        <v>188.4954528808594</v>
      </c>
      <c r="D2185">
        <f>Data!D2184</f>
        <v>48.490337371826172</v>
      </c>
      <c r="E2185">
        <f>Data!E2184</f>
        <v>189.46000671386719</v>
      </c>
      <c r="F2185">
        <f>Data!F2184</f>
        <v>48.508998870849609</v>
      </c>
      <c r="G2185">
        <f>Data!G2184</f>
        <v>189.91999816894531</v>
      </c>
      <c r="H2185">
        <f>Data!H2184</f>
        <v>49.799999237060547</v>
      </c>
      <c r="I2185">
        <f>Data!I2184</f>
        <v>188.2799987792969</v>
      </c>
      <c r="J2185">
        <f>Data!J2184</f>
        <v>48.141998291015618</v>
      </c>
      <c r="K2185">
        <f>Data!K2184</f>
        <v>189.49000549316409</v>
      </c>
      <c r="L2185">
        <f>Data!L2184</f>
        <v>49.762001037597663</v>
      </c>
      <c r="M2185">
        <f>Data!M2184</f>
        <v>45732600</v>
      </c>
      <c r="N2185">
        <f>Data!N2184</f>
        <v>463830000</v>
      </c>
      <c r="O2185">
        <f>Data!O2184</f>
        <v>-1.728974413374466E-2</v>
      </c>
      <c r="P2185">
        <f>Data!P2184</f>
        <v>8.4277475954179556E-3</v>
      </c>
      <c r="Q2185" s="17"/>
      <c r="T2185">
        <f t="shared" si="342"/>
        <v>0</v>
      </c>
      <c r="U2185" s="50">
        <f t="shared" si="343"/>
        <v>0</v>
      </c>
      <c r="V2185">
        <f t="shared" si="344"/>
        <v>0</v>
      </c>
      <c r="W2185" t="str">
        <f t="shared" si="345"/>
        <v>Fri</v>
      </c>
      <c r="X2185" s="50">
        <f>NETWORKDAYS(B2184,B2185,'Non trading days US (List)'!$C$13:$C$92)-1</f>
        <v>1</v>
      </c>
      <c r="Z2185">
        <f t="shared" si="346"/>
        <v>0</v>
      </c>
      <c r="AA2185">
        <f t="shared" si="347"/>
        <v>0</v>
      </c>
      <c r="AB2185">
        <f t="shared" si="348"/>
        <v>0</v>
      </c>
      <c r="AC2185">
        <f t="shared" si="349"/>
        <v>0</v>
      </c>
      <c r="AD2185">
        <f t="shared" si="350"/>
        <v>0</v>
      </c>
      <c r="AE2185">
        <f t="shared" si="351"/>
        <v>0</v>
      </c>
    </row>
    <row r="2186" spans="1:31" x14ac:dyDescent="0.3">
      <c r="A2186" s="1">
        <f>Data!A2185</f>
        <v>5955</v>
      </c>
      <c r="B2186" s="2">
        <f>Data!B2185</f>
        <v>45174</v>
      </c>
      <c r="C2186">
        <f>Data!C2185</f>
        <v>188.7342224121094</v>
      </c>
      <c r="D2186">
        <f>Data!D2185</f>
        <v>48.529319763183587</v>
      </c>
      <c r="E2186">
        <f>Data!E2185</f>
        <v>189.69999694824219</v>
      </c>
      <c r="F2186">
        <f>Data!F2185</f>
        <v>48.548000335693359</v>
      </c>
      <c r="G2186">
        <f>Data!G2185</f>
        <v>189.97999572753909</v>
      </c>
      <c r="H2186">
        <f>Data!H2185</f>
        <v>48.851001739501953</v>
      </c>
      <c r="I2186">
        <f>Data!I2185</f>
        <v>187.61000061035159</v>
      </c>
      <c r="J2186">
        <f>Data!J2185</f>
        <v>47.860000610351563</v>
      </c>
      <c r="K2186">
        <f>Data!K2185</f>
        <v>188.2799987792969</v>
      </c>
      <c r="L2186">
        <f>Data!L2185</f>
        <v>48.222999572753913</v>
      </c>
      <c r="M2186">
        <f>Data!M2185</f>
        <v>45280000</v>
      </c>
      <c r="N2186">
        <f>Data!N2185</f>
        <v>382653000</v>
      </c>
      <c r="O2186">
        <f>Data!O2185</f>
        <v>8.0368169759758592E-4</v>
      </c>
      <c r="P2186">
        <f>Data!P2185</f>
        <v>1.265904969438001E-3</v>
      </c>
      <c r="Q2186" s="17"/>
      <c r="T2186">
        <f t="shared" si="342"/>
        <v>0</v>
      </c>
      <c r="U2186" s="50">
        <f t="shared" si="343"/>
        <v>0</v>
      </c>
      <c r="V2186">
        <f t="shared" si="344"/>
        <v>0</v>
      </c>
      <c r="W2186" t="str">
        <f t="shared" si="345"/>
        <v>Tue</v>
      </c>
      <c r="X2186" s="50">
        <f>NETWORKDAYS(B2185,B2186,'Non trading days US (List)'!$C$13:$C$92)-1</f>
        <v>1</v>
      </c>
      <c r="Z2186">
        <f t="shared" si="346"/>
        <v>0</v>
      </c>
      <c r="AA2186">
        <f t="shared" si="347"/>
        <v>0</v>
      </c>
      <c r="AB2186">
        <f t="shared" si="348"/>
        <v>0</v>
      </c>
      <c r="AC2186">
        <f t="shared" si="349"/>
        <v>0</v>
      </c>
      <c r="AD2186">
        <f t="shared" si="350"/>
        <v>0</v>
      </c>
      <c r="AE2186">
        <f t="shared" si="351"/>
        <v>0</v>
      </c>
    </row>
    <row r="2187" spans="1:31" x14ac:dyDescent="0.3">
      <c r="A2187" s="1">
        <f>Data!A2186</f>
        <v>5956</v>
      </c>
      <c r="B2187" s="2">
        <f>Data!B2186</f>
        <v>45175</v>
      </c>
      <c r="C2187">
        <f>Data!C2186</f>
        <v>181.97880554199219</v>
      </c>
      <c r="D2187">
        <f>Data!D2186</f>
        <v>47.046764373779297</v>
      </c>
      <c r="E2187">
        <f>Data!E2186</f>
        <v>182.9100036621094</v>
      </c>
      <c r="F2187">
        <f>Data!F2186</f>
        <v>47.061000823974609</v>
      </c>
      <c r="G2187">
        <f>Data!G2186</f>
        <v>188.8500061035156</v>
      </c>
      <c r="H2187">
        <f>Data!H2186</f>
        <v>48.548999786376953</v>
      </c>
      <c r="I2187">
        <f>Data!I2186</f>
        <v>181.4700012207031</v>
      </c>
      <c r="J2187">
        <f>Data!J2186</f>
        <v>46.580001831054688</v>
      </c>
      <c r="K2187">
        <f>Data!K2186</f>
        <v>188.3999938964844</v>
      </c>
      <c r="L2187">
        <f>Data!L2186</f>
        <v>48.441001892089837</v>
      </c>
      <c r="M2187">
        <f>Data!M2186</f>
        <v>81755800</v>
      </c>
      <c r="N2187">
        <f>Data!N2186</f>
        <v>468670000</v>
      </c>
      <c r="O2187">
        <f>Data!O2186</f>
        <v>-3.110835610792077E-2</v>
      </c>
      <c r="P2187">
        <f>Data!P2186</f>
        <v>-3.6449612244476792E-2</v>
      </c>
      <c r="Q2187" s="17"/>
      <c r="T2187">
        <f t="shared" si="342"/>
        <v>0</v>
      </c>
      <c r="U2187" s="50">
        <f t="shared" si="343"/>
        <v>0</v>
      </c>
      <c r="V2187">
        <f t="shared" si="344"/>
        <v>0</v>
      </c>
      <c r="W2187" t="str">
        <f t="shared" si="345"/>
        <v>Wed</v>
      </c>
      <c r="X2187" s="50">
        <f>NETWORKDAYS(B2186,B2187,'Non trading days US (List)'!$C$13:$C$92)-1</f>
        <v>1</v>
      </c>
      <c r="Z2187">
        <f t="shared" si="346"/>
        <v>0</v>
      </c>
      <c r="AA2187">
        <f t="shared" si="347"/>
        <v>0</v>
      </c>
      <c r="AB2187">
        <f t="shared" si="348"/>
        <v>0</v>
      </c>
      <c r="AC2187">
        <f t="shared" si="349"/>
        <v>0</v>
      </c>
      <c r="AD2187">
        <f t="shared" si="350"/>
        <v>0</v>
      </c>
      <c r="AE2187">
        <f t="shared" si="351"/>
        <v>0</v>
      </c>
    </row>
    <row r="2188" spans="1:31" x14ac:dyDescent="0.3">
      <c r="A2188" s="1">
        <f>Data!A2187</f>
        <v>5957</v>
      </c>
      <c r="B2188" s="2">
        <f>Data!B2187</f>
        <v>45176</v>
      </c>
      <c r="C2188">
        <f>Data!C2187</f>
        <v>176.6560363769531</v>
      </c>
      <c r="D2188">
        <f>Data!D2187</f>
        <v>46.227008819580078</v>
      </c>
      <c r="E2188">
        <f>Data!E2187</f>
        <v>177.55999755859381</v>
      </c>
      <c r="F2188">
        <f>Data!F2187</f>
        <v>46.241001129150391</v>
      </c>
      <c r="G2188">
        <f>Data!G2187</f>
        <v>178.21000671386719</v>
      </c>
      <c r="H2188">
        <f>Data!H2187</f>
        <v>46.344001770019531</v>
      </c>
      <c r="I2188">
        <f>Data!I2187</f>
        <v>173.53999328613281</v>
      </c>
      <c r="J2188">
        <f>Data!J2187</f>
        <v>45.152000427246087</v>
      </c>
      <c r="K2188">
        <f>Data!K2187</f>
        <v>175.17999267578119</v>
      </c>
      <c r="L2188">
        <f>Data!L2187</f>
        <v>45.525001525878913</v>
      </c>
      <c r="M2188">
        <f>Data!M2187</f>
        <v>112488800</v>
      </c>
      <c r="N2188">
        <f>Data!N2187</f>
        <v>433330000</v>
      </c>
      <c r="O2188">
        <f>Data!O2187</f>
        <v>-1.7577775204194551E-2</v>
      </c>
      <c r="P2188">
        <f>Data!P2187</f>
        <v>-2.9685682393126699E-2</v>
      </c>
      <c r="Q2188" s="17"/>
      <c r="T2188">
        <f t="shared" si="342"/>
        <v>0</v>
      </c>
      <c r="U2188" s="50">
        <f t="shared" si="343"/>
        <v>0</v>
      </c>
      <c r="V2188">
        <f t="shared" si="344"/>
        <v>0</v>
      </c>
      <c r="W2188" t="str">
        <f t="shared" si="345"/>
        <v>Thu</v>
      </c>
      <c r="X2188" s="50">
        <f>NETWORKDAYS(B2187,B2188,'Non trading days US (List)'!$C$13:$C$92)-1</f>
        <v>1</v>
      </c>
      <c r="Z2188">
        <f t="shared" si="346"/>
        <v>0</v>
      </c>
      <c r="AA2188">
        <f t="shared" si="347"/>
        <v>0</v>
      </c>
      <c r="AB2188">
        <f t="shared" si="348"/>
        <v>0</v>
      </c>
      <c r="AC2188">
        <f t="shared" si="349"/>
        <v>0</v>
      </c>
      <c r="AD2188">
        <f t="shared" si="350"/>
        <v>0</v>
      </c>
      <c r="AE2188">
        <f t="shared" si="351"/>
        <v>0</v>
      </c>
    </row>
    <row r="2189" spans="1:31" x14ac:dyDescent="0.3">
      <c r="A2189" s="1">
        <f>Data!A2188</f>
        <v>5958</v>
      </c>
      <c r="B2189" s="2">
        <f>Data!B2188</f>
        <v>45177</v>
      </c>
      <c r="C2189">
        <f>Data!C2188</f>
        <v>177.27287292480469</v>
      </c>
      <c r="D2189">
        <f>Data!D2188</f>
        <v>45.558216094970703</v>
      </c>
      <c r="E2189">
        <f>Data!E2188</f>
        <v>178.17999267578119</v>
      </c>
      <c r="F2189">
        <f>Data!F2188</f>
        <v>45.571998596191413</v>
      </c>
      <c r="G2189">
        <f>Data!G2188</f>
        <v>180.24000549316409</v>
      </c>
      <c r="H2189">
        <f>Data!H2188</f>
        <v>46.605998992919922</v>
      </c>
      <c r="I2189">
        <f>Data!I2188</f>
        <v>177.78999328613281</v>
      </c>
      <c r="J2189">
        <f>Data!J2188</f>
        <v>45.270999908447273</v>
      </c>
      <c r="K2189">
        <f>Data!K2188</f>
        <v>178.3500061035156</v>
      </c>
      <c r="L2189">
        <f>Data!L2188</f>
        <v>45.942001342773438</v>
      </c>
      <c r="M2189">
        <f>Data!M2188</f>
        <v>65551300</v>
      </c>
      <c r="N2189">
        <f>Data!N2188</f>
        <v>473069000</v>
      </c>
      <c r="O2189">
        <f>Data!O2188</f>
        <v>-1.4573412814991089E-2</v>
      </c>
      <c r="P2189">
        <f>Data!P2188</f>
        <v>3.4856679706873278E-3</v>
      </c>
      <c r="Q2189" s="17"/>
      <c r="T2189">
        <f t="shared" si="342"/>
        <v>0</v>
      </c>
      <c r="U2189" s="50">
        <f t="shared" si="343"/>
        <v>0</v>
      </c>
      <c r="V2189">
        <f t="shared" si="344"/>
        <v>0</v>
      </c>
      <c r="W2189" t="str">
        <f t="shared" si="345"/>
        <v>Fri</v>
      </c>
      <c r="X2189" s="50">
        <f>NETWORKDAYS(B2188,B2189,'Non trading days US (List)'!$C$13:$C$92)-1</f>
        <v>1</v>
      </c>
      <c r="Z2189">
        <f t="shared" si="346"/>
        <v>0</v>
      </c>
      <c r="AA2189">
        <f t="shared" si="347"/>
        <v>0</v>
      </c>
      <c r="AB2189">
        <f t="shared" si="348"/>
        <v>0</v>
      </c>
      <c r="AC2189">
        <f t="shared" si="349"/>
        <v>0</v>
      </c>
      <c r="AD2189">
        <f t="shared" si="350"/>
        <v>0</v>
      </c>
      <c r="AE2189">
        <f t="shared" si="351"/>
        <v>0</v>
      </c>
    </row>
    <row r="2190" spans="1:31" x14ac:dyDescent="0.3">
      <c r="A2190" s="1">
        <f>Data!A2189</f>
        <v>5959</v>
      </c>
      <c r="B2190" s="2">
        <f>Data!B2189</f>
        <v>45180</v>
      </c>
      <c r="C2190">
        <f>Data!C2189</f>
        <v>178.44688415527341</v>
      </c>
      <c r="D2190">
        <f>Data!D2189</f>
        <v>45.164337158203118</v>
      </c>
      <c r="E2190">
        <f>Data!E2189</f>
        <v>179.36000061035159</v>
      </c>
      <c r="F2190">
        <f>Data!F2189</f>
        <v>45.178001403808587</v>
      </c>
      <c r="G2190">
        <f>Data!G2189</f>
        <v>180.30000305175781</v>
      </c>
      <c r="H2190">
        <f>Data!H2189</f>
        <v>46.162998199462891</v>
      </c>
      <c r="I2190">
        <f>Data!I2189</f>
        <v>177.3399963378906</v>
      </c>
      <c r="J2190">
        <f>Data!J2189</f>
        <v>44.312000274658203</v>
      </c>
      <c r="K2190">
        <f>Data!K2189</f>
        <v>180.07000732421881</v>
      </c>
      <c r="L2190">
        <f>Data!L2189</f>
        <v>46.147998809814453</v>
      </c>
      <c r="M2190">
        <f>Data!M2189</f>
        <v>58953100</v>
      </c>
      <c r="N2190">
        <f>Data!N2189</f>
        <v>473966000</v>
      </c>
      <c r="O2190">
        <f>Data!O2189</f>
        <v>-8.6831882737586907E-3</v>
      </c>
      <c r="P2190">
        <f>Data!P2189</f>
        <v>6.600728540023095E-3</v>
      </c>
      <c r="Q2190" s="17"/>
      <c r="T2190">
        <f t="shared" si="342"/>
        <v>0</v>
      </c>
      <c r="U2190" s="50">
        <f t="shared" si="343"/>
        <v>0</v>
      </c>
      <c r="V2190">
        <f t="shared" si="344"/>
        <v>0</v>
      </c>
      <c r="W2190" t="str">
        <f t="shared" si="345"/>
        <v>Mon</v>
      </c>
      <c r="X2190" s="50">
        <f>NETWORKDAYS(B2189,B2190,'Non trading days US (List)'!$C$13:$C$92)-1</f>
        <v>1</v>
      </c>
      <c r="Z2190">
        <f t="shared" si="346"/>
        <v>0</v>
      </c>
      <c r="AA2190">
        <f t="shared" si="347"/>
        <v>0</v>
      </c>
      <c r="AB2190">
        <f t="shared" si="348"/>
        <v>0</v>
      </c>
      <c r="AC2190">
        <f t="shared" si="349"/>
        <v>0</v>
      </c>
      <c r="AD2190">
        <f t="shared" si="350"/>
        <v>0</v>
      </c>
      <c r="AE2190">
        <f t="shared" si="351"/>
        <v>0</v>
      </c>
    </row>
    <row r="2191" spans="1:31" x14ac:dyDescent="0.3">
      <c r="A2191" s="1">
        <f>Data!A2190</f>
        <v>5960</v>
      </c>
      <c r="B2191" s="2">
        <f>Data!B2190</f>
        <v>45181</v>
      </c>
      <c r="C2191">
        <f>Data!C2190</f>
        <v>175.4024353027344</v>
      </c>
      <c r="D2191">
        <f>Data!D2190</f>
        <v>44.856426239013672</v>
      </c>
      <c r="E2191">
        <f>Data!E2190</f>
        <v>176.30000305175781</v>
      </c>
      <c r="F2191">
        <f>Data!F2190</f>
        <v>44.869998931884773</v>
      </c>
      <c r="G2191">
        <f>Data!G2190</f>
        <v>180.1300048828125</v>
      </c>
      <c r="H2191">
        <f>Data!H2190</f>
        <v>45.673000335693359</v>
      </c>
      <c r="I2191">
        <f>Data!I2190</f>
        <v>174.82000732421881</v>
      </c>
      <c r="J2191">
        <f>Data!J2190</f>
        <v>44.530998229980469</v>
      </c>
      <c r="K2191">
        <f>Data!K2190</f>
        <v>179.49000549316409</v>
      </c>
      <c r="L2191">
        <f>Data!L2190</f>
        <v>44.737998962402337</v>
      </c>
      <c r="M2191">
        <f>Data!M2190</f>
        <v>90370200</v>
      </c>
      <c r="N2191">
        <f>Data!N2190</f>
        <v>349256000</v>
      </c>
      <c r="O2191">
        <f>Data!O2190</f>
        <v>-6.8408775746905742E-3</v>
      </c>
      <c r="P2191">
        <f>Data!P2190</f>
        <v>-1.7207856012939442E-2</v>
      </c>
      <c r="Q2191" s="17"/>
      <c r="T2191">
        <f t="shared" si="342"/>
        <v>0</v>
      </c>
      <c r="U2191" s="50">
        <f t="shared" si="343"/>
        <v>0</v>
      </c>
      <c r="V2191">
        <f t="shared" si="344"/>
        <v>0</v>
      </c>
      <c r="W2191" t="str">
        <f t="shared" si="345"/>
        <v>Tue</v>
      </c>
      <c r="X2191" s="50">
        <f>NETWORKDAYS(B2190,B2191,'Non trading days US (List)'!$C$13:$C$92)-1</f>
        <v>1</v>
      </c>
      <c r="Z2191">
        <f t="shared" si="346"/>
        <v>0</v>
      </c>
      <c r="AA2191">
        <f t="shared" si="347"/>
        <v>0</v>
      </c>
      <c r="AB2191">
        <f t="shared" si="348"/>
        <v>0</v>
      </c>
      <c r="AC2191">
        <f t="shared" si="349"/>
        <v>0</v>
      </c>
      <c r="AD2191">
        <f t="shared" si="350"/>
        <v>0</v>
      </c>
      <c r="AE2191">
        <f t="shared" si="351"/>
        <v>0</v>
      </c>
    </row>
    <row r="2192" spans="1:31" x14ac:dyDescent="0.3">
      <c r="A2192" s="1">
        <f>Data!A2191</f>
        <v>5961</v>
      </c>
      <c r="B2192" s="2">
        <f>Data!B2191</f>
        <v>45182</v>
      </c>
      <c r="C2192">
        <f>Data!C2191</f>
        <v>173.32307434082031</v>
      </c>
      <c r="D2192">
        <f>Data!D2191</f>
        <v>45.471244812011719</v>
      </c>
      <c r="E2192">
        <f>Data!E2191</f>
        <v>174.21000671386719</v>
      </c>
      <c r="F2192">
        <f>Data!F2191</f>
        <v>45.485000610351563</v>
      </c>
      <c r="G2192">
        <f>Data!G2191</f>
        <v>177.30000305175781</v>
      </c>
      <c r="H2192">
        <f>Data!H2191</f>
        <v>45.930000305175781</v>
      </c>
      <c r="I2192">
        <f>Data!I2191</f>
        <v>173.97999572753909</v>
      </c>
      <c r="J2192">
        <f>Data!J2191</f>
        <v>44.502998352050781</v>
      </c>
      <c r="K2192">
        <f>Data!K2191</f>
        <v>176.50999450683591</v>
      </c>
      <c r="L2192">
        <f>Data!L2191</f>
        <v>44.599998474121087</v>
      </c>
      <c r="M2192">
        <f>Data!M2191</f>
        <v>84267900</v>
      </c>
      <c r="N2192">
        <f>Data!N2191</f>
        <v>398355000</v>
      </c>
      <c r="O2192">
        <f>Data!O2191</f>
        <v>1.3613218509540431E-2</v>
      </c>
      <c r="P2192">
        <f>Data!P2191</f>
        <v>-1.1925600122853189E-2</v>
      </c>
      <c r="Q2192" s="17"/>
      <c r="T2192">
        <f t="shared" si="342"/>
        <v>0</v>
      </c>
      <c r="U2192" s="50">
        <f t="shared" si="343"/>
        <v>0</v>
      </c>
      <c r="V2192">
        <f t="shared" si="344"/>
        <v>0</v>
      </c>
      <c r="W2192" t="str">
        <f t="shared" si="345"/>
        <v>Wed</v>
      </c>
      <c r="X2192" s="50">
        <f>NETWORKDAYS(B2191,B2192,'Non trading days US (List)'!$C$13:$C$92)-1</f>
        <v>1</v>
      </c>
      <c r="Z2192">
        <f t="shared" si="346"/>
        <v>0</v>
      </c>
      <c r="AA2192">
        <f t="shared" si="347"/>
        <v>0</v>
      </c>
      <c r="AB2192">
        <f t="shared" si="348"/>
        <v>0</v>
      </c>
      <c r="AC2192">
        <f t="shared" si="349"/>
        <v>0</v>
      </c>
      <c r="AD2192">
        <f t="shared" si="350"/>
        <v>0</v>
      </c>
      <c r="AE2192">
        <f t="shared" si="351"/>
        <v>0</v>
      </c>
    </row>
    <row r="2193" spans="1:31" x14ac:dyDescent="0.3">
      <c r="A2193" s="1">
        <f>Data!A2192</f>
        <v>5962</v>
      </c>
      <c r="B2193" s="2">
        <f>Data!B2192</f>
        <v>45183</v>
      </c>
      <c r="C2193">
        <f>Data!C2192</f>
        <v>174.84532165527341</v>
      </c>
      <c r="D2193">
        <f>Data!D2192</f>
        <v>45.567218780517578</v>
      </c>
      <c r="E2193">
        <f>Data!E2192</f>
        <v>175.74000549316409</v>
      </c>
      <c r="F2193">
        <f>Data!F2192</f>
        <v>45.581001281738281</v>
      </c>
      <c r="G2193">
        <f>Data!G2192</f>
        <v>176.1000061035156</v>
      </c>
      <c r="H2193">
        <f>Data!H2192</f>
        <v>45.98699951171875</v>
      </c>
      <c r="I2193">
        <f>Data!I2192</f>
        <v>173.58000183105469</v>
      </c>
      <c r="J2193">
        <f>Data!J2192</f>
        <v>45.131000518798828</v>
      </c>
      <c r="K2193">
        <f>Data!K2192</f>
        <v>174</v>
      </c>
      <c r="L2193">
        <f>Data!L2192</f>
        <v>45.950000762939453</v>
      </c>
      <c r="M2193">
        <f>Data!M2192</f>
        <v>60895800</v>
      </c>
      <c r="N2193">
        <f>Data!N2192</f>
        <v>370097000</v>
      </c>
      <c r="O2193">
        <f>Data!O2192</f>
        <v>2.108376451241057E-3</v>
      </c>
      <c r="P2193">
        <f>Data!P2192</f>
        <v>8.7441547340331612E-3</v>
      </c>
      <c r="Q2193" s="17"/>
      <c r="T2193">
        <f t="shared" si="342"/>
        <v>0</v>
      </c>
      <c r="U2193" s="50">
        <f t="shared" si="343"/>
        <v>0</v>
      </c>
      <c r="V2193">
        <f t="shared" si="344"/>
        <v>0</v>
      </c>
      <c r="W2193" t="str">
        <f t="shared" si="345"/>
        <v>Thu</v>
      </c>
      <c r="X2193" s="50">
        <f>NETWORKDAYS(B2192,B2193,'Non trading days US (List)'!$C$13:$C$92)-1</f>
        <v>1</v>
      </c>
      <c r="Z2193">
        <f t="shared" si="346"/>
        <v>0</v>
      </c>
      <c r="AA2193">
        <f t="shared" si="347"/>
        <v>0</v>
      </c>
      <c r="AB2193">
        <f t="shared" si="348"/>
        <v>0</v>
      </c>
      <c r="AC2193">
        <f t="shared" si="349"/>
        <v>0</v>
      </c>
      <c r="AD2193">
        <f t="shared" si="350"/>
        <v>0</v>
      </c>
      <c r="AE2193">
        <f t="shared" si="351"/>
        <v>0</v>
      </c>
    </row>
    <row r="2194" spans="1:31" x14ac:dyDescent="0.3">
      <c r="A2194" s="1">
        <f>Data!A2193</f>
        <v>5963</v>
      </c>
      <c r="B2194" s="2">
        <f>Data!B2193</f>
        <v>45184</v>
      </c>
      <c r="C2194">
        <f>Data!C2193</f>
        <v>174.11900329589841</v>
      </c>
      <c r="D2194">
        <f>Data!D2193</f>
        <v>43.886722564697273</v>
      </c>
      <c r="E2194">
        <f>Data!E2193</f>
        <v>175.00999450683591</v>
      </c>
      <c r="F2194">
        <f>Data!F2193</f>
        <v>43.900001525878913</v>
      </c>
      <c r="G2194">
        <f>Data!G2193</f>
        <v>176.5</v>
      </c>
      <c r="H2194">
        <f>Data!H2193</f>
        <v>45.5989990234375</v>
      </c>
      <c r="I2194">
        <f>Data!I2193</f>
        <v>173.82000732421881</v>
      </c>
      <c r="J2194">
        <f>Data!J2193</f>
        <v>43.807998657226563</v>
      </c>
      <c r="K2194">
        <f>Data!K2193</f>
        <v>176.47999572753909</v>
      </c>
      <c r="L2194">
        <f>Data!L2193</f>
        <v>45.340999603271477</v>
      </c>
      <c r="M2194">
        <f>Data!M2193</f>
        <v>109205100</v>
      </c>
      <c r="N2194">
        <f>Data!N2193</f>
        <v>506831000</v>
      </c>
      <c r="O2194">
        <f>Data!O2193</f>
        <v>-3.7576636304823191E-2</v>
      </c>
      <c r="P2194">
        <f>Data!P2193</f>
        <v>-4.1625775646815036E-3</v>
      </c>
      <c r="Q2194" s="17"/>
      <c r="T2194">
        <f t="shared" si="342"/>
        <v>0</v>
      </c>
      <c r="U2194" s="50">
        <f t="shared" si="343"/>
        <v>0</v>
      </c>
      <c r="V2194">
        <f t="shared" si="344"/>
        <v>0</v>
      </c>
      <c r="W2194" t="str">
        <f t="shared" si="345"/>
        <v>Fri</v>
      </c>
      <c r="X2194" s="50">
        <f>NETWORKDAYS(B2193,B2194,'Non trading days US (List)'!$C$13:$C$92)-1</f>
        <v>1</v>
      </c>
      <c r="Z2194">
        <f t="shared" si="346"/>
        <v>0</v>
      </c>
      <c r="AA2194">
        <f t="shared" si="347"/>
        <v>0</v>
      </c>
      <c r="AB2194">
        <f t="shared" si="348"/>
        <v>0</v>
      </c>
      <c r="AC2194">
        <f t="shared" si="349"/>
        <v>0</v>
      </c>
      <c r="AD2194">
        <f t="shared" si="350"/>
        <v>0</v>
      </c>
      <c r="AE2194">
        <f t="shared" si="351"/>
        <v>0</v>
      </c>
    </row>
    <row r="2195" spans="1:31" x14ac:dyDescent="0.3">
      <c r="A2195" s="1">
        <f>Data!A2194</f>
        <v>5964</v>
      </c>
      <c r="B2195" s="2">
        <f>Data!B2194</f>
        <v>45187</v>
      </c>
      <c r="C2195">
        <f>Data!C2194</f>
        <v>177.06394958496091</v>
      </c>
      <c r="D2195">
        <f>Data!D2194</f>
        <v>43.95269775390625</v>
      </c>
      <c r="E2195">
        <f>Data!E2194</f>
        <v>177.9700012207031</v>
      </c>
      <c r="F2195">
        <f>Data!F2194</f>
        <v>43.965999603271477</v>
      </c>
      <c r="G2195">
        <f>Data!G2194</f>
        <v>179.3800048828125</v>
      </c>
      <c r="H2195">
        <f>Data!H2194</f>
        <v>44.242000579833977</v>
      </c>
      <c r="I2195">
        <f>Data!I2194</f>
        <v>176.16999816894531</v>
      </c>
      <c r="J2195">
        <f>Data!J2194</f>
        <v>42</v>
      </c>
      <c r="K2195">
        <f>Data!K2194</f>
        <v>176.47999572753909</v>
      </c>
      <c r="L2195">
        <f>Data!L2194</f>
        <v>42.748001098632813</v>
      </c>
      <c r="M2195">
        <f>Data!M2194</f>
        <v>67257600</v>
      </c>
      <c r="N2195">
        <f>Data!N2194</f>
        <v>500271000</v>
      </c>
      <c r="O2195">
        <f>Data!O2194</f>
        <v>1.5022440752087199E-3</v>
      </c>
      <c r="P2195">
        <f>Data!P2194</f>
        <v>1.6771919860582851E-2</v>
      </c>
      <c r="Q2195" s="17"/>
      <c r="T2195">
        <f t="shared" si="342"/>
        <v>0</v>
      </c>
      <c r="U2195" s="50">
        <f t="shared" si="343"/>
        <v>0</v>
      </c>
      <c r="V2195">
        <f t="shared" si="344"/>
        <v>0</v>
      </c>
      <c r="W2195" t="str">
        <f t="shared" si="345"/>
        <v>Mon</v>
      </c>
      <c r="X2195" s="50">
        <f>NETWORKDAYS(B2194,B2195,'Non trading days US (List)'!$C$13:$C$92)-1</f>
        <v>1</v>
      </c>
      <c r="Z2195">
        <f t="shared" si="346"/>
        <v>0</v>
      </c>
      <c r="AA2195">
        <f t="shared" si="347"/>
        <v>0</v>
      </c>
      <c r="AB2195">
        <f t="shared" si="348"/>
        <v>0</v>
      </c>
      <c r="AC2195">
        <f t="shared" si="349"/>
        <v>0</v>
      </c>
      <c r="AD2195">
        <f t="shared" si="350"/>
        <v>0</v>
      </c>
      <c r="AE2195">
        <f t="shared" si="351"/>
        <v>0</v>
      </c>
    </row>
    <row r="2196" spans="1:31" x14ac:dyDescent="0.3">
      <c r="A2196" s="1">
        <f>Data!A2195</f>
        <v>5965</v>
      </c>
      <c r="B2196" s="2">
        <f>Data!B2195</f>
        <v>45188</v>
      </c>
      <c r="C2196">
        <f>Data!C2195</f>
        <v>178.15834045410159</v>
      </c>
      <c r="D2196">
        <f>Data!D2195</f>
        <v>43.5068359375</v>
      </c>
      <c r="E2196">
        <f>Data!E2195</f>
        <v>179.07000732421881</v>
      </c>
      <c r="F2196">
        <f>Data!F2195</f>
        <v>43.520000457763672</v>
      </c>
      <c r="G2196">
        <f>Data!G2195</f>
        <v>179.6300048828125</v>
      </c>
      <c r="H2196">
        <f>Data!H2195</f>
        <v>43.965999603271477</v>
      </c>
      <c r="I2196">
        <f>Data!I2195</f>
        <v>177.1300048828125</v>
      </c>
      <c r="J2196">
        <f>Data!J2195</f>
        <v>43.001998901367188</v>
      </c>
      <c r="K2196">
        <f>Data!K2195</f>
        <v>177.52000427246091</v>
      </c>
      <c r="L2196">
        <f>Data!L2195</f>
        <v>43.833000183105469</v>
      </c>
      <c r="M2196">
        <f>Data!M2195</f>
        <v>51826900</v>
      </c>
      <c r="N2196">
        <f>Data!N2195</f>
        <v>373064000</v>
      </c>
      <c r="O2196">
        <f>Data!O2195</f>
        <v>-1.019598584824147E-2</v>
      </c>
      <c r="P2196">
        <f>Data!P2195</f>
        <v>6.1618281291625663E-3</v>
      </c>
      <c r="Q2196" s="17"/>
      <c r="T2196">
        <f t="shared" si="342"/>
        <v>0</v>
      </c>
      <c r="U2196" s="50">
        <f t="shared" si="343"/>
        <v>0</v>
      </c>
      <c r="V2196">
        <f t="shared" si="344"/>
        <v>0</v>
      </c>
      <c r="W2196" t="str">
        <f t="shared" si="345"/>
        <v>Tue</v>
      </c>
      <c r="X2196" s="50">
        <f>NETWORKDAYS(B2195,B2196,'Non trading days US (List)'!$C$13:$C$92)-1</f>
        <v>1</v>
      </c>
      <c r="Z2196">
        <f t="shared" si="346"/>
        <v>0</v>
      </c>
      <c r="AA2196">
        <f t="shared" si="347"/>
        <v>0</v>
      </c>
      <c r="AB2196">
        <f t="shared" si="348"/>
        <v>0</v>
      </c>
      <c r="AC2196">
        <f t="shared" si="349"/>
        <v>0</v>
      </c>
      <c r="AD2196">
        <f t="shared" si="350"/>
        <v>0</v>
      </c>
      <c r="AE2196">
        <f t="shared" si="351"/>
        <v>0</v>
      </c>
    </row>
    <row r="2197" spans="1:31" x14ac:dyDescent="0.3">
      <c r="A2197" s="1">
        <f>Data!A2196</f>
        <v>5966</v>
      </c>
      <c r="B2197" s="2">
        <f>Data!B2196</f>
        <v>45189</v>
      </c>
      <c r="C2197">
        <f>Data!C2196</f>
        <v>174.59657287597659</v>
      </c>
      <c r="D2197">
        <f>Data!D2196</f>
        <v>42.226226806640618</v>
      </c>
      <c r="E2197">
        <f>Data!E2196</f>
        <v>175.49000549316409</v>
      </c>
      <c r="F2197">
        <f>Data!F2196</f>
        <v>42.238998413085938</v>
      </c>
      <c r="G2197">
        <f>Data!G2196</f>
        <v>179.69999694824219</v>
      </c>
      <c r="H2197">
        <f>Data!H2196</f>
        <v>43.902999877929688</v>
      </c>
      <c r="I2197">
        <f>Data!I2196</f>
        <v>175.3999938964844</v>
      </c>
      <c r="J2197">
        <f>Data!J2196</f>
        <v>42.222999572753913</v>
      </c>
      <c r="K2197">
        <f>Data!K2196</f>
        <v>179.25999450683591</v>
      </c>
      <c r="L2197">
        <f>Data!L2196</f>
        <v>43.599998474121087</v>
      </c>
      <c r="M2197">
        <f>Data!M2196</f>
        <v>58436200</v>
      </c>
      <c r="N2197">
        <f>Data!N2196</f>
        <v>367108000</v>
      </c>
      <c r="O2197">
        <f>Data!O2196</f>
        <v>-2.9876685760689761E-2</v>
      </c>
      <c r="P2197">
        <f>Data!P2196</f>
        <v>-2.0194739222717011E-2</v>
      </c>
      <c r="Q2197" s="17"/>
      <c r="T2197">
        <f t="shared" si="342"/>
        <v>0</v>
      </c>
      <c r="U2197" s="50">
        <f t="shared" si="343"/>
        <v>0</v>
      </c>
      <c r="V2197">
        <f t="shared" si="344"/>
        <v>0</v>
      </c>
      <c r="W2197" t="str">
        <f t="shared" si="345"/>
        <v>Wed</v>
      </c>
      <c r="X2197" s="50">
        <f>NETWORKDAYS(B2196,B2197,'Non trading days US (List)'!$C$13:$C$92)-1</f>
        <v>1</v>
      </c>
      <c r="Z2197">
        <f t="shared" si="346"/>
        <v>0</v>
      </c>
      <c r="AA2197">
        <f t="shared" si="347"/>
        <v>0</v>
      </c>
      <c r="AB2197">
        <f t="shared" si="348"/>
        <v>0</v>
      </c>
      <c r="AC2197">
        <f t="shared" si="349"/>
        <v>0</v>
      </c>
      <c r="AD2197">
        <f t="shared" si="350"/>
        <v>0</v>
      </c>
      <c r="AE2197">
        <f t="shared" si="351"/>
        <v>0</v>
      </c>
    </row>
    <row r="2198" spans="1:31" x14ac:dyDescent="0.3">
      <c r="A2198" s="1">
        <f>Data!A2197</f>
        <v>5967</v>
      </c>
      <c r="B2198" s="2">
        <f>Data!B2197</f>
        <v>45190</v>
      </c>
      <c r="C2198">
        <f>Data!C2197</f>
        <v>173.04450988769531</v>
      </c>
      <c r="D2198">
        <f>Data!D2197</f>
        <v>41.004596710205078</v>
      </c>
      <c r="E2198">
        <f>Data!E2197</f>
        <v>173.92999267578119</v>
      </c>
      <c r="F2198">
        <f>Data!F2197</f>
        <v>41.016998291015618</v>
      </c>
      <c r="G2198">
        <f>Data!G2197</f>
        <v>176.30000305175781</v>
      </c>
      <c r="H2198">
        <f>Data!H2197</f>
        <v>42.099998474121087</v>
      </c>
      <c r="I2198">
        <f>Data!I2197</f>
        <v>173.86000061035159</v>
      </c>
      <c r="J2198">
        <f>Data!J2197</f>
        <v>40.979999542236328</v>
      </c>
      <c r="K2198">
        <f>Data!K2197</f>
        <v>174.55000305175781</v>
      </c>
      <c r="L2198">
        <f>Data!L2197</f>
        <v>41.583000183105469</v>
      </c>
      <c r="M2198">
        <f>Data!M2197</f>
        <v>63047900</v>
      </c>
      <c r="N2198">
        <f>Data!N2197</f>
        <v>450736000</v>
      </c>
      <c r="O2198">
        <f>Data!O2197</f>
        <v>-2.9357354057069161E-2</v>
      </c>
      <c r="P2198">
        <f>Data!P2197</f>
        <v>-8.92921521746959E-3</v>
      </c>
      <c r="Q2198" s="17"/>
      <c r="T2198">
        <f t="shared" si="342"/>
        <v>0</v>
      </c>
      <c r="U2198" s="50">
        <f t="shared" si="343"/>
        <v>0</v>
      </c>
      <c r="V2198">
        <f t="shared" si="344"/>
        <v>0</v>
      </c>
      <c r="W2198" t="str">
        <f t="shared" si="345"/>
        <v>Thu</v>
      </c>
      <c r="X2198" s="50">
        <f>NETWORKDAYS(B2197,B2198,'Non trading days US (List)'!$C$13:$C$92)-1</f>
        <v>1</v>
      </c>
      <c r="Z2198">
        <f t="shared" si="346"/>
        <v>0</v>
      </c>
      <c r="AA2198">
        <f t="shared" si="347"/>
        <v>0</v>
      </c>
      <c r="AB2198">
        <f t="shared" si="348"/>
        <v>0</v>
      </c>
      <c r="AC2198">
        <f t="shared" si="349"/>
        <v>0</v>
      </c>
      <c r="AD2198">
        <f t="shared" si="350"/>
        <v>0</v>
      </c>
      <c r="AE2198">
        <f t="shared" si="351"/>
        <v>0</v>
      </c>
    </row>
    <row r="2199" spans="1:31" x14ac:dyDescent="0.3">
      <c r="A2199" s="1">
        <f>Data!A2198</f>
        <v>5968</v>
      </c>
      <c r="B2199" s="2">
        <f>Data!B2198</f>
        <v>45191</v>
      </c>
      <c r="C2199">
        <f>Data!C2198</f>
        <v>173.9001159667969</v>
      </c>
      <c r="D2199">
        <f>Data!D2198</f>
        <v>41.597412109375</v>
      </c>
      <c r="E2199">
        <f>Data!E2198</f>
        <v>174.78999328613281</v>
      </c>
      <c r="F2199">
        <f>Data!F2198</f>
        <v>41.610000610351563</v>
      </c>
      <c r="G2199">
        <f>Data!G2198</f>
        <v>177.08000183105469</v>
      </c>
      <c r="H2199">
        <f>Data!H2198</f>
        <v>42.115001678466797</v>
      </c>
      <c r="I2199">
        <f>Data!I2198</f>
        <v>174.05000305175781</v>
      </c>
      <c r="J2199">
        <f>Data!J2198</f>
        <v>41.230998992919922</v>
      </c>
      <c r="K2199">
        <f>Data!K2198</f>
        <v>174.66999816894531</v>
      </c>
      <c r="L2199">
        <f>Data!L2198</f>
        <v>41.571998596191413</v>
      </c>
      <c r="M2199">
        <f>Data!M2198</f>
        <v>56725400</v>
      </c>
      <c r="N2199">
        <f>Data!N2198</f>
        <v>479236000</v>
      </c>
      <c r="O2199">
        <f>Data!O2198</f>
        <v>1.435396441484138E-2</v>
      </c>
      <c r="P2199">
        <f>Data!P2198</f>
        <v>4.9323376260368666E-3</v>
      </c>
      <c r="Q2199" s="17"/>
      <c r="T2199">
        <f t="shared" si="342"/>
        <v>0</v>
      </c>
      <c r="U2199" s="50">
        <f t="shared" si="343"/>
        <v>0</v>
      </c>
      <c r="V2199">
        <f t="shared" si="344"/>
        <v>0</v>
      </c>
      <c r="W2199" t="str">
        <f t="shared" si="345"/>
        <v>Fri</v>
      </c>
      <c r="X2199" s="50">
        <f>NETWORKDAYS(B2198,B2199,'Non trading days US (List)'!$C$13:$C$92)-1</f>
        <v>1</v>
      </c>
      <c r="Z2199">
        <f t="shared" si="346"/>
        <v>0</v>
      </c>
      <c r="AA2199">
        <f t="shared" si="347"/>
        <v>0</v>
      </c>
      <c r="AB2199">
        <f t="shared" si="348"/>
        <v>0</v>
      </c>
      <c r="AC2199">
        <f t="shared" si="349"/>
        <v>0</v>
      </c>
      <c r="AD2199">
        <f t="shared" si="350"/>
        <v>0</v>
      </c>
      <c r="AE2199">
        <f t="shared" si="351"/>
        <v>0</v>
      </c>
    </row>
    <row r="2200" spans="1:31" x14ac:dyDescent="0.3">
      <c r="A2200" s="1">
        <f>Data!A2199</f>
        <v>5969</v>
      </c>
      <c r="B2200" s="2">
        <f>Data!B2199</f>
        <v>45194</v>
      </c>
      <c r="C2200">
        <f>Data!C2199</f>
        <v>175.1835632324219</v>
      </c>
      <c r="D2200">
        <f>Data!D2199</f>
        <v>42.209232330322273</v>
      </c>
      <c r="E2200">
        <f>Data!E2199</f>
        <v>176.08000183105469</v>
      </c>
      <c r="F2200">
        <f>Data!F2199</f>
        <v>42.222000122070313</v>
      </c>
      <c r="G2200">
        <f>Data!G2199</f>
        <v>176.9700012207031</v>
      </c>
      <c r="H2200">
        <f>Data!H2199</f>
        <v>42.535999298095703</v>
      </c>
      <c r="I2200">
        <f>Data!I2199</f>
        <v>174.1499938964844</v>
      </c>
      <c r="J2200">
        <f>Data!J2199</f>
        <v>41.176998138427727</v>
      </c>
      <c r="K2200">
        <f>Data!K2199</f>
        <v>174.19999694824219</v>
      </c>
      <c r="L2200">
        <f>Data!L2199</f>
        <v>41.590999603271477</v>
      </c>
      <c r="M2200">
        <f>Data!M2199</f>
        <v>46172700</v>
      </c>
      <c r="N2200">
        <f>Data!N2199</f>
        <v>419091000</v>
      </c>
      <c r="O2200">
        <f>Data!O2199</f>
        <v>1.460087744038473E-2</v>
      </c>
      <c r="P2200">
        <f>Data!P2199</f>
        <v>7.3532326812533518E-3</v>
      </c>
      <c r="Q2200" s="17"/>
      <c r="T2200">
        <f t="shared" si="342"/>
        <v>0</v>
      </c>
      <c r="U2200" s="50">
        <f t="shared" si="343"/>
        <v>0</v>
      </c>
      <c r="V2200">
        <f t="shared" si="344"/>
        <v>0</v>
      </c>
      <c r="W2200" t="str">
        <f t="shared" si="345"/>
        <v>Mon</v>
      </c>
      <c r="X2200" s="50">
        <f>NETWORKDAYS(B2199,B2200,'Non trading days US (List)'!$C$13:$C$92)-1</f>
        <v>1</v>
      </c>
      <c r="Z2200">
        <f t="shared" si="346"/>
        <v>0</v>
      </c>
      <c r="AA2200">
        <f t="shared" si="347"/>
        <v>0</v>
      </c>
      <c r="AB2200">
        <f t="shared" si="348"/>
        <v>0</v>
      </c>
      <c r="AC2200">
        <f t="shared" si="349"/>
        <v>0</v>
      </c>
      <c r="AD2200">
        <f t="shared" si="350"/>
        <v>0</v>
      </c>
      <c r="AE2200">
        <f t="shared" si="351"/>
        <v>0</v>
      </c>
    </row>
    <row r="2201" spans="1:31" x14ac:dyDescent="0.3">
      <c r="A2201" s="1">
        <f>Data!A2200</f>
        <v>5970</v>
      </c>
      <c r="B2201" s="2">
        <f>Data!B2200</f>
        <v>45195</v>
      </c>
      <c r="C2201">
        <f>Data!C2200</f>
        <v>171.08454895019531</v>
      </c>
      <c r="D2201">
        <f>Data!D2200</f>
        <v>41.898323059082031</v>
      </c>
      <c r="E2201">
        <f>Data!E2200</f>
        <v>171.96000671386719</v>
      </c>
      <c r="F2201">
        <f>Data!F2200</f>
        <v>41.910999298095703</v>
      </c>
      <c r="G2201">
        <f>Data!G2200</f>
        <v>175.19999694824219</v>
      </c>
      <c r="H2201">
        <f>Data!H2200</f>
        <v>42.819999694824219</v>
      </c>
      <c r="I2201">
        <f>Data!I2200</f>
        <v>171.6600036621094</v>
      </c>
      <c r="J2201">
        <f>Data!J2200</f>
        <v>41.654998779296882</v>
      </c>
      <c r="K2201">
        <f>Data!K2200</f>
        <v>174.82000732421881</v>
      </c>
      <c r="L2201">
        <f>Data!L2200</f>
        <v>42.000999450683587</v>
      </c>
      <c r="M2201">
        <f>Data!M2200</f>
        <v>64588900</v>
      </c>
      <c r="N2201">
        <f>Data!N2200</f>
        <v>402282000</v>
      </c>
      <c r="O2201">
        <f>Data!O2200</f>
        <v>-7.3931095450158616E-3</v>
      </c>
      <c r="P2201">
        <f>Data!P2200</f>
        <v>-2.3676516945927741E-2</v>
      </c>
      <c r="Q2201" s="17"/>
      <c r="T2201">
        <f t="shared" si="342"/>
        <v>0</v>
      </c>
      <c r="U2201" s="50">
        <f t="shared" si="343"/>
        <v>0</v>
      </c>
      <c r="V2201">
        <f t="shared" si="344"/>
        <v>0</v>
      </c>
      <c r="W2201" t="str">
        <f t="shared" si="345"/>
        <v>Tue</v>
      </c>
      <c r="X2201" s="50">
        <f>NETWORKDAYS(B2200,B2201,'Non trading days US (List)'!$C$13:$C$92)-1</f>
        <v>1</v>
      </c>
      <c r="Z2201">
        <f t="shared" si="346"/>
        <v>0</v>
      </c>
      <c r="AA2201">
        <f t="shared" si="347"/>
        <v>0</v>
      </c>
      <c r="AB2201">
        <f t="shared" si="348"/>
        <v>0</v>
      </c>
      <c r="AC2201">
        <f t="shared" si="349"/>
        <v>0</v>
      </c>
      <c r="AD2201">
        <f t="shared" si="350"/>
        <v>0</v>
      </c>
      <c r="AE2201">
        <f t="shared" si="351"/>
        <v>0</v>
      </c>
    </row>
    <row r="2202" spans="1:31" x14ac:dyDescent="0.3">
      <c r="A2202" s="1">
        <f>Data!A2201</f>
        <v>5971</v>
      </c>
      <c r="B2202" s="2">
        <f>Data!B2201</f>
        <v>45196</v>
      </c>
      <c r="C2202">
        <f>Data!C2201</f>
        <v>169.56230163574219</v>
      </c>
      <c r="D2202">
        <f>Data!D2201</f>
        <v>42.455154418945313</v>
      </c>
      <c r="E2202">
        <f>Data!E2201</f>
        <v>170.42999267578119</v>
      </c>
      <c r="F2202">
        <f>Data!F2201</f>
        <v>42.467998504638672</v>
      </c>
      <c r="G2202">
        <f>Data!G2201</f>
        <v>173.03999328613281</v>
      </c>
      <c r="H2202">
        <f>Data!H2201</f>
        <v>42.872001647949219</v>
      </c>
      <c r="I2202">
        <f>Data!I2201</f>
        <v>169.05000305175781</v>
      </c>
      <c r="J2202">
        <f>Data!J2201</f>
        <v>41.629001617431641</v>
      </c>
      <c r="K2202">
        <f>Data!K2201</f>
        <v>172.6199951171875</v>
      </c>
      <c r="L2202">
        <f>Data!L2201</f>
        <v>42.330001831054688</v>
      </c>
      <c r="M2202">
        <f>Data!M2201</f>
        <v>66921800</v>
      </c>
      <c r="N2202">
        <f>Data!N2201</f>
        <v>444935000</v>
      </c>
      <c r="O2202">
        <f>Data!O2201</f>
        <v>1.3202510381236101E-2</v>
      </c>
      <c r="P2202">
        <f>Data!P2201</f>
        <v>-8.9373184090654843E-3</v>
      </c>
      <c r="Q2202" s="17"/>
      <c r="T2202">
        <f t="shared" si="342"/>
        <v>0</v>
      </c>
      <c r="U2202" s="50">
        <f t="shared" si="343"/>
        <v>0</v>
      </c>
      <c r="V2202">
        <f t="shared" si="344"/>
        <v>0</v>
      </c>
      <c r="W2202" t="str">
        <f t="shared" si="345"/>
        <v>Wed</v>
      </c>
      <c r="X2202" s="50">
        <f>NETWORKDAYS(B2201,B2202,'Non trading days US (List)'!$C$13:$C$92)-1</f>
        <v>1</v>
      </c>
      <c r="Z2202">
        <f t="shared" si="346"/>
        <v>0</v>
      </c>
      <c r="AA2202">
        <f t="shared" si="347"/>
        <v>0</v>
      </c>
      <c r="AB2202">
        <f t="shared" si="348"/>
        <v>0</v>
      </c>
      <c r="AC2202">
        <f t="shared" si="349"/>
        <v>0</v>
      </c>
      <c r="AD2202">
        <f t="shared" si="350"/>
        <v>0</v>
      </c>
      <c r="AE2202">
        <f t="shared" si="351"/>
        <v>0</v>
      </c>
    </row>
    <row r="2203" spans="1:31" x14ac:dyDescent="0.3">
      <c r="A2203" s="1">
        <f>Data!A2202</f>
        <v>5972</v>
      </c>
      <c r="B2203" s="2">
        <f>Data!B2202</f>
        <v>45197</v>
      </c>
      <c r="C2203">
        <f>Data!C2202</f>
        <v>169.8210144042969</v>
      </c>
      <c r="D2203">
        <f>Data!D2202</f>
        <v>43.075965881347663</v>
      </c>
      <c r="E2203">
        <f>Data!E2202</f>
        <v>170.69000244140619</v>
      </c>
      <c r="F2203">
        <f>Data!F2202</f>
        <v>43.089000701904297</v>
      </c>
      <c r="G2203">
        <f>Data!G2202</f>
        <v>172.0299987792969</v>
      </c>
      <c r="H2203">
        <f>Data!H2202</f>
        <v>43.445999145507813</v>
      </c>
      <c r="I2203">
        <f>Data!I2202</f>
        <v>167.6199951171875</v>
      </c>
      <c r="J2203">
        <f>Data!J2202</f>
        <v>42.115001678466797</v>
      </c>
      <c r="K2203">
        <f>Data!K2202</f>
        <v>169.3399963378906</v>
      </c>
      <c r="L2203">
        <f>Data!L2202</f>
        <v>42.459999084472663</v>
      </c>
      <c r="M2203">
        <f>Data!M2202</f>
        <v>56294400</v>
      </c>
      <c r="N2203">
        <f>Data!N2202</f>
        <v>424663000</v>
      </c>
      <c r="O2203">
        <f>Data!O2202</f>
        <v>1.4516944467593751E-2</v>
      </c>
      <c r="P2203">
        <f>Data!P2202</f>
        <v>1.5244478171947309E-3</v>
      </c>
      <c r="Q2203" s="17"/>
      <c r="T2203">
        <f t="shared" si="342"/>
        <v>0</v>
      </c>
      <c r="U2203" s="50">
        <f t="shared" si="343"/>
        <v>0</v>
      </c>
      <c r="V2203">
        <f t="shared" si="344"/>
        <v>0</v>
      </c>
      <c r="W2203" t="str">
        <f t="shared" si="345"/>
        <v>Thu</v>
      </c>
      <c r="X2203" s="50">
        <f>NETWORKDAYS(B2202,B2203,'Non trading days US (List)'!$C$13:$C$92)-1</f>
        <v>1</v>
      </c>
      <c r="Z2203">
        <f t="shared" si="346"/>
        <v>0</v>
      </c>
      <c r="AA2203">
        <f t="shared" si="347"/>
        <v>0</v>
      </c>
      <c r="AB2203">
        <f t="shared" si="348"/>
        <v>0</v>
      </c>
      <c r="AC2203">
        <f t="shared" si="349"/>
        <v>0</v>
      </c>
      <c r="AD2203">
        <f t="shared" si="350"/>
        <v>0</v>
      </c>
      <c r="AE2203">
        <f t="shared" si="351"/>
        <v>0</v>
      </c>
    </row>
    <row r="2204" spans="1:31" x14ac:dyDescent="0.3">
      <c r="A2204" s="1">
        <f>Data!A2203</f>
        <v>5973</v>
      </c>
      <c r="B2204" s="2">
        <f>Data!B2203</f>
        <v>45198</v>
      </c>
      <c r="C2204">
        <f>Data!C2203</f>
        <v>170.33836364746091</v>
      </c>
      <c r="D2204">
        <f>Data!D2203</f>
        <v>43.485843658447273</v>
      </c>
      <c r="E2204">
        <f>Data!E2203</f>
        <v>171.21000671386719</v>
      </c>
      <c r="F2204">
        <f>Data!F2203</f>
        <v>43.499000549316413</v>
      </c>
      <c r="G2204">
        <f>Data!G2203</f>
        <v>173.07000732421881</v>
      </c>
      <c r="H2204">
        <f>Data!H2203</f>
        <v>44.144001007080078</v>
      </c>
      <c r="I2204">
        <f>Data!I2203</f>
        <v>170.3399963378906</v>
      </c>
      <c r="J2204">
        <f>Data!J2203</f>
        <v>43.306999206542969</v>
      </c>
      <c r="K2204">
        <f>Data!K2203</f>
        <v>172.02000427246091</v>
      </c>
      <c r="L2204">
        <f>Data!L2203</f>
        <v>43.826999664306641</v>
      </c>
      <c r="M2204">
        <f>Data!M2203</f>
        <v>51814200</v>
      </c>
      <c r="N2204">
        <f>Data!N2203</f>
        <v>397830000</v>
      </c>
      <c r="O2204">
        <f>Data!O2203</f>
        <v>9.4702015454698075E-3</v>
      </c>
      <c r="P2204">
        <f>Data!P2203</f>
        <v>3.041852351548394E-3</v>
      </c>
      <c r="Q2204" s="17"/>
      <c r="T2204">
        <f t="shared" si="342"/>
        <v>0</v>
      </c>
      <c r="U2204" s="50">
        <f t="shared" si="343"/>
        <v>0</v>
      </c>
      <c r="V2204">
        <f t="shared" si="344"/>
        <v>0</v>
      </c>
      <c r="W2204" t="str">
        <f t="shared" si="345"/>
        <v>Fri</v>
      </c>
      <c r="X2204" s="50">
        <f>NETWORKDAYS(B2203,B2204,'Non trading days US (List)'!$C$13:$C$92)-1</f>
        <v>1</v>
      </c>
      <c r="Z2204">
        <f t="shared" si="346"/>
        <v>0</v>
      </c>
      <c r="AA2204">
        <f t="shared" si="347"/>
        <v>0</v>
      </c>
      <c r="AB2204">
        <f t="shared" si="348"/>
        <v>0</v>
      </c>
      <c r="AC2204">
        <f t="shared" si="349"/>
        <v>0</v>
      </c>
      <c r="AD2204">
        <f t="shared" si="350"/>
        <v>0</v>
      </c>
      <c r="AE2204">
        <f t="shared" si="351"/>
        <v>0</v>
      </c>
    </row>
    <row r="2205" spans="1:31" x14ac:dyDescent="0.3">
      <c r="A2205" s="1">
        <f>Data!A2204</f>
        <v>5974</v>
      </c>
      <c r="B2205" s="2">
        <f>Data!B2204</f>
        <v>45201</v>
      </c>
      <c r="C2205">
        <f>Data!C2204</f>
        <v>172.86543273925781</v>
      </c>
      <c r="D2205">
        <f>Data!D2204</f>
        <v>44.768455505371087</v>
      </c>
      <c r="E2205">
        <f>Data!E2204</f>
        <v>173.75</v>
      </c>
      <c r="F2205">
        <f>Data!F2204</f>
        <v>44.782001495361328</v>
      </c>
      <c r="G2205">
        <f>Data!G2204</f>
        <v>174.30000305175781</v>
      </c>
      <c r="H2205">
        <f>Data!H2204</f>
        <v>45.174999237060547</v>
      </c>
      <c r="I2205">
        <f>Data!I2204</f>
        <v>170.92999267578119</v>
      </c>
      <c r="J2205">
        <f>Data!J2204</f>
        <v>43.861000061035163</v>
      </c>
      <c r="K2205">
        <f>Data!K2204</f>
        <v>171.2200012207031</v>
      </c>
      <c r="L2205">
        <f>Data!L2204</f>
        <v>44.029998779296882</v>
      </c>
      <c r="M2205">
        <f>Data!M2204</f>
        <v>52164500</v>
      </c>
      <c r="N2205">
        <f>Data!N2204</f>
        <v>433298000</v>
      </c>
      <c r="O2205">
        <f>Data!O2204</f>
        <v>2.906834440825861E-2</v>
      </c>
      <c r="P2205">
        <f>Data!P2204</f>
        <v>1.4726572013952379E-2</v>
      </c>
      <c r="Q2205" s="17"/>
      <c r="T2205">
        <f t="shared" si="342"/>
        <v>0</v>
      </c>
      <c r="U2205" s="50">
        <f t="shared" si="343"/>
        <v>0</v>
      </c>
      <c r="V2205">
        <f t="shared" si="344"/>
        <v>0</v>
      </c>
      <c r="W2205" t="str">
        <f t="shared" si="345"/>
        <v>Mon</v>
      </c>
      <c r="X2205" s="50">
        <f>NETWORKDAYS(B2204,B2205,'Non trading days US (List)'!$C$13:$C$92)-1</f>
        <v>1</v>
      </c>
      <c r="Z2205">
        <f t="shared" si="346"/>
        <v>0</v>
      </c>
      <c r="AA2205">
        <f t="shared" si="347"/>
        <v>0</v>
      </c>
      <c r="AB2205">
        <f t="shared" si="348"/>
        <v>0</v>
      </c>
      <c r="AC2205">
        <f t="shared" si="349"/>
        <v>0</v>
      </c>
      <c r="AD2205">
        <f t="shared" si="350"/>
        <v>0</v>
      </c>
      <c r="AE2205">
        <f t="shared" si="351"/>
        <v>0</v>
      </c>
    </row>
    <row r="2206" spans="1:31" x14ac:dyDescent="0.3">
      <c r="A2206" s="1">
        <f>Data!A2205</f>
        <v>5975</v>
      </c>
      <c r="B2206" s="2">
        <f>Data!B2205</f>
        <v>45202</v>
      </c>
      <c r="C2206">
        <f>Data!C2205</f>
        <v>171.5223083496094</v>
      </c>
      <c r="D2206">
        <f>Data!D2205</f>
        <v>43.503833770751953</v>
      </c>
      <c r="E2206">
        <f>Data!E2205</f>
        <v>172.3999938964844</v>
      </c>
      <c r="F2206">
        <f>Data!F2205</f>
        <v>43.516998291015618</v>
      </c>
      <c r="G2206">
        <f>Data!G2205</f>
        <v>173.6300048828125</v>
      </c>
      <c r="H2206">
        <f>Data!H2205</f>
        <v>45.130001068115227</v>
      </c>
      <c r="I2206">
        <f>Data!I2205</f>
        <v>170.82000732421881</v>
      </c>
      <c r="J2206">
        <f>Data!J2205</f>
        <v>43.245998382568359</v>
      </c>
      <c r="K2206">
        <f>Data!K2205</f>
        <v>172.25999450683591</v>
      </c>
      <c r="L2206">
        <f>Data!L2205</f>
        <v>44.807998657226563</v>
      </c>
      <c r="M2206">
        <f>Data!M2205</f>
        <v>49594600</v>
      </c>
      <c r="N2206">
        <f>Data!N2205</f>
        <v>470850000</v>
      </c>
      <c r="O2206">
        <f>Data!O2205</f>
        <v>-2.8654679284701539E-2</v>
      </c>
      <c r="P2206">
        <f>Data!P2205</f>
        <v>-7.80016161853228E-3</v>
      </c>
      <c r="Q2206" s="17"/>
      <c r="T2206">
        <f t="shared" si="342"/>
        <v>0</v>
      </c>
      <c r="U2206" s="50">
        <f t="shared" si="343"/>
        <v>0</v>
      </c>
      <c r="V2206">
        <f t="shared" si="344"/>
        <v>0</v>
      </c>
      <c r="W2206" t="str">
        <f t="shared" si="345"/>
        <v>Tue</v>
      </c>
      <c r="X2206" s="50">
        <f>NETWORKDAYS(B2205,B2206,'Non trading days US (List)'!$C$13:$C$92)-1</f>
        <v>1</v>
      </c>
      <c r="Z2206">
        <f t="shared" si="346"/>
        <v>0</v>
      </c>
      <c r="AA2206">
        <f t="shared" si="347"/>
        <v>0</v>
      </c>
      <c r="AB2206">
        <f t="shared" si="348"/>
        <v>0</v>
      </c>
      <c r="AC2206">
        <f t="shared" si="349"/>
        <v>0</v>
      </c>
      <c r="AD2206">
        <f t="shared" si="350"/>
        <v>0</v>
      </c>
      <c r="AE2206">
        <f t="shared" si="351"/>
        <v>0</v>
      </c>
    </row>
    <row r="2207" spans="1:31" x14ac:dyDescent="0.3">
      <c r="A2207" s="1">
        <f>Data!A2206</f>
        <v>5976</v>
      </c>
      <c r="B2207" s="2">
        <f>Data!B2206</f>
        <v>45203</v>
      </c>
      <c r="C2207">
        <f>Data!C2206</f>
        <v>172.77589416503909</v>
      </c>
      <c r="D2207">
        <f>Data!D2206</f>
        <v>44.027683258056641</v>
      </c>
      <c r="E2207">
        <f>Data!E2206</f>
        <v>173.6600036621094</v>
      </c>
      <c r="F2207">
        <f>Data!F2206</f>
        <v>44.041000366210938</v>
      </c>
      <c r="G2207">
        <f>Data!G2206</f>
        <v>174.21000671386719</v>
      </c>
      <c r="H2207">
        <f>Data!H2206</f>
        <v>44.143001556396477</v>
      </c>
      <c r="I2207">
        <f>Data!I2206</f>
        <v>170.9700012207031</v>
      </c>
      <c r="J2207">
        <f>Data!J2206</f>
        <v>43.291999816894531</v>
      </c>
      <c r="K2207">
        <f>Data!K2206</f>
        <v>171.0899963378906</v>
      </c>
      <c r="L2207">
        <f>Data!L2206</f>
        <v>43.742000579833977</v>
      </c>
      <c r="M2207">
        <f>Data!M2206</f>
        <v>53020300</v>
      </c>
      <c r="N2207">
        <f>Data!N2206</f>
        <v>361821000</v>
      </c>
      <c r="O2207">
        <f>Data!O2206</f>
        <v>1.1969399465788949E-2</v>
      </c>
      <c r="P2207">
        <f>Data!P2206</f>
        <v>7.2820628939414354E-3</v>
      </c>
      <c r="Q2207" s="17"/>
      <c r="T2207">
        <f t="shared" si="342"/>
        <v>0</v>
      </c>
      <c r="U2207" s="50">
        <f t="shared" si="343"/>
        <v>0</v>
      </c>
      <c r="V2207">
        <f t="shared" si="344"/>
        <v>0</v>
      </c>
      <c r="W2207" t="str">
        <f t="shared" si="345"/>
        <v>Wed</v>
      </c>
      <c r="X2207" s="50">
        <f>NETWORKDAYS(B2206,B2207,'Non trading days US (List)'!$C$13:$C$92)-1</f>
        <v>1</v>
      </c>
      <c r="Z2207">
        <f t="shared" si="346"/>
        <v>0</v>
      </c>
      <c r="AA2207">
        <f t="shared" si="347"/>
        <v>0</v>
      </c>
      <c r="AB2207">
        <f t="shared" si="348"/>
        <v>0</v>
      </c>
      <c r="AC2207">
        <f t="shared" si="349"/>
        <v>0</v>
      </c>
      <c r="AD2207">
        <f t="shared" si="350"/>
        <v>0</v>
      </c>
      <c r="AE2207">
        <f t="shared" si="351"/>
        <v>0</v>
      </c>
    </row>
    <row r="2208" spans="1:31" x14ac:dyDescent="0.3">
      <c r="A2208" s="1">
        <f>Data!A2207</f>
        <v>5977</v>
      </c>
      <c r="B2208" s="2">
        <f>Data!B2207</f>
        <v>45204</v>
      </c>
      <c r="C2208">
        <f>Data!C2207</f>
        <v>174.01953125</v>
      </c>
      <c r="D2208">
        <f>Data!D2207</f>
        <v>44.674484252929688</v>
      </c>
      <c r="E2208">
        <f>Data!E2207</f>
        <v>174.9100036621094</v>
      </c>
      <c r="F2208">
        <f>Data!F2207</f>
        <v>44.687999725341797</v>
      </c>
      <c r="G2208">
        <f>Data!G2207</f>
        <v>175.44999694824219</v>
      </c>
      <c r="H2208">
        <f>Data!H2207</f>
        <v>44.900001525878913</v>
      </c>
      <c r="I2208">
        <f>Data!I2207</f>
        <v>172.67999267578119</v>
      </c>
      <c r="J2208">
        <f>Data!J2207</f>
        <v>43.88800048828125</v>
      </c>
      <c r="K2208">
        <f>Data!K2207</f>
        <v>173.78999328613281</v>
      </c>
      <c r="L2208">
        <f>Data!L2207</f>
        <v>44.049999237060547</v>
      </c>
      <c r="M2208">
        <f>Data!M2207</f>
        <v>48527900</v>
      </c>
      <c r="N2208">
        <f>Data!N2207</f>
        <v>393483000</v>
      </c>
      <c r="O2208">
        <f>Data!O2207</f>
        <v>1.458397651444107E-2</v>
      </c>
      <c r="P2208">
        <f>Data!P2207</f>
        <v>7.1721911357680293E-3</v>
      </c>
      <c r="Q2208" s="17"/>
      <c r="T2208">
        <f t="shared" si="342"/>
        <v>0</v>
      </c>
      <c r="U2208" s="50">
        <f t="shared" si="343"/>
        <v>0</v>
      </c>
      <c r="V2208">
        <f t="shared" si="344"/>
        <v>0</v>
      </c>
      <c r="W2208" t="str">
        <f t="shared" si="345"/>
        <v>Thu</v>
      </c>
      <c r="X2208" s="50">
        <f>NETWORKDAYS(B2207,B2208,'Non trading days US (List)'!$C$13:$C$92)-1</f>
        <v>1</v>
      </c>
      <c r="Z2208">
        <f t="shared" si="346"/>
        <v>0</v>
      </c>
      <c r="AA2208">
        <f t="shared" si="347"/>
        <v>0</v>
      </c>
      <c r="AB2208">
        <f t="shared" si="348"/>
        <v>0</v>
      </c>
      <c r="AC2208">
        <f t="shared" si="349"/>
        <v>0</v>
      </c>
      <c r="AD2208">
        <f t="shared" si="350"/>
        <v>0</v>
      </c>
      <c r="AE2208">
        <f t="shared" si="351"/>
        <v>0</v>
      </c>
    </row>
    <row r="2209" spans="1:31" x14ac:dyDescent="0.3">
      <c r="A2209" s="1">
        <f>Data!A2208</f>
        <v>5978</v>
      </c>
      <c r="B2209" s="2">
        <f>Data!B2208</f>
        <v>45205</v>
      </c>
      <c r="C2209">
        <f>Data!C2208</f>
        <v>176.58641052246091</v>
      </c>
      <c r="D2209">
        <f>Data!D2208</f>
        <v>45.748157501220703</v>
      </c>
      <c r="E2209">
        <f>Data!E2208</f>
        <v>177.49000549316409</v>
      </c>
      <c r="F2209">
        <f>Data!F2208</f>
        <v>45.762001037597663</v>
      </c>
      <c r="G2209">
        <f>Data!G2208</f>
        <v>177.99000549316409</v>
      </c>
      <c r="H2209">
        <f>Data!H2208</f>
        <v>45.78900146484375</v>
      </c>
      <c r="I2209">
        <f>Data!I2208</f>
        <v>173.17999267578119</v>
      </c>
      <c r="J2209">
        <f>Data!J2208</f>
        <v>44.0260009765625</v>
      </c>
      <c r="K2209">
        <f>Data!K2208</f>
        <v>173.80000305175781</v>
      </c>
      <c r="L2209">
        <f>Data!L2208</f>
        <v>44.193000793457031</v>
      </c>
      <c r="M2209">
        <f>Data!M2208</f>
        <v>57224100</v>
      </c>
      <c r="N2209">
        <f>Data!N2208</f>
        <v>434436000</v>
      </c>
      <c r="O2209">
        <f>Data!O2208</f>
        <v>2.3749072027247121E-2</v>
      </c>
      <c r="P2209">
        <f>Data!P2208</f>
        <v>1.4642723393323049E-2</v>
      </c>
      <c r="Q2209" s="17"/>
      <c r="T2209">
        <f t="shared" si="342"/>
        <v>0</v>
      </c>
      <c r="U2209" s="50">
        <f t="shared" si="343"/>
        <v>0</v>
      </c>
      <c r="V2209">
        <f t="shared" si="344"/>
        <v>0</v>
      </c>
      <c r="W2209" t="str">
        <f t="shared" si="345"/>
        <v>Fri</v>
      </c>
      <c r="X2209" s="50">
        <f>NETWORKDAYS(B2208,B2209,'Non trading days US (List)'!$C$13:$C$92)-1</f>
        <v>1</v>
      </c>
      <c r="Z2209">
        <f t="shared" si="346"/>
        <v>0</v>
      </c>
      <c r="AA2209">
        <f t="shared" si="347"/>
        <v>0</v>
      </c>
      <c r="AB2209">
        <f t="shared" si="348"/>
        <v>0</v>
      </c>
      <c r="AC2209">
        <f t="shared" si="349"/>
        <v>0</v>
      </c>
      <c r="AD2209">
        <f t="shared" si="350"/>
        <v>0</v>
      </c>
      <c r="AE2209">
        <f t="shared" si="351"/>
        <v>0</v>
      </c>
    </row>
    <row r="2210" spans="1:31" x14ac:dyDescent="0.3">
      <c r="A2210" s="1">
        <f>Data!A2209</f>
        <v>5979</v>
      </c>
      <c r="B2210" s="2">
        <f>Data!B2209</f>
        <v>45208</v>
      </c>
      <c r="C2210">
        <f>Data!C2209</f>
        <v>178.07875061035159</v>
      </c>
      <c r="D2210">
        <f>Data!D2209</f>
        <v>45.259304046630859</v>
      </c>
      <c r="E2210">
        <f>Data!E2209</f>
        <v>178.99000549316409</v>
      </c>
      <c r="F2210">
        <f>Data!F2209</f>
        <v>45.272998809814453</v>
      </c>
      <c r="G2210">
        <f>Data!G2209</f>
        <v>179.05000305175781</v>
      </c>
      <c r="H2210">
        <f>Data!H2209</f>
        <v>45.604999542236328</v>
      </c>
      <c r="I2210">
        <f>Data!I2209</f>
        <v>175.80000305175781</v>
      </c>
      <c r="J2210">
        <f>Data!J2209</f>
        <v>44.368000030517578</v>
      </c>
      <c r="K2210">
        <f>Data!K2209</f>
        <v>176.80999755859381</v>
      </c>
      <c r="L2210">
        <f>Data!L2209</f>
        <v>44.841999053955078</v>
      </c>
      <c r="M2210">
        <f>Data!M2209</f>
        <v>42390800</v>
      </c>
      <c r="N2210">
        <f>Data!N2209</f>
        <v>409675000</v>
      </c>
      <c r="O2210">
        <f>Data!O2209</f>
        <v>-1.0743273068497041E-2</v>
      </c>
      <c r="P2210">
        <f>Data!P2209</f>
        <v>8.4156687987885243E-3</v>
      </c>
      <c r="Q2210" s="17"/>
      <c r="T2210">
        <f t="shared" si="342"/>
        <v>0</v>
      </c>
      <c r="U2210" s="50">
        <f t="shared" si="343"/>
        <v>0</v>
      </c>
      <c r="V2210">
        <f t="shared" si="344"/>
        <v>0</v>
      </c>
      <c r="W2210" t="str">
        <f t="shared" si="345"/>
        <v>Mon</v>
      </c>
      <c r="X2210" s="50">
        <f>NETWORKDAYS(B2209,B2210,'Non trading days US (List)'!$C$13:$C$92)-1</f>
        <v>1</v>
      </c>
      <c r="Z2210">
        <f t="shared" si="346"/>
        <v>0</v>
      </c>
      <c r="AA2210">
        <f t="shared" si="347"/>
        <v>0</v>
      </c>
      <c r="AB2210">
        <f t="shared" si="348"/>
        <v>0</v>
      </c>
      <c r="AC2210">
        <f t="shared" si="349"/>
        <v>0</v>
      </c>
      <c r="AD2210">
        <f t="shared" si="350"/>
        <v>0</v>
      </c>
      <c r="AE2210">
        <f t="shared" si="351"/>
        <v>0</v>
      </c>
    </row>
    <row r="2211" spans="1:31" x14ac:dyDescent="0.3">
      <c r="A2211" s="1">
        <f>Data!A2210</f>
        <v>5980</v>
      </c>
      <c r="B2211" s="2">
        <f>Data!B2210</f>
        <v>45209</v>
      </c>
      <c r="C2211">
        <f>Data!C2210</f>
        <v>177.4818115234375</v>
      </c>
      <c r="D2211">
        <f>Data!D2210</f>
        <v>45.784149169921882</v>
      </c>
      <c r="E2211">
        <f>Data!E2210</f>
        <v>178.38999938964841</v>
      </c>
      <c r="F2211">
        <f>Data!F2210</f>
        <v>45.798000335693359</v>
      </c>
      <c r="G2211">
        <f>Data!G2210</f>
        <v>179.7200012207031</v>
      </c>
      <c r="H2211">
        <f>Data!H2210</f>
        <v>46.258998870849609</v>
      </c>
      <c r="I2211">
        <f>Data!I2210</f>
        <v>177.94999694824219</v>
      </c>
      <c r="J2211">
        <f>Data!J2210</f>
        <v>45.088001251220703</v>
      </c>
      <c r="K2211">
        <f>Data!K2210</f>
        <v>178.1000061035156</v>
      </c>
      <c r="L2211">
        <f>Data!L2210</f>
        <v>45.310001373291023</v>
      </c>
      <c r="M2211">
        <f>Data!M2210</f>
        <v>43698000</v>
      </c>
      <c r="N2211">
        <f>Data!N2210</f>
        <v>368582000</v>
      </c>
      <c r="O2211">
        <f>Data!O2210</f>
        <v>1.1529627358815591E-2</v>
      </c>
      <c r="P2211">
        <f>Data!P2210</f>
        <v>-3.357807706458779E-3</v>
      </c>
      <c r="Q2211" s="17"/>
      <c r="T2211">
        <f t="shared" si="342"/>
        <v>0</v>
      </c>
      <c r="U2211" s="50">
        <f t="shared" si="343"/>
        <v>0</v>
      </c>
      <c r="V2211">
        <f t="shared" si="344"/>
        <v>0</v>
      </c>
      <c r="W2211" t="str">
        <f t="shared" si="345"/>
        <v>Tue</v>
      </c>
      <c r="X2211" s="50">
        <f>NETWORKDAYS(B2210,B2211,'Non trading days US (List)'!$C$13:$C$92)-1</f>
        <v>1</v>
      </c>
      <c r="Z2211">
        <f t="shared" si="346"/>
        <v>0</v>
      </c>
      <c r="AA2211">
        <f t="shared" si="347"/>
        <v>0</v>
      </c>
      <c r="AB2211">
        <f t="shared" si="348"/>
        <v>0</v>
      </c>
      <c r="AC2211">
        <f t="shared" si="349"/>
        <v>0</v>
      </c>
      <c r="AD2211">
        <f t="shared" si="350"/>
        <v>0</v>
      </c>
      <c r="AE2211">
        <f t="shared" si="351"/>
        <v>0</v>
      </c>
    </row>
    <row r="2212" spans="1:31" x14ac:dyDescent="0.3">
      <c r="A2212" s="1">
        <f>Data!A2211</f>
        <v>5981</v>
      </c>
      <c r="B2212" s="2">
        <f>Data!B2211</f>
        <v>45210</v>
      </c>
      <c r="C2212">
        <f>Data!C2211</f>
        <v>178.88462829589841</v>
      </c>
      <c r="D2212">
        <f>Data!D2211</f>
        <v>46.791843414306641</v>
      </c>
      <c r="E2212">
        <f>Data!E2211</f>
        <v>179.80000305175781</v>
      </c>
      <c r="F2212">
        <f>Data!F2211</f>
        <v>46.805999755859382</v>
      </c>
      <c r="G2212">
        <f>Data!G2211</f>
        <v>179.8500061035156</v>
      </c>
      <c r="H2212">
        <f>Data!H2211</f>
        <v>46.859001159667969</v>
      </c>
      <c r="I2212">
        <f>Data!I2211</f>
        <v>177.6000061035156</v>
      </c>
      <c r="J2212">
        <f>Data!J2211</f>
        <v>46.049999237060547</v>
      </c>
      <c r="K2212">
        <f>Data!K2211</f>
        <v>178.19999694824219</v>
      </c>
      <c r="L2212">
        <f>Data!L2211</f>
        <v>46.195999145507813</v>
      </c>
      <c r="M2212">
        <f>Data!M2211</f>
        <v>47551100</v>
      </c>
      <c r="N2212">
        <f>Data!N2211</f>
        <v>378137000</v>
      </c>
      <c r="O2212">
        <f>Data!O2211</f>
        <v>2.1770965243962138E-2</v>
      </c>
      <c r="P2212">
        <f>Data!P2211</f>
        <v>7.8729776688575316E-3</v>
      </c>
      <c r="Q2212" s="17"/>
      <c r="T2212">
        <f t="shared" si="342"/>
        <v>0</v>
      </c>
      <c r="U2212" s="50">
        <f t="shared" si="343"/>
        <v>0</v>
      </c>
      <c r="V2212">
        <f t="shared" si="344"/>
        <v>0</v>
      </c>
      <c r="W2212" t="str">
        <f t="shared" si="345"/>
        <v>Wed</v>
      </c>
      <c r="X2212" s="50">
        <f>NETWORKDAYS(B2211,B2212,'Non trading days US (List)'!$C$13:$C$92)-1</f>
        <v>1</v>
      </c>
      <c r="Z2212">
        <f t="shared" si="346"/>
        <v>0</v>
      </c>
      <c r="AA2212">
        <f t="shared" si="347"/>
        <v>0</v>
      </c>
      <c r="AB2212">
        <f t="shared" si="348"/>
        <v>0</v>
      </c>
      <c r="AC2212">
        <f t="shared" si="349"/>
        <v>0</v>
      </c>
      <c r="AD2212">
        <f t="shared" si="350"/>
        <v>0</v>
      </c>
      <c r="AE2212">
        <f t="shared" si="351"/>
        <v>0</v>
      </c>
    </row>
    <row r="2213" spans="1:31" x14ac:dyDescent="0.3">
      <c r="A2213" s="1">
        <f>Data!A2212</f>
        <v>5982</v>
      </c>
      <c r="B2213" s="2">
        <f>Data!B2212</f>
        <v>45211</v>
      </c>
      <c r="C2213">
        <f>Data!C2212</f>
        <v>179.7900085449219</v>
      </c>
      <c r="D2213">
        <f>Data!D2212</f>
        <v>46.930801391601563</v>
      </c>
      <c r="E2213">
        <f>Data!E2212</f>
        <v>180.71000671386719</v>
      </c>
      <c r="F2213">
        <f>Data!F2212</f>
        <v>46.944999694824219</v>
      </c>
      <c r="G2213">
        <f>Data!G2212</f>
        <v>182.3399963378906</v>
      </c>
      <c r="H2213">
        <f>Data!H2212</f>
        <v>47.609001159667969</v>
      </c>
      <c r="I2213">
        <f>Data!I2212</f>
        <v>179.03999328613281</v>
      </c>
      <c r="J2213">
        <f>Data!J2212</f>
        <v>46.330001831054688</v>
      </c>
      <c r="K2213">
        <f>Data!K2212</f>
        <v>180.07000732421881</v>
      </c>
      <c r="L2213">
        <f>Data!L2212</f>
        <v>46.777000427246087</v>
      </c>
      <c r="M2213">
        <f>Data!M2212</f>
        <v>56743100</v>
      </c>
      <c r="N2213">
        <f>Data!N2212</f>
        <v>481325000</v>
      </c>
      <c r="O2213">
        <f>Data!O2212</f>
        <v>2.9653025915820229E-3</v>
      </c>
      <c r="P2213">
        <f>Data!P2212</f>
        <v>5.0484345521984208E-3</v>
      </c>
      <c r="Q2213" s="17"/>
      <c r="T2213">
        <f t="shared" si="342"/>
        <v>0</v>
      </c>
      <c r="U2213" s="50">
        <f t="shared" si="343"/>
        <v>0</v>
      </c>
      <c r="V2213">
        <f t="shared" si="344"/>
        <v>0</v>
      </c>
      <c r="W2213" t="str">
        <f t="shared" si="345"/>
        <v>Thu</v>
      </c>
      <c r="X2213" s="50">
        <f>NETWORKDAYS(B2212,B2213,'Non trading days US (List)'!$C$13:$C$92)-1</f>
        <v>1</v>
      </c>
      <c r="Z2213">
        <f t="shared" si="346"/>
        <v>0</v>
      </c>
      <c r="AA2213">
        <f t="shared" si="347"/>
        <v>0</v>
      </c>
      <c r="AB2213">
        <f t="shared" si="348"/>
        <v>0</v>
      </c>
      <c r="AC2213">
        <f t="shared" si="349"/>
        <v>0</v>
      </c>
      <c r="AD2213">
        <f t="shared" si="350"/>
        <v>0</v>
      </c>
      <c r="AE2213">
        <f t="shared" si="351"/>
        <v>0</v>
      </c>
    </row>
    <row r="2214" spans="1:31" x14ac:dyDescent="0.3">
      <c r="A2214" s="1">
        <f>Data!A2213</f>
        <v>5983</v>
      </c>
      <c r="B2214" s="2">
        <f>Data!B2213</f>
        <v>45212</v>
      </c>
      <c r="C2214">
        <f>Data!C2213</f>
        <v>177.93946838378909</v>
      </c>
      <c r="D2214">
        <f>Data!D2213</f>
        <v>45.447246551513672</v>
      </c>
      <c r="E2214">
        <f>Data!E2213</f>
        <v>178.8500061035156</v>
      </c>
      <c r="F2214">
        <f>Data!F2213</f>
        <v>45.46099853515625</v>
      </c>
      <c r="G2214">
        <f>Data!G2213</f>
        <v>181.92999267578119</v>
      </c>
      <c r="H2214">
        <f>Data!H2213</f>
        <v>47.116001129150391</v>
      </c>
      <c r="I2214">
        <f>Data!I2213</f>
        <v>178.13999938964841</v>
      </c>
      <c r="J2214">
        <f>Data!J2213</f>
        <v>45.279998779296882</v>
      </c>
      <c r="K2214">
        <f>Data!K2213</f>
        <v>181.41999816894531</v>
      </c>
      <c r="L2214">
        <f>Data!L2213</f>
        <v>46.959999084472663</v>
      </c>
      <c r="M2214">
        <f>Data!M2213</f>
        <v>51427100</v>
      </c>
      <c r="N2214">
        <f>Data!N2213</f>
        <v>474115000</v>
      </c>
      <c r="O2214">
        <f>Data!O2213</f>
        <v>-3.212191388901376E-2</v>
      </c>
      <c r="P2214">
        <f>Data!P2213</f>
        <v>-1.0346073731310881E-2</v>
      </c>
      <c r="Q2214" s="17"/>
      <c r="T2214">
        <f t="shared" si="342"/>
        <v>0</v>
      </c>
      <c r="U2214" s="50">
        <f t="shared" si="343"/>
        <v>0</v>
      </c>
      <c r="V2214">
        <f t="shared" si="344"/>
        <v>0</v>
      </c>
      <c r="W2214" t="str">
        <f t="shared" si="345"/>
        <v>Fri</v>
      </c>
      <c r="X2214" s="50">
        <f>NETWORKDAYS(B2213,B2214,'Non trading days US (List)'!$C$13:$C$92)-1</f>
        <v>1</v>
      </c>
      <c r="Z2214">
        <f t="shared" si="346"/>
        <v>0</v>
      </c>
      <c r="AA2214">
        <f t="shared" si="347"/>
        <v>0</v>
      </c>
      <c r="AB2214">
        <f t="shared" si="348"/>
        <v>0</v>
      </c>
      <c r="AC2214">
        <f t="shared" si="349"/>
        <v>0</v>
      </c>
      <c r="AD2214">
        <f t="shared" si="350"/>
        <v>0</v>
      </c>
      <c r="AE2214">
        <f t="shared" si="351"/>
        <v>0</v>
      </c>
    </row>
    <row r="2215" spans="1:31" x14ac:dyDescent="0.3">
      <c r="A2215" s="1">
        <f>Data!A2214</f>
        <v>5984</v>
      </c>
      <c r="B2215" s="2">
        <f>Data!B2214</f>
        <v>45215</v>
      </c>
      <c r="C2215">
        <f>Data!C2214</f>
        <v>177.81013488769531</v>
      </c>
      <c r="D2215">
        <f>Data!D2214</f>
        <v>46.081062316894531</v>
      </c>
      <c r="E2215">
        <f>Data!E2214</f>
        <v>178.7200012207031</v>
      </c>
      <c r="F2215">
        <f>Data!F2214</f>
        <v>46.095001220703118</v>
      </c>
      <c r="G2215">
        <f>Data!G2214</f>
        <v>179.08000183105469</v>
      </c>
      <c r="H2215">
        <f>Data!H2214</f>
        <v>46.224998474121087</v>
      </c>
      <c r="I2215">
        <f>Data!I2214</f>
        <v>176.50999450683591</v>
      </c>
      <c r="J2215">
        <f>Data!J2214</f>
        <v>44.911998748779297</v>
      </c>
      <c r="K2215">
        <f>Data!K2214</f>
        <v>176.75</v>
      </c>
      <c r="L2215">
        <f>Data!L2214</f>
        <v>45.062999725341797</v>
      </c>
      <c r="M2215">
        <f>Data!M2214</f>
        <v>52517000</v>
      </c>
      <c r="N2215">
        <f>Data!N2214</f>
        <v>375099000</v>
      </c>
      <c r="O2215">
        <f>Data!O2214</f>
        <v>1.3849727412101919E-2</v>
      </c>
      <c r="P2215">
        <f>Data!P2214</f>
        <v>-7.2715768033112561E-4</v>
      </c>
      <c r="Q2215" s="17"/>
      <c r="T2215">
        <f t="shared" si="342"/>
        <v>0</v>
      </c>
      <c r="U2215" s="50">
        <f t="shared" si="343"/>
        <v>0</v>
      </c>
      <c r="V2215">
        <f t="shared" si="344"/>
        <v>0</v>
      </c>
      <c r="W2215" t="str">
        <f t="shared" si="345"/>
        <v>Mon</v>
      </c>
      <c r="X2215" s="50">
        <f>NETWORKDAYS(B2214,B2215,'Non trading days US (List)'!$C$13:$C$92)-1</f>
        <v>1</v>
      </c>
      <c r="Z2215">
        <f t="shared" si="346"/>
        <v>0</v>
      </c>
      <c r="AA2215">
        <f t="shared" si="347"/>
        <v>0</v>
      </c>
      <c r="AB2215">
        <f t="shared" si="348"/>
        <v>0</v>
      </c>
      <c r="AC2215">
        <f t="shared" si="349"/>
        <v>0</v>
      </c>
      <c r="AD2215">
        <f t="shared" si="350"/>
        <v>0</v>
      </c>
      <c r="AE2215">
        <f t="shared" si="351"/>
        <v>0</v>
      </c>
    </row>
    <row r="2216" spans="1:31" x14ac:dyDescent="0.3">
      <c r="A2216" s="1">
        <f>Data!A2215</f>
        <v>5985</v>
      </c>
      <c r="B2216" s="2">
        <f>Data!B2215</f>
        <v>45216</v>
      </c>
      <c r="C2216">
        <f>Data!C2215</f>
        <v>176.24810791015619</v>
      </c>
      <c r="D2216">
        <f>Data!D2215</f>
        <v>43.924709320068359</v>
      </c>
      <c r="E2216">
        <f>Data!E2215</f>
        <v>177.1499938964844</v>
      </c>
      <c r="F2216">
        <f>Data!F2215</f>
        <v>43.937999725341797</v>
      </c>
      <c r="G2216">
        <f>Data!G2215</f>
        <v>178.41999816894531</v>
      </c>
      <c r="H2216">
        <f>Data!H2215</f>
        <v>44.754001617431641</v>
      </c>
      <c r="I2216">
        <f>Data!I2215</f>
        <v>174.80000305175781</v>
      </c>
      <c r="J2216">
        <f>Data!J2215</f>
        <v>42.479999542236328</v>
      </c>
      <c r="K2216">
        <f>Data!K2215</f>
        <v>176.6499938964844</v>
      </c>
      <c r="L2216">
        <f>Data!L2215</f>
        <v>44</v>
      </c>
      <c r="M2216">
        <f>Data!M2215</f>
        <v>57549400</v>
      </c>
      <c r="N2216">
        <f>Data!N2215</f>
        <v>812333000</v>
      </c>
      <c r="O2216">
        <f>Data!O2215</f>
        <v>-4.7924967676942438E-2</v>
      </c>
      <c r="P2216">
        <f>Data!P2215</f>
        <v>-8.8235452936057945E-3</v>
      </c>
      <c r="Q2216" s="17"/>
      <c r="T2216">
        <f t="shared" si="342"/>
        <v>0</v>
      </c>
      <c r="U2216" s="50">
        <f t="shared" si="343"/>
        <v>0</v>
      </c>
      <c r="V2216">
        <f t="shared" si="344"/>
        <v>0</v>
      </c>
      <c r="W2216" t="str">
        <f t="shared" si="345"/>
        <v>Tue</v>
      </c>
      <c r="X2216" s="50">
        <f>NETWORKDAYS(B2215,B2216,'Non trading days US (List)'!$C$13:$C$92)-1</f>
        <v>1</v>
      </c>
      <c r="Z2216">
        <f t="shared" si="346"/>
        <v>0</v>
      </c>
      <c r="AA2216">
        <f t="shared" si="347"/>
        <v>0</v>
      </c>
      <c r="AB2216">
        <f t="shared" si="348"/>
        <v>0</v>
      </c>
      <c r="AC2216">
        <f t="shared" si="349"/>
        <v>0</v>
      </c>
      <c r="AD2216">
        <f t="shared" si="350"/>
        <v>0</v>
      </c>
      <c r="AE2216">
        <f t="shared" si="351"/>
        <v>0</v>
      </c>
    </row>
    <row r="2217" spans="1:31" x14ac:dyDescent="0.3">
      <c r="A2217" s="1">
        <f>Data!A2216</f>
        <v>5986</v>
      </c>
      <c r="B2217" s="2">
        <f>Data!B2216</f>
        <v>45217</v>
      </c>
      <c r="C2217">
        <f>Data!C2216</f>
        <v>174.94477844238281</v>
      </c>
      <c r="D2217">
        <f>Data!D2216</f>
        <v>42.183235168457031</v>
      </c>
      <c r="E2217">
        <f>Data!E2216</f>
        <v>175.8399963378906</v>
      </c>
      <c r="F2217">
        <f>Data!F2216</f>
        <v>42.195999145507813</v>
      </c>
      <c r="G2217">
        <f>Data!G2216</f>
        <v>177.58000183105469</v>
      </c>
      <c r="H2217">
        <f>Data!H2216</f>
        <v>43.219001770019531</v>
      </c>
      <c r="I2217">
        <f>Data!I2216</f>
        <v>175.11000061035159</v>
      </c>
      <c r="J2217">
        <f>Data!J2216</f>
        <v>41.825000762939453</v>
      </c>
      <c r="K2217">
        <f>Data!K2216</f>
        <v>175.58000183105469</v>
      </c>
      <c r="L2217">
        <f>Data!L2216</f>
        <v>42.590999603271477</v>
      </c>
      <c r="M2217">
        <f>Data!M2216</f>
        <v>54764400</v>
      </c>
      <c r="N2217">
        <f>Data!N2216</f>
        <v>627294000</v>
      </c>
      <c r="O2217">
        <f>Data!O2216</f>
        <v>-4.0454133486934891E-2</v>
      </c>
      <c r="P2217">
        <f>Data!P2216</f>
        <v>-7.422327028601251E-3</v>
      </c>
      <c r="Q2217" s="17"/>
      <c r="T2217">
        <f t="shared" si="342"/>
        <v>0</v>
      </c>
      <c r="U2217" s="50">
        <f t="shared" si="343"/>
        <v>0</v>
      </c>
      <c r="V2217">
        <f t="shared" si="344"/>
        <v>0</v>
      </c>
      <c r="W2217" t="str">
        <f t="shared" si="345"/>
        <v>Wed</v>
      </c>
      <c r="X2217" s="50">
        <f>NETWORKDAYS(B2216,B2217,'Non trading days US (List)'!$C$13:$C$92)-1</f>
        <v>1</v>
      </c>
      <c r="Z2217">
        <f t="shared" si="346"/>
        <v>0</v>
      </c>
      <c r="AA2217">
        <f t="shared" si="347"/>
        <v>0</v>
      </c>
      <c r="AB2217">
        <f t="shared" si="348"/>
        <v>0</v>
      </c>
      <c r="AC2217">
        <f t="shared" si="349"/>
        <v>0</v>
      </c>
      <c r="AD2217">
        <f t="shared" si="350"/>
        <v>0</v>
      </c>
      <c r="AE2217">
        <f t="shared" si="351"/>
        <v>0</v>
      </c>
    </row>
    <row r="2218" spans="1:31" x14ac:dyDescent="0.3">
      <c r="A2218" s="1">
        <f>Data!A2217</f>
        <v>5987</v>
      </c>
      <c r="B2218" s="2">
        <f>Data!B2217</f>
        <v>45218</v>
      </c>
      <c r="C2218">
        <f>Data!C2217</f>
        <v>174.5667419433594</v>
      </c>
      <c r="D2218">
        <f>Data!D2217</f>
        <v>42.088268280029297</v>
      </c>
      <c r="E2218">
        <f>Data!E2217</f>
        <v>175.46000671386719</v>
      </c>
      <c r="F2218">
        <f>Data!F2217</f>
        <v>42.101001739501953</v>
      </c>
      <c r="G2218">
        <f>Data!G2217</f>
        <v>177.8399963378906</v>
      </c>
      <c r="H2218">
        <f>Data!H2217</f>
        <v>43.297000885009773</v>
      </c>
      <c r="I2218">
        <f>Data!I2217</f>
        <v>175.19000244140619</v>
      </c>
      <c r="J2218">
        <f>Data!J2217</f>
        <v>41.881999969482422</v>
      </c>
      <c r="K2218">
        <f>Data!K2217</f>
        <v>176.03999328613281</v>
      </c>
      <c r="L2218">
        <f>Data!L2217</f>
        <v>42.811000823974609</v>
      </c>
      <c r="M2218">
        <f>Data!M2217</f>
        <v>59302900</v>
      </c>
      <c r="N2218">
        <f>Data!N2217</f>
        <v>501233000</v>
      </c>
      <c r="O2218">
        <f>Data!O2217</f>
        <v>-2.253874876299084E-3</v>
      </c>
      <c r="P2218">
        <f>Data!P2217</f>
        <v>-2.1633348643265702E-3</v>
      </c>
      <c r="Q2218" s="17"/>
      <c r="T2218">
        <f t="shared" si="342"/>
        <v>0</v>
      </c>
      <c r="U2218" s="50">
        <f t="shared" si="343"/>
        <v>0</v>
      </c>
      <c r="V2218">
        <f t="shared" si="344"/>
        <v>0</v>
      </c>
      <c r="W2218" t="str">
        <f t="shared" si="345"/>
        <v>Thu</v>
      </c>
      <c r="X2218" s="50">
        <f>NETWORKDAYS(B2217,B2218,'Non trading days US (List)'!$C$13:$C$92)-1</f>
        <v>1</v>
      </c>
      <c r="Z2218">
        <f t="shared" si="346"/>
        <v>0</v>
      </c>
      <c r="AA2218">
        <f t="shared" si="347"/>
        <v>0</v>
      </c>
      <c r="AB2218">
        <f t="shared" si="348"/>
        <v>0</v>
      </c>
      <c r="AC2218">
        <f t="shared" si="349"/>
        <v>0</v>
      </c>
      <c r="AD2218">
        <f t="shared" si="350"/>
        <v>0</v>
      </c>
      <c r="AE2218">
        <f t="shared" si="351"/>
        <v>0</v>
      </c>
    </row>
    <row r="2219" spans="1:31" x14ac:dyDescent="0.3">
      <c r="A2219" s="1">
        <f>Data!A2218</f>
        <v>5988</v>
      </c>
      <c r="B2219" s="2">
        <f>Data!B2218</f>
        <v>45219</v>
      </c>
      <c r="C2219">
        <f>Data!C2218</f>
        <v>171.99986267089841</v>
      </c>
      <c r="D2219">
        <f>Data!D2218</f>
        <v>41.374481201171882</v>
      </c>
      <c r="E2219">
        <f>Data!E2218</f>
        <v>172.8800048828125</v>
      </c>
      <c r="F2219">
        <f>Data!F2218</f>
        <v>41.387001037597663</v>
      </c>
      <c r="G2219">
        <f>Data!G2218</f>
        <v>175.41999816894531</v>
      </c>
      <c r="H2219">
        <f>Data!H2218</f>
        <v>42.470001220703118</v>
      </c>
      <c r="I2219">
        <f>Data!I2218</f>
        <v>172.63999938964841</v>
      </c>
      <c r="J2219">
        <f>Data!J2218</f>
        <v>41.077999114990227</v>
      </c>
      <c r="K2219">
        <f>Data!K2218</f>
        <v>175.30999755859381</v>
      </c>
      <c r="L2219">
        <f>Data!L2218</f>
        <v>41.889999389648438</v>
      </c>
      <c r="M2219">
        <f>Data!M2218</f>
        <v>64189300</v>
      </c>
      <c r="N2219">
        <f>Data!N2218</f>
        <v>477266000</v>
      </c>
      <c r="O2219">
        <f>Data!O2218</f>
        <v>-1.7104687764020091E-2</v>
      </c>
      <c r="P2219">
        <f>Data!P2218</f>
        <v>-1.481339452204075E-2</v>
      </c>
      <c r="Q2219" s="17"/>
      <c r="T2219">
        <f t="shared" si="342"/>
        <v>0</v>
      </c>
      <c r="U2219" s="50">
        <f t="shared" si="343"/>
        <v>0</v>
      </c>
      <c r="V2219">
        <f t="shared" si="344"/>
        <v>0</v>
      </c>
      <c r="W2219" t="str">
        <f t="shared" si="345"/>
        <v>Fri</v>
      </c>
      <c r="X2219" s="50">
        <f>NETWORKDAYS(B2218,B2219,'Non trading days US (List)'!$C$13:$C$92)-1</f>
        <v>1</v>
      </c>
      <c r="Z2219">
        <f t="shared" si="346"/>
        <v>0</v>
      </c>
      <c r="AA2219">
        <f t="shared" si="347"/>
        <v>0</v>
      </c>
      <c r="AB2219">
        <f t="shared" si="348"/>
        <v>0</v>
      </c>
      <c r="AC2219">
        <f t="shared" si="349"/>
        <v>0</v>
      </c>
      <c r="AD2219">
        <f t="shared" si="350"/>
        <v>0</v>
      </c>
      <c r="AE2219">
        <f t="shared" si="351"/>
        <v>0</v>
      </c>
    </row>
    <row r="2220" spans="1:31" x14ac:dyDescent="0.3">
      <c r="A2220" s="1">
        <f>Data!A2219</f>
        <v>5989</v>
      </c>
      <c r="B2220" s="2">
        <f>Data!B2219</f>
        <v>45222</v>
      </c>
      <c r="C2220">
        <f>Data!C2219</f>
        <v>172.1192626953125</v>
      </c>
      <c r="D2220">
        <f>Data!D2219</f>
        <v>42.962005615234382</v>
      </c>
      <c r="E2220">
        <f>Data!E2219</f>
        <v>173</v>
      </c>
      <c r="F2220">
        <f>Data!F2219</f>
        <v>42.974998474121087</v>
      </c>
      <c r="G2220">
        <f>Data!G2219</f>
        <v>174.00999450683591</v>
      </c>
      <c r="H2220">
        <f>Data!H2219</f>
        <v>43.248001098632813</v>
      </c>
      <c r="I2220">
        <f>Data!I2219</f>
        <v>169.92999267578119</v>
      </c>
      <c r="J2220">
        <f>Data!J2219</f>
        <v>40.944999694824219</v>
      </c>
      <c r="K2220">
        <f>Data!K2219</f>
        <v>170.9100036621094</v>
      </c>
      <c r="L2220">
        <f>Data!L2219</f>
        <v>41.229000091552727</v>
      </c>
      <c r="M2220">
        <f>Data!M2219</f>
        <v>55980100</v>
      </c>
      <c r="N2220">
        <f>Data!N2219</f>
        <v>478530000</v>
      </c>
      <c r="O2220">
        <f>Data!O2219</f>
        <v>3.7651668834019852E-2</v>
      </c>
      <c r="P2220">
        <f>Data!P2219</f>
        <v>6.9385405520790545E-4</v>
      </c>
      <c r="Q2220" s="17"/>
      <c r="T2220">
        <f t="shared" si="342"/>
        <v>0</v>
      </c>
      <c r="U2220" s="50">
        <f t="shared" si="343"/>
        <v>0</v>
      </c>
      <c r="V2220">
        <f t="shared" si="344"/>
        <v>0</v>
      </c>
      <c r="W2220" t="str">
        <f t="shared" si="345"/>
        <v>Mon</v>
      </c>
      <c r="X2220" s="50">
        <f>NETWORKDAYS(B2219,B2220,'Non trading days US (List)'!$C$13:$C$92)-1</f>
        <v>1</v>
      </c>
      <c r="Z2220">
        <f t="shared" si="346"/>
        <v>0</v>
      </c>
      <c r="AA2220">
        <f t="shared" si="347"/>
        <v>0</v>
      </c>
      <c r="AB2220">
        <f t="shared" si="348"/>
        <v>0</v>
      </c>
      <c r="AC2220">
        <f t="shared" si="349"/>
        <v>0</v>
      </c>
      <c r="AD2220">
        <f t="shared" si="350"/>
        <v>0</v>
      </c>
      <c r="AE2220">
        <f t="shared" si="351"/>
        <v>0</v>
      </c>
    </row>
    <row r="2221" spans="1:31" x14ac:dyDescent="0.3">
      <c r="A2221" s="1">
        <f>Data!A2220</f>
        <v>5990</v>
      </c>
      <c r="B2221" s="2">
        <f>Data!B2220</f>
        <v>45223</v>
      </c>
      <c r="C2221">
        <f>Data!C2220</f>
        <v>172.5570068359375</v>
      </c>
      <c r="D2221">
        <f>Data!D2220</f>
        <v>43.649791717529297</v>
      </c>
      <c r="E2221">
        <f>Data!E2220</f>
        <v>173.44000244140619</v>
      </c>
      <c r="F2221">
        <f>Data!F2220</f>
        <v>43.662998199462891</v>
      </c>
      <c r="G2221">
        <f>Data!G2220</f>
        <v>173.66999816894531</v>
      </c>
      <c r="H2221">
        <f>Data!H2220</f>
        <v>43.696998596191413</v>
      </c>
      <c r="I2221">
        <f>Data!I2220</f>
        <v>171.44999694824219</v>
      </c>
      <c r="J2221">
        <f>Data!J2220</f>
        <v>42.691001892089837</v>
      </c>
      <c r="K2221">
        <f>Data!K2220</f>
        <v>173.05000305175781</v>
      </c>
      <c r="L2221">
        <f>Data!L2220</f>
        <v>43.076999664306641</v>
      </c>
      <c r="M2221">
        <f>Data!M2220</f>
        <v>43816600</v>
      </c>
      <c r="N2221">
        <f>Data!N2220</f>
        <v>401463000</v>
      </c>
      <c r="O2221">
        <f>Data!O2220</f>
        <v>1.588250454190911E-2</v>
      </c>
      <c r="P2221">
        <f>Data!P2220</f>
        <v>2.540137829876088E-3</v>
      </c>
      <c r="Q2221" s="17"/>
      <c r="T2221">
        <f t="shared" si="342"/>
        <v>0</v>
      </c>
      <c r="U2221" s="50">
        <f t="shared" si="343"/>
        <v>0</v>
      </c>
      <c r="V2221">
        <f t="shared" si="344"/>
        <v>0</v>
      </c>
      <c r="W2221" t="str">
        <f t="shared" si="345"/>
        <v>Tue</v>
      </c>
      <c r="X2221" s="50">
        <f>NETWORKDAYS(B2220,B2221,'Non trading days US (List)'!$C$13:$C$92)-1</f>
        <v>1</v>
      </c>
      <c r="Z2221">
        <f t="shared" si="346"/>
        <v>0</v>
      </c>
      <c r="AA2221">
        <f t="shared" si="347"/>
        <v>0</v>
      </c>
      <c r="AB2221">
        <f t="shared" si="348"/>
        <v>0</v>
      </c>
      <c r="AC2221">
        <f t="shared" si="349"/>
        <v>0</v>
      </c>
      <c r="AD2221">
        <f t="shared" si="350"/>
        <v>0</v>
      </c>
      <c r="AE2221">
        <f t="shared" si="351"/>
        <v>0</v>
      </c>
    </row>
    <row r="2222" spans="1:31" x14ac:dyDescent="0.3">
      <c r="A2222" s="1">
        <f>Data!A2221</f>
        <v>5991</v>
      </c>
      <c r="B2222" s="2">
        <f>Data!B2221</f>
        <v>45224</v>
      </c>
      <c r="C2222">
        <f>Data!C2221</f>
        <v>170.22894287109381</v>
      </c>
      <c r="D2222">
        <f>Data!D2221</f>
        <v>41.766357421875</v>
      </c>
      <c r="E2222">
        <f>Data!E2221</f>
        <v>171.1000061035156</v>
      </c>
      <c r="F2222">
        <f>Data!F2221</f>
        <v>41.778999328613281</v>
      </c>
      <c r="G2222">
        <f>Data!G2221</f>
        <v>173.05999755859381</v>
      </c>
      <c r="H2222">
        <f>Data!H2221</f>
        <v>43.650001525878913</v>
      </c>
      <c r="I2222">
        <f>Data!I2221</f>
        <v>170.6499938964844</v>
      </c>
      <c r="J2222">
        <f>Data!J2221</f>
        <v>41.555000305175781</v>
      </c>
      <c r="K2222">
        <f>Data!K2221</f>
        <v>171.8800048828125</v>
      </c>
      <c r="L2222">
        <f>Data!L2221</f>
        <v>43.397998809814453</v>
      </c>
      <c r="M2222">
        <f>Data!M2221</f>
        <v>57157000</v>
      </c>
      <c r="N2222">
        <f>Data!N2221</f>
        <v>398379000</v>
      </c>
      <c r="O2222">
        <f>Data!O2221</f>
        <v>-4.4107215429683468E-2</v>
      </c>
      <c r="P2222">
        <f>Data!P2221</f>
        <v>-1.3583515757294931E-2</v>
      </c>
      <c r="Q2222" s="17"/>
      <c r="T2222">
        <f t="shared" si="342"/>
        <v>0</v>
      </c>
      <c r="U2222" s="50">
        <f t="shared" si="343"/>
        <v>0</v>
      </c>
      <c r="V2222">
        <f t="shared" si="344"/>
        <v>0</v>
      </c>
      <c r="W2222" t="str">
        <f t="shared" si="345"/>
        <v>Wed</v>
      </c>
      <c r="X2222" s="50">
        <f>NETWORKDAYS(B2221,B2222,'Non trading days US (List)'!$C$13:$C$92)-1</f>
        <v>1</v>
      </c>
      <c r="Z2222">
        <f t="shared" si="346"/>
        <v>0</v>
      </c>
      <c r="AA2222">
        <f t="shared" si="347"/>
        <v>0</v>
      </c>
      <c r="AB2222">
        <f t="shared" si="348"/>
        <v>0</v>
      </c>
      <c r="AC2222">
        <f t="shared" si="349"/>
        <v>0</v>
      </c>
      <c r="AD2222">
        <f t="shared" si="350"/>
        <v>0</v>
      </c>
      <c r="AE2222">
        <f t="shared" si="351"/>
        <v>0</v>
      </c>
    </row>
    <row r="2223" spans="1:31" x14ac:dyDescent="0.3">
      <c r="A2223" s="1">
        <f>Data!A2222</f>
        <v>5992</v>
      </c>
      <c r="B2223" s="2">
        <f>Data!B2222</f>
        <v>45225</v>
      </c>
      <c r="C2223">
        <f>Data!C2222</f>
        <v>166.0403747558594</v>
      </c>
      <c r="D2223">
        <f>Data!D2222</f>
        <v>40.313804626464837</v>
      </c>
      <c r="E2223">
        <f>Data!E2222</f>
        <v>166.88999938964841</v>
      </c>
      <c r="F2223">
        <f>Data!F2222</f>
        <v>40.326000213623047</v>
      </c>
      <c r="G2223">
        <f>Data!G2222</f>
        <v>171.3800048828125</v>
      </c>
      <c r="H2223">
        <f>Data!H2222</f>
        <v>42.256000518798828</v>
      </c>
      <c r="I2223">
        <f>Data!I2222</f>
        <v>165.66999816894531</v>
      </c>
      <c r="J2223">
        <f>Data!J2222</f>
        <v>39.880001068115227</v>
      </c>
      <c r="K2223">
        <f>Data!K2222</f>
        <v>170.3699951171875</v>
      </c>
      <c r="L2223">
        <f>Data!L2222</f>
        <v>41.853000640869141</v>
      </c>
      <c r="M2223">
        <f>Data!M2222</f>
        <v>70625300</v>
      </c>
      <c r="N2223">
        <f>Data!N2222</f>
        <v>541001000</v>
      </c>
      <c r="O2223">
        <f>Data!O2222</f>
        <v>-3.5397377361652632E-2</v>
      </c>
      <c r="P2223">
        <f>Data!P2222</f>
        <v>-2.491330747225718E-2</v>
      </c>
      <c r="Q2223" s="17"/>
      <c r="T2223">
        <f t="shared" si="342"/>
        <v>0</v>
      </c>
      <c r="U2223" s="50">
        <f t="shared" si="343"/>
        <v>0</v>
      </c>
      <c r="V2223">
        <f t="shared" si="344"/>
        <v>0</v>
      </c>
      <c r="W2223" t="str">
        <f t="shared" si="345"/>
        <v>Thu</v>
      </c>
      <c r="X2223" s="50">
        <f>NETWORKDAYS(B2222,B2223,'Non trading days US (List)'!$C$13:$C$92)-1</f>
        <v>1</v>
      </c>
      <c r="Z2223">
        <f t="shared" si="346"/>
        <v>0</v>
      </c>
      <c r="AA2223">
        <f t="shared" si="347"/>
        <v>0</v>
      </c>
      <c r="AB2223">
        <f t="shared" si="348"/>
        <v>0</v>
      </c>
      <c r="AC2223">
        <f t="shared" si="349"/>
        <v>0</v>
      </c>
      <c r="AD2223">
        <f t="shared" si="350"/>
        <v>0</v>
      </c>
      <c r="AE2223">
        <f t="shared" si="351"/>
        <v>0</v>
      </c>
    </row>
    <row r="2224" spans="1:31" x14ac:dyDescent="0.3">
      <c r="A2224" s="1">
        <f>Data!A2223</f>
        <v>5993</v>
      </c>
      <c r="B2224" s="2">
        <f>Data!B2223</f>
        <v>45226</v>
      </c>
      <c r="C2224">
        <f>Data!C2223</f>
        <v>167.36358642578119</v>
      </c>
      <c r="D2224">
        <f>Data!D2223</f>
        <v>40.487751007080078</v>
      </c>
      <c r="E2224">
        <f>Data!E2223</f>
        <v>168.2200012207031</v>
      </c>
      <c r="F2224">
        <f>Data!F2223</f>
        <v>40.5</v>
      </c>
      <c r="G2224">
        <f>Data!G2223</f>
        <v>168.96000671386719</v>
      </c>
      <c r="H2224">
        <f>Data!H2223</f>
        <v>41.206001281738281</v>
      </c>
      <c r="I2224">
        <f>Data!I2223</f>
        <v>166.83000183105469</v>
      </c>
      <c r="J2224">
        <f>Data!J2223</f>
        <v>40.014999389648438</v>
      </c>
      <c r="K2224">
        <f>Data!K2223</f>
        <v>166.9100036621094</v>
      </c>
      <c r="L2224">
        <f>Data!L2223</f>
        <v>41.130001068115227</v>
      </c>
      <c r="M2224">
        <f>Data!M2223</f>
        <v>58499100</v>
      </c>
      <c r="N2224">
        <f>Data!N2223</f>
        <v>416784000</v>
      </c>
      <c r="O2224">
        <f>Data!O2223</f>
        <v>4.3055465992073378E-3</v>
      </c>
      <c r="P2224">
        <f>Data!P2223</f>
        <v>7.9377446927756789E-3</v>
      </c>
      <c r="Q2224" s="17"/>
      <c r="T2224">
        <f t="shared" si="342"/>
        <v>0</v>
      </c>
      <c r="U2224" s="50">
        <f t="shared" si="343"/>
        <v>0</v>
      </c>
      <c r="V2224">
        <f t="shared" si="344"/>
        <v>0</v>
      </c>
      <c r="W2224" t="str">
        <f t="shared" si="345"/>
        <v>Fri</v>
      </c>
      <c r="X2224" s="50">
        <f>NETWORKDAYS(B2223,B2224,'Non trading days US (List)'!$C$13:$C$92)-1</f>
        <v>1</v>
      </c>
      <c r="Z2224">
        <f t="shared" si="346"/>
        <v>0</v>
      </c>
      <c r="AA2224">
        <f t="shared" si="347"/>
        <v>0</v>
      </c>
      <c r="AB2224">
        <f t="shared" si="348"/>
        <v>0</v>
      </c>
      <c r="AC2224">
        <f t="shared" si="349"/>
        <v>0</v>
      </c>
      <c r="AD2224">
        <f t="shared" si="350"/>
        <v>0</v>
      </c>
      <c r="AE2224">
        <f t="shared" si="351"/>
        <v>0</v>
      </c>
    </row>
    <row r="2225" spans="1:31" x14ac:dyDescent="0.3">
      <c r="A2225" s="1">
        <f>Data!A2224</f>
        <v>5994</v>
      </c>
      <c r="B2225" s="2">
        <f>Data!B2224</f>
        <v>45229</v>
      </c>
      <c r="C2225">
        <f>Data!C2224</f>
        <v>169.42303466796881</v>
      </c>
      <c r="D2225">
        <f>Data!D2224</f>
        <v>41.148548126220703</v>
      </c>
      <c r="E2225">
        <f>Data!E2224</f>
        <v>170.28999328613281</v>
      </c>
      <c r="F2225">
        <f>Data!F2224</f>
        <v>41.160999298095703</v>
      </c>
      <c r="G2225">
        <f>Data!G2224</f>
        <v>171.16999816894531</v>
      </c>
      <c r="H2225">
        <f>Data!H2224</f>
        <v>41.765998840332031</v>
      </c>
      <c r="I2225">
        <f>Data!I2224</f>
        <v>168.8699951171875</v>
      </c>
      <c r="J2225">
        <f>Data!J2224</f>
        <v>40.480998992919922</v>
      </c>
      <c r="K2225">
        <f>Data!K2224</f>
        <v>169.02000427246091</v>
      </c>
      <c r="L2225">
        <f>Data!L2224</f>
        <v>41.087001800537109</v>
      </c>
      <c r="M2225">
        <f>Data!M2224</f>
        <v>51131000</v>
      </c>
      <c r="N2225">
        <f>Data!N2224</f>
        <v>388028000</v>
      </c>
      <c r="O2225">
        <f>Data!O2224</f>
        <v>1.618921493803056E-2</v>
      </c>
      <c r="P2225">
        <f>Data!P2224</f>
        <v>1.2230172821553691E-2</v>
      </c>
      <c r="Q2225" s="17"/>
      <c r="T2225">
        <f t="shared" si="342"/>
        <v>0</v>
      </c>
      <c r="U2225" s="50">
        <f t="shared" si="343"/>
        <v>0</v>
      </c>
      <c r="V2225">
        <f t="shared" si="344"/>
        <v>0</v>
      </c>
      <c r="W2225" t="str">
        <f t="shared" si="345"/>
        <v>Mon</v>
      </c>
      <c r="X2225" s="50">
        <f>NETWORKDAYS(B2224,B2225,'Non trading days US (List)'!$C$13:$C$92)-1</f>
        <v>1</v>
      </c>
      <c r="Z2225">
        <f t="shared" si="346"/>
        <v>0</v>
      </c>
      <c r="AA2225">
        <f t="shared" si="347"/>
        <v>0</v>
      </c>
      <c r="AB2225">
        <f t="shared" si="348"/>
        <v>0</v>
      </c>
      <c r="AC2225">
        <f t="shared" si="349"/>
        <v>0</v>
      </c>
      <c r="AD2225">
        <f t="shared" si="350"/>
        <v>0</v>
      </c>
      <c r="AE2225">
        <f t="shared" si="351"/>
        <v>0</v>
      </c>
    </row>
    <row r="2226" spans="1:31" x14ac:dyDescent="0.3">
      <c r="A2226" s="1">
        <f>Data!A2225</f>
        <v>5995</v>
      </c>
      <c r="B2226" s="2">
        <f>Data!B2225</f>
        <v>45230</v>
      </c>
      <c r="C2226">
        <f>Data!C2225</f>
        <v>169.9006042480469</v>
      </c>
      <c r="D2226">
        <f>Data!D2225</f>
        <v>40.767665863037109</v>
      </c>
      <c r="E2226">
        <f>Data!E2225</f>
        <v>170.77000427246091</v>
      </c>
      <c r="F2226">
        <f>Data!F2225</f>
        <v>40.779998779296882</v>
      </c>
      <c r="G2226">
        <f>Data!G2225</f>
        <v>170.8999938964844</v>
      </c>
      <c r="H2226">
        <f>Data!H2225</f>
        <v>40.879001617431641</v>
      </c>
      <c r="I2226">
        <f>Data!I2225</f>
        <v>167.8999938964844</v>
      </c>
      <c r="J2226">
        <f>Data!J2225</f>
        <v>39.229999542236328</v>
      </c>
      <c r="K2226">
        <f>Data!K2225</f>
        <v>169.3500061035156</v>
      </c>
      <c r="L2226">
        <f>Data!L2225</f>
        <v>40.450000762939453</v>
      </c>
      <c r="M2226">
        <f>Data!M2225</f>
        <v>44846000</v>
      </c>
      <c r="N2226">
        <f>Data!N2225</f>
        <v>517969000</v>
      </c>
      <c r="O2226">
        <f>Data!O2225</f>
        <v>-9.2994538380830952E-3</v>
      </c>
      <c r="P2226">
        <f>Data!P2225</f>
        <v>2.814820305517639E-3</v>
      </c>
      <c r="Q2226" s="17"/>
      <c r="T2226">
        <f t="shared" si="342"/>
        <v>0</v>
      </c>
      <c r="U2226" s="50">
        <f t="shared" si="343"/>
        <v>0</v>
      </c>
      <c r="V2226">
        <f t="shared" si="344"/>
        <v>0</v>
      </c>
      <c r="W2226" t="str">
        <f t="shared" si="345"/>
        <v>Tue</v>
      </c>
      <c r="X2226" s="50">
        <f>NETWORKDAYS(B2225,B2226,'Non trading days US (List)'!$C$13:$C$92)-1</f>
        <v>1</v>
      </c>
      <c r="Z2226">
        <f t="shared" si="346"/>
        <v>0</v>
      </c>
      <c r="AA2226">
        <f t="shared" si="347"/>
        <v>0</v>
      </c>
      <c r="AB2226">
        <f t="shared" si="348"/>
        <v>0</v>
      </c>
      <c r="AC2226">
        <f t="shared" si="349"/>
        <v>0</v>
      </c>
      <c r="AD2226">
        <f t="shared" si="350"/>
        <v>0</v>
      </c>
      <c r="AE2226">
        <f t="shared" si="351"/>
        <v>0</v>
      </c>
    </row>
    <row r="2227" spans="1:31" x14ac:dyDescent="0.3">
      <c r="A2227" s="1">
        <f>Data!A2226</f>
        <v>5996</v>
      </c>
      <c r="B2227" s="2">
        <f>Data!B2226</f>
        <v>45231</v>
      </c>
      <c r="C2227">
        <f>Data!C2226</f>
        <v>173.08430480957031</v>
      </c>
      <c r="D2227">
        <f>Data!D2226</f>
        <v>42.312202453613281</v>
      </c>
      <c r="E2227">
        <f>Data!E2226</f>
        <v>173.9700012207031</v>
      </c>
      <c r="F2227">
        <f>Data!F2226</f>
        <v>42.325000762939453</v>
      </c>
      <c r="G2227">
        <f>Data!G2226</f>
        <v>174.22999572753909</v>
      </c>
      <c r="H2227">
        <f>Data!H2226</f>
        <v>42.381000518798828</v>
      </c>
      <c r="I2227">
        <f>Data!I2226</f>
        <v>170.1199951171875</v>
      </c>
      <c r="J2227">
        <f>Data!J2226</f>
        <v>40.868999481201172</v>
      </c>
      <c r="K2227">
        <f>Data!K2226</f>
        <v>171</v>
      </c>
      <c r="L2227">
        <f>Data!L2226</f>
        <v>40.883998870849609</v>
      </c>
      <c r="M2227">
        <f>Data!M2226</f>
        <v>56934900</v>
      </c>
      <c r="N2227">
        <f>Data!N2226</f>
        <v>437593000</v>
      </c>
      <c r="O2227">
        <f>Data!O2226</f>
        <v>3.7186210832498137E-2</v>
      </c>
      <c r="P2227">
        <f>Data!P2226</f>
        <v>1.856523065525377E-2</v>
      </c>
      <c r="Q2227" s="17"/>
      <c r="T2227">
        <f t="shared" si="342"/>
        <v>0</v>
      </c>
      <c r="U2227" s="50">
        <f t="shared" si="343"/>
        <v>0</v>
      </c>
      <c r="V2227">
        <f t="shared" si="344"/>
        <v>0</v>
      </c>
      <c r="W2227" t="str">
        <f t="shared" si="345"/>
        <v>Wed</v>
      </c>
      <c r="X2227" s="50">
        <f>NETWORKDAYS(B2226,B2227,'Non trading days US (List)'!$C$13:$C$92)-1</f>
        <v>1</v>
      </c>
      <c r="Z2227">
        <f t="shared" si="346"/>
        <v>0</v>
      </c>
      <c r="AA2227">
        <f t="shared" si="347"/>
        <v>0</v>
      </c>
      <c r="AB2227">
        <f t="shared" si="348"/>
        <v>0</v>
      </c>
      <c r="AC2227">
        <f t="shared" si="349"/>
        <v>0</v>
      </c>
      <c r="AD2227">
        <f t="shared" si="350"/>
        <v>0</v>
      </c>
      <c r="AE2227">
        <f t="shared" si="351"/>
        <v>0</v>
      </c>
    </row>
    <row r="2228" spans="1:31" x14ac:dyDescent="0.3">
      <c r="A2228" s="1">
        <f>Data!A2227</f>
        <v>5997</v>
      </c>
      <c r="B2228" s="2">
        <f>Data!B2227</f>
        <v>45232</v>
      </c>
      <c r="C2228">
        <f>Data!C2227</f>
        <v>176.66600036621091</v>
      </c>
      <c r="D2228">
        <f>Data!D2227</f>
        <v>43.492839813232422</v>
      </c>
      <c r="E2228">
        <f>Data!E2227</f>
        <v>177.57000732421881</v>
      </c>
      <c r="F2228">
        <f>Data!F2227</f>
        <v>43.506000518798828</v>
      </c>
      <c r="G2228">
        <f>Data!G2227</f>
        <v>177.7799987792969</v>
      </c>
      <c r="H2228">
        <f>Data!H2227</f>
        <v>43.883998870849609</v>
      </c>
      <c r="I2228">
        <f>Data!I2227</f>
        <v>175.46000671386719</v>
      </c>
      <c r="J2228">
        <f>Data!J2227</f>
        <v>42.894001007080078</v>
      </c>
      <c r="K2228">
        <f>Data!K2227</f>
        <v>175.52000427246091</v>
      </c>
      <c r="L2228">
        <f>Data!L2227</f>
        <v>43.327999114990227</v>
      </c>
      <c r="M2228">
        <f>Data!M2227</f>
        <v>77334800</v>
      </c>
      <c r="N2228">
        <f>Data!N2227</f>
        <v>409172000</v>
      </c>
      <c r="O2228">
        <f>Data!O2227</f>
        <v>2.7520925497336691E-2</v>
      </c>
      <c r="P2228">
        <f>Data!P2227</f>
        <v>2.0482061044476391E-2</v>
      </c>
      <c r="Q2228" s="17"/>
      <c r="T2228">
        <f t="shared" si="342"/>
        <v>0</v>
      </c>
      <c r="U2228" s="50">
        <f t="shared" si="343"/>
        <v>0</v>
      </c>
      <c r="V2228">
        <f t="shared" si="344"/>
        <v>0</v>
      </c>
      <c r="W2228" t="str">
        <f t="shared" si="345"/>
        <v>Thu</v>
      </c>
      <c r="X2228" s="50">
        <f>NETWORKDAYS(B2227,B2228,'Non trading days US (List)'!$C$13:$C$92)-1</f>
        <v>1</v>
      </c>
      <c r="Z2228">
        <f t="shared" si="346"/>
        <v>0</v>
      </c>
      <c r="AA2228">
        <f t="shared" si="347"/>
        <v>0</v>
      </c>
      <c r="AB2228">
        <f t="shared" si="348"/>
        <v>0</v>
      </c>
      <c r="AC2228">
        <f t="shared" si="349"/>
        <v>0</v>
      </c>
      <c r="AD2228">
        <f t="shared" si="350"/>
        <v>0</v>
      </c>
      <c r="AE2228">
        <f t="shared" si="351"/>
        <v>0</v>
      </c>
    </row>
    <row r="2229" spans="1:31" x14ac:dyDescent="0.3">
      <c r="A2229" s="1">
        <f>Data!A2228</f>
        <v>5998</v>
      </c>
      <c r="B2229" s="2">
        <f>Data!B2228</f>
        <v>45233</v>
      </c>
      <c r="C2229">
        <f>Data!C2228</f>
        <v>175.75065612792969</v>
      </c>
      <c r="D2229">
        <f>Data!D2228</f>
        <v>44.991390228271477</v>
      </c>
      <c r="E2229">
        <f>Data!E2228</f>
        <v>176.6499938964844</v>
      </c>
      <c r="F2229">
        <f>Data!F2228</f>
        <v>45.005001068115227</v>
      </c>
      <c r="G2229">
        <f>Data!G2228</f>
        <v>176.82000732421881</v>
      </c>
      <c r="H2229">
        <f>Data!H2228</f>
        <v>45.308998107910163</v>
      </c>
      <c r="I2229">
        <f>Data!I2228</f>
        <v>173.3500061035156</v>
      </c>
      <c r="J2229">
        <f>Data!J2228</f>
        <v>43.722999572753913</v>
      </c>
      <c r="K2229">
        <f>Data!K2228</f>
        <v>174.24000549316409</v>
      </c>
      <c r="L2229">
        <f>Data!L2228</f>
        <v>44.020000457763672</v>
      </c>
      <c r="M2229">
        <f>Data!M2228</f>
        <v>79763700</v>
      </c>
      <c r="N2229">
        <f>Data!N2228</f>
        <v>424610000</v>
      </c>
      <c r="O2229">
        <f>Data!O2228</f>
        <v>3.3874746900029631E-2</v>
      </c>
      <c r="P2229">
        <f>Data!P2228</f>
        <v>-5.1945993639879104E-3</v>
      </c>
      <c r="Q2229" s="17"/>
      <c r="T2229">
        <f t="shared" si="342"/>
        <v>0</v>
      </c>
      <c r="U2229" s="50">
        <f t="shared" si="343"/>
        <v>0</v>
      </c>
      <c r="V2229">
        <f t="shared" si="344"/>
        <v>0</v>
      </c>
      <c r="W2229" t="str">
        <f t="shared" si="345"/>
        <v>Fri</v>
      </c>
      <c r="X2229" s="50">
        <f>NETWORKDAYS(B2228,B2229,'Non trading days US (List)'!$C$13:$C$92)-1</f>
        <v>1</v>
      </c>
      <c r="Z2229">
        <f t="shared" si="346"/>
        <v>0</v>
      </c>
      <c r="AA2229">
        <f t="shared" si="347"/>
        <v>0</v>
      </c>
      <c r="AB2229">
        <f t="shared" si="348"/>
        <v>0</v>
      </c>
      <c r="AC2229">
        <f t="shared" si="349"/>
        <v>0</v>
      </c>
      <c r="AD2229">
        <f t="shared" si="350"/>
        <v>0</v>
      </c>
      <c r="AE2229">
        <f t="shared" si="351"/>
        <v>0</v>
      </c>
    </row>
    <row r="2230" spans="1:31" x14ac:dyDescent="0.3">
      <c r="A2230" s="1">
        <f>Data!A2229</f>
        <v>5999</v>
      </c>
      <c r="B2230" s="2">
        <f>Data!B2229</f>
        <v>45236</v>
      </c>
      <c r="C2230">
        <f>Data!C2229</f>
        <v>178.31752014160159</v>
      </c>
      <c r="D2230">
        <f>Data!D2229</f>
        <v>45.737163543701172</v>
      </c>
      <c r="E2230">
        <f>Data!E2229</f>
        <v>179.22999572753909</v>
      </c>
      <c r="F2230">
        <f>Data!F2229</f>
        <v>45.750999450683587</v>
      </c>
      <c r="G2230">
        <f>Data!G2229</f>
        <v>179.42999267578119</v>
      </c>
      <c r="H2230">
        <f>Data!H2229</f>
        <v>45.935001373291023</v>
      </c>
      <c r="I2230">
        <f>Data!I2229</f>
        <v>176.21000671386719</v>
      </c>
      <c r="J2230">
        <f>Data!J2229</f>
        <v>44.898998260498047</v>
      </c>
      <c r="K2230">
        <f>Data!K2229</f>
        <v>176.3800048828125</v>
      </c>
      <c r="L2230">
        <f>Data!L2229</f>
        <v>45.284999847412109</v>
      </c>
      <c r="M2230">
        <f>Data!M2229</f>
        <v>63841300</v>
      </c>
      <c r="N2230">
        <f>Data!N2229</f>
        <v>400733000</v>
      </c>
      <c r="O2230">
        <f>Data!O2229</f>
        <v>1.6440018957187601E-2</v>
      </c>
      <c r="P2230">
        <f>Data!P2229</f>
        <v>1.4499534151946179E-2</v>
      </c>
      <c r="Q2230" s="17"/>
      <c r="T2230">
        <f t="shared" si="342"/>
        <v>0</v>
      </c>
      <c r="U2230" s="50">
        <f t="shared" si="343"/>
        <v>0</v>
      </c>
      <c r="V2230">
        <f t="shared" si="344"/>
        <v>0</v>
      </c>
      <c r="W2230" t="str">
        <f t="shared" si="345"/>
        <v>Mon</v>
      </c>
      <c r="X2230" s="50">
        <f>NETWORKDAYS(B2229,B2230,'Non trading days US (List)'!$C$13:$C$92)-1</f>
        <v>1</v>
      </c>
      <c r="Z2230">
        <f t="shared" si="346"/>
        <v>0</v>
      </c>
      <c r="AA2230">
        <f t="shared" si="347"/>
        <v>0</v>
      </c>
      <c r="AB2230">
        <f t="shared" si="348"/>
        <v>0</v>
      </c>
      <c r="AC2230">
        <f t="shared" si="349"/>
        <v>0</v>
      </c>
      <c r="AD2230">
        <f t="shared" si="350"/>
        <v>0</v>
      </c>
      <c r="AE2230">
        <f t="shared" si="351"/>
        <v>0</v>
      </c>
    </row>
    <row r="2231" spans="1:31" x14ac:dyDescent="0.3">
      <c r="A2231" s="1">
        <f>Data!A2230</f>
        <v>6000</v>
      </c>
      <c r="B2231" s="2">
        <f>Data!B2230</f>
        <v>45237</v>
      </c>
      <c r="C2231">
        <f>Data!C2230</f>
        <v>180.89434814453119</v>
      </c>
      <c r="D2231">
        <f>Data!D2230</f>
        <v>45.941104888916023</v>
      </c>
      <c r="E2231">
        <f>Data!E2230</f>
        <v>181.82000732421881</v>
      </c>
      <c r="F2231">
        <f>Data!F2230</f>
        <v>45.955001831054688</v>
      </c>
      <c r="G2231">
        <f>Data!G2230</f>
        <v>182.44000244140619</v>
      </c>
      <c r="H2231">
        <f>Data!H2230</f>
        <v>46.217998504638672</v>
      </c>
      <c r="I2231">
        <f>Data!I2230</f>
        <v>178.9700012207031</v>
      </c>
      <c r="J2231">
        <f>Data!J2230</f>
        <v>45.158000946044922</v>
      </c>
      <c r="K2231">
        <f>Data!K2230</f>
        <v>179.17999267578119</v>
      </c>
      <c r="L2231">
        <f>Data!L2230</f>
        <v>45.719001770019531</v>
      </c>
      <c r="M2231">
        <f>Data!M2230</f>
        <v>70530000</v>
      </c>
      <c r="N2231">
        <f>Data!N2230</f>
        <v>343165000</v>
      </c>
      <c r="O2231">
        <f>Data!O2230</f>
        <v>4.4490592550940041E-3</v>
      </c>
      <c r="P2231">
        <f>Data!P2230</f>
        <v>1.4347353570873109E-2</v>
      </c>
      <c r="Q2231" s="17"/>
      <c r="T2231">
        <f t="shared" si="342"/>
        <v>0</v>
      </c>
      <c r="U2231" s="50">
        <f t="shared" si="343"/>
        <v>0</v>
      </c>
      <c r="V2231">
        <f t="shared" si="344"/>
        <v>0</v>
      </c>
      <c r="W2231" t="str">
        <f t="shared" si="345"/>
        <v>Tue</v>
      </c>
      <c r="X2231" s="50">
        <f>NETWORKDAYS(B2230,B2231,'Non trading days US (List)'!$C$13:$C$92)-1</f>
        <v>1</v>
      </c>
      <c r="Z2231">
        <f t="shared" si="346"/>
        <v>0</v>
      </c>
      <c r="AA2231">
        <f t="shared" si="347"/>
        <v>0</v>
      </c>
      <c r="AB2231">
        <f t="shared" si="348"/>
        <v>0</v>
      </c>
      <c r="AC2231">
        <f t="shared" si="349"/>
        <v>0</v>
      </c>
      <c r="AD2231">
        <f t="shared" si="350"/>
        <v>0</v>
      </c>
      <c r="AE2231">
        <f t="shared" si="351"/>
        <v>0</v>
      </c>
    </row>
    <row r="2232" spans="1:31" x14ac:dyDescent="0.3">
      <c r="A2232" s="1">
        <f>Data!A2231</f>
        <v>6001</v>
      </c>
      <c r="B2232" s="2">
        <f>Data!B2231</f>
        <v>45238</v>
      </c>
      <c r="C2232">
        <f>Data!C2231</f>
        <v>181.9588928222656</v>
      </c>
      <c r="D2232">
        <f>Data!D2231</f>
        <v>46.559913635253913</v>
      </c>
      <c r="E2232">
        <f>Data!E2231</f>
        <v>182.88999938964841</v>
      </c>
      <c r="F2232">
        <f>Data!F2231</f>
        <v>46.574001312255859</v>
      </c>
      <c r="G2232">
        <f>Data!G2231</f>
        <v>183.44999694824219</v>
      </c>
      <c r="H2232">
        <f>Data!H2231</f>
        <v>46.867000579833977</v>
      </c>
      <c r="I2232">
        <f>Data!I2231</f>
        <v>181.5899963378906</v>
      </c>
      <c r="J2232">
        <f>Data!J2231</f>
        <v>45.967998504638672</v>
      </c>
      <c r="K2232">
        <f>Data!K2231</f>
        <v>182.3500061035156</v>
      </c>
      <c r="L2232">
        <f>Data!L2231</f>
        <v>46.099998474121087</v>
      </c>
      <c r="M2232">
        <f>Data!M2231</f>
        <v>49340300</v>
      </c>
      <c r="N2232">
        <f>Data!N2231</f>
        <v>346719000</v>
      </c>
      <c r="O2232">
        <f>Data!O2231</f>
        <v>1.337977703217382E-2</v>
      </c>
      <c r="P2232">
        <f>Data!P2231</f>
        <v>5.8676489027123593E-3</v>
      </c>
      <c r="Q2232" s="17"/>
      <c r="T2232">
        <f t="shared" si="342"/>
        <v>0</v>
      </c>
      <c r="U2232" s="50">
        <f t="shared" si="343"/>
        <v>0</v>
      </c>
      <c r="V2232">
        <f t="shared" si="344"/>
        <v>0</v>
      </c>
      <c r="W2232" t="str">
        <f t="shared" si="345"/>
        <v>Wed</v>
      </c>
      <c r="X2232" s="50">
        <f>NETWORKDAYS(B2231,B2232,'Non trading days US (List)'!$C$13:$C$92)-1</f>
        <v>1</v>
      </c>
      <c r="Z2232">
        <f t="shared" si="346"/>
        <v>0</v>
      </c>
      <c r="AA2232">
        <f t="shared" si="347"/>
        <v>0</v>
      </c>
      <c r="AB2232">
        <f t="shared" si="348"/>
        <v>0</v>
      </c>
      <c r="AC2232">
        <f t="shared" si="349"/>
        <v>0</v>
      </c>
      <c r="AD2232">
        <f t="shared" si="350"/>
        <v>0</v>
      </c>
      <c r="AE2232">
        <f t="shared" si="351"/>
        <v>0</v>
      </c>
    </row>
    <row r="2233" spans="1:31" x14ac:dyDescent="0.3">
      <c r="A2233" s="1">
        <f>Data!A2232</f>
        <v>6002</v>
      </c>
      <c r="B2233" s="2">
        <f>Data!B2232</f>
        <v>45239</v>
      </c>
      <c r="C2233">
        <f>Data!C2232</f>
        <v>181.4813232421875</v>
      </c>
      <c r="D2233">
        <f>Data!D2232</f>
        <v>46.935802459716797</v>
      </c>
      <c r="E2233">
        <f>Data!E2232</f>
        <v>182.4100036621094</v>
      </c>
      <c r="F2233">
        <f>Data!F2232</f>
        <v>46.950000762939453</v>
      </c>
      <c r="G2233">
        <f>Data!G2232</f>
        <v>184.1199951171875</v>
      </c>
      <c r="H2233">
        <f>Data!H2232</f>
        <v>48.229999542236328</v>
      </c>
      <c r="I2233">
        <f>Data!I2232</f>
        <v>181.80999755859381</v>
      </c>
      <c r="J2233">
        <f>Data!J2232</f>
        <v>46.75</v>
      </c>
      <c r="K2233">
        <f>Data!K2232</f>
        <v>182.96000671386719</v>
      </c>
      <c r="L2233">
        <f>Data!L2232</f>
        <v>47.466999053955078</v>
      </c>
      <c r="M2233">
        <f>Data!M2232</f>
        <v>53763500</v>
      </c>
      <c r="N2233">
        <f>Data!N2232</f>
        <v>540496000</v>
      </c>
      <c r="O2233">
        <f>Data!O2232</f>
        <v>8.0407482175524226E-3</v>
      </c>
      <c r="P2233">
        <f>Data!P2232</f>
        <v>-2.6279551041475139E-3</v>
      </c>
      <c r="Q2233" s="17"/>
      <c r="T2233">
        <f t="shared" si="342"/>
        <v>0</v>
      </c>
      <c r="U2233" s="50">
        <f t="shared" si="343"/>
        <v>0</v>
      </c>
      <c r="V2233">
        <f t="shared" si="344"/>
        <v>0</v>
      </c>
      <c r="W2233" t="str">
        <f t="shared" si="345"/>
        <v>Thu</v>
      </c>
      <c r="X2233" s="50">
        <f>NETWORKDAYS(B2232,B2233,'Non trading days US (List)'!$C$13:$C$92)-1</f>
        <v>1</v>
      </c>
      <c r="Z2233">
        <f t="shared" si="346"/>
        <v>0</v>
      </c>
      <c r="AA2233">
        <f t="shared" si="347"/>
        <v>0</v>
      </c>
      <c r="AB2233">
        <f t="shared" si="348"/>
        <v>0</v>
      </c>
      <c r="AC2233">
        <f t="shared" si="349"/>
        <v>0</v>
      </c>
      <c r="AD2233">
        <f t="shared" si="350"/>
        <v>0</v>
      </c>
      <c r="AE2233">
        <f t="shared" si="351"/>
        <v>0</v>
      </c>
    </row>
    <row r="2234" spans="1:31" x14ac:dyDescent="0.3">
      <c r="A2234" s="1">
        <f>Data!A2233</f>
        <v>6003</v>
      </c>
      <c r="B2234" s="2">
        <f>Data!B2233</f>
        <v>45240</v>
      </c>
      <c r="C2234">
        <f>Data!C2233</f>
        <v>185.6953430175781</v>
      </c>
      <c r="D2234">
        <f>Data!D2233</f>
        <v>48.320377349853523</v>
      </c>
      <c r="E2234">
        <f>Data!E2233</f>
        <v>186.3999938964844</v>
      </c>
      <c r="F2234">
        <f>Data!F2233</f>
        <v>48.334999084472663</v>
      </c>
      <c r="G2234">
        <f>Data!G2233</f>
        <v>186.57000732421881</v>
      </c>
      <c r="H2234">
        <f>Data!H2233</f>
        <v>48.472000122070313</v>
      </c>
      <c r="I2234">
        <f>Data!I2233</f>
        <v>183.5299987792969</v>
      </c>
      <c r="J2234">
        <f>Data!J2233</f>
        <v>47.283000946044922</v>
      </c>
      <c r="K2234">
        <f>Data!K2233</f>
        <v>183.9700012207031</v>
      </c>
      <c r="L2234">
        <f>Data!L2233</f>
        <v>47.5</v>
      </c>
      <c r="M2234">
        <f>Data!M2233</f>
        <v>66133400</v>
      </c>
      <c r="N2234">
        <f>Data!N2233</f>
        <v>421245000</v>
      </c>
      <c r="O2234">
        <f>Data!O2233</f>
        <v>2.9072695070963259E-2</v>
      </c>
      <c r="P2234">
        <f>Data!P2233</f>
        <v>2.1637948732231339E-2</v>
      </c>
      <c r="Q2234" s="17"/>
      <c r="T2234">
        <f t="shared" si="342"/>
        <v>0</v>
      </c>
      <c r="U2234" s="50">
        <f t="shared" si="343"/>
        <v>0</v>
      </c>
      <c r="V2234">
        <f t="shared" si="344"/>
        <v>0</v>
      </c>
      <c r="W2234" t="str">
        <f t="shared" si="345"/>
        <v>Fri</v>
      </c>
      <c r="X2234" s="50">
        <f>NETWORKDAYS(B2233,B2234,'Non trading days US (List)'!$C$13:$C$92)-1</f>
        <v>1</v>
      </c>
      <c r="Z2234">
        <f t="shared" si="346"/>
        <v>0</v>
      </c>
      <c r="AA2234">
        <f t="shared" si="347"/>
        <v>0</v>
      </c>
      <c r="AB2234">
        <f t="shared" si="348"/>
        <v>0</v>
      </c>
      <c r="AC2234">
        <f t="shared" si="349"/>
        <v>0</v>
      </c>
      <c r="AD2234">
        <f t="shared" si="350"/>
        <v>0</v>
      </c>
      <c r="AE2234">
        <f t="shared" si="351"/>
        <v>0</v>
      </c>
    </row>
    <row r="2235" spans="1:31" x14ac:dyDescent="0.3">
      <c r="A2235" s="1">
        <f>Data!A2234</f>
        <v>6004</v>
      </c>
      <c r="B2235" s="2">
        <f>Data!B2234</f>
        <v>45243</v>
      </c>
      <c r="C2235">
        <f>Data!C2234</f>
        <v>184.1014099121094</v>
      </c>
      <c r="D2235">
        <f>Data!D2234</f>
        <v>48.605293273925781</v>
      </c>
      <c r="E2235">
        <f>Data!E2234</f>
        <v>184.80000305175781</v>
      </c>
      <c r="F2235">
        <f>Data!F2234</f>
        <v>48.619998931884773</v>
      </c>
      <c r="G2235">
        <f>Data!G2234</f>
        <v>186.0299987792969</v>
      </c>
      <c r="H2235">
        <f>Data!H2234</f>
        <v>49.116001129150391</v>
      </c>
      <c r="I2235">
        <f>Data!I2234</f>
        <v>184.21000671386719</v>
      </c>
      <c r="J2235">
        <f>Data!J2234</f>
        <v>48.0989990234375</v>
      </c>
      <c r="K2235">
        <f>Data!K2234</f>
        <v>185.82000732421881</v>
      </c>
      <c r="L2235">
        <f>Data!L2234</f>
        <v>48.319999694824219</v>
      </c>
      <c r="M2235">
        <f>Data!M2234</f>
        <v>43627500</v>
      </c>
      <c r="N2235">
        <f>Data!N2234</f>
        <v>384136000</v>
      </c>
      <c r="O2235">
        <f>Data!O2234</f>
        <v>5.8790299440612736E-3</v>
      </c>
      <c r="P2235">
        <f>Data!P2234</f>
        <v>-8.6206937858830917E-3</v>
      </c>
      <c r="Q2235" s="17"/>
      <c r="T2235">
        <f t="shared" si="342"/>
        <v>0</v>
      </c>
      <c r="U2235" s="50">
        <f t="shared" si="343"/>
        <v>0</v>
      </c>
      <c r="V2235">
        <f t="shared" si="344"/>
        <v>0</v>
      </c>
      <c r="W2235" t="str">
        <f t="shared" si="345"/>
        <v>Mon</v>
      </c>
      <c r="X2235" s="50">
        <f>NETWORKDAYS(B2234,B2235,'Non trading days US (List)'!$C$13:$C$92)-1</f>
        <v>1</v>
      </c>
      <c r="Z2235">
        <f t="shared" si="346"/>
        <v>0</v>
      </c>
      <c r="AA2235">
        <f t="shared" si="347"/>
        <v>0</v>
      </c>
      <c r="AB2235">
        <f t="shared" si="348"/>
        <v>0</v>
      </c>
      <c r="AC2235">
        <f t="shared" si="349"/>
        <v>0</v>
      </c>
      <c r="AD2235">
        <f t="shared" si="350"/>
        <v>0</v>
      </c>
      <c r="AE2235">
        <f t="shared" si="351"/>
        <v>0</v>
      </c>
    </row>
    <row r="2236" spans="1:31" x14ac:dyDescent="0.3">
      <c r="A2236" s="1">
        <f>Data!A2235</f>
        <v>6005</v>
      </c>
      <c r="B2236" s="2">
        <f>Data!B2235</f>
        <v>45244</v>
      </c>
      <c r="C2236">
        <f>Data!C2235</f>
        <v>186.7314147949219</v>
      </c>
      <c r="D2236">
        <f>Data!D2235</f>
        <v>49.640979766845703</v>
      </c>
      <c r="E2236">
        <f>Data!E2235</f>
        <v>187.44000244140619</v>
      </c>
      <c r="F2236">
        <f>Data!F2235</f>
        <v>49.655998229980469</v>
      </c>
      <c r="G2236">
        <f>Data!G2235</f>
        <v>188.11000061035159</v>
      </c>
      <c r="H2236">
        <f>Data!H2235</f>
        <v>49.833999633789063</v>
      </c>
      <c r="I2236">
        <f>Data!I2235</f>
        <v>186.30000305175781</v>
      </c>
      <c r="J2236">
        <f>Data!J2235</f>
        <v>49.040000915527337</v>
      </c>
      <c r="K2236">
        <f>Data!K2235</f>
        <v>187.69999694824219</v>
      </c>
      <c r="L2236">
        <f>Data!L2235</f>
        <v>49.680000305175781</v>
      </c>
      <c r="M2236">
        <f>Data!M2235</f>
        <v>60108400</v>
      </c>
      <c r="N2236">
        <f>Data!N2235</f>
        <v>416954000</v>
      </c>
      <c r="O2236">
        <f>Data!O2235</f>
        <v>2.108424654638049E-2</v>
      </c>
      <c r="P2236">
        <f>Data!P2235</f>
        <v>1.4184631503116919E-2</v>
      </c>
      <c r="Q2236" s="17"/>
      <c r="T2236">
        <f t="shared" si="342"/>
        <v>0</v>
      </c>
      <c r="U2236" s="50">
        <f t="shared" si="343"/>
        <v>0</v>
      </c>
      <c r="V2236">
        <f t="shared" si="344"/>
        <v>0</v>
      </c>
      <c r="W2236" t="str">
        <f t="shared" si="345"/>
        <v>Tue</v>
      </c>
      <c r="X2236" s="50">
        <f>NETWORKDAYS(B2235,B2236,'Non trading days US (List)'!$C$13:$C$92)-1</f>
        <v>1</v>
      </c>
      <c r="Z2236">
        <f t="shared" si="346"/>
        <v>0</v>
      </c>
      <c r="AA2236">
        <f t="shared" si="347"/>
        <v>0</v>
      </c>
      <c r="AB2236">
        <f t="shared" si="348"/>
        <v>0</v>
      </c>
      <c r="AC2236">
        <f t="shared" si="349"/>
        <v>0</v>
      </c>
      <c r="AD2236">
        <f t="shared" si="350"/>
        <v>0</v>
      </c>
      <c r="AE2236">
        <f t="shared" si="351"/>
        <v>0</v>
      </c>
    </row>
    <row r="2237" spans="1:31" x14ac:dyDescent="0.3">
      <c r="A2237" s="1">
        <f>Data!A2236</f>
        <v>6006</v>
      </c>
      <c r="B2237" s="2">
        <f>Data!B2236</f>
        <v>45245</v>
      </c>
      <c r="C2237">
        <f>Data!C2236</f>
        <v>187.29925537109381</v>
      </c>
      <c r="D2237">
        <f>Data!D2236</f>
        <v>48.873210906982422</v>
      </c>
      <c r="E2237">
        <f>Data!E2236</f>
        <v>188.00999450683591</v>
      </c>
      <c r="F2237">
        <f>Data!F2236</f>
        <v>48.88800048828125</v>
      </c>
      <c r="G2237">
        <f>Data!G2236</f>
        <v>189.5</v>
      </c>
      <c r="H2237">
        <f>Data!H2236</f>
        <v>49.959999084472663</v>
      </c>
      <c r="I2237">
        <f>Data!I2236</f>
        <v>187.7799987792969</v>
      </c>
      <c r="J2237">
        <f>Data!J2236</f>
        <v>48.200000762939453</v>
      </c>
      <c r="K2237">
        <f>Data!K2236</f>
        <v>187.8500061035156</v>
      </c>
      <c r="L2237">
        <f>Data!L2236</f>
        <v>49.935001373291023</v>
      </c>
      <c r="M2237">
        <f>Data!M2236</f>
        <v>53790500</v>
      </c>
      <c r="N2237">
        <f>Data!N2236</f>
        <v>475497000</v>
      </c>
      <c r="O2237">
        <f>Data!O2236</f>
        <v>-1.5587215885351389E-2</v>
      </c>
      <c r="P2237">
        <f>Data!P2236</f>
        <v>3.0363164627483039E-3</v>
      </c>
      <c r="Q2237" s="17"/>
      <c r="T2237">
        <f t="shared" si="342"/>
        <v>0</v>
      </c>
      <c r="U2237" s="50">
        <f t="shared" si="343"/>
        <v>0</v>
      </c>
      <c r="V2237">
        <f t="shared" si="344"/>
        <v>0</v>
      </c>
      <c r="W2237" t="str">
        <f t="shared" si="345"/>
        <v>Wed</v>
      </c>
      <c r="X2237" s="50">
        <f>NETWORKDAYS(B2236,B2237,'Non trading days US (List)'!$C$13:$C$92)-1</f>
        <v>1</v>
      </c>
      <c r="Z2237">
        <f t="shared" si="346"/>
        <v>0</v>
      </c>
      <c r="AA2237">
        <f t="shared" si="347"/>
        <v>0</v>
      </c>
      <c r="AB2237">
        <f t="shared" si="348"/>
        <v>0</v>
      </c>
      <c r="AC2237">
        <f t="shared" si="349"/>
        <v>0</v>
      </c>
      <c r="AD2237">
        <f t="shared" si="350"/>
        <v>0</v>
      </c>
      <c r="AE2237">
        <f t="shared" si="351"/>
        <v>0</v>
      </c>
    </row>
    <row r="2238" spans="1:31" x14ac:dyDescent="0.3">
      <c r="A2238" s="1">
        <f>Data!A2237</f>
        <v>6007</v>
      </c>
      <c r="B2238" s="2">
        <f>Data!B2237</f>
        <v>45246</v>
      </c>
      <c r="C2238">
        <f>Data!C2237</f>
        <v>188.99285888671881</v>
      </c>
      <c r="D2238">
        <f>Data!D2237</f>
        <v>49.465038299560547</v>
      </c>
      <c r="E2238">
        <f>Data!E2237</f>
        <v>189.71000671386719</v>
      </c>
      <c r="F2238">
        <f>Data!F2237</f>
        <v>49.479999542236328</v>
      </c>
      <c r="G2238">
        <f>Data!G2237</f>
        <v>190.96000671386719</v>
      </c>
      <c r="H2238">
        <f>Data!H2237</f>
        <v>49.525001525878913</v>
      </c>
      <c r="I2238">
        <f>Data!I2237</f>
        <v>188.6499938964844</v>
      </c>
      <c r="J2238">
        <f>Data!J2237</f>
        <v>48.330001831054688</v>
      </c>
      <c r="K2238">
        <f>Data!K2237</f>
        <v>189.57000732421881</v>
      </c>
      <c r="L2238">
        <f>Data!L2237</f>
        <v>48.679000854492188</v>
      </c>
      <c r="M2238">
        <f>Data!M2237</f>
        <v>54412900</v>
      </c>
      <c r="N2238">
        <f>Data!N2237</f>
        <v>339756000</v>
      </c>
      <c r="O2238">
        <f>Data!O2237</f>
        <v>1.2036560692431321E-2</v>
      </c>
      <c r="P2238">
        <f>Data!P2237</f>
        <v>9.0015020673233689E-3</v>
      </c>
      <c r="Q2238" s="17"/>
      <c r="T2238">
        <f t="shared" si="342"/>
        <v>0</v>
      </c>
      <c r="U2238" s="50">
        <f t="shared" si="343"/>
        <v>0</v>
      </c>
      <c r="V2238">
        <f t="shared" si="344"/>
        <v>0</v>
      </c>
      <c r="W2238" t="str">
        <f t="shared" si="345"/>
        <v>Thu</v>
      </c>
      <c r="X2238" s="50">
        <f>NETWORKDAYS(B2237,B2238,'Non trading days US (List)'!$C$13:$C$92)-1</f>
        <v>1</v>
      </c>
      <c r="Z2238">
        <f t="shared" si="346"/>
        <v>0</v>
      </c>
      <c r="AA2238">
        <f t="shared" si="347"/>
        <v>0</v>
      </c>
      <c r="AB2238">
        <f t="shared" si="348"/>
        <v>0</v>
      </c>
      <c r="AC2238">
        <f t="shared" si="349"/>
        <v>0</v>
      </c>
      <c r="AD2238">
        <f t="shared" si="350"/>
        <v>0</v>
      </c>
      <c r="AE2238">
        <f t="shared" si="351"/>
        <v>0</v>
      </c>
    </row>
    <row r="2239" spans="1:31" x14ac:dyDescent="0.3">
      <c r="A2239" s="1">
        <f>Data!A2238</f>
        <v>6008</v>
      </c>
      <c r="B2239" s="2">
        <f>Data!B2238</f>
        <v>45247</v>
      </c>
      <c r="C2239">
        <f>Data!C2238</f>
        <v>188.97291564941409</v>
      </c>
      <c r="D2239">
        <f>Data!D2238</f>
        <v>49.283092498779297</v>
      </c>
      <c r="E2239">
        <f>Data!E2238</f>
        <v>189.69000244140619</v>
      </c>
      <c r="F2239">
        <f>Data!F2238</f>
        <v>49.298000335693359</v>
      </c>
      <c r="G2239">
        <f>Data!G2238</f>
        <v>190.3800048828125</v>
      </c>
      <c r="H2239">
        <f>Data!H2238</f>
        <v>49.716999053955078</v>
      </c>
      <c r="I2239">
        <f>Data!I2238</f>
        <v>188.57000732421881</v>
      </c>
      <c r="J2239">
        <f>Data!J2238</f>
        <v>49.006999969482422</v>
      </c>
      <c r="K2239">
        <f>Data!K2238</f>
        <v>190.25</v>
      </c>
      <c r="L2239">
        <f>Data!L2238</f>
        <v>49.523998260498047</v>
      </c>
      <c r="M2239">
        <f>Data!M2238</f>
        <v>50922700</v>
      </c>
      <c r="N2239">
        <f>Data!N2238</f>
        <v>325205000</v>
      </c>
      <c r="O2239">
        <f>Data!O2238</f>
        <v>-3.6850191889016121E-3</v>
      </c>
      <c r="P2239">
        <f>Data!P2238</f>
        <v>-1.054521454758064E-4</v>
      </c>
      <c r="Q2239" s="17"/>
      <c r="T2239">
        <f t="shared" si="342"/>
        <v>0</v>
      </c>
      <c r="U2239" s="50">
        <f t="shared" si="343"/>
        <v>0</v>
      </c>
      <c r="V2239">
        <f t="shared" si="344"/>
        <v>0</v>
      </c>
      <c r="W2239" t="str">
        <f t="shared" si="345"/>
        <v>Fri</v>
      </c>
      <c r="X2239" s="50">
        <f>NETWORKDAYS(B2238,B2239,'Non trading days US (List)'!$C$13:$C$92)-1</f>
        <v>1</v>
      </c>
      <c r="Z2239">
        <f t="shared" si="346"/>
        <v>0</v>
      </c>
      <c r="AA2239">
        <f t="shared" si="347"/>
        <v>0</v>
      </c>
      <c r="AB2239">
        <f t="shared" si="348"/>
        <v>0</v>
      </c>
      <c r="AC2239">
        <f t="shared" si="349"/>
        <v>0</v>
      </c>
      <c r="AD2239">
        <f t="shared" si="350"/>
        <v>0</v>
      </c>
      <c r="AE2239">
        <f t="shared" si="351"/>
        <v>0</v>
      </c>
    </row>
    <row r="2240" spans="1:31" x14ac:dyDescent="0.3">
      <c r="A2240" s="1">
        <f>Data!A2239</f>
        <v>6009</v>
      </c>
      <c r="B2240" s="2">
        <f>Data!B2239</f>
        <v>45250</v>
      </c>
      <c r="C2240">
        <f>Data!C2239</f>
        <v>190.72625732421881</v>
      </c>
      <c r="D2240">
        <f>Data!D2239</f>
        <v>50.393753051757813</v>
      </c>
      <c r="E2240">
        <f>Data!E2239</f>
        <v>191.44999694824219</v>
      </c>
      <c r="F2240">
        <f>Data!F2239</f>
        <v>50.409000396728523</v>
      </c>
      <c r="G2240">
        <f>Data!G2239</f>
        <v>191.9100036621094</v>
      </c>
      <c r="H2240">
        <f>Data!H2239</f>
        <v>50.548000335693359</v>
      </c>
      <c r="I2240">
        <f>Data!I2239</f>
        <v>189.8800048828125</v>
      </c>
      <c r="J2240">
        <f>Data!J2239</f>
        <v>49.180999755859382</v>
      </c>
      <c r="K2240">
        <f>Data!K2239</f>
        <v>189.88999938964841</v>
      </c>
      <c r="L2240">
        <f>Data!L2239</f>
        <v>49.312000274658203</v>
      </c>
      <c r="M2240">
        <f>Data!M2239</f>
        <v>46505100</v>
      </c>
      <c r="N2240">
        <f>Data!N2239</f>
        <v>414120000</v>
      </c>
      <c r="O2240">
        <f>Data!O2239</f>
        <v>2.2286219350210149E-2</v>
      </c>
      <c r="P2240">
        <f>Data!P2239</f>
        <v>9.2354883739320329E-3</v>
      </c>
      <c r="Q2240" s="17"/>
      <c r="T2240">
        <f t="shared" si="342"/>
        <v>0</v>
      </c>
      <c r="U2240" s="50">
        <f t="shared" si="343"/>
        <v>0</v>
      </c>
      <c r="V2240">
        <f t="shared" si="344"/>
        <v>0</v>
      </c>
      <c r="W2240" t="str">
        <f t="shared" si="345"/>
        <v>Mon</v>
      </c>
      <c r="X2240" s="50">
        <f>NETWORKDAYS(B2239,B2240,'Non trading days US (List)'!$C$13:$C$92)-1</f>
        <v>1</v>
      </c>
      <c r="Z2240">
        <f t="shared" si="346"/>
        <v>0</v>
      </c>
      <c r="AA2240">
        <f t="shared" si="347"/>
        <v>0</v>
      </c>
      <c r="AB2240">
        <f t="shared" si="348"/>
        <v>0</v>
      </c>
      <c r="AC2240">
        <f t="shared" si="349"/>
        <v>0</v>
      </c>
      <c r="AD2240">
        <f t="shared" si="350"/>
        <v>0</v>
      </c>
      <c r="AE2240">
        <f t="shared" si="351"/>
        <v>0</v>
      </c>
    </row>
    <row r="2241" spans="1:31" x14ac:dyDescent="0.3">
      <c r="A2241" s="1">
        <f>Data!A2240</f>
        <v>6010</v>
      </c>
      <c r="B2241" s="2">
        <f>Data!B2240</f>
        <v>45251</v>
      </c>
      <c r="C2241">
        <f>Data!C2240</f>
        <v>189.91932678222659</v>
      </c>
      <c r="D2241">
        <f>Data!D2240</f>
        <v>49.92889404296875</v>
      </c>
      <c r="E2241">
        <f>Data!E2240</f>
        <v>190.63999938964841</v>
      </c>
      <c r="F2241">
        <f>Data!F2240</f>
        <v>49.944000244140618</v>
      </c>
      <c r="G2241">
        <f>Data!G2240</f>
        <v>191.52000427246091</v>
      </c>
      <c r="H2241">
        <f>Data!H2240</f>
        <v>50.516998291015618</v>
      </c>
      <c r="I2241">
        <f>Data!I2240</f>
        <v>189.74000549316409</v>
      </c>
      <c r="J2241">
        <f>Data!J2240</f>
        <v>49.222000122070313</v>
      </c>
      <c r="K2241">
        <f>Data!K2240</f>
        <v>191.4100036621094</v>
      </c>
      <c r="L2241">
        <f>Data!L2240</f>
        <v>50.125999450683587</v>
      </c>
      <c r="M2241">
        <f>Data!M2240</f>
        <v>38134500</v>
      </c>
      <c r="N2241">
        <f>Data!N2240</f>
        <v>565747000</v>
      </c>
      <c r="O2241">
        <f>Data!O2240</f>
        <v>-9.2673557863763908E-3</v>
      </c>
      <c r="P2241">
        <f>Data!P2240</f>
        <v>-4.2398323941750058E-3</v>
      </c>
      <c r="Q2241" s="17"/>
      <c r="T2241">
        <f t="shared" si="342"/>
        <v>0</v>
      </c>
      <c r="U2241" s="50">
        <f t="shared" si="343"/>
        <v>0</v>
      </c>
      <c r="V2241">
        <f t="shared" si="344"/>
        <v>0</v>
      </c>
      <c r="W2241" t="str">
        <f t="shared" si="345"/>
        <v>Tue</v>
      </c>
      <c r="X2241" s="50">
        <f>NETWORKDAYS(B2240,B2241,'Non trading days US (List)'!$C$13:$C$92)-1</f>
        <v>1</v>
      </c>
      <c r="Z2241">
        <f t="shared" si="346"/>
        <v>0</v>
      </c>
      <c r="AA2241">
        <f t="shared" si="347"/>
        <v>0</v>
      </c>
      <c r="AB2241">
        <f t="shared" si="348"/>
        <v>0</v>
      </c>
      <c r="AC2241">
        <f t="shared" si="349"/>
        <v>0</v>
      </c>
      <c r="AD2241">
        <f t="shared" si="350"/>
        <v>0</v>
      </c>
      <c r="AE2241">
        <f t="shared" si="351"/>
        <v>0</v>
      </c>
    </row>
    <row r="2242" spans="1:31" x14ac:dyDescent="0.3">
      <c r="A2242" s="1">
        <f>Data!A2241</f>
        <v>6011</v>
      </c>
      <c r="B2242" s="2">
        <f>Data!B2241</f>
        <v>45252</v>
      </c>
      <c r="C2242">
        <f>Data!C2241</f>
        <v>190.5867919921875</v>
      </c>
      <c r="D2242">
        <f>Data!D2241</f>
        <v>48.701263427734382</v>
      </c>
      <c r="E2242">
        <f>Data!E2241</f>
        <v>191.30999755859381</v>
      </c>
      <c r="F2242">
        <f>Data!F2241</f>
        <v>48.715999603271477</v>
      </c>
      <c r="G2242">
        <f>Data!G2241</f>
        <v>192.92999267578119</v>
      </c>
      <c r="H2242">
        <f>Data!H2241</f>
        <v>50.334999084472663</v>
      </c>
      <c r="I2242">
        <f>Data!I2241</f>
        <v>190.83000183105469</v>
      </c>
      <c r="J2242">
        <f>Data!J2241</f>
        <v>47.689998626708977</v>
      </c>
      <c r="K2242">
        <f>Data!K2241</f>
        <v>191.49000549316409</v>
      </c>
      <c r="L2242">
        <f>Data!L2241</f>
        <v>49.852001190185547</v>
      </c>
      <c r="M2242">
        <f>Data!M2241</f>
        <v>39617700</v>
      </c>
      <c r="N2242">
        <f>Data!N2241</f>
        <v>899420000</v>
      </c>
      <c r="O2242">
        <f>Data!O2241</f>
        <v>-2.4894872566566861E-2</v>
      </c>
      <c r="P2242">
        <f>Data!P2241</f>
        <v>3.508306644876359E-3</v>
      </c>
      <c r="Q2242" s="17"/>
      <c r="T2242">
        <f t="shared" si="342"/>
        <v>0</v>
      </c>
      <c r="U2242" s="50">
        <f t="shared" si="343"/>
        <v>0</v>
      </c>
      <c r="V2242">
        <f t="shared" si="344"/>
        <v>0</v>
      </c>
      <c r="W2242" t="str">
        <f t="shared" si="345"/>
        <v>Wed</v>
      </c>
      <c r="X2242" s="50">
        <f>NETWORKDAYS(B2241,B2242,'Non trading days US (List)'!$C$13:$C$92)-1</f>
        <v>1</v>
      </c>
      <c r="Z2242">
        <f t="shared" si="346"/>
        <v>0</v>
      </c>
      <c r="AA2242">
        <f t="shared" si="347"/>
        <v>0</v>
      </c>
      <c r="AB2242">
        <f t="shared" si="348"/>
        <v>0</v>
      </c>
      <c r="AC2242">
        <f t="shared" si="349"/>
        <v>0</v>
      </c>
      <c r="AD2242">
        <f t="shared" si="350"/>
        <v>0</v>
      </c>
      <c r="AE2242">
        <f t="shared" si="351"/>
        <v>0</v>
      </c>
    </row>
    <row r="2243" spans="1:31" x14ac:dyDescent="0.3">
      <c r="A2243" s="1">
        <f>Data!A2242</f>
        <v>6012</v>
      </c>
      <c r="B2243" s="2">
        <f>Data!B2242</f>
        <v>45254</v>
      </c>
      <c r="C2243">
        <f>Data!C2242</f>
        <v>189.2518615722656</v>
      </c>
      <c r="D2243">
        <f>Data!D2242</f>
        <v>47.761550903320313</v>
      </c>
      <c r="E2243">
        <f>Data!E2242</f>
        <v>189.9700012207031</v>
      </c>
      <c r="F2243">
        <f>Data!F2242</f>
        <v>47.7760009765625</v>
      </c>
      <c r="G2243">
        <f>Data!G2242</f>
        <v>190.8999938964844</v>
      </c>
      <c r="H2243">
        <f>Data!H2242</f>
        <v>48.921001434326172</v>
      </c>
      <c r="I2243">
        <f>Data!I2242</f>
        <v>189.25</v>
      </c>
      <c r="J2243">
        <f>Data!J2242</f>
        <v>47.744998931884773</v>
      </c>
      <c r="K2243">
        <f>Data!K2242</f>
        <v>190.8699951171875</v>
      </c>
      <c r="L2243">
        <f>Data!L2242</f>
        <v>48.470001220703118</v>
      </c>
      <c r="M2243">
        <f>Data!M2242</f>
        <v>24048300</v>
      </c>
      <c r="N2243">
        <f>Data!N2242</f>
        <v>294645000</v>
      </c>
      <c r="O2243">
        <f>Data!O2242</f>
        <v>-1.9484068283943039E-2</v>
      </c>
      <c r="P2243">
        <f>Data!P2242</f>
        <v>-7.0289648510450048E-3</v>
      </c>
      <c r="Q2243" s="17"/>
      <c r="T2243">
        <f t="shared" si="342"/>
        <v>0</v>
      </c>
      <c r="U2243" s="50">
        <f t="shared" si="343"/>
        <v>0</v>
      </c>
      <c r="V2243">
        <f t="shared" si="344"/>
        <v>0</v>
      </c>
      <c r="W2243" t="str">
        <f t="shared" si="345"/>
        <v>Fri</v>
      </c>
      <c r="X2243" s="50">
        <f>NETWORKDAYS(B2242,B2243,'Non trading days US (List)'!$C$13:$C$92)-1</f>
        <v>1</v>
      </c>
      <c r="Z2243">
        <f t="shared" si="346"/>
        <v>0</v>
      </c>
      <c r="AA2243">
        <f t="shared" si="347"/>
        <v>0</v>
      </c>
      <c r="AB2243">
        <f t="shared" si="348"/>
        <v>0</v>
      </c>
      <c r="AC2243">
        <f t="shared" si="349"/>
        <v>0</v>
      </c>
      <c r="AD2243">
        <f t="shared" si="350"/>
        <v>0</v>
      </c>
      <c r="AE2243">
        <f t="shared" si="351"/>
        <v>0</v>
      </c>
    </row>
    <row r="2244" spans="1:31" x14ac:dyDescent="0.3">
      <c r="A2244" s="1">
        <f>Data!A2243</f>
        <v>6013</v>
      </c>
      <c r="B2244" s="2">
        <f>Data!B2243</f>
        <v>45257</v>
      </c>
      <c r="C2244">
        <f>Data!C2243</f>
        <v>189.07252502441409</v>
      </c>
      <c r="D2244">
        <f>Data!D2243</f>
        <v>48.227409362792969</v>
      </c>
      <c r="E2244">
        <f>Data!E2243</f>
        <v>189.78999328613281</v>
      </c>
      <c r="F2244">
        <f>Data!F2243</f>
        <v>48.242000579833977</v>
      </c>
      <c r="G2244">
        <f>Data!G2243</f>
        <v>190.66999816894531</v>
      </c>
      <c r="H2244">
        <f>Data!H2243</f>
        <v>48.529998779296882</v>
      </c>
      <c r="I2244">
        <f>Data!I2243</f>
        <v>188.8999938964844</v>
      </c>
      <c r="J2244">
        <f>Data!J2243</f>
        <v>47.652000427246087</v>
      </c>
      <c r="K2244">
        <f>Data!K2243</f>
        <v>189.91999816894531</v>
      </c>
      <c r="L2244">
        <f>Data!L2243</f>
        <v>47.799999237060547</v>
      </c>
      <c r="M2244">
        <f>Data!M2243</f>
        <v>40552600</v>
      </c>
      <c r="N2244">
        <f>Data!N2243</f>
        <v>395662000</v>
      </c>
      <c r="O2244">
        <f>Data!O2243</f>
        <v>9.7065811513886418E-3</v>
      </c>
      <c r="P2244">
        <f>Data!P2243</f>
        <v>-9.4800900914000633E-4</v>
      </c>
      <c r="Q2244" s="17"/>
      <c r="T2244">
        <f t="shared" si="342"/>
        <v>0</v>
      </c>
      <c r="U2244" s="50">
        <f t="shared" si="343"/>
        <v>0</v>
      </c>
      <c r="V2244">
        <f t="shared" si="344"/>
        <v>0</v>
      </c>
      <c r="W2244" t="str">
        <f t="shared" si="345"/>
        <v>Mon</v>
      </c>
      <c r="X2244" s="50">
        <f>NETWORKDAYS(B2243,B2244,'Non trading days US (List)'!$C$13:$C$92)-1</f>
        <v>1</v>
      </c>
      <c r="Z2244">
        <f t="shared" si="346"/>
        <v>0</v>
      </c>
      <c r="AA2244">
        <f t="shared" si="347"/>
        <v>0</v>
      </c>
      <c r="AB2244">
        <f t="shared" si="348"/>
        <v>0</v>
      </c>
      <c r="AC2244">
        <f t="shared" si="349"/>
        <v>0</v>
      </c>
      <c r="AD2244">
        <f t="shared" si="350"/>
        <v>0</v>
      </c>
      <c r="AE2244">
        <f t="shared" si="351"/>
        <v>0</v>
      </c>
    </row>
    <row r="2245" spans="1:31" x14ac:dyDescent="0.3">
      <c r="A2245" s="1">
        <f>Data!A2244</f>
        <v>6014</v>
      </c>
      <c r="B2245" s="2">
        <f>Data!B2244</f>
        <v>45258</v>
      </c>
      <c r="C2245">
        <f>Data!C2244</f>
        <v>189.68022155761719</v>
      </c>
      <c r="D2245">
        <f>Data!D2244</f>
        <v>47.806533813476563</v>
      </c>
      <c r="E2245">
        <f>Data!E2244</f>
        <v>190.3999938964844</v>
      </c>
      <c r="F2245">
        <f>Data!F2244</f>
        <v>47.820999145507813</v>
      </c>
      <c r="G2245">
        <f>Data!G2244</f>
        <v>191.08000183105469</v>
      </c>
      <c r="H2245">
        <f>Data!H2244</f>
        <v>48.323001861572273</v>
      </c>
      <c r="I2245">
        <f>Data!I2244</f>
        <v>189.3999938964844</v>
      </c>
      <c r="J2245">
        <f>Data!J2244</f>
        <v>47.472999572753913</v>
      </c>
      <c r="K2245">
        <f>Data!K2244</f>
        <v>189.7799987792969</v>
      </c>
      <c r="L2245">
        <f>Data!L2244</f>
        <v>48.236000061035163</v>
      </c>
      <c r="M2245">
        <f>Data!M2244</f>
        <v>38415400</v>
      </c>
      <c r="N2245">
        <f>Data!N2244</f>
        <v>401491000</v>
      </c>
      <c r="O2245">
        <f>Data!O2244</f>
        <v>-8.765167253228701E-3</v>
      </c>
      <c r="P2245">
        <f>Data!P2244</f>
        <v>3.2089279273993681E-3</v>
      </c>
      <c r="Q2245" s="17"/>
      <c r="T2245">
        <f t="shared" si="342"/>
        <v>0</v>
      </c>
      <c r="U2245" s="50">
        <f t="shared" si="343"/>
        <v>0</v>
      </c>
      <c r="V2245">
        <f t="shared" si="344"/>
        <v>0</v>
      </c>
      <c r="W2245" t="str">
        <f t="shared" si="345"/>
        <v>Tue</v>
      </c>
      <c r="X2245" s="50">
        <f>NETWORKDAYS(B2244,B2245,'Non trading days US (List)'!$C$13:$C$92)-1</f>
        <v>1</v>
      </c>
      <c r="Z2245">
        <f t="shared" si="346"/>
        <v>0</v>
      </c>
      <c r="AA2245">
        <f t="shared" si="347"/>
        <v>0</v>
      </c>
      <c r="AB2245">
        <f t="shared" si="348"/>
        <v>0</v>
      </c>
      <c r="AC2245">
        <f t="shared" si="349"/>
        <v>0</v>
      </c>
      <c r="AD2245">
        <f t="shared" si="350"/>
        <v>0</v>
      </c>
      <c r="AE2245">
        <f t="shared" si="351"/>
        <v>0</v>
      </c>
    </row>
    <row r="2246" spans="1:31" x14ac:dyDescent="0.3">
      <c r="A2246" s="1">
        <f>Data!A2245</f>
        <v>6015</v>
      </c>
      <c r="B2246" s="2">
        <f>Data!B2245</f>
        <v>45259</v>
      </c>
      <c r="C2246">
        <f>Data!C2245</f>
        <v>188.65411376953119</v>
      </c>
      <c r="D2246">
        <f>Data!D2245</f>
        <v>48.125438690185547</v>
      </c>
      <c r="E2246">
        <f>Data!E2245</f>
        <v>189.3699951171875</v>
      </c>
      <c r="F2246">
        <f>Data!F2245</f>
        <v>48.139999389648438</v>
      </c>
      <c r="G2246">
        <f>Data!G2245</f>
        <v>192.0899963378906</v>
      </c>
      <c r="H2246">
        <f>Data!H2245</f>
        <v>48.762001037597663</v>
      </c>
      <c r="I2246">
        <f>Data!I2245</f>
        <v>188.9700012207031</v>
      </c>
      <c r="J2246">
        <f>Data!J2245</f>
        <v>47.860000610351563</v>
      </c>
      <c r="K2246">
        <f>Data!K2245</f>
        <v>190.8999938964844</v>
      </c>
      <c r="L2246">
        <f>Data!L2245</f>
        <v>48.379001617431641</v>
      </c>
      <c r="M2246">
        <f>Data!M2245</f>
        <v>43014200</v>
      </c>
      <c r="N2246">
        <f>Data!N2245</f>
        <v>382005000</v>
      </c>
      <c r="O2246">
        <f>Data!O2245</f>
        <v>6.648563980867315E-3</v>
      </c>
      <c r="P2246">
        <f>Data!P2245</f>
        <v>-5.4243428106806948E-3</v>
      </c>
      <c r="Q2246" s="17"/>
      <c r="T2246">
        <f t="shared" ref="T2246:T2309" si="352">IF(ISNUMBER(B2246)=TRUE,0,1)</f>
        <v>0</v>
      </c>
      <c r="U2246" s="50">
        <f t="shared" ref="U2246:U2309" si="353">COUNTIF($B$5:$B$2464,B2246)-1</f>
        <v>0</v>
      </c>
      <c r="V2246">
        <f t="shared" ref="V2246:V2309" si="354">IF(ISBLANK(B2246)=TRUE,1,0)</f>
        <v>0</v>
      </c>
      <c r="W2246" t="str">
        <f t="shared" ref="W2246:W2309" si="355">TEXT(B2246,"ddd")</f>
        <v>Wed</v>
      </c>
      <c r="X2246" s="50">
        <f>NETWORKDAYS(B2245,B2246,'Non trading days US (List)'!$C$13:$C$92)-1</f>
        <v>1</v>
      </c>
      <c r="Z2246">
        <f t="shared" ref="Z2246:Z2309" si="356">IF(ISNUMBER(E2246)=TRUE,0,1)</f>
        <v>0</v>
      </c>
      <c r="AA2246">
        <f t="shared" ref="AA2246:AA2309" si="357">IF(ISNUMBER(F2246)=TRUE,0,1)</f>
        <v>0</v>
      </c>
      <c r="AB2246">
        <f t="shared" ref="AB2246:AB2309" si="358">IF(ISBLANK(E2246)=TRUE,1,0)</f>
        <v>0</v>
      </c>
      <c r="AC2246">
        <f t="shared" ref="AC2246:AC2309" si="359">IF(ISBLANK(F2246)=TRUE,1,0)</f>
        <v>0</v>
      </c>
      <c r="AD2246">
        <f t="shared" ref="AD2246:AD2309" si="360">IF((E2246)&lt;0,1,0)</f>
        <v>0</v>
      </c>
      <c r="AE2246">
        <f t="shared" ref="AE2246:AE2309" si="361">IF((F2246)&lt;0,1,0)</f>
        <v>0</v>
      </c>
    </row>
    <row r="2247" spans="1:31" x14ac:dyDescent="0.3">
      <c r="A2247" s="1">
        <f>Data!A2246</f>
        <v>6016</v>
      </c>
      <c r="B2247" s="2">
        <f>Data!B2246</f>
        <v>45260</v>
      </c>
      <c r="C2247">
        <f>Data!C2246</f>
        <v>189.23191833496091</v>
      </c>
      <c r="D2247">
        <f>Data!D2246</f>
        <v>46.755855560302727</v>
      </c>
      <c r="E2247">
        <f>Data!E2246</f>
        <v>189.94999694824219</v>
      </c>
      <c r="F2247">
        <f>Data!F2246</f>
        <v>46.770000457763672</v>
      </c>
      <c r="G2247">
        <f>Data!G2246</f>
        <v>190.32000732421881</v>
      </c>
      <c r="H2247">
        <f>Data!H2246</f>
        <v>48.110000610351563</v>
      </c>
      <c r="I2247">
        <f>Data!I2246</f>
        <v>188.19000244140619</v>
      </c>
      <c r="J2247">
        <f>Data!J2246</f>
        <v>46.422000885009773</v>
      </c>
      <c r="K2247">
        <f>Data!K2246</f>
        <v>189.8399963378906</v>
      </c>
      <c r="L2247">
        <f>Data!L2246</f>
        <v>48.023998260498047</v>
      </c>
      <c r="M2247">
        <f>Data!M2246</f>
        <v>48794400</v>
      </c>
      <c r="N2247">
        <f>Data!N2246</f>
        <v>526247000</v>
      </c>
      <c r="O2247">
        <f>Data!O2246</f>
        <v>-2.8871438150903869E-2</v>
      </c>
      <c r="P2247">
        <f>Data!P2246</f>
        <v>3.0581160772190502E-3</v>
      </c>
      <c r="Q2247" s="17"/>
      <c r="T2247">
        <f t="shared" si="352"/>
        <v>0</v>
      </c>
      <c r="U2247" s="50">
        <f t="shared" si="353"/>
        <v>0</v>
      </c>
      <c r="V2247">
        <f t="shared" si="354"/>
        <v>0</v>
      </c>
      <c r="W2247" t="str">
        <f t="shared" si="355"/>
        <v>Thu</v>
      </c>
      <c r="X2247" s="50">
        <f>NETWORKDAYS(B2246,B2247,'Non trading days US (List)'!$C$13:$C$92)-1</f>
        <v>1</v>
      </c>
      <c r="Z2247">
        <f t="shared" si="356"/>
        <v>0</v>
      </c>
      <c r="AA2247">
        <f t="shared" si="357"/>
        <v>0</v>
      </c>
      <c r="AB2247">
        <f t="shared" si="358"/>
        <v>0</v>
      </c>
      <c r="AC2247">
        <f t="shared" si="359"/>
        <v>0</v>
      </c>
      <c r="AD2247">
        <f t="shared" si="360"/>
        <v>0</v>
      </c>
      <c r="AE2247">
        <f t="shared" si="361"/>
        <v>0</v>
      </c>
    </row>
    <row r="2248" spans="1:31" x14ac:dyDescent="0.3">
      <c r="A2248" s="1">
        <f>Data!A2247</f>
        <v>6017</v>
      </c>
      <c r="B2248" s="2">
        <f>Data!B2247</f>
        <v>45261</v>
      </c>
      <c r="C2248">
        <f>Data!C2247</f>
        <v>190.5170593261719</v>
      </c>
      <c r="D2248">
        <f>Data!D2247</f>
        <v>46.7508544921875</v>
      </c>
      <c r="E2248">
        <f>Data!E2247</f>
        <v>191.24000549316409</v>
      </c>
      <c r="F2248">
        <f>Data!F2247</f>
        <v>46.764999389648438</v>
      </c>
      <c r="G2248">
        <f>Data!G2247</f>
        <v>191.55999755859381</v>
      </c>
      <c r="H2248">
        <f>Data!H2247</f>
        <v>47.200000762939453</v>
      </c>
      <c r="I2248">
        <f>Data!I2247</f>
        <v>189.22999572753909</v>
      </c>
      <c r="J2248">
        <f>Data!J2247</f>
        <v>46.187000274658203</v>
      </c>
      <c r="K2248">
        <f>Data!K2247</f>
        <v>190.33000183105469</v>
      </c>
      <c r="L2248">
        <f>Data!L2247</f>
        <v>46.525001525878913</v>
      </c>
      <c r="M2248">
        <f>Data!M2247</f>
        <v>45679300</v>
      </c>
      <c r="N2248">
        <f>Data!N2247</f>
        <v>369317000</v>
      </c>
      <c r="O2248">
        <f>Data!O2247</f>
        <v>-1.069346902904571E-4</v>
      </c>
      <c r="P2248">
        <f>Data!P2247</f>
        <v>6.7683489143073082E-3</v>
      </c>
      <c r="Q2248" s="17"/>
      <c r="T2248">
        <f t="shared" si="352"/>
        <v>0</v>
      </c>
      <c r="U2248" s="50">
        <f t="shared" si="353"/>
        <v>0</v>
      </c>
      <c r="V2248">
        <f t="shared" si="354"/>
        <v>0</v>
      </c>
      <c r="W2248" t="str">
        <f t="shared" si="355"/>
        <v>Fri</v>
      </c>
      <c r="X2248" s="50">
        <f>NETWORKDAYS(B2247,B2248,'Non trading days US (List)'!$C$13:$C$92)-1</f>
        <v>1</v>
      </c>
      <c r="Z2248">
        <f t="shared" si="356"/>
        <v>0</v>
      </c>
      <c r="AA2248">
        <f t="shared" si="357"/>
        <v>0</v>
      </c>
      <c r="AB2248">
        <f t="shared" si="358"/>
        <v>0</v>
      </c>
      <c r="AC2248">
        <f t="shared" si="359"/>
        <v>0</v>
      </c>
      <c r="AD2248">
        <f t="shared" si="360"/>
        <v>0</v>
      </c>
      <c r="AE2248">
        <f t="shared" si="361"/>
        <v>0</v>
      </c>
    </row>
    <row r="2249" spans="1:31" x14ac:dyDescent="0.3">
      <c r="A2249" s="1">
        <f>Data!A2248</f>
        <v>6018</v>
      </c>
      <c r="B2249" s="2">
        <f>Data!B2248</f>
        <v>45264</v>
      </c>
      <c r="C2249">
        <f>Data!C2248</f>
        <v>188.7138977050781</v>
      </c>
      <c r="D2249">
        <f>Data!D2248</f>
        <v>45.496231079101563</v>
      </c>
      <c r="E2249">
        <f>Data!E2248</f>
        <v>189.42999267578119</v>
      </c>
      <c r="F2249">
        <f>Data!F2248</f>
        <v>45.509998321533203</v>
      </c>
      <c r="G2249">
        <f>Data!G2248</f>
        <v>190.05000305175781</v>
      </c>
      <c r="H2249">
        <f>Data!H2248</f>
        <v>46.076999664306641</v>
      </c>
      <c r="I2249">
        <f>Data!I2248</f>
        <v>187.44999694824219</v>
      </c>
      <c r="J2249">
        <f>Data!J2248</f>
        <v>45.009998321533203</v>
      </c>
      <c r="K2249">
        <f>Data!K2248</f>
        <v>189.97999572753909</v>
      </c>
      <c r="L2249">
        <f>Data!L2248</f>
        <v>46.076999664306641</v>
      </c>
      <c r="M2249">
        <f>Data!M2248</f>
        <v>43389500</v>
      </c>
      <c r="N2249">
        <f>Data!N2248</f>
        <v>437543000</v>
      </c>
      <c r="O2249">
        <f>Data!O2248</f>
        <v>-2.7203001687777891E-2</v>
      </c>
      <c r="P2249">
        <f>Data!P2248</f>
        <v>-9.509688006157202E-3</v>
      </c>
      <c r="Q2249" s="17"/>
      <c r="T2249">
        <f t="shared" si="352"/>
        <v>0</v>
      </c>
      <c r="U2249" s="50">
        <f t="shared" si="353"/>
        <v>0</v>
      </c>
      <c r="V2249">
        <f t="shared" si="354"/>
        <v>0</v>
      </c>
      <c r="W2249" t="str">
        <f t="shared" si="355"/>
        <v>Mon</v>
      </c>
      <c r="X2249" s="50">
        <f>NETWORKDAYS(B2248,B2249,'Non trading days US (List)'!$C$13:$C$92)-1</f>
        <v>1</v>
      </c>
      <c r="Z2249">
        <f t="shared" si="356"/>
        <v>0</v>
      </c>
      <c r="AA2249">
        <f t="shared" si="357"/>
        <v>0</v>
      </c>
      <c r="AB2249">
        <f t="shared" si="358"/>
        <v>0</v>
      </c>
      <c r="AC2249">
        <f t="shared" si="359"/>
        <v>0</v>
      </c>
      <c r="AD2249">
        <f t="shared" si="360"/>
        <v>0</v>
      </c>
      <c r="AE2249">
        <f t="shared" si="361"/>
        <v>0</v>
      </c>
    </row>
    <row r="2250" spans="1:31" x14ac:dyDescent="0.3">
      <c r="A2250" s="1">
        <f>Data!A2249</f>
        <v>6019</v>
      </c>
      <c r="B2250" s="2">
        <f>Data!B2249</f>
        <v>45265</v>
      </c>
      <c r="C2250">
        <f>Data!C2249</f>
        <v>192.6888122558594</v>
      </c>
      <c r="D2250">
        <f>Data!D2249</f>
        <v>46.556007385253913</v>
      </c>
      <c r="E2250">
        <f>Data!E2249</f>
        <v>193.41999816894531</v>
      </c>
      <c r="F2250">
        <f>Data!F2249</f>
        <v>46.566001892089837</v>
      </c>
      <c r="G2250">
        <f>Data!G2249</f>
        <v>194.3999938964844</v>
      </c>
      <c r="H2250">
        <f>Data!H2249</f>
        <v>46.599998474121087</v>
      </c>
      <c r="I2250">
        <f>Data!I2249</f>
        <v>190.17999267578119</v>
      </c>
      <c r="J2250">
        <f>Data!J2249</f>
        <v>45.270999908447273</v>
      </c>
      <c r="K2250">
        <f>Data!K2249</f>
        <v>190.21000671386719</v>
      </c>
      <c r="L2250">
        <f>Data!L2249</f>
        <v>45.465999603271477</v>
      </c>
      <c r="M2250">
        <f>Data!M2249</f>
        <v>66628400</v>
      </c>
      <c r="N2250">
        <f>Data!N2249</f>
        <v>371718000</v>
      </c>
      <c r="O2250">
        <f>Data!O2249</f>
        <v>2.2938656585212859E-2</v>
      </c>
      <c r="P2250">
        <f>Data!P2249</f>
        <v>2.0844456346414821E-2</v>
      </c>
      <c r="Q2250" s="17"/>
      <c r="T2250">
        <f t="shared" si="352"/>
        <v>0</v>
      </c>
      <c r="U2250" s="50">
        <f t="shared" si="353"/>
        <v>0</v>
      </c>
      <c r="V2250">
        <f t="shared" si="354"/>
        <v>0</v>
      </c>
      <c r="W2250" t="str">
        <f t="shared" si="355"/>
        <v>Tue</v>
      </c>
      <c r="X2250" s="50">
        <f>NETWORKDAYS(B2249,B2250,'Non trading days US (List)'!$C$13:$C$92)-1</f>
        <v>1</v>
      </c>
      <c r="Z2250">
        <f t="shared" si="356"/>
        <v>0</v>
      </c>
      <c r="AA2250">
        <f t="shared" si="357"/>
        <v>0</v>
      </c>
      <c r="AB2250">
        <f t="shared" si="358"/>
        <v>0</v>
      </c>
      <c r="AC2250">
        <f t="shared" si="359"/>
        <v>0</v>
      </c>
      <c r="AD2250">
        <f t="shared" si="360"/>
        <v>0</v>
      </c>
      <c r="AE2250">
        <f t="shared" si="361"/>
        <v>0</v>
      </c>
    </row>
    <row r="2251" spans="1:31" x14ac:dyDescent="0.3">
      <c r="A2251" s="1">
        <f>Data!A2250</f>
        <v>6020</v>
      </c>
      <c r="B2251" s="2">
        <f>Data!B2250</f>
        <v>45266</v>
      </c>
      <c r="C2251">
        <f>Data!C2250</f>
        <v>191.5929870605469</v>
      </c>
      <c r="D2251">
        <f>Data!D2250</f>
        <v>45.493236541748047</v>
      </c>
      <c r="E2251">
        <f>Data!E2250</f>
        <v>192.32000732421881</v>
      </c>
      <c r="F2251">
        <f>Data!F2250</f>
        <v>45.502998352050781</v>
      </c>
      <c r="G2251">
        <f>Data!G2250</f>
        <v>194.75999450683591</v>
      </c>
      <c r="H2251">
        <f>Data!H2250</f>
        <v>47.387001037597663</v>
      </c>
      <c r="I2251">
        <f>Data!I2250</f>
        <v>192.11000061035159</v>
      </c>
      <c r="J2251">
        <f>Data!J2250</f>
        <v>45.411998748779297</v>
      </c>
      <c r="K2251">
        <f>Data!K2250</f>
        <v>194.44999694824219</v>
      </c>
      <c r="L2251">
        <f>Data!L2250</f>
        <v>47.215000152587891</v>
      </c>
      <c r="M2251">
        <f>Data!M2250</f>
        <v>41089700</v>
      </c>
      <c r="N2251">
        <f>Data!N2250</f>
        <v>380590000</v>
      </c>
      <c r="O2251">
        <f>Data!O2250</f>
        <v>-2.3092480099481359E-2</v>
      </c>
      <c r="P2251">
        <f>Data!P2250</f>
        <v>-5.7032913917460402E-3</v>
      </c>
      <c r="Q2251" s="17"/>
      <c r="T2251">
        <f t="shared" si="352"/>
        <v>0</v>
      </c>
      <c r="U2251" s="50">
        <f t="shared" si="353"/>
        <v>0</v>
      </c>
      <c r="V2251">
        <f t="shared" si="354"/>
        <v>0</v>
      </c>
      <c r="W2251" t="str">
        <f t="shared" si="355"/>
        <v>Wed</v>
      </c>
      <c r="X2251" s="50">
        <f>NETWORKDAYS(B2250,B2251,'Non trading days US (List)'!$C$13:$C$92)-1</f>
        <v>1</v>
      </c>
      <c r="Z2251">
        <f t="shared" si="356"/>
        <v>0</v>
      </c>
      <c r="AA2251">
        <f t="shared" si="357"/>
        <v>0</v>
      </c>
      <c r="AB2251">
        <f t="shared" si="358"/>
        <v>0</v>
      </c>
      <c r="AC2251">
        <f t="shared" si="359"/>
        <v>0</v>
      </c>
      <c r="AD2251">
        <f t="shared" si="360"/>
        <v>0</v>
      </c>
      <c r="AE2251">
        <f t="shared" si="361"/>
        <v>0</v>
      </c>
    </row>
    <row r="2252" spans="1:31" x14ac:dyDescent="0.3">
      <c r="A2252" s="1">
        <f>Data!A2251</f>
        <v>6021</v>
      </c>
      <c r="B2252" s="2">
        <f>Data!B2251</f>
        <v>45267</v>
      </c>
      <c r="C2252">
        <f>Data!C2251</f>
        <v>193.5356140136719</v>
      </c>
      <c r="D2252">
        <f>Data!D2251</f>
        <v>46.586002349853523</v>
      </c>
      <c r="E2252">
        <f>Data!E2251</f>
        <v>194.27000427246091</v>
      </c>
      <c r="F2252">
        <f>Data!F2251</f>
        <v>46.596000671386719</v>
      </c>
      <c r="G2252">
        <f>Data!G2251</f>
        <v>195</v>
      </c>
      <c r="H2252">
        <f>Data!H2251</f>
        <v>46.629001617431641</v>
      </c>
      <c r="I2252">
        <f>Data!I2251</f>
        <v>193.5899963378906</v>
      </c>
      <c r="J2252">
        <f>Data!J2251</f>
        <v>45.604000091552727</v>
      </c>
      <c r="K2252">
        <f>Data!K2251</f>
        <v>193.6300048828125</v>
      </c>
      <c r="L2252">
        <f>Data!L2251</f>
        <v>45.700000762939453</v>
      </c>
      <c r="M2252">
        <f>Data!M2251</f>
        <v>47477700</v>
      </c>
      <c r="N2252">
        <f>Data!N2251</f>
        <v>350823000</v>
      </c>
      <c r="O2252">
        <f>Data!O2251</f>
        <v>2.3736493313200591E-2</v>
      </c>
      <c r="P2252">
        <f>Data!P2251</f>
        <v>1.008827661273335E-2</v>
      </c>
      <c r="Q2252" s="17"/>
      <c r="T2252">
        <f t="shared" si="352"/>
        <v>0</v>
      </c>
      <c r="U2252" s="50">
        <f t="shared" si="353"/>
        <v>0</v>
      </c>
      <c r="V2252">
        <f t="shared" si="354"/>
        <v>0</v>
      </c>
      <c r="W2252" t="str">
        <f t="shared" si="355"/>
        <v>Thu</v>
      </c>
      <c r="X2252" s="50">
        <f>NETWORKDAYS(B2251,B2252,'Non trading days US (List)'!$C$13:$C$92)-1</f>
        <v>1</v>
      </c>
      <c r="Z2252">
        <f t="shared" si="356"/>
        <v>0</v>
      </c>
      <c r="AA2252">
        <f t="shared" si="357"/>
        <v>0</v>
      </c>
      <c r="AB2252">
        <f t="shared" si="358"/>
        <v>0</v>
      </c>
      <c r="AC2252">
        <f t="shared" si="359"/>
        <v>0</v>
      </c>
      <c r="AD2252">
        <f t="shared" si="360"/>
        <v>0</v>
      </c>
      <c r="AE2252">
        <f t="shared" si="361"/>
        <v>0</v>
      </c>
    </row>
    <row r="2253" spans="1:31" x14ac:dyDescent="0.3">
      <c r="A2253" s="1">
        <f>Data!A2252</f>
        <v>6022</v>
      </c>
      <c r="B2253" s="2">
        <f>Data!B2252</f>
        <v>45268</v>
      </c>
      <c r="C2253">
        <f>Data!C2252</f>
        <v>194.97015380859381</v>
      </c>
      <c r="D2253">
        <f>Data!D2252</f>
        <v>47.495807647705078</v>
      </c>
      <c r="E2253">
        <f>Data!E2252</f>
        <v>195.71000671386719</v>
      </c>
      <c r="F2253">
        <f>Data!F2252</f>
        <v>47.506000518798828</v>
      </c>
      <c r="G2253">
        <f>Data!G2252</f>
        <v>195.99000549316409</v>
      </c>
      <c r="H2253">
        <f>Data!H2252</f>
        <v>47.741001129150391</v>
      </c>
      <c r="I2253">
        <f>Data!I2252</f>
        <v>193.66999816894531</v>
      </c>
      <c r="J2253">
        <f>Data!J2252</f>
        <v>46.549999237060547</v>
      </c>
      <c r="K2253">
        <f>Data!K2252</f>
        <v>194.19999694824219</v>
      </c>
      <c r="L2253">
        <f>Data!L2252</f>
        <v>46.595001220703118</v>
      </c>
      <c r="M2253">
        <f>Data!M2252</f>
        <v>53377300</v>
      </c>
      <c r="N2253">
        <f>Data!N2252</f>
        <v>359224000</v>
      </c>
      <c r="O2253">
        <f>Data!O2252</f>
        <v>1.934131482739504E-2</v>
      </c>
      <c r="P2253">
        <f>Data!P2252</f>
        <v>7.3850399789836402E-3</v>
      </c>
      <c r="Q2253" s="17"/>
      <c r="T2253">
        <f t="shared" si="352"/>
        <v>0</v>
      </c>
      <c r="U2253" s="50">
        <f t="shared" si="353"/>
        <v>0</v>
      </c>
      <c r="V2253">
        <f t="shared" si="354"/>
        <v>0</v>
      </c>
      <c r="W2253" t="str">
        <f t="shared" si="355"/>
        <v>Fri</v>
      </c>
      <c r="X2253" s="50">
        <f>NETWORKDAYS(B2252,B2253,'Non trading days US (List)'!$C$13:$C$92)-1</f>
        <v>1</v>
      </c>
      <c r="Z2253">
        <f t="shared" si="356"/>
        <v>0</v>
      </c>
      <c r="AA2253">
        <f t="shared" si="357"/>
        <v>0</v>
      </c>
      <c r="AB2253">
        <f t="shared" si="358"/>
        <v>0</v>
      </c>
      <c r="AC2253">
        <f t="shared" si="359"/>
        <v>0</v>
      </c>
      <c r="AD2253">
        <f t="shared" si="360"/>
        <v>0</v>
      </c>
      <c r="AE2253">
        <f t="shared" si="361"/>
        <v>0</v>
      </c>
    </row>
    <row r="2254" spans="1:31" x14ac:dyDescent="0.3">
      <c r="A2254" s="1">
        <f>Data!A2253</f>
        <v>6023</v>
      </c>
      <c r="B2254" s="2">
        <f>Data!B2253</f>
        <v>45271</v>
      </c>
      <c r="C2254">
        <f>Data!C2253</f>
        <v>192.44970703125</v>
      </c>
      <c r="D2254">
        <f>Data!D2253</f>
        <v>46.616996765136719</v>
      </c>
      <c r="E2254">
        <f>Data!E2253</f>
        <v>193.17999267578119</v>
      </c>
      <c r="F2254">
        <f>Data!F2253</f>
        <v>46.626998901367188</v>
      </c>
      <c r="G2254">
        <f>Data!G2253</f>
        <v>193.49000549316409</v>
      </c>
      <c r="H2254">
        <f>Data!H2253</f>
        <v>47.530998229980469</v>
      </c>
      <c r="I2254">
        <f>Data!I2253</f>
        <v>191.41999816894531</v>
      </c>
      <c r="J2254">
        <f>Data!J2253</f>
        <v>45.830001831054688</v>
      </c>
      <c r="K2254">
        <f>Data!K2253</f>
        <v>193.11000061035159</v>
      </c>
      <c r="L2254">
        <f>Data!L2253</f>
        <v>47.491001129150391</v>
      </c>
      <c r="M2254">
        <f>Data!M2253</f>
        <v>60943700</v>
      </c>
      <c r="N2254">
        <f>Data!N2253</f>
        <v>509728000</v>
      </c>
      <c r="O2254">
        <f>Data!O2253</f>
        <v>-1.8676280849406871E-2</v>
      </c>
      <c r="P2254">
        <f>Data!P2253</f>
        <v>-1.301164718486998E-2</v>
      </c>
      <c r="Q2254" s="17"/>
      <c r="T2254">
        <f t="shared" si="352"/>
        <v>0</v>
      </c>
      <c r="U2254" s="50">
        <f t="shared" si="353"/>
        <v>0</v>
      </c>
      <c r="V2254">
        <f t="shared" si="354"/>
        <v>0</v>
      </c>
      <c r="W2254" t="str">
        <f t="shared" si="355"/>
        <v>Mon</v>
      </c>
      <c r="X2254" s="50">
        <f>NETWORKDAYS(B2253,B2254,'Non trading days US (List)'!$C$13:$C$92)-1</f>
        <v>1</v>
      </c>
      <c r="Z2254">
        <f t="shared" si="356"/>
        <v>0</v>
      </c>
      <c r="AA2254">
        <f t="shared" si="357"/>
        <v>0</v>
      </c>
      <c r="AB2254">
        <f t="shared" si="358"/>
        <v>0</v>
      </c>
      <c r="AC2254">
        <f t="shared" si="359"/>
        <v>0</v>
      </c>
      <c r="AD2254">
        <f t="shared" si="360"/>
        <v>0</v>
      </c>
      <c r="AE2254">
        <f t="shared" si="361"/>
        <v>0</v>
      </c>
    </row>
    <row r="2255" spans="1:31" x14ac:dyDescent="0.3">
      <c r="A2255" s="1">
        <f>Data!A2254</f>
        <v>6024</v>
      </c>
      <c r="B2255" s="2">
        <f>Data!B2254</f>
        <v>45272</v>
      </c>
      <c r="C2255">
        <f>Data!C2254</f>
        <v>193.97395324707031</v>
      </c>
      <c r="D2255">
        <f>Data!D2254</f>
        <v>47.646778106689453</v>
      </c>
      <c r="E2255">
        <f>Data!E2254</f>
        <v>194.71000671386719</v>
      </c>
      <c r="F2255">
        <f>Data!F2254</f>
        <v>47.657001495361328</v>
      </c>
      <c r="G2255">
        <f>Data!G2254</f>
        <v>194.7200012207031</v>
      </c>
      <c r="H2255">
        <f>Data!H2254</f>
        <v>47.666000366210938</v>
      </c>
      <c r="I2255">
        <f>Data!I2254</f>
        <v>191.7200012207031</v>
      </c>
      <c r="J2255">
        <f>Data!J2254</f>
        <v>46.046001434326172</v>
      </c>
      <c r="K2255">
        <f>Data!K2254</f>
        <v>193.08000183105469</v>
      </c>
      <c r="L2255">
        <f>Data!L2254</f>
        <v>46.046001434326172</v>
      </c>
      <c r="M2255">
        <f>Data!M2254</f>
        <v>52696900</v>
      </c>
      <c r="N2255">
        <f>Data!N2254</f>
        <v>372387000</v>
      </c>
      <c r="O2255">
        <f>Data!O2254</f>
        <v>2.1849806276250591E-2</v>
      </c>
      <c r="P2255">
        <f>Data!P2254</f>
        <v>7.8889477717078039E-3</v>
      </c>
      <c r="Q2255" s="17"/>
      <c r="T2255">
        <f t="shared" si="352"/>
        <v>0</v>
      </c>
      <c r="U2255" s="50">
        <f t="shared" si="353"/>
        <v>0</v>
      </c>
      <c r="V2255">
        <f t="shared" si="354"/>
        <v>0</v>
      </c>
      <c r="W2255" t="str">
        <f t="shared" si="355"/>
        <v>Tue</v>
      </c>
      <c r="X2255" s="50">
        <f>NETWORKDAYS(B2254,B2255,'Non trading days US (List)'!$C$13:$C$92)-1</f>
        <v>1</v>
      </c>
      <c r="Z2255">
        <f t="shared" si="356"/>
        <v>0</v>
      </c>
      <c r="AA2255">
        <f t="shared" si="357"/>
        <v>0</v>
      </c>
      <c r="AB2255">
        <f t="shared" si="358"/>
        <v>0</v>
      </c>
      <c r="AC2255">
        <f t="shared" si="359"/>
        <v>0</v>
      </c>
      <c r="AD2255">
        <f t="shared" si="360"/>
        <v>0</v>
      </c>
      <c r="AE2255">
        <f t="shared" si="361"/>
        <v>0</v>
      </c>
    </row>
    <row r="2256" spans="1:31" x14ac:dyDescent="0.3">
      <c r="A2256" s="1">
        <f>Data!A2255</f>
        <v>6025</v>
      </c>
      <c r="B2256" s="2">
        <f>Data!B2255</f>
        <v>45273</v>
      </c>
      <c r="C2256">
        <f>Data!C2255</f>
        <v>197.21165466308591</v>
      </c>
      <c r="D2256">
        <f>Data!D2255</f>
        <v>48.077686309814453</v>
      </c>
      <c r="E2256">
        <f>Data!E2255</f>
        <v>197.96000671386719</v>
      </c>
      <c r="F2256">
        <f>Data!F2255</f>
        <v>48.088001251220703</v>
      </c>
      <c r="G2256">
        <f>Data!G2255</f>
        <v>198</v>
      </c>
      <c r="H2256">
        <f>Data!H2255</f>
        <v>48.594001770019531</v>
      </c>
      <c r="I2256">
        <f>Data!I2255</f>
        <v>194.8500061035156</v>
      </c>
      <c r="J2256">
        <f>Data!J2255</f>
        <v>47.608001708984382</v>
      </c>
      <c r="K2256">
        <f>Data!K2255</f>
        <v>195.0899963378906</v>
      </c>
      <c r="L2256">
        <f>Data!L2255</f>
        <v>47.629001617431641</v>
      </c>
      <c r="M2256">
        <f>Data!M2255</f>
        <v>70404200</v>
      </c>
      <c r="N2256">
        <f>Data!N2255</f>
        <v>447792000</v>
      </c>
      <c r="O2256">
        <f>Data!O2255</f>
        <v>9.0031365558097369E-3</v>
      </c>
      <c r="P2256">
        <f>Data!P2255</f>
        <v>1.655371739005914E-2</v>
      </c>
      <c r="Q2256" s="17"/>
      <c r="T2256">
        <f t="shared" si="352"/>
        <v>0</v>
      </c>
      <c r="U2256" s="50">
        <f t="shared" si="353"/>
        <v>0</v>
      </c>
      <c r="V2256">
        <f t="shared" si="354"/>
        <v>0</v>
      </c>
      <c r="W2256" t="str">
        <f t="shared" si="355"/>
        <v>Wed</v>
      </c>
      <c r="X2256" s="50">
        <f>NETWORKDAYS(B2255,B2256,'Non trading days US (List)'!$C$13:$C$92)-1</f>
        <v>1</v>
      </c>
      <c r="Z2256">
        <f t="shared" si="356"/>
        <v>0</v>
      </c>
      <c r="AA2256">
        <f t="shared" si="357"/>
        <v>0</v>
      </c>
      <c r="AB2256">
        <f t="shared" si="358"/>
        <v>0</v>
      </c>
      <c r="AC2256">
        <f t="shared" si="359"/>
        <v>0</v>
      </c>
      <c r="AD2256">
        <f t="shared" si="360"/>
        <v>0</v>
      </c>
      <c r="AE2256">
        <f t="shared" si="361"/>
        <v>0</v>
      </c>
    </row>
    <row r="2257" spans="1:31" x14ac:dyDescent="0.3">
      <c r="A2257" s="1">
        <f>Data!A2256</f>
        <v>6026</v>
      </c>
      <c r="B2257" s="2">
        <f>Data!B2256</f>
        <v>45274</v>
      </c>
      <c r="C2257">
        <f>Data!C2256</f>
        <v>197.361083984375</v>
      </c>
      <c r="D2257">
        <f>Data!D2256</f>
        <v>48.339622497558587</v>
      </c>
      <c r="E2257">
        <f>Data!E2256</f>
        <v>198.11000061035159</v>
      </c>
      <c r="F2257">
        <f>Data!F2256</f>
        <v>48.349998474121087</v>
      </c>
      <c r="G2257">
        <f>Data!G2256</f>
        <v>199.6199951171875</v>
      </c>
      <c r="H2257">
        <f>Data!H2256</f>
        <v>48.669998168945313</v>
      </c>
      <c r="I2257">
        <f>Data!I2256</f>
        <v>196.1600036621094</v>
      </c>
      <c r="J2257">
        <f>Data!J2256</f>
        <v>47.422000885009773</v>
      </c>
      <c r="K2257">
        <f>Data!K2256</f>
        <v>198.02000427246091</v>
      </c>
      <c r="L2257">
        <f>Data!L2256</f>
        <v>48.389999389648438</v>
      </c>
      <c r="M2257">
        <f>Data!M2256</f>
        <v>66831600</v>
      </c>
      <c r="N2257">
        <f>Data!N2256</f>
        <v>391232000</v>
      </c>
      <c r="O2257">
        <f>Data!O2256</f>
        <v>5.4334985840206089E-3</v>
      </c>
      <c r="P2257">
        <f>Data!P2256</f>
        <v>7.5741106815096343E-4</v>
      </c>
      <c r="Q2257" s="17"/>
      <c r="T2257">
        <f t="shared" si="352"/>
        <v>0</v>
      </c>
      <c r="U2257" s="50">
        <f t="shared" si="353"/>
        <v>0</v>
      </c>
      <c r="V2257">
        <f t="shared" si="354"/>
        <v>0</v>
      </c>
      <c r="W2257" t="str">
        <f t="shared" si="355"/>
        <v>Thu</v>
      </c>
      <c r="X2257" s="50">
        <f>NETWORKDAYS(B2256,B2257,'Non trading days US (List)'!$C$13:$C$92)-1</f>
        <v>1</v>
      </c>
      <c r="Z2257">
        <f t="shared" si="356"/>
        <v>0</v>
      </c>
      <c r="AA2257">
        <f t="shared" si="357"/>
        <v>0</v>
      </c>
      <c r="AB2257">
        <f t="shared" si="358"/>
        <v>0</v>
      </c>
      <c r="AC2257">
        <f t="shared" si="359"/>
        <v>0</v>
      </c>
      <c r="AD2257">
        <f t="shared" si="360"/>
        <v>0</v>
      </c>
      <c r="AE2257">
        <f t="shared" si="361"/>
        <v>0</v>
      </c>
    </row>
    <row r="2258" spans="1:31" x14ac:dyDescent="0.3">
      <c r="A2258" s="1">
        <f>Data!A2257</f>
        <v>6027</v>
      </c>
      <c r="B2258" s="2">
        <f>Data!B2257</f>
        <v>45275</v>
      </c>
      <c r="C2258">
        <f>Data!C2257</f>
        <v>196.82313537597659</v>
      </c>
      <c r="D2258">
        <f>Data!D2257</f>
        <v>48.879508972167969</v>
      </c>
      <c r="E2258">
        <f>Data!E2257</f>
        <v>197.57000732421881</v>
      </c>
      <c r="F2258">
        <f>Data!F2257</f>
        <v>48.889999389648438</v>
      </c>
      <c r="G2258">
        <f>Data!G2257</f>
        <v>198.3999938964844</v>
      </c>
      <c r="H2258">
        <f>Data!H2257</f>
        <v>49.403999328613281</v>
      </c>
      <c r="I2258">
        <f>Data!I2257</f>
        <v>197</v>
      </c>
      <c r="J2258">
        <f>Data!J2257</f>
        <v>48.119998931884773</v>
      </c>
      <c r="K2258">
        <f>Data!K2257</f>
        <v>197.5299987792969</v>
      </c>
      <c r="L2258">
        <f>Data!L2257</f>
        <v>48.194000244140618</v>
      </c>
      <c r="M2258">
        <f>Data!M2257</f>
        <v>128256700</v>
      </c>
      <c r="N2258">
        <f>Data!N2257</f>
        <v>479948000</v>
      </c>
      <c r="O2258">
        <f>Data!O2257</f>
        <v>1.110667376609718E-2</v>
      </c>
      <c r="P2258">
        <f>Data!P2257</f>
        <v>-2.7294460702816689E-3</v>
      </c>
      <c r="Q2258" s="17"/>
      <c r="T2258">
        <f t="shared" si="352"/>
        <v>0</v>
      </c>
      <c r="U2258" s="50">
        <f t="shared" si="353"/>
        <v>0</v>
      </c>
      <c r="V2258">
        <f t="shared" si="354"/>
        <v>0</v>
      </c>
      <c r="W2258" t="str">
        <f t="shared" si="355"/>
        <v>Fri</v>
      </c>
      <c r="X2258" s="50">
        <f>NETWORKDAYS(B2257,B2258,'Non trading days US (List)'!$C$13:$C$92)-1</f>
        <v>1</v>
      </c>
      <c r="Z2258">
        <f t="shared" si="356"/>
        <v>0</v>
      </c>
      <c r="AA2258">
        <f t="shared" si="357"/>
        <v>0</v>
      </c>
      <c r="AB2258">
        <f t="shared" si="358"/>
        <v>0</v>
      </c>
      <c r="AC2258">
        <f t="shared" si="359"/>
        <v>0</v>
      </c>
      <c r="AD2258">
        <f t="shared" si="360"/>
        <v>0</v>
      </c>
      <c r="AE2258">
        <f t="shared" si="361"/>
        <v>0</v>
      </c>
    </row>
    <row r="2259" spans="1:31" x14ac:dyDescent="0.3">
      <c r="A2259" s="1">
        <f>Data!A2258</f>
        <v>6028</v>
      </c>
      <c r="B2259" s="2">
        <f>Data!B2258</f>
        <v>45278</v>
      </c>
      <c r="C2259">
        <f>Data!C2258</f>
        <v>195.14947509765619</v>
      </c>
      <c r="D2259">
        <f>Data!D2258</f>
        <v>50.066253662109382</v>
      </c>
      <c r="E2259">
        <f>Data!E2258</f>
        <v>195.88999938964841</v>
      </c>
      <c r="F2259">
        <f>Data!F2258</f>
        <v>50.076999664306641</v>
      </c>
      <c r="G2259">
        <f>Data!G2258</f>
        <v>196.6300048828125</v>
      </c>
      <c r="H2259">
        <f>Data!H2258</f>
        <v>50.432998657226563</v>
      </c>
      <c r="I2259">
        <f>Data!I2258</f>
        <v>194.38999938964841</v>
      </c>
      <c r="J2259">
        <f>Data!J2258</f>
        <v>49.150001525878913</v>
      </c>
      <c r="K2259">
        <f>Data!K2258</f>
        <v>196.0899963378906</v>
      </c>
      <c r="L2259">
        <f>Data!L2258</f>
        <v>49.400001525878913</v>
      </c>
      <c r="M2259">
        <f>Data!M2258</f>
        <v>55751900</v>
      </c>
      <c r="N2259">
        <f>Data!N2258</f>
        <v>412587000</v>
      </c>
      <c r="O2259">
        <f>Data!O2258</f>
        <v>2.3988950034245251E-2</v>
      </c>
      <c r="P2259">
        <f>Data!P2258</f>
        <v>-8.5397149173038582E-3</v>
      </c>
      <c r="Q2259" s="17"/>
      <c r="T2259">
        <f t="shared" si="352"/>
        <v>0</v>
      </c>
      <c r="U2259" s="50">
        <f t="shared" si="353"/>
        <v>0</v>
      </c>
      <c r="V2259">
        <f t="shared" si="354"/>
        <v>0</v>
      </c>
      <c r="W2259" t="str">
        <f t="shared" si="355"/>
        <v>Mon</v>
      </c>
      <c r="X2259" s="50">
        <f>NETWORKDAYS(B2258,B2259,'Non trading days US (List)'!$C$13:$C$92)-1</f>
        <v>1</v>
      </c>
      <c r="Z2259">
        <f t="shared" si="356"/>
        <v>0</v>
      </c>
      <c r="AA2259">
        <f t="shared" si="357"/>
        <v>0</v>
      </c>
      <c r="AB2259">
        <f t="shared" si="358"/>
        <v>0</v>
      </c>
      <c r="AC2259">
        <f t="shared" si="359"/>
        <v>0</v>
      </c>
      <c r="AD2259">
        <f t="shared" si="360"/>
        <v>0</v>
      </c>
      <c r="AE2259">
        <f t="shared" si="361"/>
        <v>0</v>
      </c>
    </row>
    <row r="2260" spans="1:31" x14ac:dyDescent="0.3">
      <c r="A2260" s="1">
        <f>Data!A2259</f>
        <v>6029</v>
      </c>
      <c r="B2260" s="2">
        <f>Data!B2259</f>
        <v>45279</v>
      </c>
      <c r="C2260">
        <f>Data!C2259</f>
        <v>196.19551086425781</v>
      </c>
      <c r="D2260">
        <f>Data!D2259</f>
        <v>49.593357086181641</v>
      </c>
      <c r="E2260">
        <f>Data!E2259</f>
        <v>196.94000244140619</v>
      </c>
      <c r="F2260">
        <f>Data!F2259</f>
        <v>49.604000091552727</v>
      </c>
      <c r="G2260">
        <f>Data!G2259</f>
        <v>196.94999694824219</v>
      </c>
      <c r="H2260">
        <f>Data!H2259</f>
        <v>49.700000762939453</v>
      </c>
      <c r="I2260">
        <f>Data!I2259</f>
        <v>195.88999938964841</v>
      </c>
      <c r="J2260">
        <f>Data!J2259</f>
        <v>48.895000457763672</v>
      </c>
      <c r="K2260">
        <f>Data!K2259</f>
        <v>196.1600036621094</v>
      </c>
      <c r="L2260">
        <f>Data!L2259</f>
        <v>49.423999786376953</v>
      </c>
      <c r="M2260">
        <f>Data!M2259</f>
        <v>40714100</v>
      </c>
      <c r="N2260">
        <f>Data!N2259</f>
        <v>464444000</v>
      </c>
      <c r="O2260">
        <f>Data!O2259</f>
        <v>-9.4903366544208771E-3</v>
      </c>
      <c r="P2260">
        <f>Data!P2259</f>
        <v>5.3458521368348654E-3</v>
      </c>
      <c r="Q2260" s="17"/>
      <c r="T2260">
        <f t="shared" si="352"/>
        <v>0</v>
      </c>
      <c r="U2260" s="50">
        <f t="shared" si="353"/>
        <v>0</v>
      </c>
      <c r="V2260">
        <f t="shared" si="354"/>
        <v>0</v>
      </c>
      <c r="W2260" t="str">
        <f t="shared" si="355"/>
        <v>Tue</v>
      </c>
      <c r="X2260" s="50">
        <f>NETWORKDAYS(B2259,B2260,'Non trading days US (List)'!$C$13:$C$92)-1</f>
        <v>1</v>
      </c>
      <c r="Z2260">
        <f t="shared" si="356"/>
        <v>0</v>
      </c>
      <c r="AA2260">
        <f t="shared" si="357"/>
        <v>0</v>
      </c>
      <c r="AB2260">
        <f t="shared" si="358"/>
        <v>0</v>
      </c>
      <c r="AC2260">
        <f t="shared" si="359"/>
        <v>0</v>
      </c>
      <c r="AD2260">
        <f t="shared" si="360"/>
        <v>0</v>
      </c>
      <c r="AE2260">
        <f t="shared" si="361"/>
        <v>0</v>
      </c>
    </row>
    <row r="2261" spans="1:31" x14ac:dyDescent="0.3">
      <c r="A2261" s="1">
        <f>Data!A2260</f>
        <v>6030</v>
      </c>
      <c r="B2261" s="2">
        <f>Data!B2260</f>
        <v>45280</v>
      </c>
      <c r="C2261">
        <f>Data!C2260</f>
        <v>194.09349060058591</v>
      </c>
      <c r="D2261">
        <f>Data!D2260</f>
        <v>48.100673675537109</v>
      </c>
      <c r="E2261">
        <f>Data!E2260</f>
        <v>194.83000183105469</v>
      </c>
      <c r="F2261">
        <f>Data!F2260</f>
        <v>48.111000061035163</v>
      </c>
      <c r="G2261">
        <f>Data!G2260</f>
        <v>197.67999267578119</v>
      </c>
      <c r="H2261">
        <f>Data!H2260</f>
        <v>49.999000549316413</v>
      </c>
      <c r="I2261">
        <f>Data!I2260</f>
        <v>194.83000183105469</v>
      </c>
      <c r="J2261">
        <f>Data!J2260</f>
        <v>48.097999572753913</v>
      </c>
      <c r="K2261">
        <f>Data!K2260</f>
        <v>196.8999938964844</v>
      </c>
      <c r="L2261">
        <f>Data!L2260</f>
        <v>49.654998779296882</v>
      </c>
      <c r="M2261">
        <f>Data!M2260</f>
        <v>52242800</v>
      </c>
      <c r="N2261">
        <f>Data!N2260</f>
        <v>397894000</v>
      </c>
      <c r="O2261">
        <f>Data!O2260</f>
        <v>-3.056063502278477E-2</v>
      </c>
      <c r="P2261">
        <f>Data!P2260</f>
        <v>-1.077173336034353E-2</v>
      </c>
      <c r="Q2261" s="17"/>
      <c r="T2261">
        <f t="shared" si="352"/>
        <v>0</v>
      </c>
      <c r="U2261" s="50">
        <f t="shared" si="353"/>
        <v>0</v>
      </c>
      <c r="V2261">
        <f t="shared" si="354"/>
        <v>0</v>
      </c>
      <c r="W2261" t="str">
        <f t="shared" si="355"/>
        <v>Wed</v>
      </c>
      <c r="X2261" s="50">
        <f>NETWORKDAYS(B2260,B2261,'Non trading days US (List)'!$C$13:$C$92)-1</f>
        <v>1</v>
      </c>
      <c r="Z2261">
        <f t="shared" si="356"/>
        <v>0</v>
      </c>
      <c r="AA2261">
        <f t="shared" si="357"/>
        <v>0</v>
      </c>
      <c r="AB2261">
        <f t="shared" si="358"/>
        <v>0</v>
      </c>
      <c r="AC2261">
        <f t="shared" si="359"/>
        <v>0</v>
      </c>
      <c r="AD2261">
        <f t="shared" si="360"/>
        <v>0</v>
      </c>
      <c r="AE2261">
        <f t="shared" si="361"/>
        <v>0</v>
      </c>
    </row>
    <row r="2262" spans="1:31" x14ac:dyDescent="0.3">
      <c r="A2262" s="1">
        <f>Data!A2261</f>
        <v>6031</v>
      </c>
      <c r="B2262" s="2">
        <f>Data!B2261</f>
        <v>45281</v>
      </c>
      <c r="C2262">
        <f>Data!C2261</f>
        <v>193.94403076171881</v>
      </c>
      <c r="D2262">
        <f>Data!D2261</f>
        <v>48.9794921875</v>
      </c>
      <c r="E2262">
        <f>Data!E2261</f>
        <v>194.67999267578119</v>
      </c>
      <c r="F2262">
        <f>Data!F2261</f>
        <v>48.990001678466797</v>
      </c>
      <c r="G2262">
        <f>Data!G2261</f>
        <v>197.08000183105469</v>
      </c>
      <c r="H2262">
        <f>Data!H2261</f>
        <v>49.095001220703118</v>
      </c>
      <c r="I2262">
        <f>Data!I2261</f>
        <v>193.5</v>
      </c>
      <c r="J2262">
        <f>Data!J2261</f>
        <v>48.418998718261719</v>
      </c>
      <c r="K2262">
        <f>Data!K2261</f>
        <v>196.1000061035156</v>
      </c>
      <c r="L2262">
        <f>Data!L2261</f>
        <v>48.811000823974609</v>
      </c>
      <c r="M2262">
        <f>Data!M2261</f>
        <v>46482500</v>
      </c>
      <c r="N2262">
        <f>Data!N2261</f>
        <v>300425000</v>
      </c>
      <c r="O2262">
        <f>Data!O2261</f>
        <v>1.8105387448485999E-2</v>
      </c>
      <c r="P2262">
        <f>Data!P2261</f>
        <v>-7.7024551259483748E-4</v>
      </c>
      <c r="Q2262" s="17"/>
      <c r="T2262">
        <f t="shared" si="352"/>
        <v>0</v>
      </c>
      <c r="U2262" s="50">
        <f t="shared" si="353"/>
        <v>0</v>
      </c>
      <c r="V2262">
        <f t="shared" si="354"/>
        <v>0</v>
      </c>
      <c r="W2262" t="str">
        <f t="shared" si="355"/>
        <v>Thu</v>
      </c>
      <c r="X2262" s="50">
        <f>NETWORKDAYS(B2261,B2262,'Non trading days US (List)'!$C$13:$C$92)-1</f>
        <v>1</v>
      </c>
      <c r="Z2262">
        <f t="shared" si="356"/>
        <v>0</v>
      </c>
      <c r="AA2262">
        <f t="shared" si="357"/>
        <v>0</v>
      </c>
      <c r="AB2262">
        <f t="shared" si="358"/>
        <v>0</v>
      </c>
      <c r="AC2262">
        <f t="shared" si="359"/>
        <v>0</v>
      </c>
      <c r="AD2262">
        <f t="shared" si="360"/>
        <v>0</v>
      </c>
      <c r="AE2262">
        <f t="shared" si="361"/>
        <v>0</v>
      </c>
    </row>
    <row r="2263" spans="1:31" x14ac:dyDescent="0.3">
      <c r="A2263" s="1">
        <f>Data!A2262</f>
        <v>6032</v>
      </c>
      <c r="B2263" s="2">
        <f>Data!B2262</f>
        <v>45282</v>
      </c>
      <c r="C2263">
        <f>Data!C2262</f>
        <v>192.86814880371091</v>
      </c>
      <c r="D2263">
        <f>Data!D2262</f>
        <v>48.819526672363281</v>
      </c>
      <c r="E2263">
        <f>Data!E2262</f>
        <v>193.6000061035156</v>
      </c>
      <c r="F2263">
        <f>Data!F2262</f>
        <v>48.830001831054688</v>
      </c>
      <c r="G2263">
        <f>Data!G2262</f>
        <v>195.4100036621094</v>
      </c>
      <c r="H2263">
        <f>Data!H2262</f>
        <v>49.382999420166023</v>
      </c>
      <c r="I2263">
        <f>Data!I2262</f>
        <v>192.9700012207031</v>
      </c>
      <c r="J2263">
        <f>Data!J2262</f>
        <v>48.466999053955078</v>
      </c>
      <c r="K2263">
        <f>Data!K2262</f>
        <v>195.17999267578119</v>
      </c>
      <c r="L2263">
        <f>Data!L2262</f>
        <v>49.194999694824219</v>
      </c>
      <c r="M2263">
        <f>Data!M2262</f>
        <v>37122800</v>
      </c>
      <c r="N2263">
        <f>Data!N2262</f>
        <v>252507000</v>
      </c>
      <c r="O2263">
        <f>Data!O2262</f>
        <v>-3.2713143397711171E-3</v>
      </c>
      <c r="P2263">
        <f>Data!P2262</f>
        <v>-5.5629409745184431E-3</v>
      </c>
      <c r="Q2263" s="17"/>
      <c r="T2263">
        <f t="shared" si="352"/>
        <v>0</v>
      </c>
      <c r="U2263" s="50">
        <f t="shared" si="353"/>
        <v>0</v>
      </c>
      <c r="V2263">
        <f t="shared" si="354"/>
        <v>0</v>
      </c>
      <c r="W2263" t="str">
        <f t="shared" si="355"/>
        <v>Fri</v>
      </c>
      <c r="X2263" s="50">
        <f>NETWORKDAYS(B2262,B2263,'Non trading days US (List)'!$C$13:$C$92)-1</f>
        <v>1</v>
      </c>
      <c r="Z2263">
        <f t="shared" si="356"/>
        <v>0</v>
      </c>
      <c r="AA2263">
        <f t="shared" si="357"/>
        <v>0</v>
      </c>
      <c r="AB2263">
        <f t="shared" si="358"/>
        <v>0</v>
      </c>
      <c r="AC2263">
        <f t="shared" si="359"/>
        <v>0</v>
      </c>
      <c r="AD2263">
        <f t="shared" si="360"/>
        <v>0</v>
      </c>
      <c r="AE2263">
        <f t="shared" si="361"/>
        <v>0</v>
      </c>
    </row>
    <row r="2264" spans="1:31" x14ac:dyDescent="0.3">
      <c r="A2264" s="1">
        <f>Data!A2263</f>
        <v>6033</v>
      </c>
      <c r="B2264" s="2">
        <f>Data!B2263</f>
        <v>45286</v>
      </c>
      <c r="C2264">
        <f>Data!C2263</f>
        <v>192.3202209472656</v>
      </c>
      <c r="D2264">
        <f>Data!D2263</f>
        <v>49.268424987792969</v>
      </c>
      <c r="E2264">
        <f>Data!E2263</f>
        <v>193.05000305175781</v>
      </c>
      <c r="F2264">
        <f>Data!F2263</f>
        <v>49.278999328613281</v>
      </c>
      <c r="G2264">
        <f>Data!G2263</f>
        <v>193.88999938964841</v>
      </c>
      <c r="H2264">
        <f>Data!H2263</f>
        <v>49.599998474121087</v>
      </c>
      <c r="I2264">
        <f>Data!I2263</f>
        <v>192.83000183105469</v>
      </c>
      <c r="J2264">
        <f>Data!J2263</f>
        <v>48.959999084472663</v>
      </c>
      <c r="K2264">
        <f>Data!K2263</f>
        <v>193.61000061035159</v>
      </c>
      <c r="L2264">
        <f>Data!L2263</f>
        <v>48.967998504638672</v>
      </c>
      <c r="M2264">
        <f>Data!M2263</f>
        <v>28919300</v>
      </c>
      <c r="N2264">
        <f>Data!N2263</f>
        <v>244200000</v>
      </c>
      <c r="O2264">
        <f>Data!O2263</f>
        <v>9.1530976152589105E-3</v>
      </c>
      <c r="P2264">
        <f>Data!P2263</f>
        <v>-2.8449678505333541E-3</v>
      </c>
      <c r="Q2264" s="17"/>
      <c r="T2264">
        <f t="shared" si="352"/>
        <v>0</v>
      </c>
      <c r="U2264" s="50">
        <f t="shared" si="353"/>
        <v>0</v>
      </c>
      <c r="V2264">
        <f t="shared" si="354"/>
        <v>0</v>
      </c>
      <c r="W2264" t="str">
        <f t="shared" si="355"/>
        <v>Tue</v>
      </c>
      <c r="X2264" s="50">
        <f>NETWORKDAYS(B2263,B2264,'Non trading days US (List)'!$C$13:$C$92)-1</f>
        <v>1</v>
      </c>
      <c r="Z2264">
        <f t="shared" si="356"/>
        <v>0</v>
      </c>
      <c r="AA2264">
        <f t="shared" si="357"/>
        <v>0</v>
      </c>
      <c r="AB2264">
        <f t="shared" si="358"/>
        <v>0</v>
      </c>
      <c r="AC2264">
        <f t="shared" si="359"/>
        <v>0</v>
      </c>
      <c r="AD2264">
        <f t="shared" si="360"/>
        <v>0</v>
      </c>
      <c r="AE2264">
        <f t="shared" si="361"/>
        <v>0</v>
      </c>
    </row>
    <row r="2265" spans="1:31" x14ac:dyDescent="0.3">
      <c r="A2265" s="1">
        <f>Data!A2264</f>
        <v>6034</v>
      </c>
      <c r="B2265" s="2">
        <f>Data!B2264</f>
        <v>45287</v>
      </c>
      <c r="C2265">
        <f>Data!C2264</f>
        <v>192.4198303222656</v>
      </c>
      <c r="D2265">
        <f>Data!D2264</f>
        <v>49.406394958496087</v>
      </c>
      <c r="E2265">
        <f>Data!E2264</f>
        <v>193.1499938964844</v>
      </c>
      <c r="F2265">
        <f>Data!F2264</f>
        <v>49.416999816894531</v>
      </c>
      <c r="G2265">
        <f>Data!G2264</f>
        <v>193.5</v>
      </c>
      <c r="H2265">
        <f>Data!H2264</f>
        <v>49.680000305175781</v>
      </c>
      <c r="I2265">
        <f>Data!I2264</f>
        <v>191.0899963378906</v>
      </c>
      <c r="J2265">
        <f>Data!J2264</f>
        <v>49.084999084472663</v>
      </c>
      <c r="K2265">
        <f>Data!K2264</f>
        <v>192.49000549316409</v>
      </c>
      <c r="L2265">
        <f>Data!L2264</f>
        <v>49.511001586914063</v>
      </c>
      <c r="M2265">
        <f>Data!M2264</f>
        <v>48087700</v>
      </c>
      <c r="N2265">
        <f>Data!N2264</f>
        <v>233648000</v>
      </c>
      <c r="O2265">
        <f>Data!O2264</f>
        <v>2.7964776568379988E-3</v>
      </c>
      <c r="P2265">
        <f>Data!P2264</f>
        <v>5.1781899404956062E-4</v>
      </c>
      <c r="Q2265" s="17"/>
      <c r="T2265">
        <f t="shared" si="352"/>
        <v>0</v>
      </c>
      <c r="U2265" s="50">
        <f t="shared" si="353"/>
        <v>0</v>
      </c>
      <c r="V2265">
        <f t="shared" si="354"/>
        <v>0</v>
      </c>
      <c r="W2265" t="str">
        <f t="shared" si="355"/>
        <v>Wed</v>
      </c>
      <c r="X2265" s="50">
        <f>NETWORKDAYS(B2264,B2265,'Non trading days US (List)'!$C$13:$C$92)-1</f>
        <v>1</v>
      </c>
      <c r="Z2265">
        <f t="shared" si="356"/>
        <v>0</v>
      </c>
      <c r="AA2265">
        <f t="shared" si="357"/>
        <v>0</v>
      </c>
      <c r="AB2265">
        <f t="shared" si="358"/>
        <v>0</v>
      </c>
      <c r="AC2265">
        <f t="shared" si="359"/>
        <v>0</v>
      </c>
      <c r="AD2265">
        <f t="shared" si="360"/>
        <v>0</v>
      </c>
      <c r="AE2265">
        <f t="shared" si="361"/>
        <v>0</v>
      </c>
    </row>
    <row r="2266" spans="1:31" x14ac:dyDescent="0.3">
      <c r="A2266" s="1">
        <f>Data!A2265</f>
        <v>6035</v>
      </c>
      <c r="B2266" s="2">
        <f>Data!B2265</f>
        <v>45288</v>
      </c>
      <c r="C2266">
        <f>Data!C2265</f>
        <v>192.84820556640619</v>
      </c>
      <c r="D2266">
        <f>Data!D2265</f>
        <v>49.511375427246087</v>
      </c>
      <c r="E2266">
        <f>Data!E2265</f>
        <v>193.58000183105469</v>
      </c>
      <c r="F2266">
        <f>Data!F2265</f>
        <v>49.521999359130859</v>
      </c>
      <c r="G2266">
        <f>Data!G2265</f>
        <v>194.6600036621094</v>
      </c>
      <c r="H2266">
        <f>Data!H2265</f>
        <v>49.883998870849609</v>
      </c>
      <c r="I2266">
        <f>Data!I2265</f>
        <v>193.16999816894531</v>
      </c>
      <c r="J2266">
        <f>Data!J2265</f>
        <v>49.411998748779297</v>
      </c>
      <c r="K2266">
        <f>Data!K2265</f>
        <v>194.13999938964841</v>
      </c>
      <c r="L2266">
        <f>Data!L2265</f>
        <v>49.643001556396477</v>
      </c>
      <c r="M2266">
        <f>Data!M2265</f>
        <v>34049900</v>
      </c>
      <c r="N2266">
        <f>Data!N2265</f>
        <v>246587000</v>
      </c>
      <c r="O2266">
        <f>Data!O2265</f>
        <v>2.122511497586038E-3</v>
      </c>
      <c r="P2266">
        <f>Data!P2265</f>
        <v>2.2238156674307479E-3</v>
      </c>
      <c r="Q2266" s="17"/>
      <c r="T2266">
        <f t="shared" si="352"/>
        <v>0</v>
      </c>
      <c r="U2266" s="50">
        <f t="shared" si="353"/>
        <v>0</v>
      </c>
      <c r="V2266">
        <f t="shared" si="354"/>
        <v>0</v>
      </c>
      <c r="W2266" t="str">
        <f t="shared" si="355"/>
        <v>Thu</v>
      </c>
      <c r="X2266" s="50">
        <f>NETWORKDAYS(B2265,B2266,'Non trading days US (List)'!$C$13:$C$92)-1</f>
        <v>1</v>
      </c>
      <c r="Z2266">
        <f t="shared" si="356"/>
        <v>0</v>
      </c>
      <c r="AA2266">
        <f t="shared" si="357"/>
        <v>0</v>
      </c>
      <c r="AB2266">
        <f t="shared" si="358"/>
        <v>0</v>
      </c>
      <c r="AC2266">
        <f t="shared" si="359"/>
        <v>0</v>
      </c>
      <c r="AD2266">
        <f t="shared" si="360"/>
        <v>0</v>
      </c>
      <c r="AE2266">
        <f t="shared" si="361"/>
        <v>0</v>
      </c>
    </row>
    <row r="2267" spans="1:31" x14ac:dyDescent="0.3">
      <c r="A2267" s="1">
        <f>Data!A2266</f>
        <v>6036</v>
      </c>
      <c r="B2267" s="2">
        <f>Data!B2266</f>
        <v>45289</v>
      </c>
      <c r="C2267">
        <f>Data!C2266</f>
        <v>191.80216979980469</v>
      </c>
      <c r="D2267">
        <f>Data!D2266</f>
        <v>49.511375427246087</v>
      </c>
      <c r="E2267">
        <f>Data!E2266</f>
        <v>192.5299987792969</v>
      </c>
      <c r="F2267">
        <f>Data!F2266</f>
        <v>49.521999359130859</v>
      </c>
      <c r="G2267">
        <f>Data!G2266</f>
        <v>194.3999938964844</v>
      </c>
      <c r="H2267">
        <f>Data!H2266</f>
        <v>49.997001647949219</v>
      </c>
      <c r="I2267">
        <f>Data!I2266</f>
        <v>191.72999572753909</v>
      </c>
      <c r="J2267">
        <f>Data!J2266</f>
        <v>48.750999450683587</v>
      </c>
      <c r="K2267">
        <f>Data!K2266</f>
        <v>193.8999938964844</v>
      </c>
      <c r="L2267">
        <f>Data!L2266</f>
        <v>49.812999725341797</v>
      </c>
      <c r="M2267">
        <f>Data!M2266</f>
        <v>42628800</v>
      </c>
      <c r="N2267">
        <f>Data!N2266</f>
        <v>389293000</v>
      </c>
      <c r="O2267">
        <f>Data!O2266</f>
        <v>0</v>
      </c>
      <c r="P2267">
        <f>Data!P2266</f>
        <v>-5.4388937789295001E-3</v>
      </c>
      <c r="Q2267" s="17"/>
      <c r="T2267">
        <f t="shared" si="352"/>
        <v>0</v>
      </c>
      <c r="U2267" s="50">
        <f t="shared" si="353"/>
        <v>0</v>
      </c>
      <c r="V2267">
        <f t="shared" si="354"/>
        <v>0</v>
      </c>
      <c r="W2267" t="str">
        <f t="shared" si="355"/>
        <v>Fri</v>
      </c>
      <c r="X2267" s="50">
        <f>NETWORKDAYS(B2266,B2267,'Non trading days US (List)'!$C$13:$C$92)-1</f>
        <v>1</v>
      </c>
      <c r="Z2267">
        <f t="shared" si="356"/>
        <v>0</v>
      </c>
      <c r="AA2267">
        <f t="shared" si="357"/>
        <v>0</v>
      </c>
      <c r="AB2267">
        <f t="shared" si="358"/>
        <v>0</v>
      </c>
      <c r="AC2267">
        <f t="shared" si="359"/>
        <v>0</v>
      </c>
      <c r="AD2267">
        <f t="shared" si="360"/>
        <v>0</v>
      </c>
      <c r="AE2267">
        <f t="shared" si="361"/>
        <v>0</v>
      </c>
    </row>
    <row r="2268" spans="1:31" x14ac:dyDescent="0.3">
      <c r="A2268" s="1">
        <f>Data!A2267</f>
        <v>6037</v>
      </c>
      <c r="B2268" s="2">
        <f>Data!B2267</f>
        <v>45293</v>
      </c>
      <c r="C2268">
        <f>Data!C2267</f>
        <v>184.93821716308591</v>
      </c>
      <c r="D2268">
        <f>Data!D2267</f>
        <v>48.157665252685547</v>
      </c>
      <c r="E2268">
        <f>Data!E2267</f>
        <v>185.63999938964841</v>
      </c>
      <c r="F2268">
        <f>Data!F2267</f>
        <v>48.167999267578118</v>
      </c>
      <c r="G2268">
        <f>Data!G2267</f>
        <v>188.44000244140619</v>
      </c>
      <c r="H2268">
        <f>Data!H2267</f>
        <v>49.294998168945313</v>
      </c>
      <c r="I2268">
        <f>Data!I2267</f>
        <v>183.88999938964841</v>
      </c>
      <c r="J2268">
        <f>Data!J2267</f>
        <v>47.595001220703118</v>
      </c>
      <c r="K2268">
        <f>Data!K2267</f>
        <v>187.1499938964844</v>
      </c>
      <c r="L2268">
        <f>Data!L2267</f>
        <v>49.243999481201172</v>
      </c>
      <c r="M2268">
        <f>Data!M2267</f>
        <v>82488700</v>
      </c>
      <c r="N2268">
        <f>Data!N2267</f>
        <v>411254000</v>
      </c>
      <c r="O2268">
        <f>Data!O2267</f>
        <v>-2.7722117385234252E-2</v>
      </c>
      <c r="P2268">
        <f>Data!P2267</f>
        <v>-3.64426683157658E-2</v>
      </c>
      <c r="Q2268" s="17"/>
      <c r="T2268">
        <f t="shared" si="352"/>
        <v>0</v>
      </c>
      <c r="U2268" s="50">
        <f t="shared" si="353"/>
        <v>0</v>
      </c>
      <c r="V2268">
        <f t="shared" si="354"/>
        <v>0</v>
      </c>
      <c r="W2268" t="str">
        <f t="shared" si="355"/>
        <v>Tue</v>
      </c>
      <c r="X2268" s="50">
        <f>NETWORKDAYS(B2267,B2268,'Non trading days US (List)'!$C$13:$C$92)-1</f>
        <v>1</v>
      </c>
      <c r="Z2268">
        <f t="shared" si="356"/>
        <v>0</v>
      </c>
      <c r="AA2268">
        <f t="shared" si="357"/>
        <v>0</v>
      </c>
      <c r="AB2268">
        <f t="shared" si="358"/>
        <v>0</v>
      </c>
      <c r="AC2268">
        <f t="shared" si="359"/>
        <v>0</v>
      </c>
      <c r="AD2268">
        <f t="shared" si="360"/>
        <v>0</v>
      </c>
      <c r="AE2268">
        <f t="shared" si="361"/>
        <v>0</v>
      </c>
    </row>
    <row r="2269" spans="1:31" x14ac:dyDescent="0.3">
      <c r="A2269" s="1">
        <f>Data!A2268</f>
        <v>6038</v>
      </c>
      <c r="B2269" s="2">
        <f>Data!B2268</f>
        <v>45294</v>
      </c>
      <c r="C2269">
        <f>Data!C2268</f>
        <v>183.55348205566409</v>
      </c>
      <c r="D2269">
        <f>Data!D2268</f>
        <v>47.558795928955078</v>
      </c>
      <c r="E2269">
        <f>Data!E2268</f>
        <v>184.25</v>
      </c>
      <c r="F2269">
        <f>Data!F2268</f>
        <v>47.569000244140618</v>
      </c>
      <c r="G2269">
        <f>Data!G2268</f>
        <v>185.8800048828125</v>
      </c>
      <c r="H2269">
        <f>Data!H2268</f>
        <v>48.183998107910163</v>
      </c>
      <c r="I2269">
        <f>Data!I2268</f>
        <v>183.42999267578119</v>
      </c>
      <c r="J2269">
        <f>Data!J2268</f>
        <v>47.319999694824219</v>
      </c>
      <c r="K2269">
        <f>Data!K2268</f>
        <v>184.2200012207031</v>
      </c>
      <c r="L2269">
        <f>Data!L2268</f>
        <v>47.485000610351563</v>
      </c>
      <c r="M2269">
        <f>Data!M2268</f>
        <v>58414500</v>
      </c>
      <c r="N2269">
        <f>Data!N2268</f>
        <v>320896000</v>
      </c>
      <c r="O2269">
        <f>Data!O2268</f>
        <v>-1.2513591253299639E-2</v>
      </c>
      <c r="P2269">
        <f>Data!P2268</f>
        <v>-7.5157800157055208E-3</v>
      </c>
      <c r="Q2269" s="17"/>
      <c r="T2269">
        <f t="shared" si="352"/>
        <v>0</v>
      </c>
      <c r="U2269" s="50">
        <f t="shared" si="353"/>
        <v>0</v>
      </c>
      <c r="V2269">
        <f t="shared" si="354"/>
        <v>0</v>
      </c>
      <c r="W2269" t="str">
        <f t="shared" si="355"/>
        <v>Wed</v>
      </c>
      <c r="X2269" s="50">
        <f>NETWORKDAYS(B2268,B2269,'Non trading days US (List)'!$C$13:$C$92)-1</f>
        <v>1</v>
      </c>
      <c r="Z2269">
        <f t="shared" si="356"/>
        <v>0</v>
      </c>
      <c r="AA2269">
        <f t="shared" si="357"/>
        <v>0</v>
      </c>
      <c r="AB2269">
        <f t="shared" si="358"/>
        <v>0</v>
      </c>
      <c r="AC2269">
        <f t="shared" si="359"/>
        <v>0</v>
      </c>
      <c r="AD2269">
        <f t="shared" si="360"/>
        <v>0</v>
      </c>
      <c r="AE2269">
        <f t="shared" si="361"/>
        <v>0</v>
      </c>
    </row>
    <row r="2270" spans="1:31" x14ac:dyDescent="0.3">
      <c r="A2270" s="1">
        <f>Data!A2269</f>
        <v>6039</v>
      </c>
      <c r="B2270" s="2">
        <f>Data!B2269</f>
        <v>45295</v>
      </c>
      <c r="C2270">
        <f>Data!C2269</f>
        <v>181.22233581542969</v>
      </c>
      <c r="D2270">
        <f>Data!D2269</f>
        <v>47.987705230712891</v>
      </c>
      <c r="E2270">
        <f>Data!E2269</f>
        <v>181.9100036621094</v>
      </c>
      <c r="F2270">
        <f>Data!F2269</f>
        <v>47.998001098632813</v>
      </c>
      <c r="G2270">
        <f>Data!G2269</f>
        <v>183.0899963378906</v>
      </c>
      <c r="H2270">
        <f>Data!H2269</f>
        <v>48.5</v>
      </c>
      <c r="I2270">
        <f>Data!I2269</f>
        <v>180.8800048828125</v>
      </c>
      <c r="J2270">
        <f>Data!J2269</f>
        <v>47.507999420166023</v>
      </c>
      <c r="K2270">
        <f>Data!K2269</f>
        <v>182.1499938964844</v>
      </c>
      <c r="L2270">
        <f>Data!L2269</f>
        <v>47.766998291015618</v>
      </c>
      <c r="M2270">
        <f>Data!M2269</f>
        <v>71983600</v>
      </c>
      <c r="N2270">
        <f>Data!N2269</f>
        <v>306535000</v>
      </c>
      <c r="O2270">
        <f>Data!O2269</f>
        <v>8.978072559004251E-3</v>
      </c>
      <c r="P2270">
        <f>Data!P2269</f>
        <v>-1.278145166388622E-2</v>
      </c>
      <c r="Q2270" s="17"/>
      <c r="T2270">
        <f t="shared" si="352"/>
        <v>0</v>
      </c>
      <c r="U2270" s="50">
        <f t="shared" si="353"/>
        <v>0</v>
      </c>
      <c r="V2270">
        <f t="shared" si="354"/>
        <v>0</v>
      </c>
      <c r="W2270" t="str">
        <f t="shared" si="355"/>
        <v>Thu</v>
      </c>
      <c r="X2270" s="50">
        <f>NETWORKDAYS(B2269,B2270,'Non trading days US (List)'!$C$13:$C$92)-1</f>
        <v>1</v>
      </c>
      <c r="Z2270">
        <f t="shared" si="356"/>
        <v>0</v>
      </c>
      <c r="AA2270">
        <f t="shared" si="357"/>
        <v>0</v>
      </c>
      <c r="AB2270">
        <f t="shared" si="358"/>
        <v>0</v>
      </c>
      <c r="AC2270">
        <f t="shared" si="359"/>
        <v>0</v>
      </c>
      <c r="AD2270">
        <f t="shared" si="360"/>
        <v>0</v>
      </c>
      <c r="AE2270">
        <f t="shared" si="361"/>
        <v>0</v>
      </c>
    </row>
    <row r="2271" spans="1:31" x14ac:dyDescent="0.3">
      <c r="A2271" s="1">
        <f>Data!A2270</f>
        <v>6040</v>
      </c>
      <c r="B2271" s="2">
        <f>Data!B2270</f>
        <v>45296</v>
      </c>
      <c r="C2271">
        <f>Data!C2270</f>
        <v>180.49507141113281</v>
      </c>
      <c r="D2271">
        <f>Data!D2270</f>
        <v>49.086463928222663</v>
      </c>
      <c r="E2271">
        <f>Data!E2270</f>
        <v>181.17999267578119</v>
      </c>
      <c r="F2271">
        <f>Data!F2270</f>
        <v>49.097000122070313</v>
      </c>
      <c r="G2271">
        <f>Data!G2270</f>
        <v>182.75999450683591</v>
      </c>
      <c r="H2271">
        <f>Data!H2270</f>
        <v>49.547000885009773</v>
      </c>
      <c r="I2271">
        <f>Data!I2270</f>
        <v>180.16999816894531</v>
      </c>
      <c r="J2271">
        <f>Data!J2270</f>
        <v>48.305999755859382</v>
      </c>
      <c r="K2271">
        <f>Data!K2270</f>
        <v>181.99000549316409</v>
      </c>
      <c r="L2271">
        <f>Data!L2270</f>
        <v>48.462001800537109</v>
      </c>
      <c r="M2271">
        <f>Data!M2270</f>
        <v>62303300</v>
      </c>
      <c r="N2271">
        <f>Data!N2270</f>
        <v>415039000</v>
      </c>
      <c r="O2271">
        <f>Data!O2270</f>
        <v>2.2638569361499689E-2</v>
      </c>
      <c r="P2271">
        <f>Data!P2270</f>
        <v>-4.0211075895140256E-3</v>
      </c>
      <c r="Q2271" s="17"/>
      <c r="T2271">
        <f t="shared" si="352"/>
        <v>0</v>
      </c>
      <c r="U2271" s="50">
        <f t="shared" si="353"/>
        <v>0</v>
      </c>
      <c r="V2271">
        <f t="shared" si="354"/>
        <v>0</v>
      </c>
      <c r="W2271" t="str">
        <f t="shared" si="355"/>
        <v>Fri</v>
      </c>
      <c r="X2271" s="50">
        <f>NETWORKDAYS(B2270,B2271,'Non trading days US (List)'!$C$13:$C$92)-1</f>
        <v>1</v>
      </c>
      <c r="Z2271">
        <f t="shared" si="356"/>
        <v>0</v>
      </c>
      <c r="AA2271">
        <f t="shared" si="357"/>
        <v>0</v>
      </c>
      <c r="AB2271">
        <f t="shared" si="358"/>
        <v>0</v>
      </c>
      <c r="AC2271">
        <f t="shared" si="359"/>
        <v>0</v>
      </c>
      <c r="AD2271">
        <f t="shared" si="360"/>
        <v>0</v>
      </c>
      <c r="AE2271">
        <f t="shared" si="361"/>
        <v>0</v>
      </c>
    </row>
    <row r="2272" spans="1:31" x14ac:dyDescent="0.3">
      <c r="A2272" s="1">
        <f>Data!A2271</f>
        <v>6041</v>
      </c>
      <c r="B2272" s="2">
        <f>Data!B2271</f>
        <v>45299</v>
      </c>
      <c r="C2272">
        <f>Data!C2271</f>
        <v>184.8585205078125</v>
      </c>
      <c r="D2272">
        <f>Data!D2271</f>
        <v>52.241790771484382</v>
      </c>
      <c r="E2272">
        <f>Data!E2271</f>
        <v>185.55999755859381</v>
      </c>
      <c r="F2272">
        <f>Data!F2271</f>
        <v>52.252998352050781</v>
      </c>
      <c r="G2272">
        <f>Data!G2271</f>
        <v>185.6000061035156</v>
      </c>
      <c r="H2272">
        <f>Data!H2271</f>
        <v>52.275001525878913</v>
      </c>
      <c r="I2272">
        <f>Data!I2271</f>
        <v>181.5</v>
      </c>
      <c r="J2272">
        <f>Data!J2271</f>
        <v>49.479000091552727</v>
      </c>
      <c r="K2272">
        <f>Data!K2271</f>
        <v>182.0899963378906</v>
      </c>
      <c r="L2272">
        <f>Data!L2271</f>
        <v>49.512001037597663</v>
      </c>
      <c r="M2272">
        <f>Data!M2271</f>
        <v>59144500</v>
      </c>
      <c r="N2272">
        <f>Data!N2271</f>
        <v>642510000</v>
      </c>
      <c r="O2272">
        <f>Data!O2271</f>
        <v>6.2299338302943118E-2</v>
      </c>
      <c r="P2272">
        <f>Data!P2271</f>
        <v>2.3887294910533069E-2</v>
      </c>
      <c r="Q2272" s="17"/>
      <c r="T2272">
        <f t="shared" si="352"/>
        <v>0</v>
      </c>
      <c r="U2272" s="50">
        <f t="shared" si="353"/>
        <v>0</v>
      </c>
      <c r="V2272">
        <f t="shared" si="354"/>
        <v>0</v>
      </c>
      <c r="W2272" t="str">
        <f t="shared" si="355"/>
        <v>Mon</v>
      </c>
      <c r="X2272" s="50">
        <f>NETWORKDAYS(B2271,B2272,'Non trading days US (List)'!$C$13:$C$92)-1</f>
        <v>1</v>
      </c>
      <c r="Z2272">
        <f t="shared" si="356"/>
        <v>0</v>
      </c>
      <c r="AA2272">
        <f t="shared" si="357"/>
        <v>0</v>
      </c>
      <c r="AB2272">
        <f t="shared" si="358"/>
        <v>0</v>
      </c>
      <c r="AC2272">
        <f t="shared" si="359"/>
        <v>0</v>
      </c>
      <c r="AD2272">
        <f t="shared" si="360"/>
        <v>0</v>
      </c>
      <c r="AE2272">
        <f t="shared" si="361"/>
        <v>0</v>
      </c>
    </row>
    <row r="2273" spans="1:31" x14ac:dyDescent="0.3">
      <c r="A2273" s="1">
        <f>Data!A2272</f>
        <v>6042</v>
      </c>
      <c r="B2273" s="2">
        <f>Data!B2272</f>
        <v>45300</v>
      </c>
      <c r="C2273">
        <f>Data!C2272</f>
        <v>184.44010925292969</v>
      </c>
      <c r="D2273">
        <f>Data!D2272</f>
        <v>53.12860107421875</v>
      </c>
      <c r="E2273">
        <f>Data!E2272</f>
        <v>185.13999938964841</v>
      </c>
      <c r="F2273">
        <f>Data!F2272</f>
        <v>53.139999389648438</v>
      </c>
      <c r="G2273">
        <f>Data!G2272</f>
        <v>185.1499938964844</v>
      </c>
      <c r="H2273">
        <f>Data!H2272</f>
        <v>54.325000762939453</v>
      </c>
      <c r="I2273">
        <f>Data!I2272</f>
        <v>182.72999572753909</v>
      </c>
      <c r="J2273">
        <f>Data!J2272</f>
        <v>51.689998626708977</v>
      </c>
      <c r="K2273">
        <f>Data!K2272</f>
        <v>183.91999816894531</v>
      </c>
      <c r="L2273">
        <f>Data!L2272</f>
        <v>52.4010009765625</v>
      </c>
      <c r="M2273">
        <f>Data!M2272</f>
        <v>42841800</v>
      </c>
      <c r="N2273">
        <f>Data!N2272</f>
        <v>773100000</v>
      </c>
      <c r="O2273">
        <f>Data!O2272</f>
        <v>1.683265491921529E-2</v>
      </c>
      <c r="P2273">
        <f>Data!P2272</f>
        <v>-2.265974384216371E-3</v>
      </c>
      <c r="Q2273" s="17"/>
      <c r="T2273">
        <f t="shared" si="352"/>
        <v>0</v>
      </c>
      <c r="U2273" s="50">
        <f t="shared" si="353"/>
        <v>0</v>
      </c>
      <c r="V2273">
        <f t="shared" si="354"/>
        <v>0</v>
      </c>
      <c r="W2273" t="str">
        <f t="shared" si="355"/>
        <v>Tue</v>
      </c>
      <c r="X2273" s="50">
        <f>NETWORKDAYS(B2272,B2273,'Non trading days US (List)'!$C$13:$C$92)-1</f>
        <v>1</v>
      </c>
      <c r="Z2273">
        <f t="shared" si="356"/>
        <v>0</v>
      </c>
      <c r="AA2273">
        <f t="shared" si="357"/>
        <v>0</v>
      </c>
      <c r="AB2273">
        <f t="shared" si="358"/>
        <v>0</v>
      </c>
      <c r="AC2273">
        <f t="shared" si="359"/>
        <v>0</v>
      </c>
      <c r="AD2273">
        <f t="shared" si="360"/>
        <v>0</v>
      </c>
      <c r="AE2273">
        <f t="shared" si="361"/>
        <v>0</v>
      </c>
    </row>
    <row r="2274" spans="1:31" x14ac:dyDescent="0.3">
      <c r="A2274" s="1">
        <f>Data!A2273</f>
        <v>6043</v>
      </c>
      <c r="B2274" s="2">
        <f>Data!B2273</f>
        <v>45301</v>
      </c>
      <c r="C2274">
        <f>Data!C2273</f>
        <v>185.48614501953119</v>
      </c>
      <c r="D2274">
        <f>Data!D2273</f>
        <v>54.338340759277337</v>
      </c>
      <c r="E2274">
        <f>Data!E2273</f>
        <v>186.19000244140619</v>
      </c>
      <c r="F2274">
        <f>Data!F2273</f>
        <v>54.349998474121087</v>
      </c>
      <c r="G2274">
        <f>Data!G2273</f>
        <v>186.3999938964844</v>
      </c>
      <c r="H2274">
        <f>Data!H2273</f>
        <v>54.599998474121087</v>
      </c>
      <c r="I2274">
        <f>Data!I2273</f>
        <v>183.91999816894531</v>
      </c>
      <c r="J2274">
        <f>Data!J2273</f>
        <v>53.488998413085938</v>
      </c>
      <c r="K2274">
        <f>Data!K2273</f>
        <v>184.3500061035156</v>
      </c>
      <c r="L2274">
        <f>Data!L2273</f>
        <v>53.616001129150391</v>
      </c>
      <c r="M2274">
        <f>Data!M2273</f>
        <v>46792900</v>
      </c>
      <c r="N2274">
        <f>Data!N2273</f>
        <v>533796000</v>
      </c>
      <c r="O2274">
        <f>Data!O2273</f>
        <v>2.251465664622937E-2</v>
      </c>
      <c r="P2274">
        <f>Data!P2273</f>
        <v>5.6553784780440496E-3</v>
      </c>
      <c r="Q2274" s="17"/>
      <c r="T2274">
        <f t="shared" si="352"/>
        <v>0</v>
      </c>
      <c r="U2274" s="50">
        <f t="shared" si="353"/>
        <v>0</v>
      </c>
      <c r="V2274">
        <f t="shared" si="354"/>
        <v>0</v>
      </c>
      <c r="W2274" t="str">
        <f t="shared" si="355"/>
        <v>Wed</v>
      </c>
      <c r="X2274" s="50">
        <f>NETWORKDAYS(B2273,B2274,'Non trading days US (List)'!$C$13:$C$92)-1</f>
        <v>1</v>
      </c>
      <c r="Z2274">
        <f t="shared" si="356"/>
        <v>0</v>
      </c>
      <c r="AA2274">
        <f t="shared" si="357"/>
        <v>0</v>
      </c>
      <c r="AB2274">
        <f t="shared" si="358"/>
        <v>0</v>
      </c>
      <c r="AC2274">
        <f t="shared" si="359"/>
        <v>0</v>
      </c>
      <c r="AD2274">
        <f t="shared" si="360"/>
        <v>0</v>
      </c>
      <c r="AE2274">
        <f t="shared" si="361"/>
        <v>0</v>
      </c>
    </row>
    <row r="2275" spans="1:31" x14ac:dyDescent="0.3">
      <c r="A2275" s="1">
        <f>Data!A2274</f>
        <v>6044</v>
      </c>
      <c r="B2275" s="2">
        <f>Data!B2274</f>
        <v>45302</v>
      </c>
      <c r="C2275">
        <f>Data!C2274</f>
        <v>184.88841247558591</v>
      </c>
      <c r="D2275">
        <f>Data!D2274</f>
        <v>54.810237884521477</v>
      </c>
      <c r="E2275">
        <f>Data!E2274</f>
        <v>185.5899963378906</v>
      </c>
      <c r="F2275">
        <f>Data!F2274</f>
        <v>54.821998596191413</v>
      </c>
      <c r="G2275">
        <f>Data!G2274</f>
        <v>187.05000305175781</v>
      </c>
      <c r="H2275">
        <f>Data!H2274</f>
        <v>55.346000671386719</v>
      </c>
      <c r="I2275">
        <f>Data!I2274</f>
        <v>183.6199951171875</v>
      </c>
      <c r="J2275">
        <f>Data!J2274</f>
        <v>53.560001373291023</v>
      </c>
      <c r="K2275">
        <f>Data!K2274</f>
        <v>186.53999328613281</v>
      </c>
      <c r="L2275">
        <f>Data!L2274</f>
        <v>54.999000549316413</v>
      </c>
      <c r="M2275">
        <f>Data!M2274</f>
        <v>49128400</v>
      </c>
      <c r="N2275">
        <f>Data!N2274</f>
        <v>596759000</v>
      </c>
      <c r="O2275">
        <f>Data!O2274</f>
        <v>8.6469621457039483E-3</v>
      </c>
      <c r="P2275">
        <f>Data!P2274</f>
        <v>-3.227750962449304E-3</v>
      </c>
      <c r="Q2275" s="17"/>
      <c r="T2275">
        <f t="shared" si="352"/>
        <v>0</v>
      </c>
      <c r="U2275" s="50">
        <f t="shared" si="353"/>
        <v>0</v>
      </c>
      <c r="V2275">
        <f t="shared" si="354"/>
        <v>0</v>
      </c>
      <c r="W2275" t="str">
        <f t="shared" si="355"/>
        <v>Thu</v>
      </c>
      <c r="X2275" s="50">
        <f>NETWORKDAYS(B2274,B2275,'Non trading days US (List)'!$C$13:$C$92)-1</f>
        <v>1</v>
      </c>
      <c r="Z2275">
        <f t="shared" si="356"/>
        <v>0</v>
      </c>
      <c r="AA2275">
        <f t="shared" si="357"/>
        <v>0</v>
      </c>
      <c r="AB2275">
        <f t="shared" si="358"/>
        <v>0</v>
      </c>
      <c r="AC2275">
        <f t="shared" si="359"/>
        <v>0</v>
      </c>
      <c r="AD2275">
        <f t="shared" si="360"/>
        <v>0</v>
      </c>
      <c r="AE2275">
        <f t="shared" si="361"/>
        <v>0</v>
      </c>
    </row>
    <row r="2276" spans="1:31" x14ac:dyDescent="0.3">
      <c r="A2276" s="1">
        <f>Data!A2275</f>
        <v>6045</v>
      </c>
      <c r="B2276" s="2">
        <f>Data!B2275</f>
        <v>45303</v>
      </c>
      <c r="C2276">
        <f>Data!C2275</f>
        <v>185.2171630859375</v>
      </c>
      <c r="D2276">
        <f>Data!D2275</f>
        <v>54.698257446289063</v>
      </c>
      <c r="E2276">
        <f>Data!E2275</f>
        <v>185.91999816894531</v>
      </c>
      <c r="F2276">
        <f>Data!F2275</f>
        <v>54.709999084472663</v>
      </c>
      <c r="G2276">
        <f>Data!G2275</f>
        <v>186.74000549316409</v>
      </c>
      <c r="H2276">
        <f>Data!H2275</f>
        <v>54.970001220703118</v>
      </c>
      <c r="I2276">
        <f>Data!I2275</f>
        <v>185.19000244140619</v>
      </c>
      <c r="J2276">
        <f>Data!J2275</f>
        <v>54.330001831054688</v>
      </c>
      <c r="K2276">
        <f>Data!K2275</f>
        <v>186.05999755859381</v>
      </c>
      <c r="L2276">
        <f>Data!L2275</f>
        <v>54.619998931884773</v>
      </c>
      <c r="M2276">
        <f>Data!M2275</f>
        <v>40444700</v>
      </c>
      <c r="N2276">
        <f>Data!N2275</f>
        <v>352994000</v>
      </c>
      <c r="O2276">
        <f>Data!O2275</f>
        <v>-2.0450562963252052E-3</v>
      </c>
      <c r="P2276">
        <f>Data!P2275</f>
        <v>1.776543956973302E-3</v>
      </c>
      <c r="Q2276" s="17"/>
      <c r="T2276">
        <f t="shared" si="352"/>
        <v>0</v>
      </c>
      <c r="U2276" s="50">
        <f t="shared" si="353"/>
        <v>0</v>
      </c>
      <c r="V2276">
        <f t="shared" si="354"/>
        <v>0</v>
      </c>
      <c r="W2276" t="str">
        <f t="shared" si="355"/>
        <v>Fri</v>
      </c>
      <c r="X2276" s="50">
        <f>NETWORKDAYS(B2275,B2276,'Non trading days US (List)'!$C$13:$C$92)-1</f>
        <v>1</v>
      </c>
      <c r="Z2276">
        <f t="shared" si="356"/>
        <v>0</v>
      </c>
      <c r="AA2276">
        <f t="shared" si="357"/>
        <v>0</v>
      </c>
      <c r="AB2276">
        <f t="shared" si="358"/>
        <v>0</v>
      </c>
      <c r="AC2276">
        <f t="shared" si="359"/>
        <v>0</v>
      </c>
      <c r="AD2276">
        <f t="shared" si="360"/>
        <v>0</v>
      </c>
      <c r="AE2276">
        <f t="shared" si="361"/>
        <v>0</v>
      </c>
    </row>
    <row r="2277" spans="1:31" x14ac:dyDescent="0.3">
      <c r="A2277" s="1">
        <f>Data!A2276</f>
        <v>6046</v>
      </c>
      <c r="B2277" s="2">
        <f>Data!B2276</f>
        <v>45307</v>
      </c>
      <c r="C2277">
        <f>Data!C2276</f>
        <v>182.9358215332031</v>
      </c>
      <c r="D2277">
        <f>Data!D2276</f>
        <v>56.369903564453118</v>
      </c>
      <c r="E2277">
        <f>Data!E2276</f>
        <v>183.6300048828125</v>
      </c>
      <c r="F2277">
        <f>Data!F2276</f>
        <v>56.381999969482422</v>
      </c>
      <c r="G2277">
        <f>Data!G2276</f>
        <v>184.25999450683591</v>
      </c>
      <c r="H2277">
        <f>Data!H2276</f>
        <v>56.834999084472663</v>
      </c>
      <c r="I2277">
        <f>Data!I2276</f>
        <v>180.92999267578119</v>
      </c>
      <c r="J2277">
        <f>Data!J2276</f>
        <v>54.900001525878913</v>
      </c>
      <c r="K2277">
        <f>Data!K2276</f>
        <v>182.1600036621094</v>
      </c>
      <c r="L2277">
        <f>Data!L2276</f>
        <v>55.018001556396477</v>
      </c>
      <c r="M2277">
        <f>Data!M2276</f>
        <v>65603000</v>
      </c>
      <c r="N2277">
        <f>Data!N2276</f>
        <v>449580000</v>
      </c>
      <c r="O2277">
        <f>Data!O2276</f>
        <v>3.0103466746170499E-2</v>
      </c>
      <c r="P2277">
        <f>Data!P2276</f>
        <v>-1.239357369334812E-2</v>
      </c>
      <c r="Q2277" s="17"/>
      <c r="T2277">
        <f t="shared" si="352"/>
        <v>0</v>
      </c>
      <c r="U2277" s="50">
        <f t="shared" si="353"/>
        <v>0</v>
      </c>
      <c r="V2277">
        <f t="shared" si="354"/>
        <v>0</v>
      </c>
      <c r="W2277" t="str">
        <f t="shared" si="355"/>
        <v>Tue</v>
      </c>
      <c r="X2277" s="50">
        <f>NETWORKDAYS(B2276,B2277,'Non trading days US (List)'!$C$13:$C$92)-1</f>
        <v>1</v>
      </c>
      <c r="Z2277">
        <f t="shared" si="356"/>
        <v>0</v>
      </c>
      <c r="AA2277">
        <f t="shared" si="357"/>
        <v>0</v>
      </c>
      <c r="AB2277">
        <f t="shared" si="358"/>
        <v>0</v>
      </c>
      <c r="AC2277">
        <f t="shared" si="359"/>
        <v>0</v>
      </c>
      <c r="AD2277">
        <f t="shared" si="360"/>
        <v>0</v>
      </c>
      <c r="AE2277">
        <f t="shared" si="361"/>
        <v>0</v>
      </c>
    </row>
    <row r="2278" spans="1:31" x14ac:dyDescent="0.3">
      <c r="A2278" s="1">
        <f>Data!A2277</f>
        <v>6047</v>
      </c>
      <c r="B2278" s="2">
        <f>Data!B2277</f>
        <v>45308</v>
      </c>
      <c r="C2278">
        <f>Data!C2277</f>
        <v>181.9894104003906</v>
      </c>
      <c r="D2278">
        <f>Data!D2277</f>
        <v>56.040973663330078</v>
      </c>
      <c r="E2278">
        <f>Data!E2277</f>
        <v>182.67999267578119</v>
      </c>
      <c r="F2278">
        <f>Data!F2277</f>
        <v>56.053001403808587</v>
      </c>
      <c r="G2278">
        <f>Data!G2277</f>
        <v>182.92999267578119</v>
      </c>
      <c r="H2278">
        <f>Data!H2277</f>
        <v>56.471000671386719</v>
      </c>
      <c r="I2278">
        <f>Data!I2277</f>
        <v>180.30000305175781</v>
      </c>
      <c r="J2278">
        <f>Data!J2277</f>
        <v>54.740001678466797</v>
      </c>
      <c r="K2278">
        <f>Data!K2277</f>
        <v>181.27000427246091</v>
      </c>
      <c r="L2278">
        <f>Data!L2277</f>
        <v>56.347000122070313</v>
      </c>
      <c r="M2278">
        <f>Data!M2277</f>
        <v>47317400</v>
      </c>
      <c r="N2278">
        <f>Data!N2277</f>
        <v>474394000</v>
      </c>
      <c r="O2278">
        <f>Data!O2277</f>
        <v>-5.8522613179731679E-3</v>
      </c>
      <c r="P2278">
        <f>Data!P2277</f>
        <v>-5.1869418979463748E-3</v>
      </c>
      <c r="Q2278" s="17"/>
      <c r="T2278">
        <f t="shared" si="352"/>
        <v>0</v>
      </c>
      <c r="U2278" s="50">
        <f t="shared" si="353"/>
        <v>0</v>
      </c>
      <c r="V2278">
        <f t="shared" si="354"/>
        <v>0</v>
      </c>
      <c r="W2278" t="str">
        <f t="shared" si="355"/>
        <v>Wed</v>
      </c>
      <c r="X2278" s="50">
        <f>NETWORKDAYS(B2277,B2278,'Non trading days US (List)'!$C$13:$C$92)-1</f>
        <v>1</v>
      </c>
      <c r="Z2278">
        <f t="shared" si="356"/>
        <v>0</v>
      </c>
      <c r="AA2278">
        <f t="shared" si="357"/>
        <v>0</v>
      </c>
      <c r="AB2278">
        <f t="shared" si="358"/>
        <v>0</v>
      </c>
      <c r="AC2278">
        <f t="shared" si="359"/>
        <v>0</v>
      </c>
      <c r="AD2278">
        <f t="shared" si="360"/>
        <v>0</v>
      </c>
      <c r="AE2278">
        <f t="shared" si="361"/>
        <v>0</v>
      </c>
    </row>
    <row r="2279" spans="1:31" x14ac:dyDescent="0.3">
      <c r="A2279" s="1">
        <f>Data!A2278</f>
        <v>6048</v>
      </c>
      <c r="B2279" s="2">
        <f>Data!B2278</f>
        <v>45309</v>
      </c>
      <c r="C2279">
        <f>Data!C2278</f>
        <v>187.91693115234381</v>
      </c>
      <c r="D2279">
        <f>Data!D2278</f>
        <v>57.094745635986328</v>
      </c>
      <c r="E2279">
        <f>Data!E2278</f>
        <v>188.6300048828125</v>
      </c>
      <c r="F2279">
        <f>Data!F2278</f>
        <v>57.106998443603523</v>
      </c>
      <c r="G2279">
        <f>Data!G2278</f>
        <v>189.13999938964841</v>
      </c>
      <c r="H2279">
        <f>Data!H2278</f>
        <v>57.599998474121087</v>
      </c>
      <c r="I2279">
        <f>Data!I2278</f>
        <v>185.83000183105469</v>
      </c>
      <c r="J2279">
        <f>Data!J2278</f>
        <v>56.106998443603523</v>
      </c>
      <c r="K2279">
        <f>Data!K2278</f>
        <v>186.0899963378906</v>
      </c>
      <c r="L2279">
        <f>Data!L2278</f>
        <v>57.259998321533203</v>
      </c>
      <c r="M2279">
        <f>Data!M2278</f>
        <v>78005800</v>
      </c>
      <c r="N2279">
        <f>Data!N2278</f>
        <v>491650000</v>
      </c>
      <c r="O2279">
        <f>Data!O2278</f>
        <v>1.8628977068358369E-2</v>
      </c>
      <c r="P2279">
        <f>Data!P2278</f>
        <v>3.2051502019659388E-2</v>
      </c>
      <c r="Q2279" s="17"/>
      <c r="T2279">
        <f t="shared" si="352"/>
        <v>0</v>
      </c>
      <c r="U2279" s="50">
        <f t="shared" si="353"/>
        <v>0</v>
      </c>
      <c r="V2279">
        <f t="shared" si="354"/>
        <v>0</v>
      </c>
      <c r="W2279" t="str">
        <f t="shared" si="355"/>
        <v>Thu</v>
      </c>
      <c r="X2279" s="50">
        <f>NETWORKDAYS(B2278,B2279,'Non trading days US (List)'!$C$13:$C$92)-1</f>
        <v>1</v>
      </c>
      <c r="Z2279">
        <f t="shared" si="356"/>
        <v>0</v>
      </c>
      <c r="AA2279">
        <f t="shared" si="357"/>
        <v>0</v>
      </c>
      <c r="AB2279">
        <f t="shared" si="358"/>
        <v>0</v>
      </c>
      <c r="AC2279">
        <f t="shared" si="359"/>
        <v>0</v>
      </c>
      <c r="AD2279">
        <f t="shared" si="360"/>
        <v>0</v>
      </c>
      <c r="AE2279">
        <f t="shared" si="361"/>
        <v>0</v>
      </c>
    </row>
    <row r="2280" spans="1:31" x14ac:dyDescent="0.3">
      <c r="A2280" s="1">
        <f>Data!A2279</f>
        <v>6049</v>
      </c>
      <c r="B2280" s="2">
        <f>Data!B2279</f>
        <v>45310</v>
      </c>
      <c r="C2280">
        <f>Data!C2279</f>
        <v>190.8358459472656</v>
      </c>
      <c r="D2280">
        <f>Data!D2279</f>
        <v>59.478237152099609</v>
      </c>
      <c r="E2280">
        <f>Data!E2279</f>
        <v>191.55999755859381</v>
      </c>
      <c r="F2280">
        <f>Data!F2279</f>
        <v>59.491001129150391</v>
      </c>
      <c r="G2280">
        <f>Data!G2279</f>
        <v>191.94999694824219</v>
      </c>
      <c r="H2280">
        <f>Data!H2279</f>
        <v>59.5</v>
      </c>
      <c r="I2280">
        <f>Data!I2279</f>
        <v>188.82000732421881</v>
      </c>
      <c r="J2280">
        <f>Data!J2279</f>
        <v>57.224998474121087</v>
      </c>
      <c r="K2280">
        <f>Data!K2279</f>
        <v>189.33000183105469</v>
      </c>
      <c r="L2280">
        <f>Data!L2279</f>
        <v>57.988998413085938</v>
      </c>
      <c r="M2280">
        <f>Data!M2279</f>
        <v>68741000</v>
      </c>
      <c r="N2280">
        <f>Data!N2279</f>
        <v>543501000</v>
      </c>
      <c r="O2280">
        <f>Data!O2279</f>
        <v>4.0898385748443358E-2</v>
      </c>
      <c r="P2280">
        <f>Data!P2279</f>
        <v>1.5413612486248651E-2</v>
      </c>
      <c r="Q2280" s="17"/>
      <c r="T2280">
        <f t="shared" si="352"/>
        <v>0</v>
      </c>
      <c r="U2280" s="50">
        <f t="shared" si="353"/>
        <v>0</v>
      </c>
      <c r="V2280">
        <f t="shared" si="354"/>
        <v>0</v>
      </c>
      <c r="W2280" t="str">
        <f t="shared" si="355"/>
        <v>Fri</v>
      </c>
      <c r="X2280" s="50">
        <f>NETWORKDAYS(B2279,B2280,'Non trading days US (List)'!$C$13:$C$92)-1</f>
        <v>1</v>
      </c>
      <c r="Z2280">
        <f t="shared" si="356"/>
        <v>0</v>
      </c>
      <c r="AA2280">
        <f t="shared" si="357"/>
        <v>0</v>
      </c>
      <c r="AB2280">
        <f t="shared" si="358"/>
        <v>0</v>
      </c>
      <c r="AC2280">
        <f t="shared" si="359"/>
        <v>0</v>
      </c>
      <c r="AD2280">
        <f t="shared" si="360"/>
        <v>0</v>
      </c>
      <c r="AE2280">
        <f t="shared" si="361"/>
        <v>0</v>
      </c>
    </row>
    <row r="2281" spans="1:31" x14ac:dyDescent="0.3">
      <c r="A2281" s="1">
        <f>Data!A2280</f>
        <v>6050</v>
      </c>
      <c r="B2281" s="2">
        <f>Data!B2280</f>
        <v>45313</v>
      </c>
      <c r="C2281">
        <f>Data!C2280</f>
        <v>193.15702819824219</v>
      </c>
      <c r="D2281">
        <f>Data!D2280</f>
        <v>59.641204833984382</v>
      </c>
      <c r="E2281">
        <f>Data!E2280</f>
        <v>193.88999938964841</v>
      </c>
      <c r="F2281">
        <f>Data!F2280</f>
        <v>59.653999328613281</v>
      </c>
      <c r="G2281">
        <f>Data!G2280</f>
        <v>195.33000183105469</v>
      </c>
      <c r="H2281">
        <f>Data!H2280</f>
        <v>60.331001281738281</v>
      </c>
      <c r="I2281">
        <f>Data!I2280</f>
        <v>192.25999450683591</v>
      </c>
      <c r="J2281">
        <f>Data!J2280</f>
        <v>59.069999694824219</v>
      </c>
      <c r="K2281">
        <f>Data!K2280</f>
        <v>192.30000305175781</v>
      </c>
      <c r="L2281">
        <f>Data!L2280</f>
        <v>60.048999786376953</v>
      </c>
      <c r="M2281">
        <f>Data!M2280</f>
        <v>60133900</v>
      </c>
      <c r="N2281">
        <f>Data!N2280</f>
        <v>452955000</v>
      </c>
      <c r="O2281">
        <f>Data!O2280</f>
        <v>2.7361332918059292E-3</v>
      </c>
      <c r="P2281">
        <f>Data!P2280</f>
        <v>1.20899220654428E-2</v>
      </c>
      <c r="Q2281" s="17"/>
      <c r="T2281">
        <f t="shared" si="352"/>
        <v>0</v>
      </c>
      <c r="U2281" s="50">
        <f t="shared" si="353"/>
        <v>0</v>
      </c>
      <c r="V2281">
        <f t="shared" si="354"/>
        <v>0</v>
      </c>
      <c r="W2281" t="str">
        <f t="shared" si="355"/>
        <v>Mon</v>
      </c>
      <c r="X2281" s="50">
        <f>NETWORKDAYS(B2280,B2281,'Non trading days US (List)'!$C$13:$C$92)-1</f>
        <v>1</v>
      </c>
      <c r="Z2281">
        <f t="shared" si="356"/>
        <v>0</v>
      </c>
      <c r="AA2281">
        <f t="shared" si="357"/>
        <v>0</v>
      </c>
      <c r="AB2281">
        <f t="shared" si="358"/>
        <v>0</v>
      </c>
      <c r="AC2281">
        <f t="shared" si="359"/>
        <v>0</v>
      </c>
      <c r="AD2281">
        <f t="shared" si="360"/>
        <v>0</v>
      </c>
      <c r="AE2281">
        <f t="shared" si="361"/>
        <v>0</v>
      </c>
    </row>
    <row r="2282" spans="1:31" x14ac:dyDescent="0.3">
      <c r="A2282" s="1">
        <f>Data!A2281</f>
        <v>6051</v>
      </c>
      <c r="B2282" s="2">
        <f>Data!B2281</f>
        <v>45314</v>
      </c>
      <c r="C2282">
        <f>Data!C2281</f>
        <v>194.44215393066409</v>
      </c>
      <c r="D2282">
        <f>Data!D2281</f>
        <v>59.860157012939453</v>
      </c>
      <c r="E2282">
        <f>Data!E2281</f>
        <v>195.17999267578119</v>
      </c>
      <c r="F2282">
        <f>Data!F2281</f>
        <v>59.873001098632813</v>
      </c>
      <c r="G2282">
        <f>Data!G2281</f>
        <v>195.75</v>
      </c>
      <c r="H2282">
        <f>Data!H2281</f>
        <v>59.909999847412109</v>
      </c>
      <c r="I2282">
        <f>Data!I2281</f>
        <v>193.83000183105469</v>
      </c>
      <c r="J2282">
        <f>Data!J2281</f>
        <v>58.584999084472663</v>
      </c>
      <c r="K2282">
        <f>Data!K2281</f>
        <v>195.02000427246091</v>
      </c>
      <c r="L2282">
        <f>Data!L2281</f>
        <v>59.569999694824219</v>
      </c>
      <c r="M2282">
        <f>Data!M2281</f>
        <v>42355600</v>
      </c>
      <c r="N2282">
        <f>Data!N2281</f>
        <v>294654000</v>
      </c>
      <c r="O2282">
        <f>Data!O2281</f>
        <v>3.6644777214667611E-3</v>
      </c>
      <c r="P2282">
        <f>Data!P2281</f>
        <v>6.6311873928703779E-3</v>
      </c>
      <c r="Q2282" s="17"/>
      <c r="T2282">
        <f t="shared" si="352"/>
        <v>0</v>
      </c>
      <c r="U2282" s="50">
        <f t="shared" si="353"/>
        <v>0</v>
      </c>
      <c r="V2282">
        <f t="shared" si="354"/>
        <v>0</v>
      </c>
      <c r="W2282" t="str">
        <f t="shared" si="355"/>
        <v>Tue</v>
      </c>
      <c r="X2282" s="50">
        <f>NETWORKDAYS(B2281,B2282,'Non trading days US (List)'!$C$13:$C$92)-1</f>
        <v>1</v>
      </c>
      <c r="Z2282">
        <f t="shared" si="356"/>
        <v>0</v>
      </c>
      <c r="AA2282">
        <f t="shared" si="357"/>
        <v>0</v>
      </c>
      <c r="AB2282">
        <f t="shared" si="358"/>
        <v>0</v>
      </c>
      <c r="AC2282">
        <f t="shared" si="359"/>
        <v>0</v>
      </c>
      <c r="AD2282">
        <f t="shared" si="360"/>
        <v>0</v>
      </c>
      <c r="AE2282">
        <f t="shared" si="361"/>
        <v>0</v>
      </c>
    </row>
    <row r="2283" spans="1:31" x14ac:dyDescent="0.3">
      <c r="A2283" s="1">
        <f>Data!A2282</f>
        <v>6052</v>
      </c>
      <c r="B2283" s="2">
        <f>Data!B2282</f>
        <v>45315</v>
      </c>
      <c r="C2283">
        <f>Data!C2282</f>
        <v>193.76472473144531</v>
      </c>
      <c r="D2283">
        <f>Data!D2282</f>
        <v>61.348834991455078</v>
      </c>
      <c r="E2283">
        <f>Data!E2282</f>
        <v>194.5</v>
      </c>
      <c r="F2283">
        <f>Data!F2282</f>
        <v>61.36199951171875</v>
      </c>
      <c r="G2283">
        <f>Data!G2282</f>
        <v>196.3800048828125</v>
      </c>
      <c r="H2283">
        <f>Data!H2282</f>
        <v>62.8489990234375</v>
      </c>
      <c r="I2283">
        <f>Data!I2282</f>
        <v>194.3399963378906</v>
      </c>
      <c r="J2283">
        <f>Data!J2282</f>
        <v>59.937999725341797</v>
      </c>
      <c r="K2283">
        <f>Data!K2282</f>
        <v>195.41999816894531</v>
      </c>
      <c r="L2283">
        <f>Data!L2282</f>
        <v>60.304000854492188</v>
      </c>
      <c r="M2283">
        <f>Data!M2282</f>
        <v>53631300</v>
      </c>
      <c r="N2283">
        <f>Data!N2282</f>
        <v>560271000</v>
      </c>
      <c r="O2283">
        <f>Data!O2282</f>
        <v>2.4565072494722829E-2</v>
      </c>
      <c r="P2283">
        <f>Data!P2282</f>
        <v>-3.490009129356176E-3</v>
      </c>
      <c r="Q2283" s="17"/>
      <c r="T2283">
        <f t="shared" si="352"/>
        <v>0</v>
      </c>
      <c r="U2283" s="50">
        <f t="shared" si="353"/>
        <v>0</v>
      </c>
      <c r="V2283">
        <f t="shared" si="354"/>
        <v>0</v>
      </c>
      <c r="W2283" t="str">
        <f t="shared" si="355"/>
        <v>Wed</v>
      </c>
      <c r="X2283" s="50">
        <f>NETWORKDAYS(B2282,B2283,'Non trading days US (List)'!$C$13:$C$92)-1</f>
        <v>1</v>
      </c>
      <c r="Z2283">
        <f t="shared" si="356"/>
        <v>0</v>
      </c>
      <c r="AA2283">
        <f t="shared" si="357"/>
        <v>0</v>
      </c>
      <c r="AB2283">
        <f t="shared" si="358"/>
        <v>0</v>
      </c>
      <c r="AC2283">
        <f t="shared" si="359"/>
        <v>0</v>
      </c>
      <c r="AD2283">
        <f t="shared" si="360"/>
        <v>0</v>
      </c>
      <c r="AE2283">
        <f t="shared" si="361"/>
        <v>0</v>
      </c>
    </row>
    <row r="2284" spans="1:31" x14ac:dyDescent="0.3">
      <c r="A2284" s="1">
        <f>Data!A2283</f>
        <v>6053</v>
      </c>
      <c r="B2284" s="2">
        <f>Data!B2283</f>
        <v>45316</v>
      </c>
      <c r="C2284">
        <f>Data!C2283</f>
        <v>193.43597412109381</v>
      </c>
      <c r="D2284">
        <f>Data!D2283</f>
        <v>61.603778839111328</v>
      </c>
      <c r="E2284">
        <f>Data!E2283</f>
        <v>194.16999816894531</v>
      </c>
      <c r="F2284">
        <f>Data!F2283</f>
        <v>61.617000579833977</v>
      </c>
      <c r="G2284">
        <f>Data!G2283</f>
        <v>196.27000427246091</v>
      </c>
      <c r="H2284">
        <f>Data!H2283</f>
        <v>62.719001770019531</v>
      </c>
      <c r="I2284">
        <f>Data!I2283</f>
        <v>193.11000061035159</v>
      </c>
      <c r="J2284">
        <f>Data!J2283</f>
        <v>60.849998474121087</v>
      </c>
      <c r="K2284">
        <f>Data!K2283</f>
        <v>195.2200012207031</v>
      </c>
      <c r="L2284">
        <f>Data!L2283</f>
        <v>62.349998474121087</v>
      </c>
      <c r="M2284">
        <f>Data!M2283</f>
        <v>54822100</v>
      </c>
      <c r="N2284">
        <f>Data!N2283</f>
        <v>482777000</v>
      </c>
      <c r="O2284">
        <f>Data!O2283</f>
        <v>4.1470728073711256E-3</v>
      </c>
      <c r="P2284">
        <f>Data!P2283</f>
        <v>-1.698108482301312E-3</v>
      </c>
      <c r="Q2284" s="17"/>
      <c r="T2284">
        <f t="shared" si="352"/>
        <v>0</v>
      </c>
      <c r="U2284" s="50">
        <f t="shared" si="353"/>
        <v>0</v>
      </c>
      <c r="V2284">
        <f t="shared" si="354"/>
        <v>0</v>
      </c>
      <c r="W2284" t="str">
        <f t="shared" si="355"/>
        <v>Thu</v>
      </c>
      <c r="X2284" s="50">
        <f>NETWORKDAYS(B2283,B2284,'Non trading days US (List)'!$C$13:$C$92)-1</f>
        <v>1</v>
      </c>
      <c r="Z2284">
        <f t="shared" si="356"/>
        <v>0</v>
      </c>
      <c r="AA2284">
        <f t="shared" si="357"/>
        <v>0</v>
      </c>
      <c r="AB2284">
        <f t="shared" si="358"/>
        <v>0</v>
      </c>
      <c r="AC2284">
        <f t="shared" si="359"/>
        <v>0</v>
      </c>
      <c r="AD2284">
        <f t="shared" si="360"/>
        <v>0</v>
      </c>
      <c r="AE2284">
        <f t="shared" si="361"/>
        <v>0</v>
      </c>
    </row>
    <row r="2285" spans="1:31" x14ac:dyDescent="0.3">
      <c r="A2285" s="1">
        <f>Data!A2284</f>
        <v>6054</v>
      </c>
      <c r="B2285" s="2">
        <f>Data!B2284</f>
        <v>45317</v>
      </c>
      <c r="C2285">
        <f>Data!C2284</f>
        <v>191.6925964355469</v>
      </c>
      <c r="D2285">
        <f>Data!D2284</f>
        <v>61.017906188964837</v>
      </c>
      <c r="E2285">
        <f>Data!E2284</f>
        <v>192.41999816894531</v>
      </c>
      <c r="F2285">
        <f>Data!F2284</f>
        <v>61.030998229980469</v>
      </c>
      <c r="G2285">
        <f>Data!G2284</f>
        <v>194.75999450683591</v>
      </c>
      <c r="H2285">
        <f>Data!H2284</f>
        <v>61.783000946044922</v>
      </c>
      <c r="I2285">
        <f>Data!I2284</f>
        <v>191.94000244140619</v>
      </c>
      <c r="J2285">
        <f>Data!J2284</f>
        <v>60.573001861572273</v>
      </c>
      <c r="K2285">
        <f>Data!K2284</f>
        <v>194.27000427246091</v>
      </c>
      <c r="L2285">
        <f>Data!L2284</f>
        <v>60.959999084472663</v>
      </c>
      <c r="M2285">
        <f>Data!M2284</f>
        <v>44594000</v>
      </c>
      <c r="N2285">
        <f>Data!N2284</f>
        <v>390309000</v>
      </c>
      <c r="O2285">
        <f>Data!O2284</f>
        <v>-9.555913097487179E-3</v>
      </c>
      <c r="P2285">
        <f>Data!P2284</f>
        <v>-9.0535811590081901E-3</v>
      </c>
      <c r="Q2285" s="17"/>
      <c r="T2285">
        <f t="shared" si="352"/>
        <v>0</v>
      </c>
      <c r="U2285" s="50">
        <f t="shared" si="353"/>
        <v>0</v>
      </c>
      <c r="V2285">
        <f t="shared" si="354"/>
        <v>0</v>
      </c>
      <c r="W2285" t="str">
        <f t="shared" si="355"/>
        <v>Fri</v>
      </c>
      <c r="X2285" s="50">
        <f>NETWORKDAYS(B2284,B2285,'Non trading days US (List)'!$C$13:$C$92)-1</f>
        <v>1</v>
      </c>
      <c r="Z2285">
        <f t="shared" si="356"/>
        <v>0</v>
      </c>
      <c r="AA2285">
        <f t="shared" si="357"/>
        <v>0</v>
      </c>
      <c r="AB2285">
        <f t="shared" si="358"/>
        <v>0</v>
      </c>
      <c r="AC2285">
        <f t="shared" si="359"/>
        <v>0</v>
      </c>
      <c r="AD2285">
        <f t="shared" si="360"/>
        <v>0</v>
      </c>
      <c r="AE2285">
        <f t="shared" si="361"/>
        <v>0</v>
      </c>
    </row>
    <row r="2286" spans="1:31" x14ac:dyDescent="0.3">
      <c r="A2286" s="1">
        <f>Data!A2285</f>
        <v>6055</v>
      </c>
      <c r="B2286" s="2">
        <f>Data!B2285</f>
        <v>45320</v>
      </c>
      <c r="C2286">
        <f>Data!C2285</f>
        <v>191.00520324707031</v>
      </c>
      <c r="D2286">
        <f>Data!D2285</f>
        <v>62.45159912109375</v>
      </c>
      <c r="E2286">
        <f>Data!E2285</f>
        <v>191.72999572753909</v>
      </c>
      <c r="F2286">
        <f>Data!F2285</f>
        <v>62.465000152587891</v>
      </c>
      <c r="G2286">
        <f>Data!G2285</f>
        <v>192.19999694824219</v>
      </c>
      <c r="H2286">
        <f>Data!H2285</f>
        <v>62.488998413085938</v>
      </c>
      <c r="I2286">
        <f>Data!I2285</f>
        <v>189.58000183105469</v>
      </c>
      <c r="J2286">
        <f>Data!J2285</f>
        <v>60.907001495361328</v>
      </c>
      <c r="K2286">
        <f>Data!K2285</f>
        <v>192.00999450683591</v>
      </c>
      <c r="L2286">
        <f>Data!L2285</f>
        <v>61.231998443603523</v>
      </c>
      <c r="M2286">
        <f>Data!M2285</f>
        <v>47145600</v>
      </c>
      <c r="N2286">
        <f>Data!N2285</f>
        <v>348733000</v>
      </c>
      <c r="O2286">
        <f>Data!O2285</f>
        <v>2.3224499522140171E-2</v>
      </c>
      <c r="P2286">
        <f>Data!P2285</f>
        <v>-3.5923633706288179E-3</v>
      </c>
      <c r="Q2286" s="17"/>
      <c r="T2286">
        <f t="shared" si="352"/>
        <v>0</v>
      </c>
      <c r="U2286" s="50">
        <f t="shared" si="353"/>
        <v>0</v>
      </c>
      <c r="V2286">
        <f t="shared" si="354"/>
        <v>0</v>
      </c>
      <c r="W2286" t="str">
        <f t="shared" si="355"/>
        <v>Mon</v>
      </c>
      <c r="X2286" s="50">
        <f>NETWORKDAYS(B2285,B2286,'Non trading days US (List)'!$C$13:$C$92)-1</f>
        <v>1</v>
      </c>
      <c r="Z2286">
        <f t="shared" si="356"/>
        <v>0</v>
      </c>
      <c r="AA2286">
        <f t="shared" si="357"/>
        <v>0</v>
      </c>
      <c r="AB2286">
        <f t="shared" si="358"/>
        <v>0</v>
      </c>
      <c r="AC2286">
        <f t="shared" si="359"/>
        <v>0</v>
      </c>
      <c r="AD2286">
        <f t="shared" si="360"/>
        <v>0</v>
      </c>
      <c r="AE2286">
        <f t="shared" si="361"/>
        <v>0</v>
      </c>
    </row>
    <row r="2287" spans="1:31" x14ac:dyDescent="0.3">
      <c r="A2287" s="1">
        <f>Data!A2286</f>
        <v>6056</v>
      </c>
      <c r="B2287" s="2">
        <f>Data!B2286</f>
        <v>45321</v>
      </c>
      <c r="C2287">
        <f>Data!C2286</f>
        <v>187.32914733886719</v>
      </c>
      <c r="D2287">
        <f>Data!D2286</f>
        <v>62.760528564453118</v>
      </c>
      <c r="E2287">
        <f>Data!E2286</f>
        <v>188.03999328613281</v>
      </c>
      <c r="F2287">
        <f>Data!F2286</f>
        <v>62.773998260498047</v>
      </c>
      <c r="G2287">
        <f>Data!G2286</f>
        <v>191.80000305175781</v>
      </c>
      <c r="H2287">
        <f>Data!H2286</f>
        <v>63.493000030517578</v>
      </c>
      <c r="I2287">
        <f>Data!I2286</f>
        <v>187.4700012207031</v>
      </c>
      <c r="J2287">
        <f>Data!J2286</f>
        <v>62.259998321533203</v>
      </c>
      <c r="K2287">
        <f>Data!K2286</f>
        <v>190.94000244140619</v>
      </c>
      <c r="L2287">
        <f>Data!L2286</f>
        <v>62.900001525878913</v>
      </c>
      <c r="M2287">
        <f>Data!M2286</f>
        <v>55859400</v>
      </c>
      <c r="N2287">
        <f>Data!N2286</f>
        <v>410735000</v>
      </c>
      <c r="O2287">
        <f>Data!O2286</f>
        <v>4.9345449712479778E-3</v>
      </c>
      <c r="P2287">
        <f>Data!P2286</f>
        <v>-1.943343959509632E-2</v>
      </c>
      <c r="Q2287" s="17"/>
      <c r="T2287">
        <f t="shared" si="352"/>
        <v>0</v>
      </c>
      <c r="U2287" s="50">
        <f t="shared" si="353"/>
        <v>0</v>
      </c>
      <c r="V2287">
        <f t="shared" si="354"/>
        <v>0</v>
      </c>
      <c r="W2287" t="str">
        <f t="shared" si="355"/>
        <v>Tue</v>
      </c>
      <c r="X2287" s="50">
        <f>NETWORKDAYS(B2286,B2287,'Non trading days US (List)'!$C$13:$C$92)-1</f>
        <v>1</v>
      </c>
      <c r="Z2287">
        <f t="shared" si="356"/>
        <v>0</v>
      </c>
      <c r="AA2287">
        <f t="shared" si="357"/>
        <v>0</v>
      </c>
      <c r="AB2287">
        <f t="shared" si="358"/>
        <v>0</v>
      </c>
      <c r="AC2287">
        <f t="shared" si="359"/>
        <v>0</v>
      </c>
      <c r="AD2287">
        <f t="shared" si="360"/>
        <v>0</v>
      </c>
      <c r="AE2287">
        <f t="shared" si="361"/>
        <v>0</v>
      </c>
    </row>
    <row r="2288" spans="1:31" x14ac:dyDescent="0.3">
      <c r="A2288" s="1">
        <f>Data!A2287</f>
        <v>6057</v>
      </c>
      <c r="B2288" s="2">
        <f>Data!B2287</f>
        <v>45322</v>
      </c>
      <c r="C2288">
        <f>Data!C2287</f>
        <v>183.7029113769531</v>
      </c>
      <c r="D2288">
        <f>Data!D2287</f>
        <v>61.513797760009773</v>
      </c>
      <c r="E2288">
        <f>Data!E2287</f>
        <v>184.3999938964844</v>
      </c>
      <c r="F2288">
        <f>Data!F2287</f>
        <v>61.527000427246087</v>
      </c>
      <c r="G2288">
        <f>Data!G2287</f>
        <v>187.1000061035156</v>
      </c>
      <c r="H2288">
        <f>Data!H2287</f>
        <v>62.269001007080078</v>
      </c>
      <c r="I2288">
        <f>Data!I2287</f>
        <v>184.3500061035156</v>
      </c>
      <c r="J2288">
        <f>Data!J2287</f>
        <v>60.700000762939453</v>
      </c>
      <c r="K2288">
        <f>Data!K2287</f>
        <v>187.03999328613281</v>
      </c>
      <c r="L2288">
        <f>Data!L2287</f>
        <v>61.439998626708977</v>
      </c>
      <c r="M2288">
        <f>Data!M2287</f>
        <v>55467800</v>
      </c>
      <c r="N2288">
        <f>Data!N2287</f>
        <v>453795000</v>
      </c>
      <c r="O2288">
        <f>Data!O2287</f>
        <v>-2.006483749406705E-2</v>
      </c>
      <c r="P2288">
        <f>Data!P2287</f>
        <v>-1.9547392428298942E-2</v>
      </c>
      <c r="Q2288" s="17"/>
      <c r="T2288">
        <f t="shared" si="352"/>
        <v>0</v>
      </c>
      <c r="U2288" s="50">
        <f t="shared" si="353"/>
        <v>0</v>
      </c>
      <c r="V2288">
        <f t="shared" si="354"/>
        <v>0</v>
      </c>
      <c r="W2288" t="str">
        <f t="shared" si="355"/>
        <v>Wed</v>
      </c>
      <c r="X2288" s="50">
        <f>NETWORKDAYS(B2287,B2288,'Non trading days US (List)'!$C$13:$C$92)-1</f>
        <v>1</v>
      </c>
      <c r="Z2288">
        <f t="shared" si="356"/>
        <v>0</v>
      </c>
      <c r="AA2288">
        <f t="shared" si="357"/>
        <v>0</v>
      </c>
      <c r="AB2288">
        <f t="shared" si="358"/>
        <v>0</v>
      </c>
      <c r="AC2288">
        <f t="shared" si="359"/>
        <v>0</v>
      </c>
      <c r="AD2288">
        <f t="shared" si="360"/>
        <v>0</v>
      </c>
      <c r="AE2288">
        <f t="shared" si="361"/>
        <v>0</v>
      </c>
    </row>
    <row r="2289" spans="1:31" x14ac:dyDescent="0.3">
      <c r="A2289" s="1">
        <f>Data!A2288</f>
        <v>6058</v>
      </c>
      <c r="B2289" s="2">
        <f>Data!B2288</f>
        <v>45323</v>
      </c>
      <c r="C2289">
        <f>Data!C2288</f>
        <v>186.15362548828119</v>
      </c>
      <c r="D2289">
        <f>Data!D2288</f>
        <v>63.013477325439453</v>
      </c>
      <c r="E2289">
        <f>Data!E2288</f>
        <v>186.86000061035159</v>
      </c>
      <c r="F2289">
        <f>Data!F2288</f>
        <v>63.027000427246087</v>
      </c>
      <c r="G2289">
        <f>Data!G2288</f>
        <v>186.94999694824219</v>
      </c>
      <c r="H2289">
        <f>Data!H2288</f>
        <v>63.191001892089837</v>
      </c>
      <c r="I2289">
        <f>Data!I2288</f>
        <v>183.82000732421881</v>
      </c>
      <c r="J2289">
        <f>Data!J2288</f>
        <v>61.650001525878913</v>
      </c>
      <c r="K2289">
        <f>Data!K2288</f>
        <v>183.99000549316409</v>
      </c>
      <c r="L2289">
        <f>Data!L2288</f>
        <v>62.099998474121087</v>
      </c>
      <c r="M2289">
        <f>Data!M2288</f>
        <v>64885400</v>
      </c>
      <c r="N2289">
        <f>Data!N2288</f>
        <v>369146000</v>
      </c>
      <c r="O2289">
        <f>Data!O2288</f>
        <v>2.4087102984631081E-2</v>
      </c>
      <c r="P2289">
        <f>Data!P2288</f>
        <v>1.325239860799968E-2</v>
      </c>
      <c r="Q2289" s="17"/>
      <c r="T2289">
        <f t="shared" si="352"/>
        <v>0</v>
      </c>
      <c r="U2289" s="50">
        <f t="shared" si="353"/>
        <v>0</v>
      </c>
      <c r="V2289">
        <f t="shared" si="354"/>
        <v>0</v>
      </c>
      <c r="W2289" t="str">
        <f t="shared" si="355"/>
        <v>Thu</v>
      </c>
      <c r="X2289" s="50">
        <f>NETWORKDAYS(B2288,B2289,'Non trading days US (List)'!$C$13:$C$92)-1</f>
        <v>1</v>
      </c>
      <c r="Z2289">
        <f t="shared" si="356"/>
        <v>0</v>
      </c>
      <c r="AA2289">
        <f t="shared" si="357"/>
        <v>0</v>
      </c>
      <c r="AB2289">
        <f t="shared" si="358"/>
        <v>0</v>
      </c>
      <c r="AC2289">
        <f t="shared" si="359"/>
        <v>0</v>
      </c>
      <c r="AD2289">
        <f t="shared" si="360"/>
        <v>0</v>
      </c>
      <c r="AE2289">
        <f t="shared" si="361"/>
        <v>0</v>
      </c>
    </row>
    <row r="2290" spans="1:31" x14ac:dyDescent="0.3">
      <c r="A2290" s="1">
        <f>Data!A2289</f>
        <v>6059</v>
      </c>
      <c r="B2290" s="2">
        <f>Data!B2289</f>
        <v>45324</v>
      </c>
      <c r="C2290">
        <f>Data!C2289</f>
        <v>185.1474304199219</v>
      </c>
      <c r="D2290">
        <f>Data!D2289</f>
        <v>66.145805358886719</v>
      </c>
      <c r="E2290">
        <f>Data!E2289</f>
        <v>185.8500061035156</v>
      </c>
      <c r="F2290">
        <f>Data!F2289</f>
        <v>66.160003662109375</v>
      </c>
      <c r="G2290">
        <f>Data!G2289</f>
        <v>187.33000183105469</v>
      </c>
      <c r="H2290">
        <f>Data!H2289</f>
        <v>66.599998474121094</v>
      </c>
      <c r="I2290">
        <f>Data!I2289</f>
        <v>179.25</v>
      </c>
      <c r="J2290">
        <f>Data!J2289</f>
        <v>63.689998626708977</v>
      </c>
      <c r="K2290">
        <f>Data!K2289</f>
        <v>179.86000061035159</v>
      </c>
      <c r="L2290">
        <f>Data!L2289</f>
        <v>63.9739990234375</v>
      </c>
      <c r="M2290">
        <f>Data!M2289</f>
        <v>102518000</v>
      </c>
      <c r="N2290">
        <f>Data!N2289</f>
        <v>476578000</v>
      </c>
      <c r="O2290">
        <f>Data!O2289</f>
        <v>4.8512893279373623E-2</v>
      </c>
      <c r="P2290">
        <f>Data!P2289</f>
        <v>-5.419747046821537E-3</v>
      </c>
      <c r="Q2290" s="17"/>
      <c r="T2290">
        <f t="shared" si="352"/>
        <v>0</v>
      </c>
      <c r="U2290" s="50">
        <f t="shared" si="353"/>
        <v>0</v>
      </c>
      <c r="V2290">
        <f t="shared" si="354"/>
        <v>0</v>
      </c>
      <c r="W2290" t="str">
        <f t="shared" si="355"/>
        <v>Fri</v>
      </c>
      <c r="X2290" s="50">
        <f>NETWORKDAYS(B2289,B2290,'Non trading days US (List)'!$C$13:$C$92)-1</f>
        <v>1</v>
      </c>
      <c r="Z2290">
        <f t="shared" si="356"/>
        <v>0</v>
      </c>
      <c r="AA2290">
        <f t="shared" si="357"/>
        <v>0</v>
      </c>
      <c r="AB2290">
        <f t="shared" si="358"/>
        <v>0</v>
      </c>
      <c r="AC2290">
        <f t="shared" si="359"/>
        <v>0</v>
      </c>
      <c r="AD2290">
        <f t="shared" si="360"/>
        <v>0</v>
      </c>
      <c r="AE2290">
        <f t="shared" si="361"/>
        <v>0</v>
      </c>
    </row>
    <row r="2291" spans="1:31" x14ac:dyDescent="0.3">
      <c r="A2291" s="1">
        <f>Data!A2290</f>
        <v>6060</v>
      </c>
      <c r="B2291" s="2">
        <f>Data!B2290</f>
        <v>45327</v>
      </c>
      <c r="C2291">
        <f>Data!C2290</f>
        <v>186.97050476074219</v>
      </c>
      <c r="D2291">
        <f>Data!D2290</f>
        <v>69.317131042480469</v>
      </c>
      <c r="E2291">
        <f>Data!E2290</f>
        <v>187.67999267578119</v>
      </c>
      <c r="F2291">
        <f>Data!F2290</f>
        <v>69.332000732421875</v>
      </c>
      <c r="G2291">
        <f>Data!G2290</f>
        <v>189.25</v>
      </c>
      <c r="H2291">
        <f>Data!H2290</f>
        <v>69.497001647949219</v>
      </c>
      <c r="I2291">
        <f>Data!I2290</f>
        <v>185.8399963378906</v>
      </c>
      <c r="J2291">
        <f>Data!J2290</f>
        <v>67.205001831054688</v>
      </c>
      <c r="K2291">
        <f>Data!K2290</f>
        <v>188.1499938964844</v>
      </c>
      <c r="L2291">
        <f>Data!L2290</f>
        <v>68.224998474121094</v>
      </c>
      <c r="M2291">
        <f>Data!M2290</f>
        <v>69668800</v>
      </c>
      <c r="N2291">
        <f>Data!N2290</f>
        <v>680078000</v>
      </c>
      <c r="O2291">
        <f>Data!O2290</f>
        <v>4.6830464575291469E-2</v>
      </c>
      <c r="P2291">
        <f>Data!P2290</f>
        <v>9.7984162957831696E-3</v>
      </c>
      <c r="Q2291" s="17"/>
      <c r="T2291">
        <f t="shared" si="352"/>
        <v>0</v>
      </c>
      <c r="U2291" s="50">
        <f t="shared" si="353"/>
        <v>0</v>
      </c>
      <c r="V2291">
        <f t="shared" si="354"/>
        <v>0</v>
      </c>
      <c r="W2291" t="str">
        <f t="shared" si="355"/>
        <v>Mon</v>
      </c>
      <c r="X2291" s="50">
        <f>NETWORKDAYS(B2290,B2291,'Non trading days US (List)'!$C$13:$C$92)-1</f>
        <v>1</v>
      </c>
      <c r="Z2291">
        <f t="shared" si="356"/>
        <v>0</v>
      </c>
      <c r="AA2291">
        <f t="shared" si="357"/>
        <v>0</v>
      </c>
      <c r="AB2291">
        <f t="shared" si="358"/>
        <v>0</v>
      </c>
      <c r="AC2291">
        <f t="shared" si="359"/>
        <v>0</v>
      </c>
      <c r="AD2291">
        <f t="shared" si="360"/>
        <v>0</v>
      </c>
      <c r="AE2291">
        <f t="shared" si="361"/>
        <v>0</v>
      </c>
    </row>
    <row r="2292" spans="1:31" x14ac:dyDescent="0.3">
      <c r="A2292" s="1">
        <f>Data!A2291</f>
        <v>6061</v>
      </c>
      <c r="B2292" s="2">
        <f>Data!B2291</f>
        <v>45328</v>
      </c>
      <c r="C2292">
        <f>Data!C2291</f>
        <v>188.58439636230469</v>
      </c>
      <c r="D2292">
        <f>Data!D2291</f>
        <v>68.208366394042969</v>
      </c>
      <c r="E2292">
        <f>Data!E2291</f>
        <v>189.30000305175781</v>
      </c>
      <c r="F2292">
        <f>Data!F2291</f>
        <v>68.222999572753906</v>
      </c>
      <c r="G2292">
        <f>Data!G2291</f>
        <v>189.30999755859381</v>
      </c>
      <c r="H2292">
        <f>Data!H2291</f>
        <v>69.753997802734375</v>
      </c>
      <c r="I2292">
        <f>Data!I2291</f>
        <v>186.77000427246091</v>
      </c>
      <c r="J2292">
        <f>Data!J2291</f>
        <v>66.300003051757813</v>
      </c>
      <c r="K2292">
        <f>Data!K2291</f>
        <v>186.86000061035159</v>
      </c>
      <c r="L2292">
        <f>Data!L2291</f>
        <v>69.629997253417969</v>
      </c>
      <c r="M2292">
        <f>Data!M2291</f>
        <v>43490800</v>
      </c>
      <c r="N2292">
        <f>Data!N2291</f>
        <v>683111000</v>
      </c>
      <c r="O2292">
        <f>Data!O2291</f>
        <v>-1.612482550813564E-2</v>
      </c>
      <c r="P2292">
        <f>Data!P2291</f>
        <v>8.5947284564258011E-3</v>
      </c>
      <c r="Q2292" s="17"/>
      <c r="T2292">
        <f t="shared" si="352"/>
        <v>0</v>
      </c>
      <c r="U2292" s="50">
        <f t="shared" si="353"/>
        <v>0</v>
      </c>
      <c r="V2292">
        <f t="shared" si="354"/>
        <v>0</v>
      </c>
      <c r="W2292" t="str">
        <f t="shared" si="355"/>
        <v>Tue</v>
      </c>
      <c r="X2292" s="50">
        <f>NETWORKDAYS(B2291,B2292,'Non trading days US (List)'!$C$13:$C$92)-1</f>
        <v>1</v>
      </c>
      <c r="Z2292">
        <f t="shared" si="356"/>
        <v>0</v>
      </c>
      <c r="AA2292">
        <f t="shared" si="357"/>
        <v>0</v>
      </c>
      <c r="AB2292">
        <f t="shared" si="358"/>
        <v>0</v>
      </c>
      <c r="AC2292">
        <f t="shared" si="359"/>
        <v>0</v>
      </c>
      <c r="AD2292">
        <f t="shared" si="360"/>
        <v>0</v>
      </c>
      <c r="AE2292">
        <f t="shared" si="361"/>
        <v>0</v>
      </c>
    </row>
    <row r="2293" spans="1:31" x14ac:dyDescent="0.3">
      <c r="A2293" s="1">
        <f>Data!A2292</f>
        <v>6062</v>
      </c>
      <c r="B2293" s="2">
        <f>Data!B2292</f>
        <v>45329</v>
      </c>
      <c r="C2293">
        <f>Data!C2292</f>
        <v>188.69398498535159</v>
      </c>
      <c r="D2293">
        <f>Data!D2292</f>
        <v>70.083953857421875</v>
      </c>
      <c r="E2293">
        <f>Data!E2292</f>
        <v>189.4100036621094</v>
      </c>
      <c r="F2293">
        <f>Data!F2292</f>
        <v>70.0989990234375</v>
      </c>
      <c r="G2293">
        <f>Data!G2292</f>
        <v>191.05000305175781</v>
      </c>
      <c r="H2293">
        <f>Data!H2292</f>
        <v>70.220001220703125</v>
      </c>
      <c r="I2293">
        <f>Data!I2292</f>
        <v>188.61000061035159</v>
      </c>
      <c r="J2293">
        <f>Data!J2292</f>
        <v>67.599998474121094</v>
      </c>
      <c r="K2293">
        <f>Data!K2292</f>
        <v>190.63999938964841</v>
      </c>
      <c r="L2293">
        <f>Data!L2292</f>
        <v>68.319000244140625</v>
      </c>
      <c r="M2293">
        <f>Data!M2292</f>
        <v>53439000</v>
      </c>
      <c r="N2293">
        <f>Data!N2292</f>
        <v>495575000</v>
      </c>
      <c r="O2293">
        <f>Data!O2292</f>
        <v>2.7126769537459461E-2</v>
      </c>
      <c r="P2293">
        <f>Data!P2292</f>
        <v>5.8092266639344823E-4</v>
      </c>
      <c r="Q2293" s="17"/>
      <c r="T2293">
        <f t="shared" si="352"/>
        <v>0</v>
      </c>
      <c r="U2293" s="50">
        <f t="shared" si="353"/>
        <v>0</v>
      </c>
      <c r="V2293">
        <f t="shared" si="354"/>
        <v>0</v>
      </c>
      <c r="W2293" t="str">
        <f t="shared" si="355"/>
        <v>Wed</v>
      </c>
      <c r="X2293" s="50">
        <f>NETWORKDAYS(B2292,B2293,'Non trading days US (List)'!$C$13:$C$92)-1</f>
        <v>1</v>
      </c>
      <c r="Z2293">
        <f t="shared" si="356"/>
        <v>0</v>
      </c>
      <c r="AA2293">
        <f t="shared" si="357"/>
        <v>0</v>
      </c>
      <c r="AB2293">
        <f t="shared" si="358"/>
        <v>0</v>
      </c>
      <c r="AC2293">
        <f t="shared" si="359"/>
        <v>0</v>
      </c>
      <c r="AD2293">
        <f t="shared" si="360"/>
        <v>0</v>
      </c>
      <c r="AE2293">
        <f t="shared" si="361"/>
        <v>0</v>
      </c>
    </row>
    <row r="2294" spans="1:31" x14ac:dyDescent="0.3">
      <c r="A2294" s="1">
        <f>Data!A2293</f>
        <v>6063</v>
      </c>
      <c r="B2294" s="2">
        <f>Data!B2293</f>
        <v>45330</v>
      </c>
      <c r="C2294">
        <f>Data!C2293</f>
        <v>187.60810852050781</v>
      </c>
      <c r="D2294">
        <f>Data!D2293</f>
        <v>69.626052856445313</v>
      </c>
      <c r="E2294">
        <f>Data!E2293</f>
        <v>188.32000732421881</v>
      </c>
      <c r="F2294">
        <f>Data!F2293</f>
        <v>69.640998840332031</v>
      </c>
      <c r="G2294">
        <f>Data!G2293</f>
        <v>189.53999328613281</v>
      </c>
      <c r="H2294">
        <f>Data!H2293</f>
        <v>70.793998718261719</v>
      </c>
      <c r="I2294">
        <f>Data!I2293</f>
        <v>187.3500061035156</v>
      </c>
      <c r="J2294">
        <f>Data!J2293</f>
        <v>69.455001831054688</v>
      </c>
      <c r="K2294">
        <f>Data!K2293</f>
        <v>189.38999938964841</v>
      </c>
      <c r="L2294">
        <f>Data!L2293</f>
        <v>70.073997497558594</v>
      </c>
      <c r="M2294">
        <f>Data!M2293</f>
        <v>40962000</v>
      </c>
      <c r="N2294">
        <f>Data!N2293</f>
        <v>414422000</v>
      </c>
      <c r="O2294">
        <f>Data!O2293</f>
        <v>-6.5550569640946974E-3</v>
      </c>
      <c r="P2294">
        <f>Data!P2293</f>
        <v>-5.7713145985716337E-3</v>
      </c>
      <c r="Q2294" s="17"/>
      <c r="T2294">
        <f t="shared" si="352"/>
        <v>0</v>
      </c>
      <c r="U2294" s="50">
        <f t="shared" si="353"/>
        <v>0</v>
      </c>
      <c r="V2294">
        <f t="shared" si="354"/>
        <v>0</v>
      </c>
      <c r="W2294" t="str">
        <f t="shared" si="355"/>
        <v>Thu</v>
      </c>
      <c r="X2294" s="50">
        <f>NETWORKDAYS(B2293,B2294,'Non trading days US (List)'!$C$13:$C$92)-1</f>
        <v>1</v>
      </c>
      <c r="Z2294">
        <f t="shared" si="356"/>
        <v>0</v>
      </c>
      <c r="AA2294">
        <f t="shared" si="357"/>
        <v>0</v>
      </c>
      <c r="AB2294">
        <f t="shared" si="358"/>
        <v>0</v>
      </c>
      <c r="AC2294">
        <f t="shared" si="359"/>
        <v>0</v>
      </c>
      <c r="AD2294">
        <f t="shared" si="360"/>
        <v>0</v>
      </c>
      <c r="AE2294">
        <f t="shared" si="361"/>
        <v>0</v>
      </c>
    </row>
    <row r="2295" spans="1:31" x14ac:dyDescent="0.3">
      <c r="A2295" s="1">
        <f>Data!A2294</f>
        <v>6064</v>
      </c>
      <c r="B2295" s="2">
        <f>Data!B2294</f>
        <v>45331</v>
      </c>
      <c r="C2295">
        <f>Data!C2294</f>
        <v>188.37615966796881</v>
      </c>
      <c r="D2295">
        <f>Data!D2294</f>
        <v>72.117523193359375</v>
      </c>
      <c r="E2295">
        <f>Data!E2294</f>
        <v>188.8500061035156</v>
      </c>
      <c r="F2295">
        <f>Data!F2294</f>
        <v>72.133003234863281</v>
      </c>
      <c r="G2295">
        <f>Data!G2294</f>
        <v>189.99000549316409</v>
      </c>
      <c r="H2295">
        <f>Data!H2294</f>
        <v>72.18499755859375</v>
      </c>
      <c r="I2295">
        <f>Data!I2294</f>
        <v>188</v>
      </c>
      <c r="J2295">
        <f>Data!J2294</f>
        <v>70.211997985839844</v>
      </c>
      <c r="K2295">
        <f>Data!K2294</f>
        <v>188.6499938964844</v>
      </c>
      <c r="L2295">
        <f>Data!L2294</f>
        <v>70.532997131347656</v>
      </c>
      <c r="M2295">
        <f>Data!M2294</f>
        <v>45155200</v>
      </c>
      <c r="N2295">
        <f>Data!N2294</f>
        <v>436637000</v>
      </c>
      <c r="O2295">
        <f>Data!O2294</f>
        <v>3.5158224358993073E-2</v>
      </c>
      <c r="P2295">
        <f>Data!P2294</f>
        <v>2.8103990734727039E-3</v>
      </c>
      <c r="Q2295" s="17"/>
      <c r="T2295">
        <f t="shared" si="352"/>
        <v>0</v>
      </c>
      <c r="U2295" s="50">
        <f t="shared" si="353"/>
        <v>0</v>
      </c>
      <c r="V2295">
        <f t="shared" si="354"/>
        <v>0</v>
      </c>
      <c r="W2295" t="str">
        <f t="shared" si="355"/>
        <v>Fri</v>
      </c>
      <c r="X2295" s="50">
        <f>NETWORKDAYS(B2294,B2295,'Non trading days US (List)'!$C$13:$C$92)-1</f>
        <v>1</v>
      </c>
      <c r="Z2295">
        <f t="shared" si="356"/>
        <v>0</v>
      </c>
      <c r="AA2295">
        <f t="shared" si="357"/>
        <v>0</v>
      </c>
      <c r="AB2295">
        <f t="shared" si="358"/>
        <v>0</v>
      </c>
      <c r="AC2295">
        <f t="shared" si="359"/>
        <v>0</v>
      </c>
      <c r="AD2295">
        <f t="shared" si="360"/>
        <v>0</v>
      </c>
      <c r="AE2295">
        <f t="shared" si="361"/>
        <v>0</v>
      </c>
    </row>
    <row r="2296" spans="1:31" x14ac:dyDescent="0.3">
      <c r="A2296" s="1">
        <f>Data!A2295</f>
        <v>6065</v>
      </c>
      <c r="B2296" s="2">
        <f>Data!B2295</f>
        <v>45334</v>
      </c>
      <c r="C2296">
        <f>Data!C2295</f>
        <v>186.680419921875</v>
      </c>
      <c r="D2296">
        <f>Data!D2295</f>
        <v>72.232498168945313</v>
      </c>
      <c r="E2296">
        <f>Data!E2295</f>
        <v>187.1499938964844</v>
      </c>
      <c r="F2296">
        <f>Data!F2295</f>
        <v>72.248001098632813</v>
      </c>
      <c r="G2296">
        <f>Data!G2295</f>
        <v>188.66999816894531</v>
      </c>
      <c r="H2296">
        <f>Data!H2295</f>
        <v>74.611000061035156</v>
      </c>
      <c r="I2296">
        <f>Data!I2295</f>
        <v>186.78999328613281</v>
      </c>
      <c r="J2296">
        <f>Data!J2295</f>
        <v>71.25</v>
      </c>
      <c r="K2296">
        <f>Data!K2295</f>
        <v>188.41999816894531</v>
      </c>
      <c r="L2296">
        <f>Data!L2295</f>
        <v>72.599998474121094</v>
      </c>
      <c r="M2296">
        <f>Data!M2295</f>
        <v>41781900</v>
      </c>
      <c r="N2296">
        <f>Data!N2295</f>
        <v>613710000</v>
      </c>
      <c r="O2296">
        <f>Data!O2295</f>
        <v>1.592978087642697E-3</v>
      </c>
      <c r="P2296">
        <f>Data!P2295</f>
        <v>-9.0426797403725164E-3</v>
      </c>
      <c r="Q2296" s="17"/>
      <c r="T2296">
        <f t="shared" si="352"/>
        <v>0</v>
      </c>
      <c r="U2296" s="50">
        <f t="shared" si="353"/>
        <v>0</v>
      </c>
      <c r="V2296">
        <f t="shared" si="354"/>
        <v>0</v>
      </c>
      <c r="W2296" t="str">
        <f t="shared" si="355"/>
        <v>Mon</v>
      </c>
      <c r="X2296" s="50">
        <f>NETWORKDAYS(B2295,B2296,'Non trading days US (List)'!$C$13:$C$92)-1</f>
        <v>1</v>
      </c>
      <c r="Z2296">
        <f t="shared" si="356"/>
        <v>0</v>
      </c>
      <c r="AA2296">
        <f t="shared" si="357"/>
        <v>0</v>
      </c>
      <c r="AB2296">
        <f t="shared" si="358"/>
        <v>0</v>
      </c>
      <c r="AC2296">
        <f t="shared" si="359"/>
        <v>0</v>
      </c>
      <c r="AD2296">
        <f t="shared" si="360"/>
        <v>0</v>
      </c>
      <c r="AE2296">
        <f t="shared" si="361"/>
        <v>0</v>
      </c>
    </row>
    <row r="2297" spans="1:31" x14ac:dyDescent="0.3">
      <c r="A2297" s="1">
        <f>Data!A2296</f>
        <v>6066</v>
      </c>
      <c r="B2297" s="2">
        <f>Data!B2296</f>
        <v>45335</v>
      </c>
      <c r="C2297">
        <f>Data!C2296</f>
        <v>184.5757141113281</v>
      </c>
      <c r="D2297">
        <f>Data!D2296</f>
        <v>72.112518310546875</v>
      </c>
      <c r="E2297">
        <f>Data!E2296</f>
        <v>185.03999328613281</v>
      </c>
      <c r="F2297">
        <f>Data!F2296</f>
        <v>72.127998352050781</v>
      </c>
      <c r="G2297">
        <f>Data!G2296</f>
        <v>186.21000671386719</v>
      </c>
      <c r="H2297">
        <f>Data!H2296</f>
        <v>73.449996948242188</v>
      </c>
      <c r="I2297">
        <f>Data!I2296</f>
        <v>183.50999450683591</v>
      </c>
      <c r="J2297">
        <f>Data!J2296</f>
        <v>69.620002746582031</v>
      </c>
      <c r="K2297">
        <f>Data!K2296</f>
        <v>185.77000427246091</v>
      </c>
      <c r="L2297">
        <f>Data!L2296</f>
        <v>70.400001525878906</v>
      </c>
      <c r="M2297">
        <f>Data!M2296</f>
        <v>56529500</v>
      </c>
      <c r="N2297">
        <f>Data!N2296</f>
        <v>602580000</v>
      </c>
      <c r="O2297">
        <f>Data!O2296</f>
        <v>-1.6623645851637601E-3</v>
      </c>
      <c r="P2297">
        <f>Data!P2296</f>
        <v>-1.13384200976224E-2</v>
      </c>
      <c r="Q2297" s="17"/>
      <c r="T2297">
        <f t="shared" si="352"/>
        <v>0</v>
      </c>
      <c r="U2297" s="50">
        <f t="shared" si="353"/>
        <v>0</v>
      </c>
      <c r="V2297">
        <f t="shared" si="354"/>
        <v>0</v>
      </c>
      <c r="W2297" t="str">
        <f t="shared" si="355"/>
        <v>Tue</v>
      </c>
      <c r="X2297" s="50">
        <f>NETWORKDAYS(B2296,B2297,'Non trading days US (List)'!$C$13:$C$92)-1</f>
        <v>1</v>
      </c>
      <c r="Z2297">
        <f t="shared" si="356"/>
        <v>0</v>
      </c>
      <c r="AA2297">
        <f t="shared" si="357"/>
        <v>0</v>
      </c>
      <c r="AB2297">
        <f t="shared" si="358"/>
        <v>0</v>
      </c>
      <c r="AC2297">
        <f t="shared" si="359"/>
        <v>0</v>
      </c>
      <c r="AD2297">
        <f t="shared" si="360"/>
        <v>0</v>
      </c>
      <c r="AE2297">
        <f t="shared" si="361"/>
        <v>0</v>
      </c>
    </row>
    <row r="2298" spans="1:31" x14ac:dyDescent="0.3">
      <c r="A2298" s="1">
        <f>Data!A2297</f>
        <v>6067</v>
      </c>
      <c r="B2298" s="2">
        <f>Data!B2297</f>
        <v>45336</v>
      </c>
      <c r="C2298">
        <f>Data!C2297</f>
        <v>183.68794250488281</v>
      </c>
      <c r="D2298">
        <f>Data!D2297</f>
        <v>73.884147644042969</v>
      </c>
      <c r="E2298">
        <f>Data!E2297</f>
        <v>184.1499938964844</v>
      </c>
      <c r="F2298">
        <f>Data!F2297</f>
        <v>73.900001525878906</v>
      </c>
      <c r="G2298">
        <f>Data!G2297</f>
        <v>185.5299987792969</v>
      </c>
      <c r="H2298">
        <f>Data!H2297</f>
        <v>74.236000061035156</v>
      </c>
      <c r="I2298">
        <f>Data!I2297</f>
        <v>182.44000244140619</v>
      </c>
      <c r="J2298">
        <f>Data!J2297</f>
        <v>71.938003540039063</v>
      </c>
      <c r="K2298">
        <f>Data!K2297</f>
        <v>185.32000732421881</v>
      </c>
      <c r="L2298">
        <f>Data!L2297</f>
        <v>73.202003479003906</v>
      </c>
      <c r="M2298">
        <f>Data!M2297</f>
        <v>54630500</v>
      </c>
      <c r="N2298">
        <f>Data!N2297</f>
        <v>504917000</v>
      </c>
      <c r="O2298">
        <f>Data!O2297</f>
        <v>2.4270553032298511E-2</v>
      </c>
      <c r="P2298">
        <f>Data!P2297</f>
        <v>-4.8213718930411407E-3</v>
      </c>
      <c r="Q2298" s="17"/>
      <c r="T2298">
        <f t="shared" si="352"/>
        <v>0</v>
      </c>
      <c r="U2298" s="50">
        <f t="shared" si="353"/>
        <v>0</v>
      </c>
      <c r="V2298">
        <f t="shared" si="354"/>
        <v>0</v>
      </c>
      <c r="W2298" t="str">
        <f t="shared" si="355"/>
        <v>Wed</v>
      </c>
      <c r="X2298" s="50">
        <f>NETWORKDAYS(B2297,B2298,'Non trading days US (List)'!$C$13:$C$92)-1</f>
        <v>1</v>
      </c>
      <c r="Z2298">
        <f t="shared" si="356"/>
        <v>0</v>
      </c>
      <c r="AA2298">
        <f t="shared" si="357"/>
        <v>0</v>
      </c>
      <c r="AB2298">
        <f t="shared" si="358"/>
        <v>0</v>
      </c>
      <c r="AC2298">
        <f t="shared" si="359"/>
        <v>0</v>
      </c>
      <c r="AD2298">
        <f t="shared" si="360"/>
        <v>0</v>
      </c>
      <c r="AE2298">
        <f t="shared" si="361"/>
        <v>0</v>
      </c>
    </row>
    <row r="2299" spans="1:31" x14ac:dyDescent="0.3">
      <c r="A2299" s="1">
        <f>Data!A2298</f>
        <v>6068</v>
      </c>
      <c r="B2299" s="2">
        <f>Data!B2298</f>
        <v>45337</v>
      </c>
      <c r="C2299">
        <f>Data!C2298</f>
        <v>183.398681640625</v>
      </c>
      <c r="D2299">
        <f>Data!D2298</f>
        <v>72.642410278320313</v>
      </c>
      <c r="E2299">
        <f>Data!E2298</f>
        <v>183.86000061035159</v>
      </c>
      <c r="F2299">
        <f>Data!F2298</f>
        <v>72.657997131347656</v>
      </c>
      <c r="G2299">
        <f>Data!G2298</f>
        <v>184.49000549316409</v>
      </c>
      <c r="H2299">
        <f>Data!H2298</f>
        <v>73.974998474121094</v>
      </c>
      <c r="I2299">
        <f>Data!I2298</f>
        <v>181.3500061035156</v>
      </c>
      <c r="J2299">
        <f>Data!J2298</f>
        <v>72.400001525878906</v>
      </c>
      <c r="K2299">
        <f>Data!K2298</f>
        <v>183.55000305175781</v>
      </c>
      <c r="L2299">
        <f>Data!L2298</f>
        <v>73.869003295898438</v>
      </c>
      <c r="M2299">
        <f>Data!M2298</f>
        <v>65434500</v>
      </c>
      <c r="N2299">
        <f>Data!N2298</f>
        <v>420122000</v>
      </c>
      <c r="O2299">
        <f>Data!O2298</f>
        <v>-1.6949387130448381E-2</v>
      </c>
      <c r="P2299">
        <f>Data!P2298</f>
        <v>-1.576007991550453E-3</v>
      </c>
      <c r="Q2299" s="17"/>
      <c r="T2299">
        <f t="shared" si="352"/>
        <v>0</v>
      </c>
      <c r="U2299" s="50">
        <f t="shared" si="353"/>
        <v>0</v>
      </c>
      <c r="V2299">
        <f t="shared" si="354"/>
        <v>0</v>
      </c>
      <c r="W2299" t="str">
        <f t="shared" si="355"/>
        <v>Thu</v>
      </c>
      <c r="X2299" s="50">
        <f>NETWORKDAYS(B2298,B2299,'Non trading days US (List)'!$C$13:$C$92)-1</f>
        <v>1</v>
      </c>
      <c r="Z2299">
        <f t="shared" si="356"/>
        <v>0</v>
      </c>
      <c r="AA2299">
        <f t="shared" si="357"/>
        <v>0</v>
      </c>
      <c r="AB2299">
        <f t="shared" si="358"/>
        <v>0</v>
      </c>
      <c r="AC2299">
        <f t="shared" si="359"/>
        <v>0</v>
      </c>
      <c r="AD2299">
        <f t="shared" si="360"/>
        <v>0</v>
      </c>
      <c r="AE2299">
        <f t="shared" si="361"/>
        <v>0</v>
      </c>
    </row>
    <row r="2300" spans="1:31" x14ac:dyDescent="0.3">
      <c r="A2300" s="1">
        <f>Data!A2299</f>
        <v>6069</v>
      </c>
      <c r="B2300" s="2">
        <f>Data!B2299</f>
        <v>45338</v>
      </c>
      <c r="C2300">
        <f>Data!C2299</f>
        <v>181.85255432128909</v>
      </c>
      <c r="D2300">
        <f>Data!D2299</f>
        <v>72.597419738769531</v>
      </c>
      <c r="E2300">
        <f>Data!E2299</f>
        <v>182.30999755859381</v>
      </c>
      <c r="F2300">
        <f>Data!F2299</f>
        <v>72.612998962402344</v>
      </c>
      <c r="G2300">
        <f>Data!G2299</f>
        <v>184.8500061035156</v>
      </c>
      <c r="H2300">
        <f>Data!H2299</f>
        <v>74.402000427246094</v>
      </c>
      <c r="I2300">
        <f>Data!I2299</f>
        <v>181.66999816894531</v>
      </c>
      <c r="J2300">
        <f>Data!J2299</f>
        <v>72.500999450683594</v>
      </c>
      <c r="K2300">
        <f>Data!K2299</f>
        <v>183.41999816894531</v>
      </c>
      <c r="L2300">
        <f>Data!L2299</f>
        <v>74.099998474121094</v>
      </c>
      <c r="M2300">
        <f>Data!M2299</f>
        <v>49701400</v>
      </c>
      <c r="N2300">
        <f>Data!N2299</f>
        <v>495327000</v>
      </c>
      <c r="O2300">
        <f>Data!O2299</f>
        <v>-6.1950659931351171E-4</v>
      </c>
      <c r="P2300">
        <f>Data!P2299</f>
        <v>-8.4660803313993688E-3</v>
      </c>
      <c r="Q2300" s="17"/>
      <c r="T2300">
        <f t="shared" si="352"/>
        <v>0</v>
      </c>
      <c r="U2300" s="50">
        <f t="shared" si="353"/>
        <v>0</v>
      </c>
      <c r="V2300">
        <f t="shared" si="354"/>
        <v>0</v>
      </c>
      <c r="W2300" t="str">
        <f t="shared" si="355"/>
        <v>Fri</v>
      </c>
      <c r="X2300" s="50">
        <f>NETWORKDAYS(B2299,B2300,'Non trading days US (List)'!$C$13:$C$92)-1</f>
        <v>1</v>
      </c>
      <c r="Z2300">
        <f t="shared" si="356"/>
        <v>0</v>
      </c>
      <c r="AA2300">
        <f t="shared" si="357"/>
        <v>0</v>
      </c>
      <c r="AB2300">
        <f t="shared" si="358"/>
        <v>0</v>
      </c>
      <c r="AC2300">
        <f t="shared" si="359"/>
        <v>0</v>
      </c>
      <c r="AD2300">
        <f t="shared" si="360"/>
        <v>0</v>
      </c>
      <c r="AE2300">
        <f t="shared" si="361"/>
        <v>0</v>
      </c>
    </row>
    <row r="2301" spans="1:31" x14ac:dyDescent="0.3">
      <c r="A2301" s="1">
        <f>Data!A2300</f>
        <v>6070</v>
      </c>
      <c r="B2301" s="2">
        <f>Data!B2300</f>
        <v>45342</v>
      </c>
      <c r="C2301">
        <f>Data!C2300</f>
        <v>181.10444641113281</v>
      </c>
      <c r="D2301">
        <f>Data!D2300</f>
        <v>69.437095642089844</v>
      </c>
      <c r="E2301">
        <f>Data!E2300</f>
        <v>181.55999755859381</v>
      </c>
      <c r="F2301">
        <f>Data!F2300</f>
        <v>69.452003479003906</v>
      </c>
      <c r="G2301">
        <f>Data!G2300</f>
        <v>182.42999267578119</v>
      </c>
      <c r="H2301">
        <f>Data!H2300</f>
        <v>71.956001281738281</v>
      </c>
      <c r="I2301">
        <f>Data!I2300</f>
        <v>180</v>
      </c>
      <c r="J2301">
        <f>Data!J2300</f>
        <v>67.734001159667969</v>
      </c>
      <c r="K2301">
        <f>Data!K2300</f>
        <v>181.78999328613281</v>
      </c>
      <c r="L2301">
        <f>Data!L2300</f>
        <v>71.946998596191406</v>
      </c>
      <c r="M2301">
        <f>Data!M2300</f>
        <v>53665600</v>
      </c>
      <c r="N2301">
        <f>Data!N2300</f>
        <v>704833000</v>
      </c>
      <c r="O2301">
        <f>Data!O2300</f>
        <v>-4.4508038298185428E-2</v>
      </c>
      <c r="P2301">
        <f>Data!P2300</f>
        <v>-4.1223572824271764E-3</v>
      </c>
      <c r="Q2301" s="17"/>
      <c r="T2301">
        <f t="shared" si="352"/>
        <v>0</v>
      </c>
      <c r="U2301" s="50">
        <f t="shared" si="353"/>
        <v>0</v>
      </c>
      <c r="V2301">
        <f t="shared" si="354"/>
        <v>0</v>
      </c>
      <c r="W2301" t="str">
        <f t="shared" si="355"/>
        <v>Tue</v>
      </c>
      <c r="X2301" s="50">
        <f>NETWORKDAYS(B2300,B2301,'Non trading days US (List)'!$C$13:$C$92)-1</f>
        <v>1</v>
      </c>
      <c r="Z2301">
        <f t="shared" si="356"/>
        <v>0</v>
      </c>
      <c r="AA2301">
        <f t="shared" si="357"/>
        <v>0</v>
      </c>
      <c r="AB2301">
        <f t="shared" si="358"/>
        <v>0</v>
      </c>
      <c r="AC2301">
        <f t="shared" si="359"/>
        <v>0</v>
      </c>
      <c r="AD2301">
        <f t="shared" si="360"/>
        <v>0</v>
      </c>
      <c r="AE2301">
        <f t="shared" si="361"/>
        <v>0</v>
      </c>
    </row>
    <row r="2302" spans="1:31" x14ac:dyDescent="0.3">
      <c r="A2302" s="1">
        <f>Data!A2301</f>
        <v>6071</v>
      </c>
      <c r="B2302" s="2">
        <f>Data!B2301</f>
        <v>45343</v>
      </c>
      <c r="C2302">
        <f>Data!C2301</f>
        <v>181.862548828125</v>
      </c>
      <c r="D2302">
        <f>Data!D2301</f>
        <v>67.457527160644531</v>
      </c>
      <c r="E2302">
        <f>Data!E2301</f>
        <v>182.32000732421881</v>
      </c>
      <c r="F2302">
        <f>Data!F2301</f>
        <v>67.472000122070313</v>
      </c>
      <c r="G2302">
        <f>Data!G2301</f>
        <v>182.88999938964841</v>
      </c>
      <c r="H2302">
        <f>Data!H2301</f>
        <v>68.88800048828125</v>
      </c>
      <c r="I2302">
        <f>Data!I2301</f>
        <v>180.6600036621094</v>
      </c>
      <c r="J2302">
        <f>Data!J2301</f>
        <v>66.248001098632813</v>
      </c>
      <c r="K2302">
        <f>Data!K2301</f>
        <v>181.94000244140619</v>
      </c>
      <c r="L2302">
        <f>Data!L2301</f>
        <v>68.005996704101563</v>
      </c>
      <c r="M2302">
        <f>Data!M2301</f>
        <v>41529700</v>
      </c>
      <c r="N2302">
        <f>Data!N2301</f>
        <v>690298000</v>
      </c>
      <c r="O2302">
        <f>Data!O2301</f>
        <v>-2.8923217760692701E-2</v>
      </c>
      <c r="P2302">
        <f>Data!P2301</f>
        <v>4.1772609683195889E-3</v>
      </c>
      <c r="Q2302" s="17"/>
      <c r="T2302">
        <f t="shared" si="352"/>
        <v>0</v>
      </c>
      <c r="U2302" s="50">
        <f t="shared" si="353"/>
        <v>0</v>
      </c>
      <c r="V2302">
        <f t="shared" si="354"/>
        <v>0</v>
      </c>
      <c r="W2302" t="str">
        <f t="shared" si="355"/>
        <v>Wed</v>
      </c>
      <c r="X2302" s="50">
        <f>NETWORKDAYS(B2301,B2302,'Non trading days US (List)'!$C$13:$C$92)-1</f>
        <v>1</v>
      </c>
      <c r="Z2302">
        <f t="shared" si="356"/>
        <v>0</v>
      </c>
      <c r="AA2302">
        <f t="shared" si="357"/>
        <v>0</v>
      </c>
      <c r="AB2302">
        <f t="shared" si="358"/>
        <v>0</v>
      </c>
      <c r="AC2302">
        <f t="shared" si="359"/>
        <v>0</v>
      </c>
      <c r="AD2302">
        <f t="shared" si="360"/>
        <v>0</v>
      </c>
      <c r="AE2302">
        <f t="shared" si="361"/>
        <v>0</v>
      </c>
    </row>
    <row r="2303" spans="1:31" x14ac:dyDescent="0.3">
      <c r="A2303" s="1">
        <f>Data!A2302</f>
        <v>6072</v>
      </c>
      <c r="B2303" s="2">
        <f>Data!B2302</f>
        <v>45344</v>
      </c>
      <c r="C2303">
        <f>Data!C2302</f>
        <v>183.90739440917969</v>
      </c>
      <c r="D2303">
        <f>Data!D2302</f>
        <v>78.521148681640625</v>
      </c>
      <c r="E2303">
        <f>Data!E2302</f>
        <v>184.3699951171875</v>
      </c>
      <c r="F2303">
        <f>Data!F2302</f>
        <v>78.538002014160156</v>
      </c>
      <c r="G2303">
        <f>Data!G2302</f>
        <v>184.96000671386719</v>
      </c>
      <c r="H2303">
        <f>Data!H2302</f>
        <v>78.574996948242188</v>
      </c>
      <c r="I2303">
        <f>Data!I2302</f>
        <v>182.46000671386719</v>
      </c>
      <c r="J2303">
        <f>Data!J2302</f>
        <v>74.220001220703125</v>
      </c>
      <c r="K2303">
        <f>Data!K2302</f>
        <v>183.47999572753909</v>
      </c>
      <c r="L2303">
        <f>Data!L2302</f>
        <v>75.025001525878906</v>
      </c>
      <c r="M2303">
        <f>Data!M2302</f>
        <v>52292200</v>
      </c>
      <c r="N2303">
        <f>Data!N2302</f>
        <v>865100000</v>
      </c>
      <c r="O2303">
        <f>Data!O2302</f>
        <v>0.15186991092655741</v>
      </c>
      <c r="P2303">
        <f>Data!P2302</f>
        <v>1.118115648877451E-2</v>
      </c>
      <c r="Q2303" s="17"/>
      <c r="T2303">
        <f t="shared" si="352"/>
        <v>0</v>
      </c>
      <c r="U2303" s="50">
        <f t="shared" si="353"/>
        <v>0</v>
      </c>
      <c r="V2303">
        <f t="shared" si="354"/>
        <v>0</v>
      </c>
      <c r="W2303" t="str">
        <f t="shared" si="355"/>
        <v>Thu</v>
      </c>
      <c r="X2303" s="50">
        <f>NETWORKDAYS(B2302,B2303,'Non trading days US (List)'!$C$13:$C$92)-1</f>
        <v>1</v>
      </c>
      <c r="Z2303">
        <f t="shared" si="356"/>
        <v>0</v>
      </c>
      <c r="AA2303">
        <f t="shared" si="357"/>
        <v>0</v>
      </c>
      <c r="AB2303">
        <f t="shared" si="358"/>
        <v>0</v>
      </c>
      <c r="AC2303">
        <f t="shared" si="359"/>
        <v>0</v>
      </c>
      <c r="AD2303">
        <f t="shared" si="360"/>
        <v>0</v>
      </c>
      <c r="AE2303">
        <f t="shared" si="361"/>
        <v>0</v>
      </c>
    </row>
    <row r="2304" spans="1:31" x14ac:dyDescent="0.3">
      <c r="A2304" s="1">
        <f>Data!A2303</f>
        <v>6073</v>
      </c>
      <c r="B2304" s="2">
        <f>Data!B2303</f>
        <v>45345</v>
      </c>
      <c r="C2304">
        <f>Data!C2303</f>
        <v>182.0620422363281</v>
      </c>
      <c r="D2304">
        <f>Data!D2303</f>
        <v>78.800086975097656</v>
      </c>
      <c r="E2304">
        <f>Data!E2303</f>
        <v>182.52000427246091</v>
      </c>
      <c r="F2304">
        <f>Data!F2303</f>
        <v>78.817001342773438</v>
      </c>
      <c r="G2304">
        <f>Data!G2303</f>
        <v>185.03999328613281</v>
      </c>
      <c r="H2304">
        <f>Data!H2303</f>
        <v>82.393997192382813</v>
      </c>
      <c r="I2304">
        <f>Data!I2303</f>
        <v>182.22999572753909</v>
      </c>
      <c r="J2304">
        <f>Data!J2303</f>
        <v>77.569999694824219</v>
      </c>
      <c r="K2304">
        <f>Data!K2303</f>
        <v>185.00999450683591</v>
      </c>
      <c r="L2304">
        <f>Data!L2303</f>
        <v>80.790000915527344</v>
      </c>
      <c r="M2304">
        <f>Data!M2303</f>
        <v>45119700</v>
      </c>
      <c r="N2304">
        <f>Data!N2303</f>
        <v>829388000</v>
      </c>
      <c r="O2304">
        <f>Data!O2303</f>
        <v>3.546116933404743E-3</v>
      </c>
      <c r="P2304">
        <f>Data!P2303</f>
        <v>-1.008480213114888E-2</v>
      </c>
      <c r="Q2304" s="17"/>
      <c r="T2304">
        <f t="shared" si="352"/>
        <v>0</v>
      </c>
      <c r="U2304" s="50">
        <f t="shared" si="353"/>
        <v>0</v>
      </c>
      <c r="V2304">
        <f t="shared" si="354"/>
        <v>0</v>
      </c>
      <c r="W2304" t="str">
        <f t="shared" si="355"/>
        <v>Fri</v>
      </c>
      <c r="X2304" s="50">
        <f>NETWORKDAYS(B2303,B2304,'Non trading days US (List)'!$C$13:$C$92)-1</f>
        <v>1</v>
      </c>
      <c r="Z2304">
        <f t="shared" si="356"/>
        <v>0</v>
      </c>
      <c r="AA2304">
        <f t="shared" si="357"/>
        <v>0</v>
      </c>
      <c r="AB2304">
        <f t="shared" si="358"/>
        <v>0</v>
      </c>
      <c r="AC2304">
        <f t="shared" si="359"/>
        <v>0</v>
      </c>
      <c r="AD2304">
        <f t="shared" si="360"/>
        <v>0</v>
      </c>
      <c r="AE2304">
        <f t="shared" si="361"/>
        <v>0</v>
      </c>
    </row>
    <row r="2305" spans="1:31" x14ac:dyDescent="0.3">
      <c r="A2305" s="1">
        <f>Data!A2304</f>
        <v>6074</v>
      </c>
      <c r="B2305" s="2">
        <f>Data!B2304</f>
        <v>45348</v>
      </c>
      <c r="C2305">
        <f>Data!C2304</f>
        <v>180.70545959472659</v>
      </c>
      <c r="D2305">
        <f>Data!D2304</f>
        <v>79.075035095214844</v>
      </c>
      <c r="E2305">
        <f>Data!E2304</f>
        <v>181.1600036621094</v>
      </c>
      <c r="F2305">
        <f>Data!F2304</f>
        <v>79.092002868652344</v>
      </c>
      <c r="G2305">
        <f>Data!G2304</f>
        <v>182.75999450683591</v>
      </c>
      <c r="H2305">
        <f>Data!H2304</f>
        <v>80.646003723144531</v>
      </c>
      <c r="I2305">
        <f>Data!I2304</f>
        <v>180.6499938964844</v>
      </c>
      <c r="J2305">
        <f>Data!J2304</f>
        <v>78.504997253417969</v>
      </c>
      <c r="K2305">
        <f>Data!K2304</f>
        <v>182.24000549316409</v>
      </c>
      <c r="L2305">
        <f>Data!L2304</f>
        <v>79.699996948242188</v>
      </c>
      <c r="M2305">
        <f>Data!M2304</f>
        <v>40867400</v>
      </c>
      <c r="N2305">
        <f>Data!N2304</f>
        <v>503973000</v>
      </c>
      <c r="O2305">
        <f>Data!O2304</f>
        <v>3.4830414550332659E-3</v>
      </c>
      <c r="P2305">
        <f>Data!P2304</f>
        <v>-7.4791405645891719E-3</v>
      </c>
      <c r="Q2305" s="17"/>
      <c r="T2305">
        <f t="shared" si="352"/>
        <v>0</v>
      </c>
      <c r="U2305" s="50">
        <f t="shared" si="353"/>
        <v>0</v>
      </c>
      <c r="V2305">
        <f t="shared" si="354"/>
        <v>0</v>
      </c>
      <c r="W2305" t="str">
        <f t="shared" si="355"/>
        <v>Mon</v>
      </c>
      <c r="X2305" s="50">
        <f>NETWORKDAYS(B2304,B2305,'Non trading days US (List)'!$C$13:$C$92)-1</f>
        <v>1</v>
      </c>
      <c r="Z2305">
        <f t="shared" si="356"/>
        <v>0</v>
      </c>
      <c r="AA2305">
        <f t="shared" si="357"/>
        <v>0</v>
      </c>
      <c r="AB2305">
        <f t="shared" si="358"/>
        <v>0</v>
      </c>
      <c r="AC2305">
        <f t="shared" si="359"/>
        <v>0</v>
      </c>
      <c r="AD2305">
        <f t="shared" si="360"/>
        <v>0</v>
      </c>
      <c r="AE2305">
        <f t="shared" si="361"/>
        <v>0</v>
      </c>
    </row>
    <row r="2306" spans="1:31" x14ac:dyDescent="0.3">
      <c r="A2306" s="1">
        <f>Data!A2305</f>
        <v>6075</v>
      </c>
      <c r="B2306" s="2">
        <f>Data!B2305</f>
        <v>45349</v>
      </c>
      <c r="C2306">
        <f>Data!C2305</f>
        <v>182.17176818847659</v>
      </c>
      <c r="D2306">
        <f>Data!D2305</f>
        <v>78.684112548828125</v>
      </c>
      <c r="E2306">
        <f>Data!E2305</f>
        <v>182.6300048828125</v>
      </c>
      <c r="F2306">
        <f>Data!F2305</f>
        <v>78.700996398925781</v>
      </c>
      <c r="G2306">
        <f>Data!G2305</f>
        <v>183.91999816894531</v>
      </c>
      <c r="H2306">
        <f>Data!H2305</f>
        <v>79.480003356933594</v>
      </c>
      <c r="I2306">
        <f>Data!I2305</f>
        <v>179.55999755859381</v>
      </c>
      <c r="J2306">
        <f>Data!J2305</f>
        <v>77.162002563476563</v>
      </c>
      <c r="K2306">
        <f>Data!K2305</f>
        <v>181.1000061035156</v>
      </c>
      <c r="L2306">
        <f>Data!L2305</f>
        <v>79.380996704101563</v>
      </c>
      <c r="M2306">
        <f>Data!M2305</f>
        <v>54318900</v>
      </c>
      <c r="N2306">
        <f>Data!N2305</f>
        <v>391705000</v>
      </c>
      <c r="O2306">
        <f>Data!O2305</f>
        <v>-4.9559520618616612E-3</v>
      </c>
      <c r="P2306">
        <f>Data!P2305</f>
        <v>8.0816360372502043E-3</v>
      </c>
      <c r="Q2306" s="17"/>
      <c r="T2306">
        <f t="shared" si="352"/>
        <v>0</v>
      </c>
      <c r="U2306" s="50">
        <f t="shared" si="353"/>
        <v>0</v>
      </c>
      <c r="V2306">
        <f t="shared" si="354"/>
        <v>0</v>
      </c>
      <c r="W2306" t="str">
        <f t="shared" si="355"/>
        <v>Tue</v>
      </c>
      <c r="X2306" s="50">
        <f>NETWORKDAYS(B2305,B2306,'Non trading days US (List)'!$C$13:$C$92)-1</f>
        <v>1</v>
      </c>
      <c r="Z2306">
        <f t="shared" si="356"/>
        <v>0</v>
      </c>
      <c r="AA2306">
        <f t="shared" si="357"/>
        <v>0</v>
      </c>
      <c r="AB2306">
        <f t="shared" si="358"/>
        <v>0</v>
      </c>
      <c r="AC2306">
        <f t="shared" si="359"/>
        <v>0</v>
      </c>
      <c r="AD2306">
        <f t="shared" si="360"/>
        <v>0</v>
      </c>
      <c r="AE2306">
        <f t="shared" si="361"/>
        <v>0</v>
      </c>
    </row>
    <row r="2307" spans="1:31" x14ac:dyDescent="0.3">
      <c r="A2307" s="1">
        <f>Data!A2306</f>
        <v>6076</v>
      </c>
      <c r="B2307" s="2">
        <f>Data!B2306</f>
        <v>45350</v>
      </c>
      <c r="C2307">
        <f>Data!C2306</f>
        <v>180.96479797363281</v>
      </c>
      <c r="D2307">
        <f>Data!D2306</f>
        <v>77.646339416503906</v>
      </c>
      <c r="E2307">
        <f>Data!E2306</f>
        <v>181.41999816894531</v>
      </c>
      <c r="F2307">
        <f>Data!F2306</f>
        <v>77.663002014160156</v>
      </c>
      <c r="G2307">
        <f>Data!G2306</f>
        <v>183.1199951171875</v>
      </c>
      <c r="H2307">
        <f>Data!H2306</f>
        <v>78.932998657226563</v>
      </c>
      <c r="I2307">
        <f>Data!I2306</f>
        <v>180.1300048828125</v>
      </c>
      <c r="J2307">
        <f>Data!J2306</f>
        <v>77.125</v>
      </c>
      <c r="K2307">
        <f>Data!K2306</f>
        <v>182.50999450683591</v>
      </c>
      <c r="L2307">
        <f>Data!L2306</f>
        <v>77.620002746582031</v>
      </c>
      <c r="M2307">
        <f>Data!M2306</f>
        <v>48953900</v>
      </c>
      <c r="N2307">
        <f>Data!N2306</f>
        <v>393110000</v>
      </c>
      <c r="O2307">
        <f>Data!O2306</f>
        <v>-1.327683664920057E-2</v>
      </c>
      <c r="P2307">
        <f>Data!P2306</f>
        <v>-6.6474998461482863E-3</v>
      </c>
      <c r="Q2307" s="17"/>
      <c r="T2307">
        <f t="shared" si="352"/>
        <v>0</v>
      </c>
      <c r="U2307" s="50">
        <f t="shared" si="353"/>
        <v>0</v>
      </c>
      <c r="V2307">
        <f t="shared" si="354"/>
        <v>0</v>
      </c>
      <c r="W2307" t="str">
        <f t="shared" si="355"/>
        <v>Wed</v>
      </c>
      <c r="X2307" s="50">
        <f>NETWORKDAYS(B2306,B2307,'Non trading days US (List)'!$C$13:$C$92)-1</f>
        <v>1</v>
      </c>
      <c r="Z2307">
        <f t="shared" si="356"/>
        <v>0</v>
      </c>
      <c r="AA2307">
        <f t="shared" si="357"/>
        <v>0</v>
      </c>
      <c r="AB2307">
        <f t="shared" si="358"/>
        <v>0</v>
      </c>
      <c r="AC2307">
        <f t="shared" si="359"/>
        <v>0</v>
      </c>
      <c r="AD2307">
        <f t="shared" si="360"/>
        <v>0</v>
      </c>
      <c r="AE2307">
        <f t="shared" si="361"/>
        <v>0</v>
      </c>
    </row>
    <row r="2308" spans="1:31" x14ac:dyDescent="0.3">
      <c r="A2308" s="1">
        <f>Data!A2307</f>
        <v>6077</v>
      </c>
      <c r="B2308" s="2">
        <f>Data!B2307</f>
        <v>45351</v>
      </c>
      <c r="C2308">
        <f>Data!C2307</f>
        <v>180.2964782714844</v>
      </c>
      <c r="D2308">
        <f>Data!D2307</f>
        <v>79.095024108886719</v>
      </c>
      <c r="E2308">
        <f>Data!E2307</f>
        <v>180.75</v>
      </c>
      <c r="F2308">
        <f>Data!F2307</f>
        <v>79.11199951171875</v>
      </c>
      <c r="G2308">
        <f>Data!G2307</f>
        <v>182.57000732421881</v>
      </c>
      <c r="H2308">
        <f>Data!H2307</f>
        <v>79.989997863769531</v>
      </c>
      <c r="I2308">
        <f>Data!I2307</f>
        <v>179.5299987792969</v>
      </c>
      <c r="J2308">
        <f>Data!J2307</f>
        <v>78.349998474121094</v>
      </c>
      <c r="K2308">
        <f>Data!K2307</f>
        <v>181.27000427246091</v>
      </c>
      <c r="L2308">
        <f>Data!L2307</f>
        <v>79.094001770019531</v>
      </c>
      <c r="M2308">
        <f>Data!M2307</f>
        <v>136682600</v>
      </c>
      <c r="N2308">
        <f>Data!N2307</f>
        <v>507289000</v>
      </c>
      <c r="O2308">
        <f>Data!O2307</f>
        <v>1.8485584378327601E-2</v>
      </c>
      <c r="P2308">
        <f>Data!P2307</f>
        <v>-3.6999140550196749E-3</v>
      </c>
      <c r="Q2308" s="17"/>
      <c r="T2308">
        <f t="shared" si="352"/>
        <v>0</v>
      </c>
      <c r="U2308" s="50">
        <f t="shared" si="353"/>
        <v>0</v>
      </c>
      <c r="V2308">
        <f t="shared" si="354"/>
        <v>0</v>
      </c>
      <c r="W2308" t="str">
        <f t="shared" si="355"/>
        <v>Thu</v>
      </c>
      <c r="X2308" s="50">
        <f>NETWORKDAYS(B2307,B2308,'Non trading days US (List)'!$C$13:$C$92)-1</f>
        <v>1</v>
      </c>
      <c r="Z2308">
        <f t="shared" si="356"/>
        <v>0</v>
      </c>
      <c r="AA2308">
        <f t="shared" si="357"/>
        <v>0</v>
      </c>
      <c r="AB2308">
        <f t="shared" si="358"/>
        <v>0</v>
      </c>
      <c r="AC2308">
        <f t="shared" si="359"/>
        <v>0</v>
      </c>
      <c r="AD2308">
        <f t="shared" si="360"/>
        <v>0</v>
      </c>
      <c r="AE2308">
        <f t="shared" si="361"/>
        <v>0</v>
      </c>
    </row>
    <row r="2309" spans="1:31" x14ac:dyDescent="0.3">
      <c r="A2309" s="1">
        <f>Data!A2308</f>
        <v>6078</v>
      </c>
      <c r="B2309" s="2">
        <f>Data!B2308</f>
        <v>45352</v>
      </c>
      <c r="C2309">
        <f>Data!C2308</f>
        <v>179.209228515625</v>
      </c>
      <c r="D2309">
        <f>Data!D2308</f>
        <v>82.261344909667969</v>
      </c>
      <c r="E2309">
        <f>Data!E2308</f>
        <v>179.6600036621094</v>
      </c>
      <c r="F2309">
        <f>Data!F2308</f>
        <v>82.278999328613281</v>
      </c>
      <c r="G2309">
        <f>Data!G2308</f>
        <v>180.5299987792969</v>
      </c>
      <c r="H2309">
        <f>Data!H2308</f>
        <v>82.300003051757813</v>
      </c>
      <c r="I2309">
        <f>Data!I2308</f>
        <v>177.3800048828125</v>
      </c>
      <c r="J2309">
        <f>Data!J2308</f>
        <v>79.43499755859375</v>
      </c>
      <c r="K2309">
        <f>Data!K2308</f>
        <v>179.55000305175781</v>
      </c>
      <c r="L2309">
        <f>Data!L2308</f>
        <v>80</v>
      </c>
      <c r="M2309">
        <f>Data!M2308</f>
        <v>73488000</v>
      </c>
      <c r="N2309">
        <f>Data!N2308</f>
        <v>479135000</v>
      </c>
      <c r="O2309">
        <f>Data!O2308</f>
        <v>3.9251339133577208E-2</v>
      </c>
      <c r="P2309">
        <f>Data!P2308</f>
        <v>-6.0486648542593582E-3</v>
      </c>
      <c r="Q2309" s="17"/>
      <c r="T2309">
        <f t="shared" si="352"/>
        <v>0</v>
      </c>
      <c r="U2309" s="50">
        <f t="shared" si="353"/>
        <v>0</v>
      </c>
      <c r="V2309">
        <f t="shared" si="354"/>
        <v>0</v>
      </c>
      <c r="W2309" t="str">
        <f t="shared" si="355"/>
        <v>Fri</v>
      </c>
      <c r="X2309" s="50">
        <f>NETWORKDAYS(B2308,B2309,'Non trading days US (List)'!$C$13:$C$92)-1</f>
        <v>1</v>
      </c>
      <c r="Z2309">
        <f t="shared" si="356"/>
        <v>0</v>
      </c>
      <c r="AA2309">
        <f t="shared" si="357"/>
        <v>0</v>
      </c>
      <c r="AB2309">
        <f t="shared" si="358"/>
        <v>0</v>
      </c>
      <c r="AC2309">
        <f t="shared" si="359"/>
        <v>0</v>
      </c>
      <c r="AD2309">
        <f t="shared" si="360"/>
        <v>0</v>
      </c>
      <c r="AE2309">
        <f t="shared" si="361"/>
        <v>0</v>
      </c>
    </row>
    <row r="2310" spans="1:31" x14ac:dyDescent="0.3">
      <c r="A2310" s="1">
        <f>Data!A2309</f>
        <v>6079</v>
      </c>
      <c r="B2310" s="2">
        <f>Data!B2309</f>
        <v>45355</v>
      </c>
      <c r="C2310">
        <f>Data!C2309</f>
        <v>174.66065979003909</v>
      </c>
      <c r="D2310">
        <f>Data!D2309</f>
        <v>85.218711853027344</v>
      </c>
      <c r="E2310">
        <f>Data!E2309</f>
        <v>175.1000061035156</v>
      </c>
      <c r="F2310">
        <f>Data!F2309</f>
        <v>85.23699951171875</v>
      </c>
      <c r="G2310">
        <f>Data!G2309</f>
        <v>176.8999938964844</v>
      </c>
      <c r="H2310">
        <f>Data!H2309</f>
        <v>87.694999694824219</v>
      </c>
      <c r="I2310">
        <f>Data!I2309</f>
        <v>173.78999328613281</v>
      </c>
      <c r="J2310">
        <f>Data!J2309</f>
        <v>83.719001770019531</v>
      </c>
      <c r="K2310">
        <f>Data!K2309</f>
        <v>176.1499938964844</v>
      </c>
      <c r="L2310">
        <f>Data!L2309</f>
        <v>84.129997253417969</v>
      </c>
      <c r="M2310">
        <f>Data!M2309</f>
        <v>81510100</v>
      </c>
      <c r="N2310">
        <f>Data!N2309</f>
        <v>615616000</v>
      </c>
      <c r="O2310">
        <f>Data!O2309</f>
        <v>3.5319703209060548E-2</v>
      </c>
      <c r="P2310">
        <f>Data!P2309</f>
        <v>-2.5708922035495449E-2</v>
      </c>
      <c r="Q2310" s="17"/>
      <c r="T2310">
        <f t="shared" ref="T2310:T2373" si="362">IF(ISNUMBER(B2310)=TRUE,0,1)</f>
        <v>0</v>
      </c>
      <c r="U2310" s="50">
        <f t="shared" ref="U2310:U2373" si="363">COUNTIF($B$5:$B$2464,B2310)-1</f>
        <v>0</v>
      </c>
      <c r="V2310">
        <f t="shared" ref="V2310:V2373" si="364">IF(ISBLANK(B2310)=TRUE,1,0)</f>
        <v>0</v>
      </c>
      <c r="W2310" t="str">
        <f t="shared" ref="W2310:W2373" si="365">TEXT(B2310,"ddd")</f>
        <v>Mon</v>
      </c>
      <c r="X2310" s="50">
        <f>NETWORKDAYS(B2309,B2310,'Non trading days US (List)'!$C$13:$C$92)-1</f>
        <v>1</v>
      </c>
      <c r="Z2310">
        <f t="shared" ref="Z2310:Z2373" si="366">IF(ISNUMBER(E2310)=TRUE,0,1)</f>
        <v>0</v>
      </c>
      <c r="AA2310">
        <f t="shared" ref="AA2310:AA2373" si="367">IF(ISNUMBER(F2310)=TRUE,0,1)</f>
        <v>0</v>
      </c>
      <c r="AB2310">
        <f t="shared" ref="AB2310:AB2373" si="368">IF(ISBLANK(E2310)=TRUE,1,0)</f>
        <v>0</v>
      </c>
      <c r="AC2310">
        <f t="shared" ref="AC2310:AC2373" si="369">IF(ISBLANK(F2310)=TRUE,1,0)</f>
        <v>0</v>
      </c>
      <c r="AD2310">
        <f t="shared" ref="AD2310:AD2373" si="370">IF((E2310)&lt;0,1,0)</f>
        <v>0</v>
      </c>
      <c r="AE2310">
        <f t="shared" ref="AE2310:AE2373" si="371">IF((F2310)&lt;0,1,0)</f>
        <v>0</v>
      </c>
    </row>
    <row r="2311" spans="1:31" x14ac:dyDescent="0.3">
      <c r="A2311" s="1">
        <f>Data!A2310</f>
        <v>6080</v>
      </c>
      <c r="B2311" s="2">
        <f>Data!B2310</f>
        <v>45356</v>
      </c>
      <c r="C2311">
        <f>Data!C2310</f>
        <v>169.69316101074219</v>
      </c>
      <c r="D2311">
        <f>Data!D2310</f>
        <v>85.9495849609375</v>
      </c>
      <c r="E2311">
        <f>Data!E2310</f>
        <v>170.1199951171875</v>
      </c>
      <c r="F2311">
        <f>Data!F2310</f>
        <v>85.963996887207031</v>
      </c>
      <c r="G2311">
        <f>Data!G2310</f>
        <v>172.03999328613281</v>
      </c>
      <c r="H2311">
        <f>Data!H2310</f>
        <v>86.097000122070313</v>
      </c>
      <c r="I2311">
        <f>Data!I2310</f>
        <v>169.6199951171875</v>
      </c>
      <c r="J2311">
        <f>Data!J2310</f>
        <v>83.416999816894531</v>
      </c>
      <c r="K2311">
        <f>Data!K2310</f>
        <v>170.75999450683591</v>
      </c>
      <c r="L2311">
        <f>Data!L2310</f>
        <v>85.269996643066406</v>
      </c>
      <c r="M2311">
        <f>Data!M2310</f>
        <v>95132400</v>
      </c>
      <c r="N2311">
        <f>Data!N2310</f>
        <v>520639000</v>
      </c>
      <c r="O2311">
        <f>Data!O2310</f>
        <v>8.4929616142316693E-3</v>
      </c>
      <c r="P2311">
        <f>Data!P2310</f>
        <v>-2.8853232465852991E-2</v>
      </c>
      <c r="Q2311" s="17"/>
      <c r="T2311">
        <f t="shared" si="362"/>
        <v>0</v>
      </c>
      <c r="U2311" s="50">
        <f t="shared" si="363"/>
        <v>0</v>
      </c>
      <c r="V2311">
        <f t="shared" si="364"/>
        <v>0</v>
      </c>
      <c r="W2311" t="str">
        <f t="shared" si="365"/>
        <v>Tue</v>
      </c>
      <c r="X2311" s="50">
        <f>NETWORKDAYS(B2310,B2311,'Non trading days US (List)'!$C$13:$C$92)-1</f>
        <v>1</v>
      </c>
      <c r="Z2311">
        <f t="shared" si="366"/>
        <v>0</v>
      </c>
      <c r="AA2311">
        <f t="shared" si="367"/>
        <v>0</v>
      </c>
      <c r="AB2311">
        <f t="shared" si="368"/>
        <v>0</v>
      </c>
      <c r="AC2311">
        <f t="shared" si="369"/>
        <v>0</v>
      </c>
      <c r="AD2311">
        <f t="shared" si="370"/>
        <v>0</v>
      </c>
      <c r="AE2311">
        <f t="shared" si="371"/>
        <v>0</v>
      </c>
    </row>
    <row r="2312" spans="1:31" x14ac:dyDescent="0.3">
      <c r="A2312" s="1">
        <f>Data!A2311</f>
        <v>6081</v>
      </c>
      <c r="B2312" s="2">
        <f>Data!B2311</f>
        <v>45357</v>
      </c>
      <c r="C2312">
        <f>Data!C2311</f>
        <v>168.6956481933594</v>
      </c>
      <c r="D2312">
        <f>Data!D2311</f>
        <v>88.685127258300781</v>
      </c>
      <c r="E2312">
        <f>Data!E2311</f>
        <v>169.1199951171875</v>
      </c>
      <c r="F2312">
        <f>Data!F2311</f>
        <v>88.699996948242188</v>
      </c>
      <c r="G2312">
        <f>Data!G2311</f>
        <v>171.24000549316409</v>
      </c>
      <c r="H2312">
        <f>Data!H2311</f>
        <v>89.7239990234375</v>
      </c>
      <c r="I2312">
        <f>Data!I2311</f>
        <v>168.67999267578119</v>
      </c>
      <c r="J2312">
        <f>Data!J2311</f>
        <v>87.029998779296875</v>
      </c>
      <c r="K2312">
        <f>Data!K2311</f>
        <v>171.05999755859381</v>
      </c>
      <c r="L2312">
        <f>Data!L2311</f>
        <v>88.022003173828125</v>
      </c>
      <c r="M2312">
        <f>Data!M2311</f>
        <v>68587700</v>
      </c>
      <c r="N2312">
        <f>Data!N2311</f>
        <v>582520000</v>
      </c>
      <c r="O2312">
        <f>Data!O2311</f>
        <v>3.133128715761227E-2</v>
      </c>
      <c r="P2312">
        <f>Data!P2311</f>
        <v>-5.895548433220087E-3</v>
      </c>
      <c r="Q2312" s="17"/>
      <c r="T2312">
        <f t="shared" si="362"/>
        <v>0</v>
      </c>
      <c r="U2312" s="50">
        <f t="shared" si="363"/>
        <v>0</v>
      </c>
      <c r="V2312">
        <f t="shared" si="364"/>
        <v>0</v>
      </c>
      <c r="W2312" t="str">
        <f t="shared" si="365"/>
        <v>Wed</v>
      </c>
      <c r="X2312" s="50">
        <f>NETWORKDAYS(B2311,B2312,'Non trading days US (List)'!$C$13:$C$92)-1</f>
        <v>1</v>
      </c>
      <c r="Z2312">
        <f t="shared" si="366"/>
        <v>0</v>
      </c>
      <c r="AA2312">
        <f t="shared" si="367"/>
        <v>0</v>
      </c>
      <c r="AB2312">
        <f t="shared" si="368"/>
        <v>0</v>
      </c>
      <c r="AC2312">
        <f t="shared" si="369"/>
        <v>0</v>
      </c>
      <c r="AD2312">
        <f t="shared" si="370"/>
        <v>0</v>
      </c>
      <c r="AE2312">
        <f t="shared" si="371"/>
        <v>0</v>
      </c>
    </row>
    <row r="2313" spans="1:31" x14ac:dyDescent="0.3">
      <c r="A2313" s="1">
        <f>Data!A2312</f>
        <v>6082</v>
      </c>
      <c r="B2313" s="2">
        <f>Data!B2312</f>
        <v>45358</v>
      </c>
      <c r="C2313">
        <f>Data!C2312</f>
        <v>168.5759582519531</v>
      </c>
      <c r="D2313">
        <f>Data!D2312</f>
        <v>92.653457641601563</v>
      </c>
      <c r="E2313">
        <f>Data!E2312</f>
        <v>169</v>
      </c>
      <c r="F2313">
        <f>Data!F2312</f>
        <v>92.668998718261719</v>
      </c>
      <c r="G2313">
        <f>Data!G2312</f>
        <v>170.72999572753909</v>
      </c>
      <c r="H2313">
        <f>Data!H2312</f>
        <v>92.766998291015625</v>
      </c>
      <c r="I2313">
        <f>Data!I2312</f>
        <v>168.49000549316409</v>
      </c>
      <c r="J2313">
        <f>Data!J2312</f>
        <v>89.601997375488281</v>
      </c>
      <c r="K2313">
        <f>Data!K2312</f>
        <v>169.1499938964844</v>
      </c>
      <c r="L2313">
        <f>Data!L2312</f>
        <v>90.157997131347656</v>
      </c>
      <c r="M2313">
        <f>Data!M2312</f>
        <v>71765100</v>
      </c>
      <c r="N2313">
        <f>Data!N2312</f>
        <v>608119000</v>
      </c>
      <c r="O2313">
        <f>Data!O2312</f>
        <v>4.3774135820128887E-2</v>
      </c>
      <c r="P2313">
        <f>Data!P2312</f>
        <v>-7.0977832697273512E-4</v>
      </c>
      <c r="Q2313" s="17"/>
      <c r="T2313">
        <f t="shared" si="362"/>
        <v>0</v>
      </c>
      <c r="U2313" s="50">
        <f t="shared" si="363"/>
        <v>0</v>
      </c>
      <c r="V2313">
        <f t="shared" si="364"/>
        <v>0</v>
      </c>
      <c r="W2313" t="str">
        <f t="shared" si="365"/>
        <v>Thu</v>
      </c>
      <c r="X2313" s="50">
        <f>NETWORKDAYS(B2312,B2313,'Non trading days US (List)'!$C$13:$C$92)-1</f>
        <v>1</v>
      </c>
      <c r="Z2313">
        <f t="shared" si="366"/>
        <v>0</v>
      </c>
      <c r="AA2313">
        <f t="shared" si="367"/>
        <v>0</v>
      </c>
      <c r="AB2313">
        <f t="shared" si="368"/>
        <v>0</v>
      </c>
      <c r="AC2313">
        <f t="shared" si="369"/>
        <v>0</v>
      </c>
      <c r="AD2313">
        <f t="shared" si="370"/>
        <v>0</v>
      </c>
      <c r="AE2313">
        <f t="shared" si="371"/>
        <v>0</v>
      </c>
    </row>
    <row r="2314" spans="1:31" x14ac:dyDescent="0.3">
      <c r="A2314" s="1">
        <f>Data!A2313</f>
        <v>6083</v>
      </c>
      <c r="B2314" s="2">
        <f>Data!B2313</f>
        <v>45359</v>
      </c>
      <c r="C2314">
        <f>Data!C2313</f>
        <v>170.3016052246094</v>
      </c>
      <c r="D2314">
        <f>Data!D2313</f>
        <v>87.513328552246094</v>
      </c>
      <c r="E2314">
        <f>Data!E2313</f>
        <v>170.72999572753909</v>
      </c>
      <c r="F2314">
        <f>Data!F2313</f>
        <v>87.527999877929688</v>
      </c>
      <c r="G2314">
        <f>Data!G2313</f>
        <v>173.69999694824219</v>
      </c>
      <c r="H2314">
        <f>Data!H2313</f>
        <v>97.400001525878906</v>
      </c>
      <c r="I2314">
        <f>Data!I2313</f>
        <v>168.94000244140619</v>
      </c>
      <c r="J2314">
        <f>Data!J2313</f>
        <v>86.505996704101563</v>
      </c>
      <c r="K2314">
        <f>Data!K2313</f>
        <v>169</v>
      </c>
      <c r="L2314">
        <f>Data!L2313</f>
        <v>95.13800048828125</v>
      </c>
      <c r="M2314">
        <f>Data!M2313</f>
        <v>76114600</v>
      </c>
      <c r="N2314">
        <f>Data!N2313</f>
        <v>1142269000</v>
      </c>
      <c r="O2314">
        <f>Data!O2313</f>
        <v>-5.7075249950429563E-2</v>
      </c>
      <c r="P2314">
        <f>Data!P2313</f>
        <v>1.0184621335404209E-2</v>
      </c>
      <c r="Q2314" s="17"/>
      <c r="T2314">
        <f t="shared" si="362"/>
        <v>0</v>
      </c>
      <c r="U2314" s="50">
        <f t="shared" si="363"/>
        <v>0</v>
      </c>
      <c r="V2314">
        <f t="shared" si="364"/>
        <v>0</v>
      </c>
      <c r="W2314" t="str">
        <f t="shared" si="365"/>
        <v>Fri</v>
      </c>
      <c r="X2314" s="50">
        <f>NETWORKDAYS(B2313,B2314,'Non trading days US (List)'!$C$13:$C$92)-1</f>
        <v>1</v>
      </c>
      <c r="Z2314">
        <f t="shared" si="366"/>
        <v>0</v>
      </c>
      <c r="AA2314">
        <f t="shared" si="367"/>
        <v>0</v>
      </c>
      <c r="AB2314">
        <f t="shared" si="368"/>
        <v>0</v>
      </c>
      <c r="AC2314">
        <f t="shared" si="369"/>
        <v>0</v>
      </c>
      <c r="AD2314">
        <f t="shared" si="370"/>
        <v>0</v>
      </c>
      <c r="AE2314">
        <f t="shared" si="371"/>
        <v>0</v>
      </c>
    </row>
    <row r="2315" spans="1:31" x14ac:dyDescent="0.3">
      <c r="A2315" s="1">
        <f>Data!A2314</f>
        <v>6084</v>
      </c>
      <c r="B2315" s="2">
        <f>Data!B2314</f>
        <v>45362</v>
      </c>
      <c r="C2315">
        <f>Data!C2314</f>
        <v>172.3165588378906</v>
      </c>
      <c r="D2315">
        <f>Data!D2314</f>
        <v>85.759620666503906</v>
      </c>
      <c r="E2315">
        <f>Data!E2314</f>
        <v>172.75</v>
      </c>
      <c r="F2315">
        <f>Data!F2314</f>
        <v>85.774002075195313</v>
      </c>
      <c r="G2315">
        <f>Data!G2314</f>
        <v>174.3800048828125</v>
      </c>
      <c r="H2315">
        <f>Data!H2314</f>
        <v>88.7969970703125</v>
      </c>
      <c r="I2315">
        <f>Data!I2314</f>
        <v>172.05000305175781</v>
      </c>
      <c r="J2315">
        <f>Data!J2314</f>
        <v>84.166000366210938</v>
      </c>
      <c r="K2315">
        <f>Data!K2314</f>
        <v>172.94000244140619</v>
      </c>
      <c r="L2315">
        <f>Data!L2314</f>
        <v>86.429000854492188</v>
      </c>
      <c r="M2315">
        <f>Data!M2314</f>
        <v>60139500</v>
      </c>
      <c r="N2315">
        <f>Data!N2314</f>
        <v>678364000</v>
      </c>
      <c r="O2315">
        <f>Data!O2314</f>
        <v>-2.0242786318162669E-2</v>
      </c>
      <c r="P2315">
        <f>Data!P2314</f>
        <v>1.176212638930178E-2</v>
      </c>
      <c r="Q2315" s="17"/>
      <c r="T2315">
        <f t="shared" si="362"/>
        <v>0</v>
      </c>
      <c r="U2315" s="50">
        <f t="shared" si="363"/>
        <v>0</v>
      </c>
      <c r="V2315">
        <f t="shared" si="364"/>
        <v>0</v>
      </c>
      <c r="W2315" t="str">
        <f t="shared" si="365"/>
        <v>Mon</v>
      </c>
      <c r="X2315" s="50">
        <f>NETWORKDAYS(B2314,B2315,'Non trading days US (List)'!$C$13:$C$92)-1</f>
        <v>1</v>
      </c>
      <c r="Z2315">
        <f t="shared" si="366"/>
        <v>0</v>
      </c>
      <c r="AA2315">
        <f t="shared" si="367"/>
        <v>0</v>
      </c>
      <c r="AB2315">
        <f t="shared" si="368"/>
        <v>0</v>
      </c>
      <c r="AC2315">
        <f t="shared" si="369"/>
        <v>0</v>
      </c>
      <c r="AD2315">
        <f t="shared" si="370"/>
        <v>0</v>
      </c>
      <c r="AE2315">
        <f t="shared" si="371"/>
        <v>0</v>
      </c>
    </row>
    <row r="2316" spans="1:31" x14ac:dyDescent="0.3">
      <c r="A2316" s="1">
        <f>Data!A2315</f>
        <v>6085</v>
      </c>
      <c r="B2316" s="2">
        <f>Data!B2315</f>
        <v>45363</v>
      </c>
      <c r="C2316">
        <f>Data!C2315</f>
        <v>172.79533386230469</v>
      </c>
      <c r="D2316">
        <f>Data!D2315</f>
        <v>91.897590637207031</v>
      </c>
      <c r="E2316">
        <f>Data!E2315</f>
        <v>173.22999572753909</v>
      </c>
      <c r="F2316">
        <f>Data!F2315</f>
        <v>91.913002014160156</v>
      </c>
      <c r="G2316">
        <f>Data!G2315</f>
        <v>174.0299987792969</v>
      </c>
      <c r="H2316">
        <f>Data!H2315</f>
        <v>91.959999084472656</v>
      </c>
      <c r="I2316">
        <f>Data!I2315</f>
        <v>171.00999450683591</v>
      </c>
      <c r="J2316">
        <f>Data!J2315</f>
        <v>86.150001525878906</v>
      </c>
      <c r="K2316">
        <f>Data!K2315</f>
        <v>173.1499938964844</v>
      </c>
      <c r="L2316">
        <f>Data!L2315</f>
        <v>88.049003601074219</v>
      </c>
      <c r="M2316">
        <f>Data!M2315</f>
        <v>59825400</v>
      </c>
      <c r="N2316">
        <f>Data!N2315</f>
        <v>668075000</v>
      </c>
      <c r="O2316">
        <f>Data!O2315</f>
        <v>6.91265449161092E-2</v>
      </c>
      <c r="P2316">
        <f>Data!P2315</f>
        <v>2.7747039795536408E-3</v>
      </c>
      <c r="Q2316" s="17"/>
      <c r="T2316">
        <f t="shared" si="362"/>
        <v>0</v>
      </c>
      <c r="U2316" s="50">
        <f t="shared" si="363"/>
        <v>0</v>
      </c>
      <c r="V2316">
        <f t="shared" si="364"/>
        <v>0</v>
      </c>
      <c r="W2316" t="str">
        <f t="shared" si="365"/>
        <v>Tue</v>
      </c>
      <c r="X2316" s="50">
        <f>NETWORKDAYS(B2315,B2316,'Non trading days US (List)'!$C$13:$C$92)-1</f>
        <v>1</v>
      </c>
      <c r="Z2316">
        <f t="shared" si="366"/>
        <v>0</v>
      </c>
      <c r="AA2316">
        <f t="shared" si="367"/>
        <v>0</v>
      </c>
      <c r="AB2316">
        <f t="shared" si="368"/>
        <v>0</v>
      </c>
      <c r="AC2316">
        <f t="shared" si="369"/>
        <v>0</v>
      </c>
      <c r="AD2316">
        <f t="shared" si="370"/>
        <v>0</v>
      </c>
      <c r="AE2316">
        <f t="shared" si="371"/>
        <v>0</v>
      </c>
    </row>
    <row r="2317" spans="1:31" x14ac:dyDescent="0.3">
      <c r="A2317" s="1">
        <f>Data!A2316</f>
        <v>6086</v>
      </c>
      <c r="B2317" s="2">
        <f>Data!B2316</f>
        <v>45364</v>
      </c>
      <c r="C2317">
        <f>Data!C2316</f>
        <v>170.70062255859381</v>
      </c>
      <c r="D2317">
        <f>Data!D2316</f>
        <v>90.872764587402344</v>
      </c>
      <c r="E2317">
        <f>Data!E2316</f>
        <v>171.1300048828125</v>
      </c>
      <c r="F2317">
        <f>Data!F2316</f>
        <v>90.88800048828125</v>
      </c>
      <c r="G2317">
        <f>Data!G2316</f>
        <v>173.19000244140619</v>
      </c>
      <c r="H2317">
        <f>Data!H2316</f>
        <v>91.503997802734375</v>
      </c>
      <c r="I2317">
        <f>Data!I2316</f>
        <v>170.75999450683591</v>
      </c>
      <c r="J2317">
        <f>Data!J2316</f>
        <v>88.43499755859375</v>
      </c>
      <c r="K2317">
        <f>Data!K2316</f>
        <v>172.77000427246091</v>
      </c>
      <c r="L2317">
        <f>Data!L2316</f>
        <v>91.055000305175781</v>
      </c>
      <c r="M2317">
        <f>Data!M2316</f>
        <v>52488700</v>
      </c>
      <c r="N2317">
        <f>Data!N2316</f>
        <v>635713000</v>
      </c>
      <c r="O2317">
        <f>Data!O2316</f>
        <v>-1.1214514737848701E-2</v>
      </c>
      <c r="P2317">
        <f>Data!P2316</f>
        <v>-1.219663650520539E-2</v>
      </c>
      <c r="Q2317" s="17"/>
      <c r="T2317">
        <f t="shared" si="362"/>
        <v>0</v>
      </c>
      <c r="U2317" s="50">
        <f t="shared" si="363"/>
        <v>0</v>
      </c>
      <c r="V2317">
        <f t="shared" si="364"/>
        <v>0</v>
      </c>
      <c r="W2317" t="str">
        <f t="shared" si="365"/>
        <v>Wed</v>
      </c>
      <c r="X2317" s="50">
        <f>NETWORKDAYS(B2316,B2317,'Non trading days US (List)'!$C$13:$C$92)-1</f>
        <v>1</v>
      </c>
      <c r="Z2317">
        <f t="shared" si="366"/>
        <v>0</v>
      </c>
      <c r="AA2317">
        <f t="shared" si="367"/>
        <v>0</v>
      </c>
      <c r="AB2317">
        <f t="shared" si="368"/>
        <v>0</v>
      </c>
      <c r="AC2317">
        <f t="shared" si="369"/>
        <v>0</v>
      </c>
      <c r="AD2317">
        <f t="shared" si="370"/>
        <v>0</v>
      </c>
      <c r="AE2317">
        <f t="shared" si="371"/>
        <v>0</v>
      </c>
    </row>
    <row r="2318" spans="1:31" x14ac:dyDescent="0.3">
      <c r="A2318" s="1">
        <f>Data!A2317</f>
        <v>6087</v>
      </c>
      <c r="B2318" s="2">
        <f>Data!B2317</f>
        <v>45365</v>
      </c>
      <c r="C2318">
        <f>Data!C2317</f>
        <v>172.56593322753909</v>
      </c>
      <c r="D2318">
        <f>Data!D2317</f>
        <v>87.929252624511719</v>
      </c>
      <c r="E2318">
        <f>Data!E2317</f>
        <v>173</v>
      </c>
      <c r="F2318">
        <f>Data!F2317</f>
        <v>87.944000244140625</v>
      </c>
      <c r="G2318">
        <f>Data!G2317</f>
        <v>174.30999755859381</v>
      </c>
      <c r="H2318">
        <f>Data!H2317</f>
        <v>90.646003723144531</v>
      </c>
      <c r="I2318">
        <f>Data!I2317</f>
        <v>172.05000305175781</v>
      </c>
      <c r="J2318">
        <f>Data!J2317</f>
        <v>86.599998474121094</v>
      </c>
      <c r="K2318">
        <f>Data!K2317</f>
        <v>172.9100036621094</v>
      </c>
      <c r="L2318">
        <f>Data!L2317</f>
        <v>89.577003479003906</v>
      </c>
      <c r="M2318">
        <f>Data!M2317</f>
        <v>72913500</v>
      </c>
      <c r="N2318">
        <f>Data!N2317</f>
        <v>602318000</v>
      </c>
      <c r="O2318">
        <f>Data!O2317</f>
        <v>-3.2927733587288947E-2</v>
      </c>
      <c r="P2318">
        <f>Data!P2317</f>
        <v>1.086806437565155E-2</v>
      </c>
      <c r="Q2318" s="17"/>
      <c r="T2318">
        <f t="shared" si="362"/>
        <v>0</v>
      </c>
      <c r="U2318" s="50">
        <f t="shared" si="363"/>
        <v>0</v>
      </c>
      <c r="V2318">
        <f t="shared" si="364"/>
        <v>0</v>
      </c>
      <c r="W2318" t="str">
        <f t="shared" si="365"/>
        <v>Thu</v>
      </c>
      <c r="X2318" s="50">
        <f>NETWORKDAYS(B2317,B2318,'Non trading days US (List)'!$C$13:$C$92)-1</f>
        <v>1</v>
      </c>
      <c r="Z2318">
        <f t="shared" si="366"/>
        <v>0</v>
      </c>
      <c r="AA2318">
        <f t="shared" si="367"/>
        <v>0</v>
      </c>
      <c r="AB2318">
        <f t="shared" si="368"/>
        <v>0</v>
      </c>
      <c r="AC2318">
        <f t="shared" si="369"/>
        <v>0</v>
      </c>
      <c r="AD2318">
        <f t="shared" si="370"/>
        <v>0</v>
      </c>
      <c r="AE2318">
        <f t="shared" si="371"/>
        <v>0</v>
      </c>
    </row>
    <row r="2319" spans="1:31" x14ac:dyDescent="0.3">
      <c r="A2319" s="1">
        <f>Data!A2318</f>
        <v>6088</v>
      </c>
      <c r="B2319" s="2">
        <f>Data!B2318</f>
        <v>45366</v>
      </c>
      <c r="C2319">
        <f>Data!C2318</f>
        <v>172.18687438964841</v>
      </c>
      <c r="D2319">
        <f>Data!D2318</f>
        <v>87.822265625</v>
      </c>
      <c r="E2319">
        <f>Data!E2318</f>
        <v>172.6199951171875</v>
      </c>
      <c r="F2319">
        <f>Data!F2318</f>
        <v>87.836997985839844</v>
      </c>
      <c r="G2319">
        <f>Data!G2318</f>
        <v>172.6199951171875</v>
      </c>
      <c r="H2319">
        <f>Data!H2318</f>
        <v>89.545997619628906</v>
      </c>
      <c r="I2319">
        <f>Data!I2318</f>
        <v>170.28999328613281</v>
      </c>
      <c r="J2319">
        <f>Data!J2318</f>
        <v>86.257003784179688</v>
      </c>
      <c r="K2319">
        <f>Data!K2318</f>
        <v>171.16999816894531</v>
      </c>
      <c r="L2319">
        <f>Data!L2318</f>
        <v>86.930000305175781</v>
      </c>
      <c r="M2319">
        <f>Data!M2318</f>
        <v>121664700</v>
      </c>
      <c r="N2319">
        <f>Data!N2318</f>
        <v>642086000</v>
      </c>
      <c r="O2319">
        <f>Data!O2318</f>
        <v>-1.2174498107833491E-3</v>
      </c>
      <c r="P2319">
        <f>Data!P2318</f>
        <v>-2.198975992749676E-3</v>
      </c>
      <c r="Q2319" s="17"/>
      <c r="T2319">
        <f t="shared" si="362"/>
        <v>0</v>
      </c>
      <c r="U2319" s="50">
        <f t="shared" si="363"/>
        <v>0</v>
      </c>
      <c r="V2319">
        <f t="shared" si="364"/>
        <v>0</v>
      </c>
      <c r="W2319" t="str">
        <f t="shared" si="365"/>
        <v>Fri</v>
      </c>
      <c r="X2319" s="50">
        <f>NETWORKDAYS(B2318,B2319,'Non trading days US (List)'!$C$13:$C$92)-1</f>
        <v>1</v>
      </c>
      <c r="Z2319">
        <f t="shared" si="366"/>
        <v>0</v>
      </c>
      <c r="AA2319">
        <f t="shared" si="367"/>
        <v>0</v>
      </c>
      <c r="AB2319">
        <f t="shared" si="368"/>
        <v>0</v>
      </c>
      <c r="AC2319">
        <f t="shared" si="369"/>
        <v>0</v>
      </c>
      <c r="AD2319">
        <f t="shared" si="370"/>
        <v>0</v>
      </c>
      <c r="AE2319">
        <f t="shared" si="371"/>
        <v>0</v>
      </c>
    </row>
    <row r="2320" spans="1:31" x14ac:dyDescent="0.3">
      <c r="A2320" s="1">
        <f>Data!A2319</f>
        <v>6089</v>
      </c>
      <c r="B2320" s="2">
        <f>Data!B2319</f>
        <v>45369</v>
      </c>
      <c r="C2320">
        <f>Data!C2319</f>
        <v>173.28411865234381</v>
      </c>
      <c r="D2320">
        <f>Data!D2319</f>
        <v>88.440170288085938</v>
      </c>
      <c r="E2320">
        <f>Data!E2319</f>
        <v>173.7200012207031</v>
      </c>
      <c r="F2320">
        <f>Data!F2319</f>
        <v>88.455001831054688</v>
      </c>
      <c r="G2320">
        <f>Data!G2319</f>
        <v>177.71000671386719</v>
      </c>
      <c r="H2320">
        <f>Data!H2319</f>
        <v>92.404998779296875</v>
      </c>
      <c r="I2320">
        <f>Data!I2319</f>
        <v>173.52000427246091</v>
      </c>
      <c r="J2320">
        <f>Data!J2319</f>
        <v>87.084999084472656</v>
      </c>
      <c r="K2320">
        <f>Data!K2319</f>
        <v>175.57000732421881</v>
      </c>
      <c r="L2320">
        <f>Data!L2319</f>
        <v>90.38800048828125</v>
      </c>
      <c r="M2320">
        <f>Data!M2319</f>
        <v>75604200</v>
      </c>
      <c r="N2320">
        <f>Data!N2319</f>
        <v>668976000</v>
      </c>
      <c r="O2320">
        <f>Data!O2319</f>
        <v>7.0111675791149856E-3</v>
      </c>
      <c r="P2320">
        <f>Data!P2319</f>
        <v>6.3521961884346959E-3</v>
      </c>
      <c r="Q2320" s="17"/>
      <c r="T2320">
        <f t="shared" si="362"/>
        <v>0</v>
      </c>
      <c r="U2320" s="50">
        <f t="shared" si="363"/>
        <v>0</v>
      </c>
      <c r="V2320">
        <f t="shared" si="364"/>
        <v>0</v>
      </c>
      <c r="W2320" t="str">
        <f t="shared" si="365"/>
        <v>Mon</v>
      </c>
      <c r="X2320" s="50">
        <f>NETWORKDAYS(B2319,B2320,'Non trading days US (List)'!$C$13:$C$92)-1</f>
        <v>1</v>
      </c>
      <c r="Z2320">
        <f t="shared" si="366"/>
        <v>0</v>
      </c>
      <c r="AA2320">
        <f t="shared" si="367"/>
        <v>0</v>
      </c>
      <c r="AB2320">
        <f t="shared" si="368"/>
        <v>0</v>
      </c>
      <c r="AC2320">
        <f t="shared" si="369"/>
        <v>0</v>
      </c>
      <c r="AD2320">
        <f t="shared" si="370"/>
        <v>0</v>
      </c>
      <c r="AE2320">
        <f t="shared" si="371"/>
        <v>0</v>
      </c>
    </row>
    <row r="2321" spans="1:31" x14ac:dyDescent="0.3">
      <c r="A2321" s="1">
        <f>Data!A2320</f>
        <v>6090</v>
      </c>
      <c r="B2321" s="2">
        <f>Data!B2320</f>
        <v>45370</v>
      </c>
      <c r="C2321">
        <f>Data!C2320</f>
        <v>175.63819885253909</v>
      </c>
      <c r="D2321">
        <f>Data!D2320</f>
        <v>89.383018493652344</v>
      </c>
      <c r="E2321">
        <f>Data!E2320</f>
        <v>176.08000183105469</v>
      </c>
      <c r="F2321">
        <f>Data!F2320</f>
        <v>89.398002624511719</v>
      </c>
      <c r="G2321">
        <f>Data!G2320</f>
        <v>176.61000061035159</v>
      </c>
      <c r="H2321">
        <f>Data!H2320</f>
        <v>90.543998718261719</v>
      </c>
      <c r="I2321">
        <f>Data!I2320</f>
        <v>173.0299987792969</v>
      </c>
      <c r="J2321">
        <f>Data!J2320</f>
        <v>85.010002136230469</v>
      </c>
      <c r="K2321">
        <f>Data!K2320</f>
        <v>174.3399963378906</v>
      </c>
      <c r="L2321">
        <f>Data!L2320</f>
        <v>86.699996948242188</v>
      </c>
      <c r="M2321">
        <f>Data!M2320</f>
        <v>55215200</v>
      </c>
      <c r="N2321">
        <f>Data!N2320</f>
        <v>672171000</v>
      </c>
      <c r="O2321">
        <f>Data!O2320</f>
        <v>1.060437110119713E-2</v>
      </c>
      <c r="P2321">
        <f>Data!P2320</f>
        <v>1.349363292373526E-2</v>
      </c>
      <c r="Q2321" s="17"/>
      <c r="T2321">
        <f t="shared" si="362"/>
        <v>0</v>
      </c>
      <c r="U2321" s="50">
        <f t="shared" si="363"/>
        <v>0</v>
      </c>
      <c r="V2321">
        <f t="shared" si="364"/>
        <v>0</v>
      </c>
      <c r="W2321" t="str">
        <f t="shared" si="365"/>
        <v>Tue</v>
      </c>
      <c r="X2321" s="50">
        <f>NETWORKDAYS(B2320,B2321,'Non trading days US (List)'!$C$13:$C$92)-1</f>
        <v>1</v>
      </c>
      <c r="Z2321">
        <f t="shared" si="366"/>
        <v>0</v>
      </c>
      <c r="AA2321">
        <f t="shared" si="367"/>
        <v>0</v>
      </c>
      <c r="AB2321">
        <f t="shared" si="368"/>
        <v>0</v>
      </c>
      <c r="AC2321">
        <f t="shared" si="369"/>
        <v>0</v>
      </c>
      <c r="AD2321">
        <f t="shared" si="370"/>
        <v>0</v>
      </c>
      <c r="AE2321">
        <f t="shared" si="371"/>
        <v>0</v>
      </c>
    </row>
    <row r="2322" spans="1:31" x14ac:dyDescent="0.3">
      <c r="A2322" s="1">
        <f>Data!A2321</f>
        <v>6091</v>
      </c>
      <c r="B2322" s="2">
        <f>Data!B2321</f>
        <v>45371</v>
      </c>
      <c r="C2322">
        <f>Data!C2321</f>
        <v>178.2217102050781</v>
      </c>
      <c r="D2322">
        <f>Data!D2321</f>
        <v>90.356849670410156</v>
      </c>
      <c r="E2322">
        <f>Data!E2321</f>
        <v>178.66999816894531</v>
      </c>
      <c r="F2322">
        <f>Data!F2321</f>
        <v>90.372001647949219</v>
      </c>
      <c r="G2322">
        <f>Data!G2321</f>
        <v>178.66999816894531</v>
      </c>
      <c r="H2322">
        <f>Data!H2321</f>
        <v>90.410003662109375</v>
      </c>
      <c r="I2322">
        <f>Data!I2321</f>
        <v>175.0899963378906</v>
      </c>
      <c r="J2322">
        <f>Data!J2321</f>
        <v>88.222999572753906</v>
      </c>
      <c r="K2322">
        <f>Data!K2321</f>
        <v>175.7200012207031</v>
      </c>
      <c r="L2322">
        <f>Data!L2321</f>
        <v>89.7969970703125</v>
      </c>
      <c r="M2322">
        <f>Data!M2321</f>
        <v>53423100</v>
      </c>
      <c r="N2322">
        <f>Data!N2321</f>
        <v>479063000</v>
      </c>
      <c r="O2322">
        <f>Data!O2321</f>
        <v>1.0836163220206529E-2</v>
      </c>
      <c r="P2322">
        <f>Data!P2321</f>
        <v>1.460207107962732E-2</v>
      </c>
      <c r="Q2322" s="17"/>
      <c r="T2322">
        <f t="shared" si="362"/>
        <v>0</v>
      </c>
      <c r="U2322" s="50">
        <f t="shared" si="363"/>
        <v>0</v>
      </c>
      <c r="V2322">
        <f t="shared" si="364"/>
        <v>0</v>
      </c>
      <c r="W2322" t="str">
        <f t="shared" si="365"/>
        <v>Wed</v>
      </c>
      <c r="X2322" s="50">
        <f>NETWORKDAYS(B2321,B2322,'Non trading days US (List)'!$C$13:$C$92)-1</f>
        <v>1</v>
      </c>
      <c r="Z2322">
        <f t="shared" si="366"/>
        <v>0</v>
      </c>
      <c r="AA2322">
        <f t="shared" si="367"/>
        <v>0</v>
      </c>
      <c r="AB2322">
        <f t="shared" si="368"/>
        <v>0</v>
      </c>
      <c r="AC2322">
        <f t="shared" si="369"/>
        <v>0</v>
      </c>
      <c r="AD2322">
        <f t="shared" si="370"/>
        <v>0</v>
      </c>
      <c r="AE2322">
        <f t="shared" si="371"/>
        <v>0</v>
      </c>
    </row>
    <row r="2323" spans="1:31" x14ac:dyDescent="0.3">
      <c r="A2323" s="1">
        <f>Data!A2322</f>
        <v>6092</v>
      </c>
      <c r="B2323" s="2">
        <f>Data!B2322</f>
        <v>45372</v>
      </c>
      <c r="C2323">
        <f>Data!C2322</f>
        <v>170.94001770019531</v>
      </c>
      <c r="D2323">
        <f>Data!D2322</f>
        <v>91.419670104980469</v>
      </c>
      <c r="E2323">
        <f>Data!E2322</f>
        <v>171.3699951171875</v>
      </c>
      <c r="F2323">
        <f>Data!F2322</f>
        <v>91.43499755859375</v>
      </c>
      <c r="G2323">
        <f>Data!G2322</f>
        <v>177.49000549316409</v>
      </c>
      <c r="H2323">
        <f>Data!H2322</f>
        <v>92.648002624511719</v>
      </c>
      <c r="I2323">
        <f>Data!I2322</f>
        <v>170.8399963378906</v>
      </c>
      <c r="J2323">
        <f>Data!J2322</f>
        <v>90.404998779296875</v>
      </c>
      <c r="K2323">
        <f>Data!K2322</f>
        <v>177.05000305175781</v>
      </c>
      <c r="L2323">
        <f>Data!L2322</f>
        <v>92.300003051757813</v>
      </c>
      <c r="M2323">
        <f>Data!M2322</f>
        <v>106181300</v>
      </c>
      <c r="N2323">
        <f>Data!N2322</f>
        <v>480372000</v>
      </c>
      <c r="O2323">
        <f>Data!O2322</f>
        <v>1.169380748320277E-2</v>
      </c>
      <c r="P2323">
        <f>Data!P2322</f>
        <v>-4.1715585516877152E-2</v>
      </c>
      <c r="Q2323" s="17"/>
      <c r="T2323">
        <f t="shared" si="362"/>
        <v>0</v>
      </c>
      <c r="U2323" s="50">
        <f t="shared" si="363"/>
        <v>0</v>
      </c>
      <c r="V2323">
        <f t="shared" si="364"/>
        <v>0</v>
      </c>
      <c r="W2323" t="str">
        <f t="shared" si="365"/>
        <v>Thu</v>
      </c>
      <c r="X2323" s="50">
        <f>NETWORKDAYS(B2322,B2323,'Non trading days US (List)'!$C$13:$C$92)-1</f>
        <v>1</v>
      </c>
      <c r="Z2323">
        <f t="shared" si="366"/>
        <v>0</v>
      </c>
      <c r="AA2323">
        <f t="shared" si="367"/>
        <v>0</v>
      </c>
      <c r="AB2323">
        <f t="shared" si="368"/>
        <v>0</v>
      </c>
      <c r="AC2323">
        <f t="shared" si="369"/>
        <v>0</v>
      </c>
      <c r="AD2323">
        <f t="shared" si="370"/>
        <v>0</v>
      </c>
      <c r="AE2323">
        <f t="shared" si="371"/>
        <v>0</v>
      </c>
    </row>
    <row r="2324" spans="1:31" x14ac:dyDescent="0.3">
      <c r="A2324" s="1">
        <f>Data!A2323</f>
        <v>6093</v>
      </c>
      <c r="B2324" s="2">
        <f>Data!B2323</f>
        <v>45373</v>
      </c>
      <c r="C2324">
        <f>Data!C2323</f>
        <v>171.84773254394531</v>
      </c>
      <c r="D2324">
        <f>Data!D2323</f>
        <v>94.273193359375</v>
      </c>
      <c r="E2324">
        <f>Data!E2323</f>
        <v>172.2799987792969</v>
      </c>
      <c r="F2324">
        <f>Data!F2323</f>
        <v>94.28900146484375</v>
      </c>
      <c r="G2324">
        <f>Data!G2323</f>
        <v>173.05000305175781</v>
      </c>
      <c r="H2324">
        <f>Data!H2323</f>
        <v>94.777999877929688</v>
      </c>
      <c r="I2324">
        <f>Data!I2323</f>
        <v>170.05999755859381</v>
      </c>
      <c r="J2324">
        <f>Data!J2323</f>
        <v>90.833999633789063</v>
      </c>
      <c r="K2324">
        <f>Data!K2323</f>
        <v>171.75999450683591</v>
      </c>
      <c r="L2324">
        <f>Data!L2323</f>
        <v>91.140998840332031</v>
      </c>
      <c r="M2324">
        <f>Data!M2323</f>
        <v>71106600</v>
      </c>
      <c r="N2324">
        <f>Data!N2323</f>
        <v>586719000</v>
      </c>
      <c r="O2324">
        <f>Data!O2323</f>
        <v>3.073623875289961E-2</v>
      </c>
      <c r="P2324">
        <f>Data!P2323</f>
        <v>5.296119920383778E-3</v>
      </c>
      <c r="Q2324" s="17"/>
      <c r="T2324">
        <f t="shared" si="362"/>
        <v>0</v>
      </c>
      <c r="U2324" s="50">
        <f t="shared" si="363"/>
        <v>0</v>
      </c>
      <c r="V2324">
        <f t="shared" si="364"/>
        <v>0</v>
      </c>
      <c r="W2324" t="str">
        <f t="shared" si="365"/>
        <v>Fri</v>
      </c>
      <c r="X2324" s="50">
        <f>NETWORKDAYS(B2323,B2324,'Non trading days US (List)'!$C$13:$C$92)-1</f>
        <v>1</v>
      </c>
      <c r="Z2324">
        <f t="shared" si="366"/>
        <v>0</v>
      </c>
      <c r="AA2324">
        <f t="shared" si="367"/>
        <v>0</v>
      </c>
      <c r="AB2324">
        <f t="shared" si="368"/>
        <v>0</v>
      </c>
      <c r="AC2324">
        <f t="shared" si="369"/>
        <v>0</v>
      </c>
      <c r="AD2324">
        <f t="shared" si="370"/>
        <v>0</v>
      </c>
      <c r="AE2324">
        <f t="shared" si="371"/>
        <v>0</v>
      </c>
    </row>
    <row r="2325" spans="1:31" x14ac:dyDescent="0.3">
      <c r="A2325" s="1">
        <f>Data!A2324</f>
        <v>6094</v>
      </c>
      <c r="B2325" s="2">
        <f>Data!B2324</f>
        <v>45376</v>
      </c>
      <c r="C2325">
        <f>Data!C2324</f>
        <v>170.42132568359381</v>
      </c>
      <c r="D2325">
        <f>Data!D2324</f>
        <v>94.986068725585938</v>
      </c>
      <c r="E2325">
        <f>Data!E2324</f>
        <v>170.8500061035156</v>
      </c>
      <c r="F2325">
        <f>Data!F2324</f>
        <v>95.001998901367188</v>
      </c>
      <c r="G2325">
        <f>Data!G2324</f>
        <v>171.94000244140619</v>
      </c>
      <c r="H2325">
        <f>Data!H2324</f>
        <v>96.765998840332031</v>
      </c>
      <c r="I2325">
        <f>Data!I2324</f>
        <v>169.44999694824219</v>
      </c>
      <c r="J2325">
        <f>Data!J2324</f>
        <v>93.510002136230469</v>
      </c>
      <c r="K2325">
        <f>Data!K2324</f>
        <v>170.57000732421881</v>
      </c>
      <c r="L2325">
        <f>Data!L2324</f>
        <v>93.941001892089844</v>
      </c>
      <c r="M2325">
        <f>Data!M2324</f>
        <v>54288300</v>
      </c>
      <c r="N2325">
        <f>Data!N2324</f>
        <v>552136000</v>
      </c>
      <c r="O2325">
        <f>Data!O2324</f>
        <v>7.5333830677115831E-3</v>
      </c>
      <c r="P2325">
        <f>Data!P2324</f>
        <v>-8.3350388146220793E-3</v>
      </c>
      <c r="Q2325" s="17"/>
      <c r="T2325">
        <f t="shared" si="362"/>
        <v>0</v>
      </c>
      <c r="U2325" s="50">
        <f t="shared" si="363"/>
        <v>0</v>
      </c>
      <c r="V2325">
        <f t="shared" si="364"/>
        <v>0</v>
      </c>
      <c r="W2325" t="str">
        <f t="shared" si="365"/>
        <v>Mon</v>
      </c>
      <c r="X2325" s="50">
        <f>NETWORKDAYS(B2324,B2325,'Non trading days US (List)'!$C$13:$C$92)-1</f>
        <v>1</v>
      </c>
      <c r="Z2325">
        <f t="shared" si="366"/>
        <v>0</v>
      </c>
      <c r="AA2325">
        <f t="shared" si="367"/>
        <v>0</v>
      </c>
      <c r="AB2325">
        <f t="shared" si="368"/>
        <v>0</v>
      </c>
      <c r="AC2325">
        <f t="shared" si="369"/>
        <v>0</v>
      </c>
      <c r="AD2325">
        <f t="shared" si="370"/>
        <v>0</v>
      </c>
      <c r="AE2325">
        <f t="shared" si="371"/>
        <v>0</v>
      </c>
    </row>
    <row r="2326" spans="1:31" x14ac:dyDescent="0.3">
      <c r="A2326" s="1">
        <f>Data!A2325</f>
        <v>6095</v>
      </c>
      <c r="B2326" s="2">
        <f>Data!B2325</f>
        <v>45377</v>
      </c>
      <c r="C2326">
        <f>Data!C2325</f>
        <v>169.28419494628909</v>
      </c>
      <c r="D2326">
        <f>Data!D2325</f>
        <v>92.545478820800781</v>
      </c>
      <c r="E2326">
        <f>Data!E2325</f>
        <v>169.71000671386719</v>
      </c>
      <c r="F2326">
        <f>Data!F2325</f>
        <v>92.560997009277344</v>
      </c>
      <c r="G2326">
        <f>Data!G2325</f>
        <v>171.41999816894531</v>
      </c>
      <c r="H2326">
        <f>Data!H2325</f>
        <v>96.375</v>
      </c>
      <c r="I2326">
        <f>Data!I2325</f>
        <v>169.58000183105469</v>
      </c>
      <c r="J2326">
        <f>Data!J2325</f>
        <v>92.501998901367188</v>
      </c>
      <c r="K2326">
        <f>Data!K2325</f>
        <v>170</v>
      </c>
      <c r="L2326">
        <f>Data!L2325</f>
        <v>95.850997924804688</v>
      </c>
      <c r="M2326">
        <f>Data!M2325</f>
        <v>57388400</v>
      </c>
      <c r="N2326">
        <f>Data!N2325</f>
        <v>513648000</v>
      </c>
      <c r="O2326">
        <f>Data!O2325</f>
        <v>-2.6030078127034308E-2</v>
      </c>
      <c r="P2326">
        <f>Data!P2325</f>
        <v>-6.6948767017154598E-3</v>
      </c>
      <c r="Q2326" s="17"/>
      <c r="T2326">
        <f t="shared" si="362"/>
        <v>0</v>
      </c>
      <c r="U2326" s="50">
        <f t="shared" si="363"/>
        <v>0</v>
      </c>
      <c r="V2326">
        <f t="shared" si="364"/>
        <v>0</v>
      </c>
      <c r="W2326" t="str">
        <f t="shared" si="365"/>
        <v>Tue</v>
      </c>
      <c r="X2326" s="50">
        <f>NETWORKDAYS(B2325,B2326,'Non trading days US (List)'!$C$13:$C$92)-1</f>
        <v>1</v>
      </c>
      <c r="Z2326">
        <f t="shared" si="366"/>
        <v>0</v>
      </c>
      <c r="AA2326">
        <f t="shared" si="367"/>
        <v>0</v>
      </c>
      <c r="AB2326">
        <f t="shared" si="368"/>
        <v>0</v>
      </c>
      <c r="AC2326">
        <f t="shared" si="369"/>
        <v>0</v>
      </c>
      <c r="AD2326">
        <f t="shared" si="370"/>
        <v>0</v>
      </c>
      <c r="AE2326">
        <f t="shared" si="371"/>
        <v>0</v>
      </c>
    </row>
    <row r="2327" spans="1:31" x14ac:dyDescent="0.3">
      <c r="A2327" s="1">
        <f>Data!A2326</f>
        <v>6096</v>
      </c>
      <c r="B2327" s="2">
        <f>Data!B2326</f>
        <v>45378</v>
      </c>
      <c r="C2327">
        <f>Data!C2326</f>
        <v>172.87513732910159</v>
      </c>
      <c r="D2327">
        <f>Data!D2326</f>
        <v>90.23486328125</v>
      </c>
      <c r="E2327">
        <f>Data!E2326</f>
        <v>173.30999755859381</v>
      </c>
      <c r="F2327">
        <f>Data!F2326</f>
        <v>90.25</v>
      </c>
      <c r="G2327">
        <f>Data!G2326</f>
        <v>173.6000061035156</v>
      </c>
      <c r="H2327">
        <f>Data!H2326</f>
        <v>93.239997863769531</v>
      </c>
      <c r="I2327">
        <f>Data!I2326</f>
        <v>170.11000061035159</v>
      </c>
      <c r="J2327">
        <f>Data!J2326</f>
        <v>89.123001098632813</v>
      </c>
      <c r="K2327">
        <f>Data!K2326</f>
        <v>170.4100036621094</v>
      </c>
      <c r="L2327">
        <f>Data!L2326</f>
        <v>93.11199951171875</v>
      </c>
      <c r="M2327">
        <f>Data!M2326</f>
        <v>60273300</v>
      </c>
      <c r="N2327">
        <f>Data!N2326</f>
        <v>586067000</v>
      </c>
      <c r="O2327">
        <f>Data!O2326</f>
        <v>-2.5284257106179101E-2</v>
      </c>
      <c r="P2327">
        <f>Data!P2326</f>
        <v>2.0990746790355591E-2</v>
      </c>
      <c r="Q2327" s="17"/>
      <c r="T2327">
        <f t="shared" si="362"/>
        <v>0</v>
      </c>
      <c r="U2327" s="50">
        <f t="shared" si="363"/>
        <v>0</v>
      </c>
      <c r="V2327">
        <f t="shared" si="364"/>
        <v>0</v>
      </c>
      <c r="W2327" t="str">
        <f t="shared" si="365"/>
        <v>Wed</v>
      </c>
      <c r="X2327" s="50">
        <f>NETWORKDAYS(B2326,B2327,'Non trading days US (List)'!$C$13:$C$92)-1</f>
        <v>1</v>
      </c>
      <c r="Z2327">
        <f t="shared" si="366"/>
        <v>0</v>
      </c>
      <c r="AA2327">
        <f t="shared" si="367"/>
        <v>0</v>
      </c>
      <c r="AB2327">
        <f t="shared" si="368"/>
        <v>0</v>
      </c>
      <c r="AC2327">
        <f t="shared" si="369"/>
        <v>0</v>
      </c>
      <c r="AD2327">
        <f t="shared" si="370"/>
        <v>0</v>
      </c>
      <c r="AE2327">
        <f t="shared" si="371"/>
        <v>0</v>
      </c>
    </row>
    <row r="2328" spans="1:31" x14ac:dyDescent="0.3">
      <c r="A2328" s="1">
        <f>Data!A2327</f>
        <v>6097</v>
      </c>
      <c r="B2328" s="2">
        <f>Data!B2327</f>
        <v>45379</v>
      </c>
      <c r="C2328">
        <f>Data!C2327</f>
        <v>171.04974365234381</v>
      </c>
      <c r="D2328">
        <f>Data!D2327</f>
        <v>90.340850830078125</v>
      </c>
      <c r="E2328">
        <f>Data!E2327</f>
        <v>171.47999572753909</v>
      </c>
      <c r="F2328">
        <f>Data!F2327</f>
        <v>90.356002807617188</v>
      </c>
      <c r="G2328">
        <f>Data!G2327</f>
        <v>172.22999572753909</v>
      </c>
      <c r="H2328">
        <f>Data!H2327</f>
        <v>91.300003051757813</v>
      </c>
      <c r="I2328">
        <f>Data!I2327</f>
        <v>170.50999450683591</v>
      </c>
      <c r="J2328">
        <f>Data!J2327</f>
        <v>89.193000793457031</v>
      </c>
      <c r="K2328">
        <f>Data!K2327</f>
        <v>171.75</v>
      </c>
      <c r="L2328">
        <f>Data!L2327</f>
        <v>90</v>
      </c>
      <c r="M2328">
        <f>Data!M2327</f>
        <v>65672700</v>
      </c>
      <c r="N2328">
        <f>Data!N2327</f>
        <v>435212000</v>
      </c>
      <c r="O2328">
        <f>Data!O2327</f>
        <v>1.1738571048740801E-3</v>
      </c>
      <c r="P2328">
        <f>Data!P2327</f>
        <v>-1.0615267559789549E-2</v>
      </c>
      <c r="Q2328" s="17"/>
      <c r="T2328">
        <f t="shared" si="362"/>
        <v>0</v>
      </c>
      <c r="U2328" s="50">
        <f t="shared" si="363"/>
        <v>0</v>
      </c>
      <c r="V2328">
        <f t="shared" si="364"/>
        <v>0</v>
      </c>
      <c r="W2328" t="str">
        <f t="shared" si="365"/>
        <v>Thu</v>
      </c>
      <c r="X2328" s="50">
        <f>NETWORKDAYS(B2327,B2328,'Non trading days US (List)'!$C$13:$C$92)-1</f>
        <v>1</v>
      </c>
      <c r="Z2328">
        <f t="shared" si="366"/>
        <v>0</v>
      </c>
      <c r="AA2328">
        <f t="shared" si="367"/>
        <v>0</v>
      </c>
      <c r="AB2328">
        <f t="shared" si="368"/>
        <v>0</v>
      </c>
      <c r="AC2328">
        <f t="shared" si="369"/>
        <v>0</v>
      </c>
      <c r="AD2328">
        <f t="shared" si="370"/>
        <v>0</v>
      </c>
      <c r="AE2328">
        <f t="shared" si="371"/>
        <v>0</v>
      </c>
    </row>
    <row r="2329" spans="1:31" x14ac:dyDescent="0.3">
      <c r="A2329" s="1">
        <f>Data!A2328</f>
        <v>6098</v>
      </c>
      <c r="B2329" s="2">
        <f>Data!B2328</f>
        <v>45383</v>
      </c>
      <c r="C2329">
        <f>Data!C2328</f>
        <v>169.60337829589841</v>
      </c>
      <c r="D2329">
        <f>Data!D2328</f>
        <v>90.347846984863281</v>
      </c>
      <c r="E2329">
        <f>Data!E2328</f>
        <v>170.0299987792969</v>
      </c>
      <c r="F2329">
        <f>Data!F2328</f>
        <v>90.362998962402344</v>
      </c>
      <c r="G2329">
        <f>Data!G2328</f>
        <v>171.25</v>
      </c>
      <c r="H2329">
        <f>Data!H2328</f>
        <v>92.224998474121094</v>
      </c>
      <c r="I2329">
        <f>Data!I2328</f>
        <v>169.47999572753909</v>
      </c>
      <c r="J2329">
        <f>Data!J2328</f>
        <v>89.204002380371094</v>
      </c>
      <c r="K2329">
        <f>Data!K2328</f>
        <v>171.19000244140619</v>
      </c>
      <c r="L2329">
        <f>Data!L2328</f>
        <v>90.299003601074219</v>
      </c>
      <c r="M2329">
        <f>Data!M2328</f>
        <v>46240500</v>
      </c>
      <c r="N2329">
        <f>Data!N2328</f>
        <v>452441000</v>
      </c>
      <c r="O2329">
        <f>Data!O2328</f>
        <v>7.7425779471270256E-5</v>
      </c>
      <c r="P2329">
        <f>Data!P2328</f>
        <v>-8.4917319245070514E-3</v>
      </c>
      <c r="Q2329" s="17"/>
      <c r="T2329">
        <f t="shared" si="362"/>
        <v>0</v>
      </c>
      <c r="U2329" s="50">
        <f t="shared" si="363"/>
        <v>0</v>
      </c>
      <c r="V2329">
        <f t="shared" si="364"/>
        <v>0</v>
      </c>
      <c r="W2329" t="str">
        <f t="shared" si="365"/>
        <v>Mon</v>
      </c>
      <c r="X2329" s="50">
        <f>NETWORKDAYS(B2328,B2329,'Non trading days US (List)'!$C$13:$C$92)-1</f>
        <v>2</v>
      </c>
      <c r="Z2329">
        <f t="shared" si="366"/>
        <v>0</v>
      </c>
      <c r="AA2329">
        <f t="shared" si="367"/>
        <v>0</v>
      </c>
      <c r="AB2329">
        <f t="shared" si="368"/>
        <v>0</v>
      </c>
      <c r="AC2329">
        <f t="shared" si="369"/>
        <v>0</v>
      </c>
      <c r="AD2329">
        <f t="shared" si="370"/>
        <v>0</v>
      </c>
      <c r="AE2329">
        <f t="shared" si="371"/>
        <v>0</v>
      </c>
    </row>
    <row r="2330" spans="1:31" x14ac:dyDescent="0.3">
      <c r="A2330" s="1">
        <f>Data!A2329</f>
        <v>6099</v>
      </c>
      <c r="B2330" s="2">
        <f>Data!B2329</f>
        <v>45384</v>
      </c>
      <c r="C2330">
        <f>Data!C2329</f>
        <v>168.4163513183594</v>
      </c>
      <c r="D2330">
        <f>Data!D2329</f>
        <v>89.437004089355469</v>
      </c>
      <c r="E2330">
        <f>Data!E2329</f>
        <v>168.8399963378906</v>
      </c>
      <c r="F2330">
        <f>Data!F2329</f>
        <v>89.452003479003906</v>
      </c>
      <c r="G2330">
        <f>Data!G2329</f>
        <v>169.3399963378906</v>
      </c>
      <c r="H2330">
        <f>Data!H2329</f>
        <v>90.094001770019531</v>
      </c>
      <c r="I2330">
        <f>Data!I2329</f>
        <v>168.22999572753909</v>
      </c>
      <c r="J2330">
        <f>Data!J2329</f>
        <v>87.620002746582031</v>
      </c>
      <c r="K2330">
        <f>Data!K2329</f>
        <v>169.08000183105469</v>
      </c>
      <c r="L2330">
        <f>Data!L2329</f>
        <v>88.447998046875</v>
      </c>
      <c r="M2330">
        <f>Data!M2329</f>
        <v>49329500</v>
      </c>
      <c r="N2330">
        <f>Data!N2329</f>
        <v>433064000</v>
      </c>
      <c r="O2330">
        <f>Data!O2329</f>
        <v>-1.0132672640455141E-2</v>
      </c>
      <c r="P2330">
        <f>Data!P2329</f>
        <v>-7.0233856655779591E-3</v>
      </c>
      <c r="Q2330" s="17"/>
      <c r="T2330">
        <f t="shared" si="362"/>
        <v>0</v>
      </c>
      <c r="U2330" s="50">
        <f t="shared" si="363"/>
        <v>0</v>
      </c>
      <c r="V2330">
        <f t="shared" si="364"/>
        <v>0</v>
      </c>
      <c r="W2330" t="str">
        <f t="shared" si="365"/>
        <v>Tue</v>
      </c>
      <c r="X2330" s="50">
        <f>NETWORKDAYS(B2329,B2330,'Non trading days US (List)'!$C$13:$C$92)-1</f>
        <v>1</v>
      </c>
      <c r="Z2330">
        <f t="shared" si="366"/>
        <v>0</v>
      </c>
      <c r="AA2330">
        <f t="shared" si="367"/>
        <v>0</v>
      </c>
      <c r="AB2330">
        <f t="shared" si="368"/>
        <v>0</v>
      </c>
      <c r="AC2330">
        <f t="shared" si="369"/>
        <v>0</v>
      </c>
      <c r="AD2330">
        <f t="shared" si="370"/>
        <v>0</v>
      </c>
      <c r="AE2330">
        <f t="shared" si="371"/>
        <v>0</v>
      </c>
    </row>
    <row r="2331" spans="1:31" x14ac:dyDescent="0.3">
      <c r="A2331" s="1">
        <f>Data!A2330</f>
        <v>6100</v>
      </c>
      <c r="B2331" s="2">
        <f>Data!B2330</f>
        <v>45385</v>
      </c>
      <c r="C2331">
        <f>Data!C2330</f>
        <v>169.22431945800781</v>
      </c>
      <c r="D2331">
        <f>Data!D2330</f>
        <v>88.949081420898438</v>
      </c>
      <c r="E2331">
        <f>Data!E2330</f>
        <v>169.6499938964844</v>
      </c>
      <c r="F2331">
        <f>Data!F2330</f>
        <v>88.963996887207031</v>
      </c>
      <c r="G2331">
        <f>Data!G2330</f>
        <v>170.67999267578119</v>
      </c>
      <c r="H2331">
        <f>Data!H2330</f>
        <v>90.374000549316406</v>
      </c>
      <c r="I2331">
        <f>Data!I2330</f>
        <v>168.58000183105469</v>
      </c>
      <c r="J2331">
        <f>Data!J2330</f>
        <v>88.400001525878906</v>
      </c>
      <c r="K2331">
        <f>Data!K2330</f>
        <v>168.78999328613281</v>
      </c>
      <c r="L2331">
        <f>Data!L2330</f>
        <v>88.484001159667969</v>
      </c>
      <c r="M2331">
        <f>Data!M2330</f>
        <v>47691700</v>
      </c>
      <c r="N2331">
        <f>Data!N2330</f>
        <v>370067000</v>
      </c>
      <c r="O2331">
        <f>Data!O2330</f>
        <v>-5.4704489260384674E-3</v>
      </c>
      <c r="P2331">
        <f>Data!P2330</f>
        <v>4.7859560286581853E-3</v>
      </c>
      <c r="Q2331" s="17"/>
      <c r="T2331">
        <f t="shared" si="362"/>
        <v>0</v>
      </c>
      <c r="U2331" s="50">
        <f t="shared" si="363"/>
        <v>0</v>
      </c>
      <c r="V2331">
        <f t="shared" si="364"/>
        <v>0</v>
      </c>
      <c r="W2331" t="str">
        <f t="shared" si="365"/>
        <v>Wed</v>
      </c>
      <c r="X2331" s="50">
        <f>NETWORKDAYS(B2330,B2331,'Non trading days US (List)'!$C$13:$C$92)-1</f>
        <v>1</v>
      </c>
      <c r="Z2331">
        <f t="shared" si="366"/>
        <v>0</v>
      </c>
      <c r="AA2331">
        <f t="shared" si="367"/>
        <v>0</v>
      </c>
      <c r="AB2331">
        <f t="shared" si="368"/>
        <v>0</v>
      </c>
      <c r="AC2331">
        <f t="shared" si="369"/>
        <v>0</v>
      </c>
      <c r="AD2331">
        <f t="shared" si="370"/>
        <v>0</v>
      </c>
      <c r="AE2331">
        <f t="shared" si="371"/>
        <v>0</v>
      </c>
    </row>
    <row r="2332" spans="1:31" x14ac:dyDescent="0.3">
      <c r="A2332" s="1">
        <f>Data!A2331</f>
        <v>6101</v>
      </c>
      <c r="B2332" s="2">
        <f>Data!B2331</f>
        <v>45386</v>
      </c>
      <c r="C2332">
        <f>Data!C2331</f>
        <v>168.39642333984381</v>
      </c>
      <c r="D2332">
        <f>Data!D2331</f>
        <v>85.890594482421875</v>
      </c>
      <c r="E2332">
        <f>Data!E2331</f>
        <v>168.82000732421881</v>
      </c>
      <c r="F2332">
        <f>Data!F2331</f>
        <v>85.904998779296875</v>
      </c>
      <c r="G2332">
        <f>Data!G2331</f>
        <v>171.91999816894531</v>
      </c>
      <c r="H2332">
        <f>Data!H2331</f>
        <v>90.634002685546875</v>
      </c>
      <c r="I2332">
        <f>Data!I2331</f>
        <v>168.82000732421881</v>
      </c>
      <c r="J2332">
        <f>Data!J2331</f>
        <v>85.879997253417969</v>
      </c>
      <c r="K2332">
        <f>Data!K2331</f>
        <v>170.28999328613281</v>
      </c>
      <c r="L2332">
        <f>Data!L2331</f>
        <v>90.405998229980469</v>
      </c>
      <c r="M2332">
        <f>Data!M2331</f>
        <v>53704400</v>
      </c>
      <c r="N2332">
        <f>Data!N2331</f>
        <v>434965000</v>
      </c>
      <c r="O2332">
        <f>Data!O2331</f>
        <v>-3.4989738226831241E-2</v>
      </c>
      <c r="P2332">
        <f>Data!P2331</f>
        <v>-4.9043533127807841E-3</v>
      </c>
      <c r="Q2332" s="17"/>
      <c r="T2332">
        <f t="shared" si="362"/>
        <v>0</v>
      </c>
      <c r="U2332" s="50">
        <f t="shared" si="363"/>
        <v>0</v>
      </c>
      <c r="V2332">
        <f t="shared" si="364"/>
        <v>0</v>
      </c>
      <c r="W2332" t="str">
        <f t="shared" si="365"/>
        <v>Thu</v>
      </c>
      <c r="X2332" s="50">
        <f>NETWORKDAYS(B2331,B2332,'Non trading days US (List)'!$C$13:$C$92)-1</f>
        <v>1</v>
      </c>
      <c r="Z2332">
        <f t="shared" si="366"/>
        <v>0</v>
      </c>
      <c r="AA2332">
        <f t="shared" si="367"/>
        <v>0</v>
      </c>
      <c r="AB2332">
        <f t="shared" si="368"/>
        <v>0</v>
      </c>
      <c r="AC2332">
        <f t="shared" si="369"/>
        <v>0</v>
      </c>
      <c r="AD2332">
        <f t="shared" si="370"/>
        <v>0</v>
      </c>
      <c r="AE2332">
        <f t="shared" si="371"/>
        <v>0</v>
      </c>
    </row>
    <row r="2333" spans="1:31" x14ac:dyDescent="0.3">
      <c r="A2333" s="1">
        <f>Data!A2332</f>
        <v>6102</v>
      </c>
      <c r="B2333" s="2">
        <f>Data!B2332</f>
        <v>45387</v>
      </c>
      <c r="C2333">
        <f>Data!C2332</f>
        <v>169.15449523925781</v>
      </c>
      <c r="D2333">
        <f>Data!D2332</f>
        <v>87.993247985839844</v>
      </c>
      <c r="E2333">
        <f>Data!E2332</f>
        <v>169.58000183105469</v>
      </c>
      <c r="F2333">
        <f>Data!F2332</f>
        <v>88.008003234863281</v>
      </c>
      <c r="G2333">
        <f>Data!G2332</f>
        <v>170.38999938964841</v>
      </c>
      <c r="H2333">
        <f>Data!H2332</f>
        <v>88.481002807617188</v>
      </c>
      <c r="I2333">
        <f>Data!I2332</f>
        <v>168.94999694824219</v>
      </c>
      <c r="J2333">
        <f>Data!J2332</f>
        <v>85.926002502441406</v>
      </c>
      <c r="K2333">
        <f>Data!K2332</f>
        <v>169.5899963378906</v>
      </c>
      <c r="L2333">
        <f>Data!L2332</f>
        <v>86.865997314453125</v>
      </c>
      <c r="M2333">
        <f>Data!M2332</f>
        <v>42055200</v>
      </c>
      <c r="N2333">
        <f>Data!N2332</f>
        <v>399678000</v>
      </c>
      <c r="O2333">
        <f>Data!O2332</f>
        <v>2.418573588959165E-2</v>
      </c>
      <c r="P2333">
        <f>Data!P2332</f>
        <v>4.4917007330891557E-3</v>
      </c>
      <c r="Q2333" s="17"/>
      <c r="T2333">
        <f t="shared" si="362"/>
        <v>0</v>
      </c>
      <c r="U2333" s="50">
        <f t="shared" si="363"/>
        <v>0</v>
      </c>
      <c r="V2333">
        <f t="shared" si="364"/>
        <v>0</v>
      </c>
      <c r="W2333" t="str">
        <f t="shared" si="365"/>
        <v>Fri</v>
      </c>
      <c r="X2333" s="50">
        <f>NETWORKDAYS(B2332,B2333,'Non trading days US (List)'!$C$13:$C$92)-1</f>
        <v>1</v>
      </c>
      <c r="Z2333">
        <f t="shared" si="366"/>
        <v>0</v>
      </c>
      <c r="AA2333">
        <f t="shared" si="367"/>
        <v>0</v>
      </c>
      <c r="AB2333">
        <f t="shared" si="368"/>
        <v>0</v>
      </c>
      <c r="AC2333">
        <f t="shared" si="369"/>
        <v>0</v>
      </c>
      <c r="AD2333">
        <f t="shared" si="370"/>
        <v>0</v>
      </c>
      <c r="AE2333">
        <f t="shared" si="371"/>
        <v>0</v>
      </c>
    </row>
    <row r="2334" spans="1:31" x14ac:dyDescent="0.3">
      <c r="A2334" s="1">
        <f>Data!A2333</f>
        <v>6103</v>
      </c>
      <c r="B2334" s="2">
        <f>Data!B2333</f>
        <v>45390</v>
      </c>
      <c r="C2334">
        <f>Data!C2333</f>
        <v>168.02734375</v>
      </c>
      <c r="D2334">
        <f>Data!D2333</f>
        <v>87.118392944335938</v>
      </c>
      <c r="E2334">
        <f>Data!E2333</f>
        <v>168.44999694824219</v>
      </c>
      <c r="F2334">
        <f>Data!F2333</f>
        <v>87.133003234863281</v>
      </c>
      <c r="G2334">
        <f>Data!G2333</f>
        <v>169.19999694824219</v>
      </c>
      <c r="H2334">
        <f>Data!H2333</f>
        <v>88.830001831054688</v>
      </c>
      <c r="I2334">
        <f>Data!I2333</f>
        <v>168.24000549316409</v>
      </c>
      <c r="J2334">
        <f>Data!J2333</f>
        <v>86.732002258300781</v>
      </c>
      <c r="K2334">
        <f>Data!K2333</f>
        <v>169.0299987792969</v>
      </c>
      <c r="L2334">
        <f>Data!L2333</f>
        <v>88.699996948242188</v>
      </c>
      <c r="M2334">
        <f>Data!M2333</f>
        <v>37425500</v>
      </c>
      <c r="N2334">
        <f>Data!N2333</f>
        <v>283220000</v>
      </c>
      <c r="O2334">
        <f>Data!O2333</f>
        <v>-9.992032108032756E-3</v>
      </c>
      <c r="P2334">
        <f>Data!P2333</f>
        <v>-6.6858509375796434E-3</v>
      </c>
      <c r="Q2334" s="17"/>
      <c r="T2334">
        <f t="shared" si="362"/>
        <v>0</v>
      </c>
      <c r="U2334" s="50">
        <f t="shared" si="363"/>
        <v>0</v>
      </c>
      <c r="V2334">
        <f t="shared" si="364"/>
        <v>0</v>
      </c>
      <c r="W2334" t="str">
        <f t="shared" si="365"/>
        <v>Mon</v>
      </c>
      <c r="X2334" s="50">
        <f>NETWORKDAYS(B2333,B2334,'Non trading days US (List)'!$C$13:$C$92)-1</f>
        <v>1</v>
      </c>
      <c r="Z2334">
        <f t="shared" si="366"/>
        <v>0</v>
      </c>
      <c r="AA2334">
        <f t="shared" si="367"/>
        <v>0</v>
      </c>
      <c r="AB2334">
        <f t="shared" si="368"/>
        <v>0</v>
      </c>
      <c r="AC2334">
        <f t="shared" si="369"/>
        <v>0</v>
      </c>
      <c r="AD2334">
        <f t="shared" si="370"/>
        <v>0</v>
      </c>
      <c r="AE2334">
        <f t="shared" si="371"/>
        <v>0</v>
      </c>
    </row>
    <row r="2335" spans="1:31" x14ac:dyDescent="0.3">
      <c r="A2335" s="1">
        <f>Data!A2334</f>
        <v>6104</v>
      </c>
      <c r="B2335" s="2">
        <f>Data!B2334</f>
        <v>45391</v>
      </c>
      <c r="C2335">
        <f>Data!C2334</f>
        <v>169.24427795410159</v>
      </c>
      <c r="D2335">
        <f>Data!D2334</f>
        <v>85.339683532714844</v>
      </c>
      <c r="E2335">
        <f>Data!E2334</f>
        <v>169.66999816894531</v>
      </c>
      <c r="F2335">
        <f>Data!F2334</f>
        <v>85.353996276855469</v>
      </c>
      <c r="G2335">
        <f>Data!G2334</f>
        <v>170.08000183105469</v>
      </c>
      <c r="H2335">
        <f>Data!H2334</f>
        <v>87.635002136230469</v>
      </c>
      <c r="I2335">
        <f>Data!I2334</f>
        <v>168.3500061035156</v>
      </c>
      <c r="J2335">
        <f>Data!J2334</f>
        <v>83.022003173828125</v>
      </c>
      <c r="K2335">
        <f>Data!K2334</f>
        <v>168.69999694824219</v>
      </c>
      <c r="L2335">
        <f>Data!L2334</f>
        <v>87.442001342773438</v>
      </c>
      <c r="M2335">
        <f>Data!M2334</f>
        <v>42451200</v>
      </c>
      <c r="N2335">
        <f>Data!N2334</f>
        <v>503547000</v>
      </c>
      <c r="O2335">
        <f>Data!O2334</f>
        <v>-2.0628453716811879E-2</v>
      </c>
      <c r="P2335">
        <f>Data!P2334</f>
        <v>7.2164115271257934E-3</v>
      </c>
      <c r="Q2335" s="17"/>
      <c r="T2335">
        <f t="shared" si="362"/>
        <v>0</v>
      </c>
      <c r="U2335" s="50">
        <f t="shared" si="363"/>
        <v>0</v>
      </c>
      <c r="V2335">
        <f t="shared" si="364"/>
        <v>0</v>
      </c>
      <c r="W2335" t="str">
        <f t="shared" si="365"/>
        <v>Tue</v>
      </c>
      <c r="X2335" s="50">
        <f>NETWORKDAYS(B2334,B2335,'Non trading days US (List)'!$C$13:$C$92)-1</f>
        <v>1</v>
      </c>
      <c r="Z2335">
        <f t="shared" si="366"/>
        <v>0</v>
      </c>
      <c r="AA2335">
        <f t="shared" si="367"/>
        <v>0</v>
      </c>
      <c r="AB2335">
        <f t="shared" si="368"/>
        <v>0</v>
      </c>
      <c r="AC2335">
        <f t="shared" si="369"/>
        <v>0</v>
      </c>
      <c r="AD2335">
        <f t="shared" si="370"/>
        <v>0</v>
      </c>
      <c r="AE2335">
        <f t="shared" si="371"/>
        <v>0</v>
      </c>
    </row>
    <row r="2336" spans="1:31" x14ac:dyDescent="0.3">
      <c r="A2336" s="1">
        <f>Data!A2335</f>
        <v>6105</v>
      </c>
      <c r="B2336" s="2">
        <f>Data!B2335</f>
        <v>45392</v>
      </c>
      <c r="C2336">
        <f>Data!C2335</f>
        <v>167.35902404785159</v>
      </c>
      <c r="D2336">
        <f>Data!D2335</f>
        <v>87.024406433105469</v>
      </c>
      <c r="E2336">
        <f>Data!E2335</f>
        <v>167.7799987792969</v>
      </c>
      <c r="F2336">
        <f>Data!F2335</f>
        <v>87.03900146484375</v>
      </c>
      <c r="G2336">
        <f>Data!G2335</f>
        <v>169.0899963378906</v>
      </c>
      <c r="H2336">
        <f>Data!H2335</f>
        <v>87.400001525878906</v>
      </c>
      <c r="I2336">
        <f>Data!I2335</f>
        <v>167.11000061035159</v>
      </c>
      <c r="J2336">
        <f>Data!J2335</f>
        <v>83.708999633789063</v>
      </c>
      <c r="K2336">
        <f>Data!K2335</f>
        <v>168.80000305175781</v>
      </c>
      <c r="L2336">
        <f>Data!L2335</f>
        <v>83.926002502441406</v>
      </c>
      <c r="M2336">
        <f>Data!M2335</f>
        <v>49709300</v>
      </c>
      <c r="N2336">
        <f>Data!N2335</f>
        <v>431929000</v>
      </c>
      <c r="O2336">
        <f>Data!O2335</f>
        <v>1.954904053202779E-2</v>
      </c>
      <c r="P2336">
        <f>Data!P2335</f>
        <v>-1.120177312045836E-2</v>
      </c>
      <c r="Q2336" s="17"/>
      <c r="T2336">
        <f t="shared" si="362"/>
        <v>0</v>
      </c>
      <c r="U2336" s="50">
        <f t="shared" si="363"/>
        <v>0</v>
      </c>
      <c r="V2336">
        <f t="shared" si="364"/>
        <v>0</v>
      </c>
      <c r="W2336" t="str">
        <f t="shared" si="365"/>
        <v>Wed</v>
      </c>
      <c r="X2336" s="50">
        <f>NETWORKDAYS(B2335,B2336,'Non trading days US (List)'!$C$13:$C$92)-1</f>
        <v>1</v>
      </c>
      <c r="Z2336">
        <f t="shared" si="366"/>
        <v>0</v>
      </c>
      <c r="AA2336">
        <f t="shared" si="367"/>
        <v>0</v>
      </c>
      <c r="AB2336">
        <f t="shared" si="368"/>
        <v>0</v>
      </c>
      <c r="AC2336">
        <f t="shared" si="369"/>
        <v>0</v>
      </c>
      <c r="AD2336">
        <f t="shared" si="370"/>
        <v>0</v>
      </c>
      <c r="AE2336">
        <f t="shared" si="371"/>
        <v>0</v>
      </c>
    </row>
    <row r="2337" spans="1:31" x14ac:dyDescent="0.3">
      <c r="A2337" s="1">
        <f>Data!A2336</f>
        <v>6106</v>
      </c>
      <c r="B2337" s="2">
        <f>Data!B2336</f>
        <v>45393</v>
      </c>
      <c r="C2337">
        <f>Data!C2336</f>
        <v>174.6007995605469</v>
      </c>
      <c r="D2337">
        <f>Data!D2336</f>
        <v>90.600799560546875</v>
      </c>
      <c r="E2337">
        <f>Data!E2336</f>
        <v>175.03999328613281</v>
      </c>
      <c r="F2337">
        <f>Data!F2336</f>
        <v>90.615997314453125</v>
      </c>
      <c r="G2337">
        <f>Data!G2336</f>
        <v>175.46000671386719</v>
      </c>
      <c r="H2337">
        <f>Data!H2336</f>
        <v>90.738998413085938</v>
      </c>
      <c r="I2337">
        <f>Data!I2336</f>
        <v>168.1600036621094</v>
      </c>
      <c r="J2337">
        <f>Data!J2336</f>
        <v>86.926002502441406</v>
      </c>
      <c r="K2337">
        <f>Data!K2336</f>
        <v>168.3399963378906</v>
      </c>
      <c r="L2337">
        <f>Data!L2336</f>
        <v>87.419998168945313</v>
      </c>
      <c r="M2337">
        <f>Data!M2336</f>
        <v>91070300</v>
      </c>
      <c r="N2337">
        <f>Data!N2336</f>
        <v>431637000</v>
      </c>
      <c r="O2337">
        <f>Data!O2336</f>
        <v>4.0274457361062589E-2</v>
      </c>
      <c r="P2337">
        <f>Data!P2336</f>
        <v>4.2360890734896427E-2</v>
      </c>
      <c r="Q2337" s="17"/>
      <c r="T2337">
        <f t="shared" si="362"/>
        <v>0</v>
      </c>
      <c r="U2337" s="50">
        <f t="shared" si="363"/>
        <v>0</v>
      </c>
      <c r="V2337">
        <f t="shared" si="364"/>
        <v>0</v>
      </c>
      <c r="W2337" t="str">
        <f t="shared" si="365"/>
        <v>Thu</v>
      </c>
      <c r="X2337" s="50">
        <f>NETWORKDAYS(B2336,B2337,'Non trading days US (List)'!$C$13:$C$92)-1</f>
        <v>1</v>
      </c>
      <c r="Z2337">
        <f t="shared" si="366"/>
        <v>0</v>
      </c>
      <c r="AA2337">
        <f t="shared" si="367"/>
        <v>0</v>
      </c>
      <c r="AB2337">
        <f t="shared" si="368"/>
        <v>0</v>
      </c>
      <c r="AC2337">
        <f t="shared" si="369"/>
        <v>0</v>
      </c>
      <c r="AD2337">
        <f t="shared" si="370"/>
        <v>0</v>
      </c>
      <c r="AE2337">
        <f t="shared" si="371"/>
        <v>0</v>
      </c>
    </row>
    <row r="2338" spans="1:31" x14ac:dyDescent="0.3">
      <c r="A2338" s="1">
        <f>Data!A2337</f>
        <v>6107</v>
      </c>
      <c r="B2338" s="2">
        <f>Data!B2337</f>
        <v>45394</v>
      </c>
      <c r="C2338">
        <f>Data!C2337</f>
        <v>176.1070251464844</v>
      </c>
      <c r="D2338">
        <f>Data!D2337</f>
        <v>88.171211242675781</v>
      </c>
      <c r="E2338">
        <f>Data!E2337</f>
        <v>176.55000305175781</v>
      </c>
      <c r="F2338">
        <f>Data!F2337</f>
        <v>88.185997009277344</v>
      </c>
      <c r="G2338">
        <f>Data!G2337</f>
        <v>178.36000061035159</v>
      </c>
      <c r="H2338">
        <f>Data!H2337</f>
        <v>90.175003051757813</v>
      </c>
      <c r="I2338">
        <f>Data!I2337</f>
        <v>174.21000671386719</v>
      </c>
      <c r="J2338">
        <f>Data!J2337</f>
        <v>87.529998779296875</v>
      </c>
      <c r="K2338">
        <f>Data!K2337</f>
        <v>174.25999450683591</v>
      </c>
      <c r="L2338">
        <f>Data!L2337</f>
        <v>89.698997497558594</v>
      </c>
      <c r="M2338">
        <f>Data!M2337</f>
        <v>101593300</v>
      </c>
      <c r="N2338">
        <f>Data!N2337</f>
        <v>426805000</v>
      </c>
      <c r="O2338">
        <f>Data!O2337</f>
        <v>-2.718258192060136E-2</v>
      </c>
      <c r="P2338">
        <f>Data!P2337</f>
        <v>8.589658782483604E-3</v>
      </c>
      <c r="Q2338" s="17"/>
      <c r="T2338">
        <f t="shared" si="362"/>
        <v>0</v>
      </c>
      <c r="U2338" s="50">
        <f t="shared" si="363"/>
        <v>0</v>
      </c>
      <c r="V2338">
        <f t="shared" si="364"/>
        <v>0</v>
      </c>
      <c r="W2338" t="str">
        <f t="shared" si="365"/>
        <v>Fri</v>
      </c>
      <c r="X2338" s="50">
        <f>NETWORKDAYS(B2337,B2338,'Non trading days US (List)'!$C$13:$C$92)-1</f>
        <v>1</v>
      </c>
      <c r="Z2338">
        <f t="shared" si="366"/>
        <v>0</v>
      </c>
      <c r="AA2338">
        <f t="shared" si="367"/>
        <v>0</v>
      </c>
      <c r="AB2338">
        <f t="shared" si="368"/>
        <v>0</v>
      </c>
      <c r="AC2338">
        <f t="shared" si="369"/>
        <v>0</v>
      </c>
      <c r="AD2338">
        <f t="shared" si="370"/>
        <v>0</v>
      </c>
      <c r="AE2338">
        <f t="shared" si="371"/>
        <v>0</v>
      </c>
    </row>
    <row r="2339" spans="1:31" x14ac:dyDescent="0.3">
      <c r="A2339" s="1">
        <f>Data!A2338</f>
        <v>6108</v>
      </c>
      <c r="B2339" s="2">
        <f>Data!B2338</f>
        <v>45397</v>
      </c>
      <c r="C2339">
        <f>Data!C2338</f>
        <v>172.25669860839841</v>
      </c>
      <c r="D2339">
        <f>Data!D2338</f>
        <v>85.986579895019531</v>
      </c>
      <c r="E2339">
        <f>Data!E2338</f>
        <v>172.69000244140619</v>
      </c>
      <c r="F2339">
        <f>Data!F2338</f>
        <v>86.000999450683594</v>
      </c>
      <c r="G2339">
        <f>Data!G2338</f>
        <v>176.6300048828125</v>
      </c>
      <c r="H2339">
        <f>Data!H2338</f>
        <v>90.612998962402344</v>
      </c>
      <c r="I2339">
        <f>Data!I2338</f>
        <v>172.5</v>
      </c>
      <c r="J2339">
        <f>Data!J2338</f>
        <v>85.929000854492188</v>
      </c>
      <c r="K2339">
        <f>Data!K2338</f>
        <v>175.36000061035159</v>
      </c>
      <c r="L2339">
        <f>Data!L2338</f>
        <v>89.097999572753906</v>
      </c>
      <c r="M2339">
        <f>Data!M2338</f>
        <v>73531800</v>
      </c>
      <c r="N2339">
        <f>Data!N2338</f>
        <v>443077000</v>
      </c>
      <c r="O2339">
        <f>Data!O2338</f>
        <v>-2.5089268635691692E-2</v>
      </c>
      <c r="P2339">
        <f>Data!P2338</f>
        <v>-2.2106045925824509E-2</v>
      </c>
      <c r="Q2339" s="17"/>
      <c r="T2339">
        <f t="shared" si="362"/>
        <v>0</v>
      </c>
      <c r="U2339" s="50">
        <f t="shared" si="363"/>
        <v>0</v>
      </c>
      <c r="V2339">
        <f t="shared" si="364"/>
        <v>0</v>
      </c>
      <c r="W2339" t="str">
        <f t="shared" si="365"/>
        <v>Mon</v>
      </c>
      <c r="X2339" s="50">
        <f>NETWORKDAYS(B2338,B2339,'Non trading days US (List)'!$C$13:$C$92)-1</f>
        <v>1</v>
      </c>
      <c r="Z2339">
        <f t="shared" si="366"/>
        <v>0</v>
      </c>
      <c r="AA2339">
        <f t="shared" si="367"/>
        <v>0</v>
      </c>
      <c r="AB2339">
        <f t="shared" si="368"/>
        <v>0</v>
      </c>
      <c r="AC2339">
        <f t="shared" si="369"/>
        <v>0</v>
      </c>
      <c r="AD2339">
        <f t="shared" si="370"/>
        <v>0</v>
      </c>
      <c r="AE2339">
        <f t="shared" si="371"/>
        <v>0</v>
      </c>
    </row>
    <row r="2340" spans="1:31" x14ac:dyDescent="0.3">
      <c r="A2340" s="1">
        <f>Data!A2339</f>
        <v>6109</v>
      </c>
      <c r="B2340" s="2">
        <f>Data!B2339</f>
        <v>45398</v>
      </c>
      <c r="C2340">
        <f>Data!C2339</f>
        <v>168.95501708984381</v>
      </c>
      <c r="D2340">
        <f>Data!D2339</f>
        <v>87.400344848632813</v>
      </c>
      <c r="E2340">
        <f>Data!E2339</f>
        <v>169.3800048828125</v>
      </c>
      <c r="F2340">
        <f>Data!F2339</f>
        <v>87.415000915527344</v>
      </c>
      <c r="G2340">
        <f>Data!G2339</f>
        <v>173.75999450683591</v>
      </c>
      <c r="H2340">
        <f>Data!H2339</f>
        <v>88.117996215820313</v>
      </c>
      <c r="I2340">
        <f>Data!I2339</f>
        <v>168.27000427246091</v>
      </c>
      <c r="J2340">
        <f>Data!J2339</f>
        <v>86.064002990722656</v>
      </c>
      <c r="K2340">
        <f>Data!K2339</f>
        <v>171.75</v>
      </c>
      <c r="L2340">
        <f>Data!L2339</f>
        <v>86.432998657226563</v>
      </c>
      <c r="M2340">
        <f>Data!M2339</f>
        <v>73711200</v>
      </c>
      <c r="N2340">
        <f>Data!N2339</f>
        <v>370453000</v>
      </c>
      <c r="O2340">
        <f>Data!O2339</f>
        <v>1.6307985417400889E-2</v>
      </c>
      <c r="P2340">
        <f>Data!P2339</f>
        <v>-1.9353353413071629E-2</v>
      </c>
      <c r="Q2340" s="17"/>
      <c r="T2340">
        <f t="shared" si="362"/>
        <v>0</v>
      </c>
      <c r="U2340" s="50">
        <f t="shared" si="363"/>
        <v>0</v>
      </c>
      <c r="V2340">
        <f t="shared" si="364"/>
        <v>0</v>
      </c>
      <c r="W2340" t="str">
        <f t="shared" si="365"/>
        <v>Tue</v>
      </c>
      <c r="X2340" s="50">
        <f>NETWORKDAYS(B2339,B2340,'Non trading days US (List)'!$C$13:$C$92)-1</f>
        <v>1</v>
      </c>
      <c r="Z2340">
        <f t="shared" si="366"/>
        <v>0</v>
      </c>
      <c r="AA2340">
        <f t="shared" si="367"/>
        <v>0</v>
      </c>
      <c r="AB2340">
        <f t="shared" si="368"/>
        <v>0</v>
      </c>
      <c r="AC2340">
        <f t="shared" si="369"/>
        <v>0</v>
      </c>
      <c r="AD2340">
        <f t="shared" si="370"/>
        <v>0</v>
      </c>
      <c r="AE2340">
        <f t="shared" si="371"/>
        <v>0</v>
      </c>
    </row>
    <row r="2341" spans="1:31" x14ac:dyDescent="0.3">
      <c r="A2341" s="1">
        <f>Data!A2340</f>
        <v>6110</v>
      </c>
      <c r="B2341" s="2">
        <f>Data!B2340</f>
        <v>45399</v>
      </c>
      <c r="C2341">
        <f>Data!C2340</f>
        <v>167.57847595214841</v>
      </c>
      <c r="D2341">
        <f>Data!D2340</f>
        <v>84.020912170410156</v>
      </c>
      <c r="E2341">
        <f>Data!E2340</f>
        <v>168</v>
      </c>
      <c r="F2341">
        <f>Data!F2340</f>
        <v>84.035003662109375</v>
      </c>
      <c r="G2341">
        <f>Data!G2340</f>
        <v>170.6499938964844</v>
      </c>
      <c r="H2341">
        <f>Data!H2340</f>
        <v>88.775001525878906</v>
      </c>
      <c r="I2341">
        <f>Data!I2340</f>
        <v>168</v>
      </c>
      <c r="J2341">
        <f>Data!J2340</f>
        <v>83.949996948242188</v>
      </c>
      <c r="K2341">
        <f>Data!K2340</f>
        <v>169.61000061035159</v>
      </c>
      <c r="L2341">
        <f>Data!L2340</f>
        <v>88.339996337890625</v>
      </c>
      <c r="M2341">
        <f>Data!M2340</f>
        <v>50901200</v>
      </c>
      <c r="N2341">
        <f>Data!N2340</f>
        <v>495400000</v>
      </c>
      <c r="O2341">
        <f>Data!O2340</f>
        <v>-3.9433480816044447E-2</v>
      </c>
      <c r="P2341">
        <f>Data!P2340</f>
        <v>-8.18076091775587E-3</v>
      </c>
      <c r="Q2341" s="17"/>
      <c r="T2341">
        <f t="shared" si="362"/>
        <v>0</v>
      </c>
      <c r="U2341" s="50">
        <f t="shared" si="363"/>
        <v>0</v>
      </c>
      <c r="V2341">
        <f t="shared" si="364"/>
        <v>0</v>
      </c>
      <c r="W2341" t="str">
        <f t="shared" si="365"/>
        <v>Wed</v>
      </c>
      <c r="X2341" s="50">
        <f>NETWORKDAYS(B2340,B2341,'Non trading days US (List)'!$C$13:$C$92)-1</f>
        <v>1</v>
      </c>
      <c r="Z2341">
        <f t="shared" si="366"/>
        <v>0</v>
      </c>
      <c r="AA2341">
        <f t="shared" si="367"/>
        <v>0</v>
      </c>
      <c r="AB2341">
        <f t="shared" si="368"/>
        <v>0</v>
      </c>
      <c r="AC2341">
        <f t="shared" si="369"/>
        <v>0</v>
      </c>
      <c r="AD2341">
        <f t="shared" si="370"/>
        <v>0</v>
      </c>
      <c r="AE2341">
        <f t="shared" si="371"/>
        <v>0</v>
      </c>
    </row>
    <row r="2342" spans="1:31" x14ac:dyDescent="0.3">
      <c r="A2342" s="1">
        <f>Data!A2341</f>
        <v>6111</v>
      </c>
      <c r="B2342" s="2">
        <f>Data!B2341</f>
        <v>45400</v>
      </c>
      <c r="C2342">
        <f>Data!C2341</f>
        <v>166.6208801269531</v>
      </c>
      <c r="D2342">
        <f>Data!D2341</f>
        <v>84.65679931640625</v>
      </c>
      <c r="E2342">
        <f>Data!E2341</f>
        <v>167.03999328613281</v>
      </c>
      <c r="F2342">
        <f>Data!F2341</f>
        <v>84.670997619628906</v>
      </c>
      <c r="G2342">
        <f>Data!G2341</f>
        <v>168.63999938964841</v>
      </c>
      <c r="H2342">
        <f>Data!H2341</f>
        <v>86.19000244140625</v>
      </c>
      <c r="I2342">
        <f>Data!I2341</f>
        <v>166.55000305175781</v>
      </c>
      <c r="J2342">
        <f>Data!J2341</f>
        <v>82.402000427246094</v>
      </c>
      <c r="K2342">
        <f>Data!K2341</f>
        <v>168.0299987792969</v>
      </c>
      <c r="L2342">
        <f>Data!L2341</f>
        <v>84.970001220703125</v>
      </c>
      <c r="M2342">
        <f>Data!M2341</f>
        <v>43122900</v>
      </c>
      <c r="N2342">
        <f>Data!N2341</f>
        <v>447260000</v>
      </c>
      <c r="O2342">
        <f>Data!O2341</f>
        <v>7.5397077229890953E-3</v>
      </c>
      <c r="P2342">
        <f>Data!P2341</f>
        <v>-5.7307149021562304E-3</v>
      </c>
      <c r="Q2342" s="17"/>
      <c r="T2342">
        <f t="shared" si="362"/>
        <v>0</v>
      </c>
      <c r="U2342" s="50">
        <f t="shared" si="363"/>
        <v>0</v>
      </c>
      <c r="V2342">
        <f t="shared" si="364"/>
        <v>0</v>
      </c>
      <c r="W2342" t="str">
        <f t="shared" si="365"/>
        <v>Thu</v>
      </c>
      <c r="X2342" s="50">
        <f>NETWORKDAYS(B2341,B2342,'Non trading days US (List)'!$C$13:$C$92)-1</f>
        <v>1</v>
      </c>
      <c r="Z2342">
        <f t="shared" si="366"/>
        <v>0</v>
      </c>
      <c r="AA2342">
        <f t="shared" si="367"/>
        <v>0</v>
      </c>
      <c r="AB2342">
        <f t="shared" si="368"/>
        <v>0</v>
      </c>
      <c r="AC2342">
        <f t="shared" si="369"/>
        <v>0</v>
      </c>
      <c r="AD2342">
        <f t="shared" si="370"/>
        <v>0</v>
      </c>
      <c r="AE2342">
        <f t="shared" si="371"/>
        <v>0</v>
      </c>
    </row>
    <row r="2343" spans="1:31" x14ac:dyDescent="0.3">
      <c r="A2343" s="1">
        <f>Data!A2342</f>
        <v>6112</v>
      </c>
      <c r="B2343" s="2">
        <f>Data!B2342</f>
        <v>45401</v>
      </c>
      <c r="C2343">
        <f>Data!C2342</f>
        <v>164.58599853515619</v>
      </c>
      <c r="D2343">
        <f>Data!D2342</f>
        <v>76.187225341796875</v>
      </c>
      <c r="E2343">
        <f>Data!E2342</f>
        <v>165</v>
      </c>
      <c r="F2343">
        <f>Data!F2342</f>
        <v>76.199996948242188</v>
      </c>
      <c r="G2343">
        <f>Data!G2342</f>
        <v>166.3999938964844</v>
      </c>
      <c r="H2343">
        <f>Data!H2342</f>
        <v>84.323997497558594</v>
      </c>
      <c r="I2343">
        <f>Data!I2342</f>
        <v>164.08000183105469</v>
      </c>
      <c r="J2343">
        <f>Data!J2342</f>
        <v>75.606002807617188</v>
      </c>
      <c r="K2343">
        <f>Data!K2342</f>
        <v>166.21000671386719</v>
      </c>
      <c r="L2343">
        <f>Data!L2342</f>
        <v>83.150001525878906</v>
      </c>
      <c r="M2343">
        <f>Data!M2342</f>
        <v>67772100</v>
      </c>
      <c r="N2343">
        <f>Data!N2342</f>
        <v>875198000</v>
      </c>
      <c r="O2343">
        <f>Data!O2342</f>
        <v>-0.1054117073866158</v>
      </c>
      <c r="P2343">
        <f>Data!P2342</f>
        <v>-1.2287790600522061E-2</v>
      </c>
      <c r="Q2343" s="17"/>
      <c r="T2343">
        <f t="shared" si="362"/>
        <v>0</v>
      </c>
      <c r="U2343" s="50">
        <f t="shared" si="363"/>
        <v>0</v>
      </c>
      <c r="V2343">
        <f t="shared" si="364"/>
        <v>0</v>
      </c>
      <c r="W2343" t="str">
        <f t="shared" si="365"/>
        <v>Fri</v>
      </c>
      <c r="X2343" s="50">
        <f>NETWORKDAYS(B2342,B2343,'Non trading days US (List)'!$C$13:$C$92)-1</f>
        <v>1</v>
      </c>
      <c r="Z2343">
        <f t="shared" si="366"/>
        <v>0</v>
      </c>
      <c r="AA2343">
        <f t="shared" si="367"/>
        <v>0</v>
      </c>
      <c r="AB2343">
        <f t="shared" si="368"/>
        <v>0</v>
      </c>
      <c r="AC2343">
        <f t="shared" si="369"/>
        <v>0</v>
      </c>
      <c r="AD2343">
        <f t="shared" si="370"/>
        <v>0</v>
      </c>
      <c r="AE2343">
        <f t="shared" si="371"/>
        <v>0</v>
      </c>
    </row>
    <row r="2344" spans="1:31" x14ac:dyDescent="0.3">
      <c r="A2344" s="1">
        <f>Data!A2343</f>
        <v>6113</v>
      </c>
      <c r="B2344" s="2">
        <f>Data!B2343</f>
        <v>45404</v>
      </c>
      <c r="C2344">
        <f>Data!C2343</f>
        <v>165.42387390136719</v>
      </c>
      <c r="D2344">
        <f>Data!D2343</f>
        <v>79.504669189453125</v>
      </c>
      <c r="E2344">
        <f>Data!E2343</f>
        <v>165.8399963378906</v>
      </c>
      <c r="F2344">
        <f>Data!F2343</f>
        <v>79.517997741699219</v>
      </c>
      <c r="G2344">
        <f>Data!G2343</f>
        <v>167.25999450683591</v>
      </c>
      <c r="H2344">
        <f>Data!H2343</f>
        <v>80.072998046875</v>
      </c>
      <c r="I2344">
        <f>Data!I2343</f>
        <v>164.77000427246091</v>
      </c>
      <c r="J2344">
        <f>Data!J2343</f>
        <v>76.400001525878906</v>
      </c>
      <c r="K2344">
        <f>Data!K2343</f>
        <v>165.52000427246091</v>
      </c>
      <c r="L2344">
        <f>Data!L2343</f>
        <v>78.103996276855469</v>
      </c>
      <c r="M2344">
        <f>Data!M2343</f>
        <v>48116400</v>
      </c>
      <c r="N2344">
        <f>Data!N2343</f>
        <v>596341000</v>
      </c>
      <c r="O2344">
        <f>Data!O2343</f>
        <v>4.2621960083442531E-2</v>
      </c>
      <c r="P2344">
        <f>Data!P2343</f>
        <v>5.0779721447594727E-3</v>
      </c>
      <c r="Q2344" s="17"/>
      <c r="T2344">
        <f t="shared" si="362"/>
        <v>0</v>
      </c>
      <c r="U2344" s="50">
        <f t="shared" si="363"/>
        <v>0</v>
      </c>
      <c r="V2344">
        <f t="shared" si="364"/>
        <v>0</v>
      </c>
      <c r="W2344" t="str">
        <f t="shared" si="365"/>
        <v>Mon</v>
      </c>
      <c r="X2344" s="50">
        <f>NETWORKDAYS(B2343,B2344,'Non trading days US (List)'!$C$13:$C$92)-1</f>
        <v>1</v>
      </c>
      <c r="Z2344">
        <f t="shared" si="366"/>
        <v>0</v>
      </c>
      <c r="AA2344">
        <f t="shared" si="367"/>
        <v>0</v>
      </c>
      <c r="AB2344">
        <f t="shared" si="368"/>
        <v>0</v>
      </c>
      <c r="AC2344">
        <f t="shared" si="369"/>
        <v>0</v>
      </c>
      <c r="AD2344">
        <f t="shared" si="370"/>
        <v>0</v>
      </c>
      <c r="AE2344">
        <f t="shared" si="371"/>
        <v>0</v>
      </c>
    </row>
    <row r="2345" spans="1:31" x14ac:dyDescent="0.3">
      <c r="A2345" s="1">
        <f>Data!A2344</f>
        <v>6114</v>
      </c>
      <c r="B2345" s="2">
        <f>Data!B2344</f>
        <v>45405</v>
      </c>
      <c r="C2345">
        <f>Data!C2344</f>
        <v>166.48121643066409</v>
      </c>
      <c r="D2345">
        <f>Data!D2344</f>
        <v>82.4091796875</v>
      </c>
      <c r="E2345">
        <f>Data!E2344</f>
        <v>166.8999938964844</v>
      </c>
      <c r="F2345">
        <f>Data!F2344</f>
        <v>82.422996520996094</v>
      </c>
      <c r="G2345">
        <f>Data!G2344</f>
        <v>167.05000305175781</v>
      </c>
      <c r="H2345">
        <f>Data!H2344</f>
        <v>82.768997192382813</v>
      </c>
      <c r="I2345">
        <f>Data!I2344</f>
        <v>164.91999816894531</v>
      </c>
      <c r="J2345">
        <f>Data!J2344</f>
        <v>80.263999938964844</v>
      </c>
      <c r="K2345">
        <f>Data!K2344</f>
        <v>165.3500061035156</v>
      </c>
      <c r="L2345">
        <f>Data!L2344</f>
        <v>80.768997192382813</v>
      </c>
      <c r="M2345">
        <f>Data!M2344</f>
        <v>49537800</v>
      </c>
      <c r="N2345">
        <f>Data!N2344</f>
        <v>438559000</v>
      </c>
      <c r="O2345">
        <f>Data!O2344</f>
        <v>3.5881099244676487E-2</v>
      </c>
      <c r="P2345">
        <f>Data!P2344</f>
        <v>6.3713480525528273E-3</v>
      </c>
      <c r="Q2345" s="17"/>
      <c r="T2345">
        <f t="shared" si="362"/>
        <v>0</v>
      </c>
      <c r="U2345" s="50">
        <f t="shared" si="363"/>
        <v>0</v>
      </c>
      <c r="V2345">
        <f t="shared" si="364"/>
        <v>0</v>
      </c>
      <c r="W2345" t="str">
        <f t="shared" si="365"/>
        <v>Tue</v>
      </c>
      <c r="X2345" s="50">
        <f>NETWORKDAYS(B2344,B2345,'Non trading days US (List)'!$C$13:$C$92)-1</f>
        <v>1</v>
      </c>
      <c r="Z2345">
        <f t="shared" si="366"/>
        <v>0</v>
      </c>
      <c r="AA2345">
        <f t="shared" si="367"/>
        <v>0</v>
      </c>
      <c r="AB2345">
        <f t="shared" si="368"/>
        <v>0</v>
      </c>
      <c r="AC2345">
        <f t="shared" si="369"/>
        <v>0</v>
      </c>
      <c r="AD2345">
        <f t="shared" si="370"/>
        <v>0</v>
      </c>
      <c r="AE2345">
        <f t="shared" si="371"/>
        <v>0</v>
      </c>
    </row>
    <row r="2346" spans="1:31" x14ac:dyDescent="0.3">
      <c r="A2346" s="1">
        <f>Data!A2345</f>
        <v>6115</v>
      </c>
      <c r="B2346" s="2">
        <f>Data!B2345</f>
        <v>45406</v>
      </c>
      <c r="C2346">
        <f>Data!C2345</f>
        <v>168.5959167480469</v>
      </c>
      <c r="D2346">
        <f>Data!D2345</f>
        <v>79.663642883300781</v>
      </c>
      <c r="E2346">
        <f>Data!E2345</f>
        <v>169.02000427246091</v>
      </c>
      <c r="F2346">
        <f>Data!F2345</f>
        <v>79.677001953125</v>
      </c>
      <c r="G2346">
        <f>Data!G2345</f>
        <v>169.30000305175781</v>
      </c>
      <c r="H2346">
        <f>Data!H2345</f>
        <v>84.082000732421875</v>
      </c>
      <c r="I2346">
        <f>Data!I2345</f>
        <v>166.21000671386719</v>
      </c>
      <c r="J2346">
        <f>Data!J2345</f>
        <v>79.182998657226563</v>
      </c>
      <c r="K2346">
        <f>Data!K2345</f>
        <v>166.53999328613281</v>
      </c>
      <c r="L2346">
        <f>Data!L2345</f>
        <v>83.949996948242188</v>
      </c>
      <c r="M2346">
        <f>Data!M2345</f>
        <v>48251800</v>
      </c>
      <c r="N2346">
        <f>Data!N2345</f>
        <v>512208000</v>
      </c>
      <c r="O2346">
        <f>Data!O2345</f>
        <v>-3.3883495493238783E-2</v>
      </c>
      <c r="P2346">
        <f>Data!P2345</f>
        <v>1.2622282296285561E-2</v>
      </c>
      <c r="Q2346" s="17"/>
      <c r="T2346">
        <f t="shared" si="362"/>
        <v>0</v>
      </c>
      <c r="U2346" s="50">
        <f t="shared" si="363"/>
        <v>0</v>
      </c>
      <c r="V2346">
        <f t="shared" si="364"/>
        <v>0</v>
      </c>
      <c r="W2346" t="str">
        <f t="shared" si="365"/>
        <v>Wed</v>
      </c>
      <c r="X2346" s="50">
        <f>NETWORKDAYS(B2345,B2346,'Non trading days US (List)'!$C$13:$C$92)-1</f>
        <v>1</v>
      </c>
      <c r="Z2346">
        <f t="shared" si="366"/>
        <v>0</v>
      </c>
      <c r="AA2346">
        <f t="shared" si="367"/>
        <v>0</v>
      </c>
      <c r="AB2346">
        <f t="shared" si="368"/>
        <v>0</v>
      </c>
      <c r="AC2346">
        <f t="shared" si="369"/>
        <v>0</v>
      </c>
      <c r="AD2346">
        <f t="shared" si="370"/>
        <v>0</v>
      </c>
      <c r="AE2346">
        <f t="shared" si="371"/>
        <v>0</v>
      </c>
    </row>
    <row r="2347" spans="1:31" x14ac:dyDescent="0.3">
      <c r="A2347" s="1">
        <f>Data!A2346</f>
        <v>6116</v>
      </c>
      <c r="B2347" s="2">
        <f>Data!B2346</f>
        <v>45407</v>
      </c>
      <c r="C2347">
        <f>Data!C2346</f>
        <v>169.46372985839841</v>
      </c>
      <c r="D2347">
        <f>Data!D2346</f>
        <v>82.618148803710938</v>
      </c>
      <c r="E2347">
        <f>Data!E2346</f>
        <v>169.88999938964841</v>
      </c>
      <c r="F2347">
        <f>Data!F2346</f>
        <v>82.632003784179688</v>
      </c>
      <c r="G2347">
        <f>Data!G2346</f>
        <v>170.61000061035159</v>
      </c>
      <c r="H2347">
        <f>Data!H2346</f>
        <v>83.322998046875</v>
      </c>
      <c r="I2347">
        <f>Data!I2346</f>
        <v>168.1499938964844</v>
      </c>
      <c r="J2347">
        <f>Data!J2346</f>
        <v>78.222999572753906</v>
      </c>
      <c r="K2347">
        <f>Data!K2346</f>
        <v>169.5299987792969</v>
      </c>
      <c r="L2347">
        <f>Data!L2346</f>
        <v>78.867996215820313</v>
      </c>
      <c r="M2347">
        <f>Data!M2346</f>
        <v>50558300</v>
      </c>
      <c r="N2347">
        <f>Data!N2346</f>
        <v>424641000</v>
      </c>
      <c r="O2347">
        <f>Data!O2346</f>
        <v>3.6416074021738083E-2</v>
      </c>
      <c r="P2347">
        <f>Data!P2346</f>
        <v>5.1340888070170541E-3</v>
      </c>
      <c r="Q2347" s="17"/>
      <c r="T2347">
        <f t="shared" si="362"/>
        <v>0</v>
      </c>
      <c r="U2347" s="50">
        <f t="shared" si="363"/>
        <v>0</v>
      </c>
      <c r="V2347">
        <f t="shared" si="364"/>
        <v>0</v>
      </c>
      <c r="W2347" t="str">
        <f t="shared" si="365"/>
        <v>Thu</v>
      </c>
      <c r="X2347" s="50">
        <f>NETWORKDAYS(B2346,B2347,'Non trading days US (List)'!$C$13:$C$92)-1</f>
        <v>1</v>
      </c>
      <c r="Z2347">
        <f t="shared" si="366"/>
        <v>0</v>
      </c>
      <c r="AA2347">
        <f t="shared" si="367"/>
        <v>0</v>
      </c>
      <c r="AB2347">
        <f t="shared" si="368"/>
        <v>0</v>
      </c>
      <c r="AC2347">
        <f t="shared" si="369"/>
        <v>0</v>
      </c>
      <c r="AD2347">
        <f t="shared" si="370"/>
        <v>0</v>
      </c>
      <c r="AE2347">
        <f t="shared" si="371"/>
        <v>0</v>
      </c>
    </row>
    <row r="2348" spans="1:31" x14ac:dyDescent="0.3">
      <c r="A2348" s="1">
        <f>Data!A2347</f>
        <v>6117</v>
      </c>
      <c r="B2348" s="2">
        <f>Data!B2347</f>
        <v>45408</v>
      </c>
      <c r="C2348">
        <f>Data!C2347</f>
        <v>168.8752136230469</v>
      </c>
      <c r="D2348">
        <f>Data!D2347</f>
        <v>87.720283508300781</v>
      </c>
      <c r="E2348">
        <f>Data!E2347</f>
        <v>169.30000305175781</v>
      </c>
      <c r="F2348">
        <f>Data!F2347</f>
        <v>87.735000610351563</v>
      </c>
      <c r="G2348">
        <f>Data!G2347</f>
        <v>171.3399963378906</v>
      </c>
      <c r="H2348">
        <f>Data!H2347</f>
        <v>88.331001281738281</v>
      </c>
      <c r="I2348">
        <f>Data!I2347</f>
        <v>169.17999267578119</v>
      </c>
      <c r="J2348">
        <f>Data!J2347</f>
        <v>83.387001037597656</v>
      </c>
      <c r="K2348">
        <f>Data!K2347</f>
        <v>169.8800048828125</v>
      </c>
      <c r="L2348">
        <f>Data!L2347</f>
        <v>83.818000793457031</v>
      </c>
      <c r="M2348">
        <f>Data!M2347</f>
        <v>44838400</v>
      </c>
      <c r="N2348">
        <f>Data!N2347</f>
        <v>551011000</v>
      </c>
      <c r="O2348">
        <f>Data!O2347</f>
        <v>5.9923854019958263E-2</v>
      </c>
      <c r="P2348">
        <f>Data!P2347</f>
        <v>-3.4788580363657061E-3</v>
      </c>
      <c r="Q2348" s="17"/>
      <c r="T2348">
        <f t="shared" si="362"/>
        <v>0</v>
      </c>
      <c r="U2348" s="50">
        <f t="shared" si="363"/>
        <v>0</v>
      </c>
      <c r="V2348">
        <f t="shared" si="364"/>
        <v>0</v>
      </c>
      <c r="W2348" t="str">
        <f t="shared" si="365"/>
        <v>Fri</v>
      </c>
      <c r="X2348" s="50">
        <f>NETWORKDAYS(B2347,B2348,'Non trading days US (List)'!$C$13:$C$92)-1</f>
        <v>1</v>
      </c>
      <c r="Z2348">
        <f t="shared" si="366"/>
        <v>0</v>
      </c>
      <c r="AA2348">
        <f t="shared" si="367"/>
        <v>0</v>
      </c>
      <c r="AB2348">
        <f t="shared" si="368"/>
        <v>0</v>
      </c>
      <c r="AC2348">
        <f t="shared" si="369"/>
        <v>0</v>
      </c>
      <c r="AD2348">
        <f t="shared" si="370"/>
        <v>0</v>
      </c>
      <c r="AE2348">
        <f t="shared" si="371"/>
        <v>0</v>
      </c>
    </row>
    <row r="2349" spans="1:31" x14ac:dyDescent="0.3">
      <c r="A2349" s="1">
        <f>Data!A2348</f>
        <v>6118</v>
      </c>
      <c r="B2349" s="2">
        <f>Data!B2348</f>
        <v>45411</v>
      </c>
      <c r="C2349">
        <f>Data!C2348</f>
        <v>173.0646667480469</v>
      </c>
      <c r="D2349">
        <f>Data!D2348</f>
        <v>87.742286682128906</v>
      </c>
      <c r="E2349">
        <f>Data!E2348</f>
        <v>173.5</v>
      </c>
      <c r="F2349">
        <f>Data!F2348</f>
        <v>87.757003784179688</v>
      </c>
      <c r="G2349">
        <f>Data!G2348</f>
        <v>176.0299987792969</v>
      </c>
      <c r="H2349">
        <f>Data!H2348</f>
        <v>87.991996765136719</v>
      </c>
      <c r="I2349">
        <f>Data!I2348</f>
        <v>173.1000061035156</v>
      </c>
      <c r="J2349">
        <f>Data!J2348</f>
        <v>85.265998840332031</v>
      </c>
      <c r="K2349">
        <f>Data!K2348</f>
        <v>173.3699951171875</v>
      </c>
      <c r="L2349">
        <f>Data!L2348</f>
        <v>87.595001220703125</v>
      </c>
      <c r="M2349">
        <f>Data!M2348</f>
        <v>68169400</v>
      </c>
      <c r="N2349">
        <f>Data!N2348</f>
        <v>388971000</v>
      </c>
      <c r="O2349">
        <f>Data!O2348</f>
        <v>2.5075984537682792E-4</v>
      </c>
      <c r="P2349">
        <f>Data!P2348</f>
        <v>2.4505292222084279E-2</v>
      </c>
      <c r="Q2349" s="17"/>
      <c r="T2349">
        <f t="shared" si="362"/>
        <v>0</v>
      </c>
      <c r="U2349" s="50">
        <f t="shared" si="363"/>
        <v>0</v>
      </c>
      <c r="V2349">
        <f t="shared" si="364"/>
        <v>0</v>
      </c>
      <c r="W2349" t="str">
        <f t="shared" si="365"/>
        <v>Mon</v>
      </c>
      <c r="X2349" s="50">
        <f>NETWORKDAYS(B2348,B2349,'Non trading days US (List)'!$C$13:$C$92)-1</f>
        <v>1</v>
      </c>
      <c r="Z2349">
        <f t="shared" si="366"/>
        <v>0</v>
      </c>
      <c r="AA2349">
        <f t="shared" si="367"/>
        <v>0</v>
      </c>
      <c r="AB2349">
        <f t="shared" si="368"/>
        <v>0</v>
      </c>
      <c r="AC2349">
        <f t="shared" si="369"/>
        <v>0</v>
      </c>
      <c r="AD2349">
        <f t="shared" si="370"/>
        <v>0</v>
      </c>
      <c r="AE2349">
        <f t="shared" si="371"/>
        <v>0</v>
      </c>
    </row>
    <row r="2350" spans="1:31" x14ac:dyDescent="0.3">
      <c r="A2350" s="1">
        <f>Data!A2349</f>
        <v>6119</v>
      </c>
      <c r="B2350" s="2">
        <f>Data!B2349</f>
        <v>45412</v>
      </c>
      <c r="C2350">
        <f>Data!C2349</f>
        <v>169.90263366699219</v>
      </c>
      <c r="D2350">
        <f>Data!D2349</f>
        <v>86.38751220703125</v>
      </c>
      <c r="E2350">
        <f>Data!E2349</f>
        <v>170.33000183105469</v>
      </c>
      <c r="F2350">
        <f>Data!F2349</f>
        <v>86.402000427246094</v>
      </c>
      <c r="G2350">
        <f>Data!G2349</f>
        <v>174.99000549316409</v>
      </c>
      <c r="H2350">
        <f>Data!H2349</f>
        <v>88.819000244140625</v>
      </c>
      <c r="I2350">
        <f>Data!I2349</f>
        <v>170</v>
      </c>
      <c r="J2350">
        <f>Data!J2349</f>
        <v>86.300003051757813</v>
      </c>
      <c r="K2350">
        <f>Data!K2349</f>
        <v>173.33000183105469</v>
      </c>
      <c r="L2350">
        <f>Data!L2349</f>
        <v>87.239997863769531</v>
      </c>
      <c r="M2350">
        <f>Data!M2349</f>
        <v>65934800</v>
      </c>
      <c r="N2350">
        <f>Data!N2349</f>
        <v>363709000</v>
      </c>
      <c r="O2350">
        <f>Data!O2349</f>
        <v>-1.5560845730130869E-2</v>
      </c>
      <c r="P2350">
        <f>Data!P2349</f>
        <v>-1.8439856764385879E-2</v>
      </c>
      <c r="Q2350" s="17"/>
      <c r="T2350">
        <f t="shared" si="362"/>
        <v>0</v>
      </c>
      <c r="U2350" s="50">
        <f t="shared" si="363"/>
        <v>0</v>
      </c>
      <c r="V2350">
        <f t="shared" si="364"/>
        <v>0</v>
      </c>
      <c r="W2350" t="str">
        <f t="shared" si="365"/>
        <v>Tue</v>
      </c>
      <c r="X2350" s="50">
        <f>NETWORKDAYS(B2349,B2350,'Non trading days US (List)'!$C$13:$C$92)-1</f>
        <v>1</v>
      </c>
      <c r="Z2350">
        <f t="shared" si="366"/>
        <v>0</v>
      </c>
      <c r="AA2350">
        <f t="shared" si="367"/>
        <v>0</v>
      </c>
      <c r="AB2350">
        <f t="shared" si="368"/>
        <v>0</v>
      </c>
      <c r="AC2350">
        <f t="shared" si="369"/>
        <v>0</v>
      </c>
      <c r="AD2350">
        <f t="shared" si="370"/>
        <v>0</v>
      </c>
      <c r="AE2350">
        <f t="shared" si="371"/>
        <v>0</v>
      </c>
    </row>
    <row r="2351" spans="1:31" x14ac:dyDescent="0.3">
      <c r="A2351" s="1">
        <f>Data!A2350</f>
        <v>6120</v>
      </c>
      <c r="B2351" s="2">
        <f>Data!B2350</f>
        <v>45413</v>
      </c>
      <c r="C2351">
        <f>Data!C2350</f>
        <v>168.8752136230469</v>
      </c>
      <c r="D2351">
        <f>Data!D2350</f>
        <v>83.027076721191406</v>
      </c>
      <c r="E2351">
        <f>Data!E2350</f>
        <v>169.30000305175781</v>
      </c>
      <c r="F2351">
        <f>Data!F2350</f>
        <v>83.041000366210938</v>
      </c>
      <c r="G2351">
        <f>Data!G2350</f>
        <v>172.71000671386719</v>
      </c>
      <c r="H2351">
        <f>Data!H2350</f>
        <v>86</v>
      </c>
      <c r="I2351">
        <f>Data!I2350</f>
        <v>169.11000061035159</v>
      </c>
      <c r="J2351">
        <f>Data!J2350</f>
        <v>81.254997253417969</v>
      </c>
      <c r="K2351">
        <f>Data!K2350</f>
        <v>169.58000183105469</v>
      </c>
      <c r="L2351">
        <f>Data!L2350</f>
        <v>85.077003479003906</v>
      </c>
      <c r="M2351">
        <f>Data!M2350</f>
        <v>50383100</v>
      </c>
      <c r="N2351">
        <f>Data!N2350</f>
        <v>559863000</v>
      </c>
      <c r="O2351">
        <f>Data!O2350</f>
        <v>-3.9676362490826178E-2</v>
      </c>
      <c r="P2351">
        <f>Data!P2350</f>
        <v>-6.0654354576983862E-3</v>
      </c>
      <c r="Q2351" s="17"/>
      <c r="T2351">
        <f t="shared" si="362"/>
        <v>0</v>
      </c>
      <c r="U2351" s="50">
        <f t="shared" si="363"/>
        <v>0</v>
      </c>
      <c r="V2351">
        <f t="shared" si="364"/>
        <v>0</v>
      </c>
      <c r="W2351" t="str">
        <f t="shared" si="365"/>
        <v>Wed</v>
      </c>
      <c r="X2351" s="50">
        <f>NETWORKDAYS(B2350,B2351,'Non trading days US (List)'!$C$13:$C$92)-1</f>
        <v>1</v>
      </c>
      <c r="Z2351">
        <f t="shared" si="366"/>
        <v>0</v>
      </c>
      <c r="AA2351">
        <f t="shared" si="367"/>
        <v>0</v>
      </c>
      <c r="AB2351">
        <f t="shared" si="368"/>
        <v>0</v>
      </c>
      <c r="AC2351">
        <f t="shared" si="369"/>
        <v>0</v>
      </c>
      <c r="AD2351">
        <f t="shared" si="370"/>
        <v>0</v>
      </c>
      <c r="AE2351">
        <f t="shared" si="371"/>
        <v>0</v>
      </c>
    </row>
    <row r="2352" spans="1:31" x14ac:dyDescent="0.3">
      <c r="A2352" s="1">
        <f>Data!A2351</f>
        <v>6121</v>
      </c>
      <c r="B2352" s="2">
        <f>Data!B2351</f>
        <v>45414</v>
      </c>
      <c r="C2352">
        <f>Data!C2351</f>
        <v>172.59584045410159</v>
      </c>
      <c r="D2352">
        <f>Data!D2351</f>
        <v>85.8026123046875</v>
      </c>
      <c r="E2352">
        <f>Data!E2351</f>
        <v>173.0299987792969</v>
      </c>
      <c r="F2352">
        <f>Data!F2351</f>
        <v>85.817001342773438</v>
      </c>
      <c r="G2352">
        <f>Data!G2351</f>
        <v>173.41999816894531</v>
      </c>
      <c r="H2352">
        <f>Data!H2351</f>
        <v>86.23699951171875</v>
      </c>
      <c r="I2352">
        <f>Data!I2351</f>
        <v>170.88999938964841</v>
      </c>
      <c r="J2352">
        <f>Data!J2351</f>
        <v>83.199996948242188</v>
      </c>
      <c r="K2352">
        <f>Data!K2351</f>
        <v>172.50999450683591</v>
      </c>
      <c r="L2352">
        <f>Data!L2351</f>
        <v>84.448997497558594</v>
      </c>
      <c r="M2352">
        <f>Data!M2351</f>
        <v>94214900</v>
      </c>
      <c r="N2352">
        <f>Data!N2351</f>
        <v>377898000</v>
      </c>
      <c r="O2352">
        <f>Data!O2351</f>
        <v>3.288267156852448E-2</v>
      </c>
      <c r="P2352">
        <f>Data!P2351</f>
        <v>2.17926756488632E-2</v>
      </c>
      <c r="Q2352" s="17"/>
      <c r="T2352">
        <f t="shared" si="362"/>
        <v>0</v>
      </c>
      <c r="U2352" s="50">
        <f t="shared" si="363"/>
        <v>0</v>
      </c>
      <c r="V2352">
        <f t="shared" si="364"/>
        <v>0</v>
      </c>
      <c r="W2352" t="str">
        <f t="shared" si="365"/>
        <v>Thu</v>
      </c>
      <c r="X2352" s="50">
        <f>NETWORKDAYS(B2351,B2352,'Non trading days US (List)'!$C$13:$C$92)-1</f>
        <v>1</v>
      </c>
      <c r="Z2352">
        <f t="shared" si="366"/>
        <v>0</v>
      </c>
      <c r="AA2352">
        <f t="shared" si="367"/>
        <v>0</v>
      </c>
      <c r="AB2352">
        <f t="shared" si="368"/>
        <v>0</v>
      </c>
      <c r="AC2352">
        <f t="shared" si="369"/>
        <v>0</v>
      </c>
      <c r="AD2352">
        <f t="shared" si="370"/>
        <v>0</v>
      </c>
      <c r="AE2352">
        <f t="shared" si="371"/>
        <v>0</v>
      </c>
    </row>
    <row r="2353" spans="1:31" x14ac:dyDescent="0.3">
      <c r="A2353" s="1">
        <f>Data!A2352</f>
        <v>6122</v>
      </c>
      <c r="B2353" s="2">
        <f>Data!B2352</f>
        <v>45415</v>
      </c>
      <c r="C2353">
        <f>Data!C2352</f>
        <v>182.91987609863281</v>
      </c>
      <c r="D2353">
        <f>Data!D2352</f>
        <v>88.774116516113281</v>
      </c>
      <c r="E2353">
        <f>Data!E2352</f>
        <v>183.3800048828125</v>
      </c>
      <c r="F2353">
        <f>Data!F2352</f>
        <v>88.78900146484375</v>
      </c>
      <c r="G2353">
        <f>Data!G2352</f>
        <v>187</v>
      </c>
      <c r="H2353">
        <f>Data!H2352</f>
        <v>89.280998229980469</v>
      </c>
      <c r="I2353">
        <f>Data!I2352</f>
        <v>182.6600036621094</v>
      </c>
      <c r="J2353">
        <f>Data!J2352</f>
        <v>87.040000915527344</v>
      </c>
      <c r="K2353">
        <f>Data!K2352</f>
        <v>186.6499938964844</v>
      </c>
      <c r="L2353">
        <f>Data!L2352</f>
        <v>87.78900146484375</v>
      </c>
      <c r="M2353">
        <f>Data!M2352</f>
        <v>163224100</v>
      </c>
      <c r="N2353">
        <f>Data!N2352</f>
        <v>398341000</v>
      </c>
      <c r="O2353">
        <f>Data!O2352</f>
        <v>3.4045647236474762E-2</v>
      </c>
      <c r="P2353">
        <f>Data!P2352</f>
        <v>5.8095546434806508E-2</v>
      </c>
      <c r="Q2353" s="17"/>
      <c r="T2353">
        <f t="shared" si="362"/>
        <v>0</v>
      </c>
      <c r="U2353" s="50">
        <f t="shared" si="363"/>
        <v>0</v>
      </c>
      <c r="V2353">
        <f t="shared" si="364"/>
        <v>0</v>
      </c>
      <c r="W2353" t="str">
        <f t="shared" si="365"/>
        <v>Fri</v>
      </c>
      <c r="X2353" s="50">
        <f>NETWORKDAYS(B2352,B2353,'Non trading days US (List)'!$C$13:$C$92)-1</f>
        <v>1</v>
      </c>
      <c r="Z2353">
        <f t="shared" si="366"/>
        <v>0</v>
      </c>
      <c r="AA2353">
        <f t="shared" si="367"/>
        <v>0</v>
      </c>
      <c r="AB2353">
        <f t="shared" si="368"/>
        <v>0</v>
      </c>
      <c r="AC2353">
        <f t="shared" si="369"/>
        <v>0</v>
      </c>
      <c r="AD2353">
        <f t="shared" si="370"/>
        <v>0</v>
      </c>
      <c r="AE2353">
        <f t="shared" si="371"/>
        <v>0</v>
      </c>
    </row>
    <row r="2354" spans="1:31" x14ac:dyDescent="0.3">
      <c r="A2354" s="1">
        <f>Data!A2353</f>
        <v>6123</v>
      </c>
      <c r="B2354" s="2">
        <f>Data!B2353</f>
        <v>45418</v>
      </c>
      <c r="C2354">
        <f>Data!C2353</f>
        <v>181.25408935546881</v>
      </c>
      <c r="D2354">
        <f>Data!D2353</f>
        <v>92.124549865722656</v>
      </c>
      <c r="E2354">
        <f>Data!E2353</f>
        <v>181.71000671386719</v>
      </c>
      <c r="F2354">
        <f>Data!F2353</f>
        <v>92.139999389648438</v>
      </c>
      <c r="G2354">
        <f>Data!G2353</f>
        <v>184.19999694824219</v>
      </c>
      <c r="H2354">
        <f>Data!H2353</f>
        <v>92.220001220703125</v>
      </c>
      <c r="I2354">
        <f>Data!I2353</f>
        <v>180.41999816894531</v>
      </c>
      <c r="J2354">
        <f>Data!J2353</f>
        <v>89.055000305175781</v>
      </c>
      <c r="K2354">
        <f>Data!K2353</f>
        <v>182.3500061035156</v>
      </c>
      <c r="L2354">
        <f>Data!L2353</f>
        <v>89.389999389648438</v>
      </c>
      <c r="M2354">
        <f>Data!M2353</f>
        <v>78569700</v>
      </c>
      <c r="N2354">
        <f>Data!N2353</f>
        <v>376203000</v>
      </c>
      <c r="O2354">
        <f>Data!O2353</f>
        <v>3.7046367934314837E-2</v>
      </c>
      <c r="P2354">
        <f>Data!P2353</f>
        <v>-9.1484826392808291E-3</v>
      </c>
      <c r="Q2354" s="17"/>
      <c r="T2354">
        <f t="shared" si="362"/>
        <v>0</v>
      </c>
      <c r="U2354" s="50">
        <f t="shared" si="363"/>
        <v>0</v>
      </c>
      <c r="V2354">
        <f t="shared" si="364"/>
        <v>0</v>
      </c>
      <c r="W2354" t="str">
        <f t="shared" si="365"/>
        <v>Mon</v>
      </c>
      <c r="X2354" s="50">
        <f>NETWORKDAYS(B2353,B2354,'Non trading days US (List)'!$C$13:$C$92)-1</f>
        <v>1</v>
      </c>
      <c r="Z2354">
        <f t="shared" si="366"/>
        <v>0</v>
      </c>
      <c r="AA2354">
        <f t="shared" si="367"/>
        <v>0</v>
      </c>
      <c r="AB2354">
        <f t="shared" si="368"/>
        <v>0</v>
      </c>
      <c r="AC2354">
        <f t="shared" si="369"/>
        <v>0</v>
      </c>
      <c r="AD2354">
        <f t="shared" si="370"/>
        <v>0</v>
      </c>
      <c r="AE2354">
        <f t="shared" si="371"/>
        <v>0</v>
      </c>
    </row>
    <row r="2355" spans="1:31" x14ac:dyDescent="0.3">
      <c r="A2355" s="1">
        <f>Data!A2354</f>
        <v>6124</v>
      </c>
      <c r="B2355" s="2">
        <f>Data!B2354</f>
        <v>45419</v>
      </c>
      <c r="C2355">
        <f>Data!C2354</f>
        <v>181.94232177734381</v>
      </c>
      <c r="D2355">
        <f>Data!D2354</f>
        <v>90.538818359375</v>
      </c>
      <c r="E2355">
        <f>Data!E2354</f>
        <v>182.3999938964844</v>
      </c>
      <c r="F2355">
        <f>Data!F2354</f>
        <v>90.554000854492188</v>
      </c>
      <c r="G2355">
        <f>Data!G2354</f>
        <v>184.8999938964844</v>
      </c>
      <c r="H2355">
        <f>Data!H2354</f>
        <v>91.780998229980469</v>
      </c>
      <c r="I2355">
        <f>Data!I2354</f>
        <v>181.32000732421881</v>
      </c>
      <c r="J2355">
        <f>Data!J2354</f>
        <v>89.011001586914063</v>
      </c>
      <c r="K2355">
        <f>Data!K2354</f>
        <v>183.44999694824219</v>
      </c>
      <c r="L2355">
        <f>Data!L2354</f>
        <v>91.097999572753906</v>
      </c>
      <c r="M2355">
        <f>Data!M2354</f>
        <v>77305800</v>
      </c>
      <c r="N2355">
        <f>Data!N2354</f>
        <v>437342000</v>
      </c>
      <c r="O2355">
        <f>Data!O2354</f>
        <v>-1.736278560433208E-2</v>
      </c>
      <c r="P2355">
        <f>Data!P2354</f>
        <v>3.7899975687550858E-3</v>
      </c>
      <c r="Q2355" s="17"/>
      <c r="T2355">
        <f t="shared" si="362"/>
        <v>0</v>
      </c>
      <c r="U2355" s="50">
        <f t="shared" si="363"/>
        <v>0</v>
      </c>
      <c r="V2355">
        <f t="shared" si="364"/>
        <v>0</v>
      </c>
      <c r="W2355" t="str">
        <f t="shared" si="365"/>
        <v>Tue</v>
      </c>
      <c r="X2355" s="50">
        <f>NETWORKDAYS(B2354,B2355,'Non trading days US (List)'!$C$13:$C$92)-1</f>
        <v>1</v>
      </c>
      <c r="Z2355">
        <f t="shared" si="366"/>
        <v>0</v>
      </c>
      <c r="AA2355">
        <f t="shared" si="367"/>
        <v>0</v>
      </c>
      <c r="AB2355">
        <f t="shared" si="368"/>
        <v>0</v>
      </c>
      <c r="AC2355">
        <f t="shared" si="369"/>
        <v>0</v>
      </c>
      <c r="AD2355">
        <f t="shared" si="370"/>
        <v>0</v>
      </c>
      <c r="AE2355">
        <f t="shared" si="371"/>
        <v>0</v>
      </c>
    </row>
    <row r="2356" spans="1:31" x14ac:dyDescent="0.3">
      <c r="A2356" s="1">
        <f>Data!A2355</f>
        <v>6125</v>
      </c>
      <c r="B2356" s="2">
        <f>Data!B2355</f>
        <v>45420</v>
      </c>
      <c r="C2356">
        <f>Data!C2355</f>
        <v>182.281494140625</v>
      </c>
      <c r="D2356">
        <f>Data!D2355</f>
        <v>90.396842956542969</v>
      </c>
      <c r="E2356">
        <f>Data!E2355</f>
        <v>182.74000549316409</v>
      </c>
      <c r="F2356">
        <f>Data!F2355</f>
        <v>90.412002563476563</v>
      </c>
      <c r="G2356">
        <f>Data!G2355</f>
        <v>183.07000732421881</v>
      </c>
      <c r="H2356">
        <f>Data!H2355</f>
        <v>91.194000244140625</v>
      </c>
      <c r="I2356">
        <f>Data!I2355</f>
        <v>181.44999694824219</v>
      </c>
      <c r="J2356">
        <f>Data!J2355</f>
        <v>89.419998168945313</v>
      </c>
      <c r="K2356">
        <f>Data!K2355</f>
        <v>182.8500061035156</v>
      </c>
      <c r="L2356">
        <f>Data!L2355</f>
        <v>89.483001708984375</v>
      </c>
      <c r="M2356">
        <f>Data!M2355</f>
        <v>45057100</v>
      </c>
      <c r="N2356">
        <f>Data!N2355</f>
        <v>325721000</v>
      </c>
      <c r="O2356">
        <f>Data!O2355</f>
        <v>-1.5693369746433211E-3</v>
      </c>
      <c r="P2356">
        <f>Data!P2355</f>
        <v>1.862363452498475E-3</v>
      </c>
      <c r="Q2356" s="17"/>
      <c r="T2356">
        <f t="shared" si="362"/>
        <v>0</v>
      </c>
      <c r="U2356" s="50">
        <f t="shared" si="363"/>
        <v>0</v>
      </c>
      <c r="V2356">
        <f t="shared" si="364"/>
        <v>0</v>
      </c>
      <c r="W2356" t="str">
        <f t="shared" si="365"/>
        <v>Wed</v>
      </c>
      <c r="X2356" s="50">
        <f>NETWORKDAYS(B2355,B2356,'Non trading days US (List)'!$C$13:$C$92)-1</f>
        <v>1</v>
      </c>
      <c r="Z2356">
        <f t="shared" si="366"/>
        <v>0</v>
      </c>
      <c r="AA2356">
        <f t="shared" si="367"/>
        <v>0</v>
      </c>
      <c r="AB2356">
        <f t="shared" si="368"/>
        <v>0</v>
      </c>
      <c r="AC2356">
        <f t="shared" si="369"/>
        <v>0</v>
      </c>
      <c r="AD2356">
        <f t="shared" si="370"/>
        <v>0</v>
      </c>
      <c r="AE2356">
        <f t="shared" si="371"/>
        <v>0</v>
      </c>
    </row>
    <row r="2357" spans="1:31" x14ac:dyDescent="0.3">
      <c r="A2357" s="1">
        <f>Data!A2356</f>
        <v>6126</v>
      </c>
      <c r="B2357" s="2">
        <f>Data!B2356</f>
        <v>45421</v>
      </c>
      <c r="C2357">
        <f>Data!C2356</f>
        <v>184.1069030761719</v>
      </c>
      <c r="D2357">
        <f>Data!D2356</f>
        <v>88.732124328613281</v>
      </c>
      <c r="E2357">
        <f>Data!E2356</f>
        <v>184.57000732421881</v>
      </c>
      <c r="F2357">
        <f>Data!F2356</f>
        <v>88.747001647949219</v>
      </c>
      <c r="G2357">
        <f>Data!G2356</f>
        <v>184.6600036621094</v>
      </c>
      <c r="H2357">
        <f>Data!H2356</f>
        <v>91.071998596191406</v>
      </c>
      <c r="I2357">
        <f>Data!I2356</f>
        <v>182.11000061035159</v>
      </c>
      <c r="J2357">
        <f>Data!J2356</f>
        <v>88.231002807617188</v>
      </c>
      <c r="K2357">
        <f>Data!K2356</f>
        <v>182.55999755859381</v>
      </c>
      <c r="L2357">
        <f>Data!L2356</f>
        <v>90.528999328613281</v>
      </c>
      <c r="M2357">
        <f>Data!M2356</f>
        <v>48983000</v>
      </c>
      <c r="N2357">
        <f>Data!N2356</f>
        <v>378013000</v>
      </c>
      <c r="O2357">
        <f>Data!O2356</f>
        <v>-1.8587386768254551E-2</v>
      </c>
      <c r="P2357">
        <f>Data!P2356</f>
        <v>9.9644273713338314E-3</v>
      </c>
      <c r="Q2357" s="17"/>
      <c r="T2357">
        <f t="shared" si="362"/>
        <v>0</v>
      </c>
      <c r="U2357" s="50">
        <f t="shared" si="363"/>
        <v>0</v>
      </c>
      <c r="V2357">
        <f t="shared" si="364"/>
        <v>0</v>
      </c>
      <c r="W2357" t="str">
        <f t="shared" si="365"/>
        <v>Thu</v>
      </c>
      <c r="X2357" s="50">
        <f>NETWORKDAYS(B2356,B2357,'Non trading days US (List)'!$C$13:$C$92)-1</f>
        <v>1</v>
      </c>
      <c r="Z2357">
        <f t="shared" si="366"/>
        <v>0</v>
      </c>
      <c r="AA2357">
        <f t="shared" si="367"/>
        <v>0</v>
      </c>
      <c r="AB2357">
        <f t="shared" si="368"/>
        <v>0</v>
      </c>
      <c r="AC2357">
        <f t="shared" si="369"/>
        <v>0</v>
      </c>
      <c r="AD2357">
        <f t="shared" si="370"/>
        <v>0</v>
      </c>
      <c r="AE2357">
        <f t="shared" si="371"/>
        <v>0</v>
      </c>
    </row>
    <row r="2358" spans="1:31" x14ac:dyDescent="0.3">
      <c r="A2358" s="1">
        <f>Data!A2357</f>
        <v>6127</v>
      </c>
      <c r="B2358" s="2">
        <f>Data!B2357</f>
        <v>45422</v>
      </c>
      <c r="C2358">
        <f>Data!C2357</f>
        <v>182.83836364746091</v>
      </c>
      <c r="D2358">
        <f>Data!D2357</f>
        <v>89.862922668457031</v>
      </c>
      <c r="E2358">
        <f>Data!E2357</f>
        <v>183.05000305175781</v>
      </c>
      <c r="F2358">
        <f>Data!F2357</f>
        <v>89.877998352050781</v>
      </c>
      <c r="G2358">
        <f>Data!G2357</f>
        <v>185.0899963378906</v>
      </c>
      <c r="H2358">
        <f>Data!H2357</f>
        <v>91.4010009765625</v>
      </c>
      <c r="I2358">
        <f>Data!I2357</f>
        <v>182.1300048828125</v>
      </c>
      <c r="J2358">
        <f>Data!J2357</f>
        <v>89.226997375488281</v>
      </c>
      <c r="K2358">
        <f>Data!K2357</f>
        <v>184.8999938964844</v>
      </c>
      <c r="L2358">
        <f>Data!L2357</f>
        <v>90.305000305175781</v>
      </c>
      <c r="M2358">
        <f>Data!M2357</f>
        <v>50759500</v>
      </c>
      <c r="N2358">
        <f>Data!N2357</f>
        <v>335325000</v>
      </c>
      <c r="O2358">
        <f>Data!O2357</f>
        <v>1.2663533306373931E-2</v>
      </c>
      <c r="P2358">
        <f>Data!P2357</f>
        <v>-8.2694787638437992E-3</v>
      </c>
      <c r="Q2358" s="17"/>
      <c r="T2358">
        <f t="shared" si="362"/>
        <v>0</v>
      </c>
      <c r="U2358" s="50">
        <f t="shared" si="363"/>
        <v>0</v>
      </c>
      <c r="V2358">
        <f t="shared" si="364"/>
        <v>0</v>
      </c>
      <c r="W2358" t="str">
        <f t="shared" si="365"/>
        <v>Fri</v>
      </c>
      <c r="X2358" s="50">
        <f>NETWORKDAYS(B2357,B2358,'Non trading days US (List)'!$C$13:$C$92)-1</f>
        <v>1</v>
      </c>
      <c r="Z2358">
        <f t="shared" si="366"/>
        <v>0</v>
      </c>
      <c r="AA2358">
        <f t="shared" si="367"/>
        <v>0</v>
      </c>
      <c r="AB2358">
        <f t="shared" si="368"/>
        <v>0</v>
      </c>
      <c r="AC2358">
        <f t="shared" si="369"/>
        <v>0</v>
      </c>
      <c r="AD2358">
        <f t="shared" si="370"/>
        <v>0</v>
      </c>
      <c r="AE2358">
        <f t="shared" si="371"/>
        <v>0</v>
      </c>
    </row>
    <row r="2359" spans="1:31" x14ac:dyDescent="0.3">
      <c r="A2359" s="1">
        <f>Data!A2358</f>
        <v>6128</v>
      </c>
      <c r="B2359" s="2">
        <f>Data!B2358</f>
        <v>45425</v>
      </c>
      <c r="C2359">
        <f>Data!C2358</f>
        <v>186.06463623046881</v>
      </c>
      <c r="D2359">
        <f>Data!D2358</f>
        <v>90.38385009765625</v>
      </c>
      <c r="E2359">
        <f>Data!E2358</f>
        <v>186.2799987792969</v>
      </c>
      <c r="F2359">
        <f>Data!F2358</f>
        <v>90.399002075195313</v>
      </c>
      <c r="G2359">
        <f>Data!G2358</f>
        <v>187.1000061035156</v>
      </c>
      <c r="H2359">
        <f>Data!H2358</f>
        <v>90.998001098632813</v>
      </c>
      <c r="I2359">
        <f>Data!I2358</f>
        <v>184.6199951171875</v>
      </c>
      <c r="J2359">
        <f>Data!J2358</f>
        <v>88.528999328613281</v>
      </c>
      <c r="K2359">
        <f>Data!K2358</f>
        <v>185.44000244140619</v>
      </c>
      <c r="L2359">
        <f>Data!L2358</f>
        <v>90.477996826171875</v>
      </c>
      <c r="M2359">
        <f>Data!M2358</f>
        <v>72044800</v>
      </c>
      <c r="N2359">
        <f>Data!N2358</f>
        <v>289680000</v>
      </c>
      <c r="O2359">
        <f>Data!O2358</f>
        <v>5.7800515032593982E-3</v>
      </c>
      <c r="P2359">
        <f>Data!P2358</f>
        <v>1.7491555323159078E-2</v>
      </c>
      <c r="Q2359" s="17"/>
      <c r="T2359">
        <f t="shared" si="362"/>
        <v>0</v>
      </c>
      <c r="U2359" s="50">
        <f t="shared" si="363"/>
        <v>0</v>
      </c>
      <c r="V2359">
        <f t="shared" si="364"/>
        <v>0</v>
      </c>
      <c r="W2359" t="str">
        <f t="shared" si="365"/>
        <v>Mon</v>
      </c>
      <c r="X2359" s="50">
        <f>NETWORKDAYS(B2358,B2359,'Non trading days US (List)'!$C$13:$C$92)-1</f>
        <v>1</v>
      </c>
      <c r="Z2359">
        <f t="shared" si="366"/>
        <v>0</v>
      </c>
      <c r="AA2359">
        <f t="shared" si="367"/>
        <v>0</v>
      </c>
      <c r="AB2359">
        <f t="shared" si="368"/>
        <v>0</v>
      </c>
      <c r="AC2359">
        <f t="shared" si="369"/>
        <v>0</v>
      </c>
      <c r="AD2359">
        <f t="shared" si="370"/>
        <v>0</v>
      </c>
      <c r="AE2359">
        <f t="shared" si="371"/>
        <v>0</v>
      </c>
    </row>
    <row r="2360" spans="1:31" x14ac:dyDescent="0.3">
      <c r="A2360" s="1">
        <f>Data!A2359</f>
        <v>6129</v>
      </c>
      <c r="B2360" s="2">
        <f>Data!B2359</f>
        <v>45426</v>
      </c>
      <c r="C2360">
        <f>Data!C2359</f>
        <v>187.21330261230469</v>
      </c>
      <c r="D2360">
        <f>Data!D2359</f>
        <v>91.340682983398438</v>
      </c>
      <c r="E2360">
        <f>Data!E2359</f>
        <v>187.42999267578119</v>
      </c>
      <c r="F2360">
        <f>Data!F2359</f>
        <v>91.356002807617188</v>
      </c>
      <c r="G2360">
        <f>Data!G2359</f>
        <v>188.30000305175781</v>
      </c>
      <c r="H2360">
        <f>Data!H2359</f>
        <v>91.6510009765625</v>
      </c>
      <c r="I2360">
        <f>Data!I2359</f>
        <v>186.28999328613281</v>
      </c>
      <c r="J2360">
        <f>Data!J2359</f>
        <v>88.933998107910156</v>
      </c>
      <c r="K2360">
        <f>Data!K2359</f>
        <v>187.50999450683591</v>
      </c>
      <c r="L2360">
        <f>Data!L2359</f>
        <v>89.5989990234375</v>
      </c>
      <c r="M2360">
        <f>Data!M2359</f>
        <v>52393600</v>
      </c>
      <c r="N2360">
        <f>Data!N2359</f>
        <v>296507000</v>
      </c>
      <c r="O2360">
        <f>Data!O2359</f>
        <v>1.0530764498784109E-2</v>
      </c>
      <c r="P2360">
        <f>Data!P2359</f>
        <v>6.1544917326828812E-3</v>
      </c>
      <c r="Q2360" s="17"/>
      <c r="T2360">
        <f t="shared" si="362"/>
        <v>0</v>
      </c>
      <c r="U2360" s="50">
        <f t="shared" si="363"/>
        <v>0</v>
      </c>
      <c r="V2360">
        <f t="shared" si="364"/>
        <v>0</v>
      </c>
      <c r="W2360" t="str">
        <f t="shared" si="365"/>
        <v>Tue</v>
      </c>
      <c r="X2360" s="50">
        <f>NETWORKDAYS(B2359,B2360,'Non trading days US (List)'!$C$13:$C$92)-1</f>
        <v>1</v>
      </c>
      <c r="Z2360">
        <f t="shared" si="366"/>
        <v>0</v>
      </c>
      <c r="AA2360">
        <f t="shared" si="367"/>
        <v>0</v>
      </c>
      <c r="AB2360">
        <f t="shared" si="368"/>
        <v>0</v>
      </c>
      <c r="AC2360">
        <f t="shared" si="369"/>
        <v>0</v>
      </c>
      <c r="AD2360">
        <f t="shared" si="370"/>
        <v>0</v>
      </c>
      <c r="AE2360">
        <f t="shared" si="371"/>
        <v>0</v>
      </c>
    </row>
    <row r="2361" spans="1:31" x14ac:dyDescent="0.3">
      <c r="A2361" s="1">
        <f>Data!A2360</f>
        <v>6130</v>
      </c>
      <c r="B2361" s="2">
        <f>Data!B2360</f>
        <v>45427</v>
      </c>
      <c r="C2361">
        <f>Data!C2360</f>
        <v>189.50065612792969</v>
      </c>
      <c r="D2361">
        <f>Data!D2360</f>
        <v>94.614128112792969</v>
      </c>
      <c r="E2361">
        <f>Data!E2360</f>
        <v>189.7200012207031</v>
      </c>
      <c r="F2361">
        <f>Data!F2360</f>
        <v>94.629997253417969</v>
      </c>
      <c r="G2361">
        <f>Data!G2360</f>
        <v>190.6499938964844</v>
      </c>
      <c r="H2361">
        <f>Data!H2360</f>
        <v>94.86199951171875</v>
      </c>
      <c r="I2361">
        <f>Data!I2360</f>
        <v>187.3699951171875</v>
      </c>
      <c r="J2361">
        <f>Data!J2360</f>
        <v>91.5989990234375</v>
      </c>
      <c r="K2361">
        <f>Data!K2360</f>
        <v>187.9100036621094</v>
      </c>
      <c r="L2361">
        <f>Data!L2360</f>
        <v>92.472000122070313</v>
      </c>
      <c r="M2361">
        <f>Data!M2360</f>
        <v>70400000</v>
      </c>
      <c r="N2361">
        <f>Data!N2360</f>
        <v>417735000</v>
      </c>
      <c r="O2361">
        <f>Data!O2360</f>
        <v>3.5210528650926082E-2</v>
      </c>
      <c r="P2361">
        <f>Data!P2360</f>
        <v>1.214390414981207E-2</v>
      </c>
      <c r="Q2361" s="17"/>
      <c r="T2361">
        <f t="shared" si="362"/>
        <v>0</v>
      </c>
      <c r="U2361" s="50">
        <f t="shared" si="363"/>
        <v>0</v>
      </c>
      <c r="V2361">
        <f t="shared" si="364"/>
        <v>0</v>
      </c>
      <c r="W2361" t="str">
        <f t="shared" si="365"/>
        <v>Wed</v>
      </c>
      <c r="X2361" s="50">
        <f>NETWORKDAYS(B2360,B2361,'Non trading days US (List)'!$C$13:$C$92)-1</f>
        <v>1</v>
      </c>
      <c r="Z2361">
        <f t="shared" si="366"/>
        <v>0</v>
      </c>
      <c r="AA2361">
        <f t="shared" si="367"/>
        <v>0</v>
      </c>
      <c r="AB2361">
        <f t="shared" si="368"/>
        <v>0</v>
      </c>
      <c r="AC2361">
        <f t="shared" si="369"/>
        <v>0</v>
      </c>
      <c r="AD2361">
        <f t="shared" si="370"/>
        <v>0</v>
      </c>
      <c r="AE2361">
        <f t="shared" si="371"/>
        <v>0</v>
      </c>
    </row>
    <row r="2362" spans="1:31" x14ac:dyDescent="0.3">
      <c r="A2362" s="1">
        <f>Data!A2361</f>
        <v>6131</v>
      </c>
      <c r="B2362" s="2">
        <f>Data!B2361</f>
        <v>45428</v>
      </c>
      <c r="C2362">
        <f>Data!C2361</f>
        <v>189.6205139160156</v>
      </c>
      <c r="D2362">
        <f>Data!D2361</f>
        <v>94.343177795410156</v>
      </c>
      <c r="E2362">
        <f>Data!E2361</f>
        <v>189.8399963378906</v>
      </c>
      <c r="F2362">
        <f>Data!F2361</f>
        <v>94.359001159667969</v>
      </c>
      <c r="G2362">
        <f>Data!G2361</f>
        <v>191.1000061035156</v>
      </c>
      <c r="H2362">
        <f>Data!H2361</f>
        <v>95.819000244140625</v>
      </c>
      <c r="I2362">
        <f>Data!I2361</f>
        <v>189.6600036621094</v>
      </c>
      <c r="J2362">
        <f>Data!J2361</f>
        <v>94.102996826171875</v>
      </c>
      <c r="K2362">
        <f>Data!K2361</f>
        <v>190.4700012207031</v>
      </c>
      <c r="L2362">
        <f>Data!L2361</f>
        <v>94.910003662109375</v>
      </c>
      <c r="M2362">
        <f>Data!M2361</f>
        <v>52845200</v>
      </c>
      <c r="N2362">
        <f>Data!N2361</f>
        <v>323952000</v>
      </c>
      <c r="O2362">
        <f>Data!O2361</f>
        <v>-2.8678524333287879E-3</v>
      </c>
      <c r="P2362">
        <f>Data!P2361</f>
        <v>6.322853933872297E-4</v>
      </c>
      <c r="Q2362" s="17"/>
      <c r="T2362">
        <f t="shared" si="362"/>
        <v>0</v>
      </c>
      <c r="U2362" s="50">
        <f t="shared" si="363"/>
        <v>0</v>
      </c>
      <c r="V2362">
        <f t="shared" si="364"/>
        <v>0</v>
      </c>
      <c r="W2362" t="str">
        <f t="shared" si="365"/>
        <v>Thu</v>
      </c>
      <c r="X2362" s="50">
        <f>NETWORKDAYS(B2361,B2362,'Non trading days US (List)'!$C$13:$C$92)-1</f>
        <v>1</v>
      </c>
      <c r="Z2362">
        <f t="shared" si="366"/>
        <v>0</v>
      </c>
      <c r="AA2362">
        <f t="shared" si="367"/>
        <v>0</v>
      </c>
      <c r="AB2362">
        <f t="shared" si="368"/>
        <v>0</v>
      </c>
      <c r="AC2362">
        <f t="shared" si="369"/>
        <v>0</v>
      </c>
      <c r="AD2362">
        <f t="shared" si="370"/>
        <v>0</v>
      </c>
      <c r="AE2362">
        <f t="shared" si="371"/>
        <v>0</v>
      </c>
    </row>
    <row r="2363" spans="1:31" x14ac:dyDescent="0.3">
      <c r="A2363" s="1">
        <f>Data!A2362</f>
        <v>6132</v>
      </c>
      <c r="B2363" s="2">
        <f>Data!B2362</f>
        <v>45429</v>
      </c>
      <c r="C2363">
        <f>Data!C2362</f>
        <v>189.6504821777344</v>
      </c>
      <c r="D2363">
        <f>Data!D2362</f>
        <v>92.463485717773438</v>
      </c>
      <c r="E2363">
        <f>Data!E2362</f>
        <v>189.8699951171875</v>
      </c>
      <c r="F2363">
        <f>Data!F2362</f>
        <v>92.478996276855469</v>
      </c>
      <c r="G2363">
        <f>Data!G2362</f>
        <v>190.80999755859381</v>
      </c>
      <c r="H2363">
        <f>Data!H2362</f>
        <v>94.739997863769531</v>
      </c>
      <c r="I2363">
        <f>Data!I2362</f>
        <v>189.17999267578119</v>
      </c>
      <c r="J2363">
        <f>Data!J2362</f>
        <v>91.805999755859375</v>
      </c>
      <c r="K2363">
        <f>Data!K2362</f>
        <v>189.50999450683591</v>
      </c>
      <c r="L2363">
        <f>Data!L2362</f>
        <v>94.369003295898438</v>
      </c>
      <c r="M2363">
        <f>Data!M2362</f>
        <v>41282900</v>
      </c>
      <c r="N2363">
        <f>Data!N2362</f>
        <v>359691000</v>
      </c>
      <c r="O2363">
        <f>Data!O2362</f>
        <v>-2.0125117604915772E-2</v>
      </c>
      <c r="P2363">
        <f>Data!P2362</f>
        <v>1.5800890171122081E-4</v>
      </c>
      <c r="Q2363" s="17"/>
      <c r="T2363">
        <f t="shared" si="362"/>
        <v>0</v>
      </c>
      <c r="U2363" s="50">
        <f t="shared" si="363"/>
        <v>0</v>
      </c>
      <c r="V2363">
        <f t="shared" si="364"/>
        <v>0</v>
      </c>
      <c r="W2363" t="str">
        <f t="shared" si="365"/>
        <v>Fri</v>
      </c>
      <c r="X2363" s="50">
        <f>NETWORKDAYS(B2362,B2363,'Non trading days US (List)'!$C$13:$C$92)-1</f>
        <v>1</v>
      </c>
      <c r="Z2363">
        <f t="shared" si="366"/>
        <v>0</v>
      </c>
      <c r="AA2363">
        <f t="shared" si="367"/>
        <v>0</v>
      </c>
      <c r="AB2363">
        <f t="shared" si="368"/>
        <v>0</v>
      </c>
      <c r="AC2363">
        <f t="shared" si="369"/>
        <v>0</v>
      </c>
      <c r="AD2363">
        <f t="shared" si="370"/>
        <v>0</v>
      </c>
      <c r="AE2363">
        <f t="shared" si="371"/>
        <v>0</v>
      </c>
    </row>
    <row r="2364" spans="1:31" x14ac:dyDescent="0.3">
      <c r="A2364" s="1">
        <f>Data!A2363</f>
        <v>6133</v>
      </c>
      <c r="B2364" s="2">
        <f>Data!B2363</f>
        <v>45432</v>
      </c>
      <c r="C2364">
        <f>Data!C2363</f>
        <v>190.8191223144531</v>
      </c>
      <c r="D2364">
        <f>Data!D2363</f>
        <v>94.764114379882813</v>
      </c>
      <c r="E2364">
        <f>Data!E2363</f>
        <v>191.03999328613281</v>
      </c>
      <c r="F2364">
        <f>Data!F2363</f>
        <v>94.779998779296875</v>
      </c>
      <c r="G2364">
        <f>Data!G2363</f>
        <v>191.91999816894531</v>
      </c>
      <c r="H2364">
        <f>Data!H2363</f>
        <v>95.199996948242188</v>
      </c>
      <c r="I2364">
        <f>Data!I2363</f>
        <v>189.00999450683591</v>
      </c>
      <c r="J2364">
        <f>Data!J2363</f>
        <v>93.44000244140625</v>
      </c>
      <c r="K2364">
        <f>Data!K2363</f>
        <v>189.33000183105469</v>
      </c>
      <c r="L2364">
        <f>Data!L2363</f>
        <v>93.75</v>
      </c>
      <c r="M2364">
        <f>Data!M2363</f>
        <v>44361300</v>
      </c>
      <c r="N2364">
        <f>Data!N2363</f>
        <v>318764000</v>
      </c>
      <c r="O2364">
        <f>Data!O2363</f>
        <v>2.4576852202645851E-2</v>
      </c>
      <c r="P2364">
        <f>Data!P2363</f>
        <v>6.1431933217449318E-3</v>
      </c>
      <c r="Q2364" s="17"/>
      <c r="T2364">
        <f t="shared" si="362"/>
        <v>0</v>
      </c>
      <c r="U2364" s="50">
        <f t="shared" si="363"/>
        <v>0</v>
      </c>
      <c r="V2364">
        <f t="shared" si="364"/>
        <v>0</v>
      </c>
      <c r="W2364" t="str">
        <f t="shared" si="365"/>
        <v>Mon</v>
      </c>
      <c r="X2364" s="50">
        <f>NETWORKDAYS(B2363,B2364,'Non trading days US (List)'!$C$13:$C$92)-1</f>
        <v>1</v>
      </c>
      <c r="Z2364">
        <f t="shared" si="366"/>
        <v>0</v>
      </c>
      <c r="AA2364">
        <f t="shared" si="367"/>
        <v>0</v>
      </c>
      <c r="AB2364">
        <f t="shared" si="368"/>
        <v>0</v>
      </c>
      <c r="AC2364">
        <f t="shared" si="369"/>
        <v>0</v>
      </c>
      <c r="AD2364">
        <f t="shared" si="370"/>
        <v>0</v>
      </c>
      <c r="AE2364">
        <f t="shared" si="371"/>
        <v>0</v>
      </c>
    </row>
    <row r="2365" spans="1:31" x14ac:dyDescent="0.3">
      <c r="A2365" s="1">
        <f>Data!A2364</f>
        <v>6134</v>
      </c>
      <c r="B2365" s="2">
        <f>Data!B2364</f>
        <v>45433</v>
      </c>
      <c r="C2365">
        <f>Data!C2364</f>
        <v>192.12762451171881</v>
      </c>
      <c r="D2365">
        <f>Data!D2364</f>
        <v>95.370010375976563</v>
      </c>
      <c r="E2365">
        <f>Data!E2364</f>
        <v>192.3500061035156</v>
      </c>
      <c r="F2365">
        <f>Data!F2364</f>
        <v>95.386001586914063</v>
      </c>
      <c r="G2365">
        <f>Data!G2364</f>
        <v>192.72999572753909</v>
      </c>
      <c r="H2365">
        <f>Data!H2364</f>
        <v>95.400001525878906</v>
      </c>
      <c r="I2365">
        <f>Data!I2364</f>
        <v>190.91999816894531</v>
      </c>
      <c r="J2365">
        <f>Data!J2364</f>
        <v>93.180000305175781</v>
      </c>
      <c r="K2365">
        <f>Data!K2364</f>
        <v>191.0899963378906</v>
      </c>
      <c r="L2365">
        <f>Data!L2364</f>
        <v>93.5989990234375</v>
      </c>
      <c r="M2365">
        <f>Data!M2364</f>
        <v>42309400</v>
      </c>
      <c r="N2365">
        <f>Data!N2364</f>
        <v>328946000</v>
      </c>
      <c r="O2365">
        <f>Data!O2364</f>
        <v>6.3734301378708834E-3</v>
      </c>
      <c r="P2365">
        <f>Data!P2364</f>
        <v>6.8338658691444757E-3</v>
      </c>
      <c r="Q2365" s="17"/>
      <c r="T2365">
        <f t="shared" si="362"/>
        <v>0</v>
      </c>
      <c r="U2365" s="50">
        <f t="shared" si="363"/>
        <v>0</v>
      </c>
      <c r="V2365">
        <f t="shared" si="364"/>
        <v>0</v>
      </c>
      <c r="W2365" t="str">
        <f t="shared" si="365"/>
        <v>Tue</v>
      </c>
      <c r="X2365" s="50">
        <f>NETWORKDAYS(B2364,B2365,'Non trading days US (List)'!$C$13:$C$92)-1</f>
        <v>1</v>
      </c>
      <c r="Z2365">
        <f t="shared" si="366"/>
        <v>0</v>
      </c>
      <c r="AA2365">
        <f t="shared" si="367"/>
        <v>0</v>
      </c>
      <c r="AB2365">
        <f t="shared" si="368"/>
        <v>0</v>
      </c>
      <c r="AC2365">
        <f t="shared" si="369"/>
        <v>0</v>
      </c>
      <c r="AD2365">
        <f t="shared" si="370"/>
        <v>0</v>
      </c>
      <c r="AE2365">
        <f t="shared" si="371"/>
        <v>0</v>
      </c>
    </row>
    <row r="2366" spans="1:31" x14ac:dyDescent="0.3">
      <c r="A2366" s="1">
        <f>Data!A2365</f>
        <v>6135</v>
      </c>
      <c r="B2366" s="2">
        <f>Data!B2365</f>
        <v>45434</v>
      </c>
      <c r="C2366">
        <f>Data!C2365</f>
        <v>190.6792907714844</v>
      </c>
      <c r="D2366">
        <f>Data!D2365</f>
        <v>94.93408203125</v>
      </c>
      <c r="E2366">
        <f>Data!E2365</f>
        <v>190.8999938964844</v>
      </c>
      <c r="F2366">
        <f>Data!F2365</f>
        <v>94.949996948242188</v>
      </c>
      <c r="G2366">
        <f>Data!G2365</f>
        <v>192.82000732421881</v>
      </c>
      <c r="H2366">
        <f>Data!H2365</f>
        <v>96.019996643066406</v>
      </c>
      <c r="I2366">
        <f>Data!I2365</f>
        <v>190.27000427246091</v>
      </c>
      <c r="J2366">
        <f>Data!J2365</f>
        <v>93.249000549316406</v>
      </c>
      <c r="K2366">
        <f>Data!K2365</f>
        <v>192.27000427246091</v>
      </c>
      <c r="L2366">
        <f>Data!L2365</f>
        <v>95.458999633789063</v>
      </c>
      <c r="M2366">
        <f>Data!M2365</f>
        <v>34648500</v>
      </c>
      <c r="N2366">
        <f>Data!N2365</f>
        <v>548648000</v>
      </c>
      <c r="O2366">
        <f>Data!O2365</f>
        <v>-4.5814286803689749E-3</v>
      </c>
      <c r="P2366">
        <f>Data!P2365</f>
        <v>-7.5669621702211922E-3</v>
      </c>
      <c r="Q2366" s="17"/>
      <c r="T2366">
        <f t="shared" si="362"/>
        <v>0</v>
      </c>
      <c r="U2366" s="50">
        <f t="shared" si="363"/>
        <v>0</v>
      </c>
      <c r="V2366">
        <f t="shared" si="364"/>
        <v>0</v>
      </c>
      <c r="W2366" t="str">
        <f t="shared" si="365"/>
        <v>Wed</v>
      </c>
      <c r="X2366" s="50">
        <f>NETWORKDAYS(B2365,B2366,'Non trading days US (List)'!$C$13:$C$92)-1</f>
        <v>1</v>
      </c>
      <c r="Z2366">
        <f t="shared" si="366"/>
        <v>0</v>
      </c>
      <c r="AA2366">
        <f t="shared" si="367"/>
        <v>0</v>
      </c>
      <c r="AB2366">
        <f t="shared" si="368"/>
        <v>0</v>
      </c>
      <c r="AC2366">
        <f t="shared" si="369"/>
        <v>0</v>
      </c>
      <c r="AD2366">
        <f t="shared" si="370"/>
        <v>0</v>
      </c>
      <c r="AE2366">
        <f t="shared" si="371"/>
        <v>0</v>
      </c>
    </row>
    <row r="2367" spans="1:31" x14ac:dyDescent="0.3">
      <c r="A2367" s="1">
        <f>Data!A2366</f>
        <v>6136</v>
      </c>
      <c r="B2367" s="2">
        <f>Data!B2366</f>
        <v>45435</v>
      </c>
      <c r="C2367">
        <f>Data!C2366</f>
        <v>186.6639404296875</v>
      </c>
      <c r="D2367">
        <f>Data!D2366</f>
        <v>103.78160095214839</v>
      </c>
      <c r="E2367">
        <f>Data!E2366</f>
        <v>186.8800048828125</v>
      </c>
      <c r="F2367">
        <f>Data!F2366</f>
        <v>103.7990036010742</v>
      </c>
      <c r="G2367">
        <f>Data!G2366</f>
        <v>191</v>
      </c>
      <c r="H2367">
        <f>Data!H2366</f>
        <v>106.3199996948242</v>
      </c>
      <c r="I2367">
        <f>Data!I2366</f>
        <v>186.6300048828125</v>
      </c>
      <c r="J2367">
        <f>Data!J2366</f>
        <v>101.51999664306641</v>
      </c>
      <c r="K2367">
        <f>Data!K2366</f>
        <v>190.97999572753909</v>
      </c>
      <c r="L2367">
        <f>Data!L2366</f>
        <v>102.0279998779297</v>
      </c>
      <c r="M2367">
        <f>Data!M2366</f>
        <v>51005900</v>
      </c>
      <c r="N2367">
        <f>Data!N2366</f>
        <v>835065000</v>
      </c>
      <c r="O2367">
        <f>Data!O2366</f>
        <v>8.9105966349165538E-2</v>
      </c>
      <c r="P2367">
        <f>Data!P2366</f>
        <v>-2.1282972991457389E-2</v>
      </c>
      <c r="Q2367" s="17"/>
      <c r="T2367">
        <f t="shared" si="362"/>
        <v>0</v>
      </c>
      <c r="U2367" s="50">
        <f t="shared" si="363"/>
        <v>0</v>
      </c>
      <c r="V2367">
        <f t="shared" si="364"/>
        <v>0</v>
      </c>
      <c r="W2367" t="str">
        <f t="shared" si="365"/>
        <v>Thu</v>
      </c>
      <c r="X2367" s="50">
        <f>NETWORKDAYS(B2366,B2367,'Non trading days US (List)'!$C$13:$C$92)-1</f>
        <v>1</v>
      </c>
      <c r="Z2367">
        <f t="shared" si="366"/>
        <v>0</v>
      </c>
      <c r="AA2367">
        <f t="shared" si="367"/>
        <v>0</v>
      </c>
      <c r="AB2367">
        <f t="shared" si="368"/>
        <v>0</v>
      </c>
      <c r="AC2367">
        <f t="shared" si="369"/>
        <v>0</v>
      </c>
      <c r="AD2367">
        <f t="shared" si="370"/>
        <v>0</v>
      </c>
      <c r="AE2367">
        <f t="shared" si="371"/>
        <v>0</v>
      </c>
    </row>
    <row r="2368" spans="1:31" x14ac:dyDescent="0.3">
      <c r="A2368" s="1">
        <f>Data!A2367</f>
        <v>6137</v>
      </c>
      <c r="B2368" s="2">
        <f>Data!B2367</f>
        <v>45436</v>
      </c>
      <c r="C2368">
        <f>Data!C2367</f>
        <v>189.7603454589844</v>
      </c>
      <c r="D2368">
        <f>Data!D2367</f>
        <v>106.45114898681641</v>
      </c>
      <c r="E2368">
        <f>Data!E2367</f>
        <v>189.97999572753909</v>
      </c>
      <c r="F2368">
        <f>Data!F2367</f>
        <v>106.4690017700195</v>
      </c>
      <c r="G2368">
        <f>Data!G2367</f>
        <v>190.58000183105469</v>
      </c>
      <c r="H2368">
        <f>Data!H2367</f>
        <v>106.47499847412109</v>
      </c>
      <c r="I2368">
        <f>Data!I2367</f>
        <v>188.03999328613281</v>
      </c>
      <c r="J2368">
        <f>Data!J2367</f>
        <v>103</v>
      </c>
      <c r="K2368">
        <f>Data!K2367</f>
        <v>188.82000732421881</v>
      </c>
      <c r="L2368">
        <f>Data!L2367</f>
        <v>104.44899749755859</v>
      </c>
      <c r="M2368">
        <f>Data!M2367</f>
        <v>36294600</v>
      </c>
      <c r="N2368">
        <f>Data!N2367</f>
        <v>429494000</v>
      </c>
      <c r="O2368">
        <f>Data!O2367</f>
        <v>2.539750812328553E-2</v>
      </c>
      <c r="P2368">
        <f>Data!P2367</f>
        <v>1.6452055205107001E-2</v>
      </c>
      <c r="Q2368" s="17"/>
      <c r="T2368">
        <f t="shared" si="362"/>
        <v>0</v>
      </c>
      <c r="U2368" s="50">
        <f t="shared" si="363"/>
        <v>0</v>
      </c>
      <c r="V2368">
        <f t="shared" si="364"/>
        <v>0</v>
      </c>
      <c r="W2368" t="str">
        <f t="shared" si="365"/>
        <v>Fri</v>
      </c>
      <c r="X2368" s="50">
        <f>NETWORKDAYS(B2367,B2368,'Non trading days US (List)'!$C$13:$C$92)-1</f>
        <v>1</v>
      </c>
      <c r="Z2368">
        <f t="shared" si="366"/>
        <v>0</v>
      </c>
      <c r="AA2368">
        <f t="shared" si="367"/>
        <v>0</v>
      </c>
      <c r="AB2368">
        <f t="shared" si="368"/>
        <v>0</v>
      </c>
      <c r="AC2368">
        <f t="shared" si="369"/>
        <v>0</v>
      </c>
      <c r="AD2368">
        <f t="shared" si="370"/>
        <v>0</v>
      </c>
      <c r="AE2368">
        <f t="shared" si="371"/>
        <v>0</v>
      </c>
    </row>
    <row r="2369" spans="1:31" x14ac:dyDescent="0.3">
      <c r="A2369" s="1">
        <f>Data!A2368</f>
        <v>6138</v>
      </c>
      <c r="B2369" s="2">
        <f>Data!B2368</f>
        <v>45440</v>
      </c>
      <c r="C2369">
        <f>Data!C2368</f>
        <v>189.7703552246094</v>
      </c>
      <c r="D2369">
        <f>Data!D2368</f>
        <v>113.8819046020508</v>
      </c>
      <c r="E2369">
        <f>Data!E2368</f>
        <v>189.99000549316409</v>
      </c>
      <c r="F2369">
        <f>Data!F2368</f>
        <v>113.9010009765625</v>
      </c>
      <c r="G2369">
        <f>Data!G2368</f>
        <v>193</v>
      </c>
      <c r="H2369">
        <f>Data!H2368</f>
        <v>114.9390029907227</v>
      </c>
      <c r="I2369">
        <f>Data!I2368</f>
        <v>189.1000061035156</v>
      </c>
      <c r="J2369">
        <f>Data!J2368</f>
        <v>109.8830032348633</v>
      </c>
      <c r="K2369">
        <f>Data!K2368</f>
        <v>191.50999450683591</v>
      </c>
      <c r="L2369">
        <f>Data!L2368</f>
        <v>110.24400329589839</v>
      </c>
      <c r="M2369">
        <f>Data!M2368</f>
        <v>52280100</v>
      </c>
      <c r="N2369">
        <f>Data!N2368</f>
        <v>652728000</v>
      </c>
      <c r="O2369">
        <f>Data!O2368</f>
        <v>6.7475779029571845E-2</v>
      </c>
      <c r="P2369">
        <f>Data!P2368</f>
        <v>5.2687136327290018E-5</v>
      </c>
      <c r="Q2369" s="17"/>
      <c r="T2369">
        <f t="shared" si="362"/>
        <v>0</v>
      </c>
      <c r="U2369" s="50">
        <f t="shared" si="363"/>
        <v>0</v>
      </c>
      <c r="V2369">
        <f t="shared" si="364"/>
        <v>0</v>
      </c>
      <c r="W2369" t="str">
        <f t="shared" si="365"/>
        <v>Tue</v>
      </c>
      <c r="X2369" s="50">
        <f>NETWORKDAYS(B2368,B2369,'Non trading days US (List)'!$C$13:$C$92)-1</f>
        <v>1</v>
      </c>
      <c r="Z2369">
        <f t="shared" si="366"/>
        <v>0</v>
      </c>
      <c r="AA2369">
        <f t="shared" si="367"/>
        <v>0</v>
      </c>
      <c r="AB2369">
        <f t="shared" si="368"/>
        <v>0</v>
      </c>
      <c r="AC2369">
        <f t="shared" si="369"/>
        <v>0</v>
      </c>
      <c r="AD2369">
        <f t="shared" si="370"/>
        <v>0</v>
      </c>
      <c r="AE2369">
        <f t="shared" si="371"/>
        <v>0</v>
      </c>
    </row>
    <row r="2370" spans="1:31" x14ac:dyDescent="0.3">
      <c r="A2370" s="1">
        <f>Data!A2369</f>
        <v>6139</v>
      </c>
      <c r="B2370" s="2">
        <f>Data!B2369</f>
        <v>45441</v>
      </c>
      <c r="C2370">
        <f>Data!C2369</f>
        <v>190.06999206542969</v>
      </c>
      <c r="D2370">
        <f>Data!D2369</f>
        <v>114.8057479858398</v>
      </c>
      <c r="E2370">
        <f>Data!E2369</f>
        <v>190.28999328613281</v>
      </c>
      <c r="F2370">
        <f>Data!F2369</f>
        <v>114.8249969482422</v>
      </c>
      <c r="G2370">
        <f>Data!G2369</f>
        <v>192.25</v>
      </c>
      <c r="H2370">
        <f>Data!H2369</f>
        <v>115.4919967651367</v>
      </c>
      <c r="I2370">
        <f>Data!I2369</f>
        <v>189.50999450683591</v>
      </c>
      <c r="J2370">
        <f>Data!J2369</f>
        <v>110.9010009765625</v>
      </c>
      <c r="K2370">
        <f>Data!K2369</f>
        <v>189.61000061035159</v>
      </c>
      <c r="L2370">
        <f>Data!L2369</f>
        <v>113.0500030517578</v>
      </c>
      <c r="M2370">
        <f>Data!M2369</f>
        <v>53068000</v>
      </c>
      <c r="N2370">
        <f>Data!N2369</f>
        <v>557442000</v>
      </c>
      <c r="O2370">
        <f>Data!O2369</f>
        <v>8.0795450147537907E-3</v>
      </c>
      <c r="P2370">
        <f>Data!P2369</f>
        <v>1.5777209222638899E-3</v>
      </c>
      <c r="Q2370" s="17"/>
      <c r="T2370">
        <f t="shared" si="362"/>
        <v>0</v>
      </c>
      <c r="U2370" s="50">
        <f t="shared" si="363"/>
        <v>0</v>
      </c>
      <c r="V2370">
        <f t="shared" si="364"/>
        <v>0</v>
      </c>
      <c r="W2370" t="str">
        <f t="shared" si="365"/>
        <v>Wed</v>
      </c>
      <c r="X2370" s="50">
        <f>NETWORKDAYS(B2369,B2370,'Non trading days US (List)'!$C$13:$C$92)-1</f>
        <v>1</v>
      </c>
      <c r="Z2370">
        <f t="shared" si="366"/>
        <v>0</v>
      </c>
      <c r="AA2370">
        <f t="shared" si="367"/>
        <v>0</v>
      </c>
      <c r="AB2370">
        <f t="shared" si="368"/>
        <v>0</v>
      </c>
      <c r="AC2370">
        <f t="shared" si="369"/>
        <v>0</v>
      </c>
      <c r="AD2370">
        <f t="shared" si="370"/>
        <v>0</v>
      </c>
      <c r="AE2370">
        <f t="shared" si="371"/>
        <v>0</v>
      </c>
    </row>
    <row r="2371" spans="1:31" x14ac:dyDescent="0.3">
      <c r="A2371" s="1">
        <f>Data!A2370</f>
        <v>6140</v>
      </c>
      <c r="B2371" s="2">
        <f>Data!B2370</f>
        <v>45442</v>
      </c>
      <c r="C2371">
        <f>Data!C2370</f>
        <v>191.06883239746091</v>
      </c>
      <c r="D2371">
        <f>Data!D2370</f>
        <v>110.48146820068359</v>
      </c>
      <c r="E2371">
        <f>Data!E2370</f>
        <v>191.28999328613281</v>
      </c>
      <c r="F2371">
        <f>Data!F2370</f>
        <v>110.5</v>
      </c>
      <c r="G2371">
        <f>Data!G2370</f>
        <v>192.17999267578119</v>
      </c>
      <c r="H2371">
        <f>Data!H2370</f>
        <v>115.8190002441406</v>
      </c>
      <c r="I2371">
        <f>Data!I2370</f>
        <v>190.6300048828125</v>
      </c>
      <c r="J2371">
        <f>Data!J2370</f>
        <v>109.6630020141602</v>
      </c>
      <c r="K2371">
        <f>Data!K2370</f>
        <v>190.75999450683591</v>
      </c>
      <c r="L2371">
        <f>Data!L2370</f>
        <v>114.65000152587891</v>
      </c>
      <c r="M2371">
        <f>Data!M2370</f>
        <v>49947900</v>
      </c>
      <c r="N2371">
        <f>Data!N2370</f>
        <v>487350000</v>
      </c>
      <c r="O2371">
        <f>Data!O2370</f>
        <v>-3.8393682676580873E-2</v>
      </c>
      <c r="P2371">
        <f>Data!P2370</f>
        <v>5.2413770350908514E-3</v>
      </c>
      <c r="Q2371" s="17"/>
      <c r="T2371">
        <f t="shared" si="362"/>
        <v>0</v>
      </c>
      <c r="U2371" s="50">
        <f t="shared" si="363"/>
        <v>0</v>
      </c>
      <c r="V2371">
        <f t="shared" si="364"/>
        <v>0</v>
      </c>
      <c r="W2371" t="str">
        <f t="shared" si="365"/>
        <v>Thu</v>
      </c>
      <c r="X2371" s="50">
        <f>NETWORKDAYS(B2370,B2371,'Non trading days US (List)'!$C$13:$C$92)-1</f>
        <v>1</v>
      </c>
      <c r="Z2371">
        <f t="shared" si="366"/>
        <v>0</v>
      </c>
      <c r="AA2371">
        <f t="shared" si="367"/>
        <v>0</v>
      </c>
      <c r="AB2371">
        <f t="shared" si="368"/>
        <v>0</v>
      </c>
      <c r="AC2371">
        <f t="shared" si="369"/>
        <v>0</v>
      </c>
      <c r="AD2371">
        <f t="shared" si="370"/>
        <v>0</v>
      </c>
      <c r="AE2371">
        <f t="shared" si="371"/>
        <v>0</v>
      </c>
    </row>
    <row r="2372" spans="1:31" x14ac:dyDescent="0.3">
      <c r="A2372" s="1">
        <f>Data!A2371</f>
        <v>6141</v>
      </c>
      <c r="B2372" s="2">
        <f>Data!B2371</f>
        <v>45443</v>
      </c>
      <c r="C2372">
        <f>Data!C2371</f>
        <v>192.02772521972659</v>
      </c>
      <c r="D2372">
        <f>Data!D2371</f>
        <v>109.6146240234375</v>
      </c>
      <c r="E2372">
        <f>Data!E2371</f>
        <v>192.25</v>
      </c>
      <c r="F2372">
        <f>Data!F2371</f>
        <v>109.6330032348633</v>
      </c>
      <c r="G2372">
        <f>Data!G2371</f>
        <v>192.57000732421881</v>
      </c>
      <c r="H2372">
        <f>Data!H2371</f>
        <v>112.7170028686523</v>
      </c>
      <c r="I2372">
        <f>Data!I2371</f>
        <v>189.9100036621094</v>
      </c>
      <c r="J2372">
        <f>Data!J2371</f>
        <v>106.94000244140619</v>
      </c>
      <c r="K2372">
        <f>Data!K2371</f>
        <v>191.44000244140619</v>
      </c>
      <c r="L2372">
        <f>Data!L2371</f>
        <v>112.51999664306641</v>
      </c>
      <c r="M2372">
        <f>Data!M2371</f>
        <v>75158300</v>
      </c>
      <c r="N2372">
        <f>Data!N2371</f>
        <v>613263000</v>
      </c>
      <c r="O2372">
        <f>Data!O2371</f>
        <v>-7.8770673670597972E-3</v>
      </c>
      <c r="P2372">
        <f>Data!P2371</f>
        <v>5.0060423190389147E-3</v>
      </c>
      <c r="Q2372" s="17"/>
      <c r="T2372">
        <f t="shared" si="362"/>
        <v>0</v>
      </c>
      <c r="U2372" s="50">
        <f t="shared" si="363"/>
        <v>0</v>
      </c>
      <c r="V2372">
        <f t="shared" si="364"/>
        <v>0</v>
      </c>
      <c r="W2372" t="str">
        <f t="shared" si="365"/>
        <v>Fri</v>
      </c>
      <c r="X2372" s="50">
        <f>NETWORKDAYS(B2371,B2372,'Non trading days US (List)'!$C$13:$C$92)-1</f>
        <v>1</v>
      </c>
      <c r="Z2372">
        <f t="shared" si="366"/>
        <v>0</v>
      </c>
      <c r="AA2372">
        <f t="shared" si="367"/>
        <v>0</v>
      </c>
      <c r="AB2372">
        <f t="shared" si="368"/>
        <v>0</v>
      </c>
      <c r="AC2372">
        <f t="shared" si="369"/>
        <v>0</v>
      </c>
      <c r="AD2372">
        <f t="shared" si="370"/>
        <v>0</v>
      </c>
      <c r="AE2372">
        <f t="shared" si="371"/>
        <v>0</v>
      </c>
    </row>
    <row r="2373" spans="1:31" x14ac:dyDescent="0.3">
      <c r="A2373" s="1">
        <f>Data!A2372</f>
        <v>6142</v>
      </c>
      <c r="B2373" s="2">
        <f>Data!B2372</f>
        <v>45446</v>
      </c>
      <c r="C2373">
        <f>Data!C2372</f>
        <v>193.8056640625</v>
      </c>
      <c r="D2373">
        <f>Data!D2372</f>
        <v>114.9807205200195</v>
      </c>
      <c r="E2373">
        <f>Data!E2372</f>
        <v>194.0299987792969</v>
      </c>
      <c r="F2373">
        <f>Data!F2372</f>
        <v>115</v>
      </c>
      <c r="G2373">
        <f>Data!G2372</f>
        <v>194.99000549316409</v>
      </c>
      <c r="H2373">
        <f>Data!H2372</f>
        <v>115</v>
      </c>
      <c r="I2373">
        <f>Data!I2372</f>
        <v>192.52000427246091</v>
      </c>
      <c r="J2373">
        <f>Data!J2372</f>
        <v>112.0029983520508</v>
      </c>
      <c r="K2373">
        <f>Data!K2372</f>
        <v>192.8999938964844</v>
      </c>
      <c r="L2373">
        <f>Data!L2372</f>
        <v>113.6210021972656</v>
      </c>
      <c r="M2373">
        <f>Data!M2372</f>
        <v>50080500</v>
      </c>
      <c r="N2373">
        <f>Data!N2372</f>
        <v>438392000</v>
      </c>
      <c r="O2373">
        <f>Data!O2372</f>
        <v>4.7793674772502452E-2</v>
      </c>
      <c r="P2373">
        <f>Data!P2372</f>
        <v>9.216171606116463E-3</v>
      </c>
      <c r="Q2373" s="17"/>
      <c r="T2373">
        <f t="shared" si="362"/>
        <v>0</v>
      </c>
      <c r="U2373" s="50">
        <f t="shared" si="363"/>
        <v>0</v>
      </c>
      <c r="V2373">
        <f t="shared" si="364"/>
        <v>0</v>
      </c>
      <c r="W2373" t="str">
        <f t="shared" si="365"/>
        <v>Mon</v>
      </c>
      <c r="X2373" s="50">
        <f>NETWORKDAYS(B2372,B2373,'Non trading days US (List)'!$C$13:$C$92)-1</f>
        <v>1</v>
      </c>
      <c r="Z2373">
        <f t="shared" si="366"/>
        <v>0</v>
      </c>
      <c r="AA2373">
        <f t="shared" si="367"/>
        <v>0</v>
      </c>
      <c r="AB2373">
        <f t="shared" si="368"/>
        <v>0</v>
      </c>
      <c r="AC2373">
        <f t="shared" si="369"/>
        <v>0</v>
      </c>
      <c r="AD2373">
        <f t="shared" si="370"/>
        <v>0</v>
      </c>
      <c r="AE2373">
        <f t="shared" si="371"/>
        <v>0</v>
      </c>
    </row>
    <row r="2374" spans="1:31" x14ac:dyDescent="0.3">
      <c r="A2374" s="1">
        <f>Data!A2373</f>
        <v>6143</v>
      </c>
      <c r="B2374" s="2">
        <f>Data!B2373</f>
        <v>45447</v>
      </c>
      <c r="C2374">
        <f>Data!C2373</f>
        <v>194.12530517578119</v>
      </c>
      <c r="D2374">
        <f>Data!D2373</f>
        <v>116.4174728393555</v>
      </c>
      <c r="E2374">
        <f>Data!E2373</f>
        <v>194.3500061035156</v>
      </c>
      <c r="F2374">
        <f>Data!F2373</f>
        <v>116.43699645996089</v>
      </c>
      <c r="G2374">
        <f>Data!G2373</f>
        <v>195.32000732421881</v>
      </c>
      <c r="H2374">
        <f>Data!H2373</f>
        <v>116.59999847412109</v>
      </c>
      <c r="I2374">
        <f>Data!I2373</f>
        <v>193.0299987792969</v>
      </c>
      <c r="J2374">
        <f>Data!J2373</f>
        <v>114.0449981689453</v>
      </c>
      <c r="K2374">
        <f>Data!K2373</f>
        <v>194.63999938964841</v>
      </c>
      <c r="L2374">
        <f>Data!L2373</f>
        <v>115.71600341796881</v>
      </c>
      <c r="M2374">
        <f>Data!M2373</f>
        <v>47471400</v>
      </c>
      <c r="N2374">
        <f>Data!N2373</f>
        <v>403324000</v>
      </c>
      <c r="O2374">
        <f>Data!O2373</f>
        <v>1.2418195437072529E-2</v>
      </c>
      <c r="P2374">
        <f>Data!P2373</f>
        <v>1.647908711124595E-3</v>
      </c>
      <c r="Q2374" s="17"/>
      <c r="T2374">
        <f t="shared" ref="T2374:T2437" si="372">IF(ISNUMBER(B2374)=TRUE,0,1)</f>
        <v>0</v>
      </c>
      <c r="U2374" s="50">
        <f t="shared" ref="U2374:U2437" si="373">COUNTIF($B$5:$B$2464,B2374)-1</f>
        <v>0</v>
      </c>
      <c r="V2374">
        <f t="shared" ref="V2374:V2437" si="374">IF(ISBLANK(B2374)=TRUE,1,0)</f>
        <v>0</v>
      </c>
      <c r="W2374" t="str">
        <f t="shared" ref="W2374:W2437" si="375">TEXT(B2374,"ddd")</f>
        <v>Tue</v>
      </c>
      <c r="X2374" s="50">
        <f>NETWORKDAYS(B2373,B2374,'Non trading days US (List)'!$C$13:$C$92)-1</f>
        <v>1</v>
      </c>
      <c r="Z2374">
        <f t="shared" ref="Z2374:Z2437" si="376">IF(ISNUMBER(E2374)=TRUE,0,1)</f>
        <v>0</v>
      </c>
      <c r="AA2374">
        <f t="shared" ref="AA2374:AA2437" si="377">IF(ISNUMBER(F2374)=TRUE,0,1)</f>
        <v>0</v>
      </c>
      <c r="AB2374">
        <f t="shared" ref="AB2374:AB2437" si="378">IF(ISBLANK(E2374)=TRUE,1,0)</f>
        <v>0</v>
      </c>
      <c r="AC2374">
        <f t="shared" ref="AC2374:AC2437" si="379">IF(ISBLANK(F2374)=TRUE,1,0)</f>
        <v>0</v>
      </c>
      <c r="AD2374">
        <f t="shared" ref="AD2374:AD2437" si="380">IF((E2374)&lt;0,1,0)</f>
        <v>0</v>
      </c>
      <c r="AE2374">
        <f t="shared" ref="AE2374:AE2437" si="381">IF((F2374)&lt;0,1,0)</f>
        <v>0</v>
      </c>
    </row>
    <row r="2375" spans="1:31" x14ac:dyDescent="0.3">
      <c r="A2375" s="1">
        <f>Data!A2374</f>
        <v>6144</v>
      </c>
      <c r="B2375" s="2">
        <f>Data!B2374</f>
        <v>45448</v>
      </c>
      <c r="C2375">
        <f>Data!C2374</f>
        <v>195.64353942871091</v>
      </c>
      <c r="D2375">
        <f>Data!D2374</f>
        <v>122.4194717407227</v>
      </c>
      <c r="E2375">
        <f>Data!E2374</f>
        <v>195.8699951171875</v>
      </c>
      <c r="F2375">
        <f>Data!F2374</f>
        <v>122.44000244140619</v>
      </c>
      <c r="G2375">
        <f>Data!G2374</f>
        <v>196.8999938964844</v>
      </c>
      <c r="H2375">
        <f>Data!H2374</f>
        <v>122.44899749755859</v>
      </c>
      <c r="I2375">
        <f>Data!I2374</f>
        <v>194.8699951171875</v>
      </c>
      <c r="J2375">
        <f>Data!J2374</f>
        <v>117.46800231933589</v>
      </c>
      <c r="K2375">
        <f>Data!K2374</f>
        <v>195.3999938964844</v>
      </c>
      <c r="L2375">
        <f>Data!L2374</f>
        <v>118.3710021972656</v>
      </c>
      <c r="M2375">
        <f>Data!M2374</f>
        <v>54156800</v>
      </c>
      <c r="N2375">
        <f>Data!N2374</f>
        <v>528402000</v>
      </c>
      <c r="O2375">
        <f>Data!O2374</f>
        <v>5.0270810216502267E-2</v>
      </c>
      <c r="P2375">
        <f>Data!P2374</f>
        <v>7.7904602348140067E-3</v>
      </c>
      <c r="Q2375" s="17"/>
      <c r="T2375">
        <f t="shared" si="372"/>
        <v>0</v>
      </c>
      <c r="U2375" s="50">
        <f t="shared" si="373"/>
        <v>0</v>
      </c>
      <c r="V2375">
        <f t="shared" si="374"/>
        <v>0</v>
      </c>
      <c r="W2375" t="str">
        <f t="shared" si="375"/>
        <v>Wed</v>
      </c>
      <c r="X2375" s="50">
        <f>NETWORKDAYS(B2374,B2375,'Non trading days US (List)'!$C$13:$C$92)-1</f>
        <v>1</v>
      </c>
      <c r="Z2375">
        <f t="shared" si="376"/>
        <v>0</v>
      </c>
      <c r="AA2375">
        <f t="shared" si="377"/>
        <v>0</v>
      </c>
      <c r="AB2375">
        <f t="shared" si="378"/>
        <v>0</v>
      </c>
      <c r="AC2375">
        <f t="shared" si="379"/>
        <v>0</v>
      </c>
      <c r="AD2375">
        <f t="shared" si="380"/>
        <v>0</v>
      </c>
      <c r="AE2375">
        <f t="shared" si="381"/>
        <v>0</v>
      </c>
    </row>
    <row r="2376" spans="1:31" x14ac:dyDescent="0.3">
      <c r="A2376" s="1">
        <f>Data!A2375</f>
        <v>6145</v>
      </c>
      <c r="B2376" s="2">
        <f>Data!B2375</f>
        <v>45449</v>
      </c>
      <c r="C2376">
        <f>Data!C2375</f>
        <v>194.25514221191409</v>
      </c>
      <c r="D2376">
        <f>Data!D2375</f>
        <v>120.9777145385742</v>
      </c>
      <c r="E2376">
        <f>Data!E2375</f>
        <v>194.47999572753909</v>
      </c>
      <c r="F2376">
        <f>Data!F2375</f>
        <v>120.9980010986328</v>
      </c>
      <c r="G2376">
        <f>Data!G2375</f>
        <v>196.5</v>
      </c>
      <c r="H2376">
        <f>Data!H2375</f>
        <v>125.5869979858398</v>
      </c>
      <c r="I2376">
        <f>Data!I2375</f>
        <v>194.16999816894531</v>
      </c>
      <c r="J2376">
        <f>Data!J2375</f>
        <v>118.3199996948242</v>
      </c>
      <c r="K2376">
        <f>Data!K2375</f>
        <v>195.69000244140619</v>
      </c>
      <c r="L2376">
        <f>Data!L2375</f>
        <v>124.04799652099609</v>
      </c>
      <c r="M2376">
        <f>Data!M2375</f>
        <v>41181800</v>
      </c>
      <c r="N2376">
        <f>Data!N2375</f>
        <v>664696000</v>
      </c>
      <c r="O2376">
        <f>Data!O2375</f>
        <v>-1.184710840254769E-2</v>
      </c>
      <c r="P2376">
        <f>Data!P2375</f>
        <v>-7.121840898579786E-3</v>
      </c>
      <c r="Q2376" s="17"/>
      <c r="T2376">
        <f t="shared" si="372"/>
        <v>0</v>
      </c>
      <c r="U2376" s="50">
        <f t="shared" si="373"/>
        <v>0</v>
      </c>
      <c r="V2376">
        <f t="shared" si="374"/>
        <v>0</v>
      </c>
      <c r="W2376" t="str">
        <f t="shared" si="375"/>
        <v>Thu</v>
      </c>
      <c r="X2376" s="50">
        <f>NETWORKDAYS(B2375,B2376,'Non trading days US (List)'!$C$13:$C$92)-1</f>
        <v>1</v>
      </c>
      <c r="Z2376">
        <f t="shared" si="376"/>
        <v>0</v>
      </c>
      <c r="AA2376">
        <f t="shared" si="377"/>
        <v>0</v>
      </c>
      <c r="AB2376">
        <f t="shared" si="378"/>
        <v>0</v>
      </c>
      <c r="AC2376">
        <f t="shared" si="379"/>
        <v>0</v>
      </c>
      <c r="AD2376">
        <f t="shared" si="380"/>
        <v>0</v>
      </c>
      <c r="AE2376">
        <f t="shared" si="381"/>
        <v>0</v>
      </c>
    </row>
    <row r="2377" spans="1:31" x14ac:dyDescent="0.3">
      <c r="A2377" s="1">
        <f>Data!A2376</f>
        <v>6146</v>
      </c>
      <c r="B2377" s="2">
        <f>Data!B2376</f>
        <v>45450</v>
      </c>
      <c r="C2377">
        <f>Data!C2376</f>
        <v>196.66236877441409</v>
      </c>
      <c r="D2377">
        <f>Data!D2376</f>
        <v>120.86773681640619</v>
      </c>
      <c r="E2377">
        <f>Data!E2376</f>
        <v>196.88999938964841</v>
      </c>
      <c r="F2377">
        <f>Data!F2376</f>
        <v>120.88800048828119</v>
      </c>
      <c r="G2377">
        <f>Data!G2376</f>
        <v>196.94000244140619</v>
      </c>
      <c r="H2377">
        <f>Data!H2376</f>
        <v>121.69200134277339</v>
      </c>
      <c r="I2377">
        <f>Data!I2376</f>
        <v>194.13999938964841</v>
      </c>
      <c r="J2377">
        <f>Data!J2376</f>
        <v>118.0220031738281</v>
      </c>
      <c r="K2377">
        <f>Data!K2376</f>
        <v>194.6499938964844</v>
      </c>
      <c r="L2377">
        <f>Data!L2376</f>
        <v>119.76999664306641</v>
      </c>
      <c r="M2377">
        <f>Data!M2376</f>
        <v>53103900</v>
      </c>
      <c r="N2377">
        <f>Data!N2376</f>
        <v>412386000</v>
      </c>
      <c r="O2377">
        <f>Data!O2376</f>
        <v>-9.0952446369716149E-4</v>
      </c>
      <c r="P2377">
        <f>Data!P2376</f>
        <v>1.2315886014550239E-2</v>
      </c>
      <c r="Q2377" s="17"/>
      <c r="T2377">
        <f t="shared" si="372"/>
        <v>0</v>
      </c>
      <c r="U2377" s="50">
        <f t="shared" si="373"/>
        <v>0</v>
      </c>
      <c r="V2377">
        <f t="shared" si="374"/>
        <v>0</v>
      </c>
      <c r="W2377" t="str">
        <f t="shared" si="375"/>
        <v>Fri</v>
      </c>
      <c r="X2377" s="50">
        <f>NETWORKDAYS(B2376,B2377,'Non trading days US (List)'!$C$13:$C$92)-1</f>
        <v>1</v>
      </c>
      <c r="Z2377">
        <f t="shared" si="376"/>
        <v>0</v>
      </c>
      <c r="AA2377">
        <f t="shared" si="377"/>
        <v>0</v>
      </c>
      <c r="AB2377">
        <f t="shared" si="378"/>
        <v>0</v>
      </c>
      <c r="AC2377">
        <f t="shared" si="379"/>
        <v>0</v>
      </c>
      <c r="AD2377">
        <f t="shared" si="380"/>
        <v>0</v>
      </c>
      <c r="AE2377">
        <f t="shared" si="381"/>
        <v>0</v>
      </c>
    </row>
    <row r="2378" spans="1:31" x14ac:dyDescent="0.3">
      <c r="A2378" s="1">
        <f>Data!A2377</f>
        <v>6147</v>
      </c>
      <c r="B2378" s="2">
        <f>Data!B2377</f>
        <v>45453</v>
      </c>
      <c r="C2378">
        <f>Data!C2377</f>
        <v>192.89671325683591</v>
      </c>
      <c r="D2378">
        <f>Data!D2377</f>
        <v>121.7695846557617</v>
      </c>
      <c r="E2378">
        <f>Data!E2377</f>
        <v>193.1199951171875</v>
      </c>
      <c r="F2378">
        <f>Data!F2377</f>
        <v>121.7900009155273</v>
      </c>
      <c r="G2378">
        <f>Data!G2377</f>
        <v>197.30000305175781</v>
      </c>
      <c r="H2378">
        <f>Data!H2377</f>
        <v>123.09999847412109</v>
      </c>
      <c r="I2378">
        <f>Data!I2377</f>
        <v>192.1499938964844</v>
      </c>
      <c r="J2378">
        <f>Data!J2377</f>
        <v>117.0100021362305</v>
      </c>
      <c r="K2378">
        <f>Data!K2377</f>
        <v>196.8999938964844</v>
      </c>
      <c r="L2378">
        <f>Data!L2377</f>
        <v>120.370002746582</v>
      </c>
      <c r="M2378">
        <f>Data!M2377</f>
        <v>97262100</v>
      </c>
      <c r="N2378">
        <f>Data!N2377</f>
        <v>314162700</v>
      </c>
      <c r="O2378">
        <f>Data!O2377</f>
        <v>7.433756465701216E-3</v>
      </c>
      <c r="P2378">
        <f>Data!P2377</f>
        <v>-1.9333461988383909E-2</v>
      </c>
      <c r="Q2378" s="17"/>
      <c r="T2378">
        <f t="shared" si="372"/>
        <v>0</v>
      </c>
      <c r="U2378" s="50">
        <f t="shared" si="373"/>
        <v>0</v>
      </c>
      <c r="V2378">
        <f t="shared" si="374"/>
        <v>0</v>
      </c>
      <c r="W2378" t="str">
        <f t="shared" si="375"/>
        <v>Mon</v>
      </c>
      <c r="X2378" s="50">
        <f>NETWORKDAYS(B2377,B2378,'Non trading days US (List)'!$C$13:$C$92)-1</f>
        <v>1</v>
      </c>
      <c r="Z2378">
        <f t="shared" si="376"/>
        <v>0</v>
      </c>
      <c r="AA2378">
        <f t="shared" si="377"/>
        <v>0</v>
      </c>
      <c r="AB2378">
        <f t="shared" si="378"/>
        <v>0</v>
      </c>
      <c r="AC2378">
        <f t="shared" si="379"/>
        <v>0</v>
      </c>
      <c r="AD2378">
        <f t="shared" si="380"/>
        <v>0</v>
      </c>
      <c r="AE2378">
        <f t="shared" si="381"/>
        <v>0</v>
      </c>
    </row>
    <row r="2379" spans="1:31" x14ac:dyDescent="0.3">
      <c r="A2379" s="1">
        <f>Data!A2378</f>
        <v>6148</v>
      </c>
      <c r="B2379" s="2">
        <f>Data!B2378</f>
        <v>45454</v>
      </c>
      <c r="C2379">
        <f>Data!C2378</f>
        <v>206.9104919433594</v>
      </c>
      <c r="D2379">
        <f>Data!D2378</f>
        <v>120.899658203125</v>
      </c>
      <c r="E2379">
        <f>Data!E2378</f>
        <v>207.1499938964844</v>
      </c>
      <c r="F2379">
        <f>Data!F2378</f>
        <v>120.9100036621094</v>
      </c>
      <c r="G2379">
        <f>Data!G2378</f>
        <v>207.1600036621094</v>
      </c>
      <c r="H2379">
        <f>Data!H2378</f>
        <v>122.870002746582</v>
      </c>
      <c r="I2379">
        <f>Data!I2378</f>
        <v>193.6300048828125</v>
      </c>
      <c r="J2379">
        <f>Data!J2378</f>
        <v>118.7399978637695</v>
      </c>
      <c r="K2379">
        <f>Data!K2378</f>
        <v>193.6499938964844</v>
      </c>
      <c r="L2379">
        <f>Data!L2378</f>
        <v>121.76999664306641</v>
      </c>
      <c r="M2379">
        <f>Data!M2378</f>
        <v>172373300</v>
      </c>
      <c r="N2379">
        <f>Data!N2378</f>
        <v>222551200</v>
      </c>
      <c r="O2379">
        <f>Data!O2378</f>
        <v>-7.2517601422313607E-3</v>
      </c>
      <c r="P2379">
        <f>Data!P2378</f>
        <v>7.0131406993783688E-2</v>
      </c>
      <c r="Q2379" s="17"/>
      <c r="T2379">
        <f t="shared" si="372"/>
        <v>0</v>
      </c>
      <c r="U2379" s="50">
        <f t="shared" si="373"/>
        <v>0</v>
      </c>
      <c r="V2379">
        <f t="shared" si="374"/>
        <v>0</v>
      </c>
      <c r="W2379" t="str">
        <f t="shared" si="375"/>
        <v>Tue</v>
      </c>
      <c r="X2379" s="50">
        <f>NETWORKDAYS(B2378,B2379,'Non trading days US (List)'!$C$13:$C$92)-1</f>
        <v>1</v>
      </c>
      <c r="Z2379">
        <f t="shared" si="376"/>
        <v>0</v>
      </c>
      <c r="AA2379">
        <f t="shared" si="377"/>
        <v>0</v>
      </c>
      <c r="AB2379">
        <f t="shared" si="378"/>
        <v>0</v>
      </c>
      <c r="AC2379">
        <f t="shared" si="379"/>
        <v>0</v>
      </c>
      <c r="AD2379">
        <f t="shared" si="380"/>
        <v>0</v>
      </c>
      <c r="AE2379">
        <f t="shared" si="381"/>
        <v>0</v>
      </c>
    </row>
    <row r="2380" spans="1:31" x14ac:dyDescent="0.3">
      <c r="A2380" s="1">
        <f>Data!A2379</f>
        <v>6149</v>
      </c>
      <c r="B2380" s="2">
        <f>Data!B2379</f>
        <v>45455</v>
      </c>
      <c r="C2380">
        <f>Data!C2379</f>
        <v>212.82366943359381</v>
      </c>
      <c r="D2380">
        <f>Data!D2379</f>
        <v>125.1892852783203</v>
      </c>
      <c r="E2380">
        <f>Data!E2379</f>
        <v>213.07000732421881</v>
      </c>
      <c r="F2380">
        <f>Data!F2379</f>
        <v>125.1999969482422</v>
      </c>
      <c r="G2380">
        <f>Data!G2379</f>
        <v>220.19999694824219</v>
      </c>
      <c r="H2380">
        <f>Data!H2379</f>
        <v>126.879997253418</v>
      </c>
      <c r="I2380">
        <f>Data!I2379</f>
        <v>206.8999938964844</v>
      </c>
      <c r="J2380">
        <f>Data!J2379</f>
        <v>122.5699996948242</v>
      </c>
      <c r="K2380">
        <f>Data!K2379</f>
        <v>207.3699951171875</v>
      </c>
      <c r="L2380">
        <f>Data!L2379</f>
        <v>123.05999755859381</v>
      </c>
      <c r="M2380">
        <f>Data!M2379</f>
        <v>198134300</v>
      </c>
      <c r="N2380">
        <f>Data!N2379</f>
        <v>299595000</v>
      </c>
      <c r="O2380">
        <f>Data!O2379</f>
        <v>3.4865936816885663E-2</v>
      </c>
      <c r="P2380">
        <f>Data!P2379</f>
        <v>2.8177645532802591E-2</v>
      </c>
      <c r="Q2380" s="17"/>
      <c r="T2380">
        <f t="shared" si="372"/>
        <v>0</v>
      </c>
      <c r="U2380" s="50">
        <f t="shared" si="373"/>
        <v>0</v>
      </c>
      <c r="V2380">
        <f t="shared" si="374"/>
        <v>0</v>
      </c>
      <c r="W2380" t="str">
        <f t="shared" si="375"/>
        <v>Wed</v>
      </c>
      <c r="X2380" s="50">
        <f>NETWORKDAYS(B2379,B2380,'Non trading days US (List)'!$C$13:$C$92)-1</f>
        <v>1</v>
      </c>
      <c r="Z2380">
        <f t="shared" si="376"/>
        <v>0</v>
      </c>
      <c r="AA2380">
        <f t="shared" si="377"/>
        <v>0</v>
      </c>
      <c r="AB2380">
        <f t="shared" si="378"/>
        <v>0</v>
      </c>
      <c r="AC2380">
        <f t="shared" si="379"/>
        <v>0</v>
      </c>
      <c r="AD2380">
        <f t="shared" si="380"/>
        <v>0</v>
      </c>
      <c r="AE2380">
        <f t="shared" si="381"/>
        <v>0</v>
      </c>
    </row>
    <row r="2381" spans="1:31" x14ac:dyDescent="0.3">
      <c r="A2381" s="1">
        <f>Data!A2380</f>
        <v>6150</v>
      </c>
      <c r="B2381" s="2">
        <f>Data!B2380</f>
        <v>45456</v>
      </c>
      <c r="C2381">
        <f>Data!C2380</f>
        <v>213.9923095703125</v>
      </c>
      <c r="D2381">
        <f>Data!D2380</f>
        <v>129.5989074707031</v>
      </c>
      <c r="E2381">
        <f>Data!E2380</f>
        <v>214.24000549316409</v>
      </c>
      <c r="F2381">
        <f>Data!F2380</f>
        <v>129.61000061035159</v>
      </c>
      <c r="G2381">
        <f>Data!G2380</f>
        <v>216.75</v>
      </c>
      <c r="H2381">
        <f>Data!H2380</f>
        <v>129.80000305175781</v>
      </c>
      <c r="I2381">
        <f>Data!I2380</f>
        <v>211.6000061035156</v>
      </c>
      <c r="J2381">
        <f>Data!J2380</f>
        <v>127.1600036621094</v>
      </c>
      <c r="K2381">
        <f>Data!K2380</f>
        <v>214.74000549316409</v>
      </c>
      <c r="L2381">
        <f>Data!L2380</f>
        <v>129.38999938964841</v>
      </c>
      <c r="M2381">
        <f>Data!M2380</f>
        <v>97862700</v>
      </c>
      <c r="N2381">
        <f>Data!N2380</f>
        <v>260704500</v>
      </c>
      <c r="O2381">
        <f>Data!O2380</f>
        <v>3.461751185348768E-2</v>
      </c>
      <c r="P2381">
        <f>Data!P2380</f>
        <v>5.4761229911164996E-3</v>
      </c>
      <c r="Q2381" s="17"/>
      <c r="T2381">
        <f t="shared" si="372"/>
        <v>0</v>
      </c>
      <c r="U2381" s="50">
        <f t="shared" si="373"/>
        <v>0</v>
      </c>
      <c r="V2381">
        <f t="shared" si="374"/>
        <v>0</v>
      </c>
      <c r="W2381" t="str">
        <f t="shared" si="375"/>
        <v>Thu</v>
      </c>
      <c r="X2381" s="50">
        <f>NETWORKDAYS(B2380,B2381,'Non trading days US (List)'!$C$13:$C$92)-1</f>
        <v>1</v>
      </c>
      <c r="Z2381">
        <f t="shared" si="376"/>
        <v>0</v>
      </c>
      <c r="AA2381">
        <f t="shared" si="377"/>
        <v>0</v>
      </c>
      <c r="AB2381">
        <f t="shared" si="378"/>
        <v>0</v>
      </c>
      <c r="AC2381">
        <f t="shared" si="379"/>
        <v>0</v>
      </c>
      <c r="AD2381">
        <f t="shared" si="380"/>
        <v>0</v>
      </c>
      <c r="AE2381">
        <f t="shared" si="381"/>
        <v>0</v>
      </c>
    </row>
    <row r="2382" spans="1:31" x14ac:dyDescent="0.3">
      <c r="A2382" s="1">
        <f>Data!A2381</f>
        <v>6151</v>
      </c>
      <c r="B2382" s="2">
        <f>Data!B2381</f>
        <v>45457</v>
      </c>
      <c r="C2382">
        <f>Data!C2381</f>
        <v>212.24433898925781</v>
      </c>
      <c r="D2382">
        <f>Data!D2381</f>
        <v>131.86872863769531</v>
      </c>
      <c r="E2382">
        <f>Data!E2381</f>
        <v>212.49000549316409</v>
      </c>
      <c r="F2382">
        <f>Data!F2381</f>
        <v>131.8800048828125</v>
      </c>
      <c r="G2382">
        <f>Data!G2381</f>
        <v>215.16999816894531</v>
      </c>
      <c r="H2382">
        <f>Data!H2381</f>
        <v>132.8399963378906</v>
      </c>
      <c r="I2382">
        <f>Data!I2381</f>
        <v>211.30000305175781</v>
      </c>
      <c r="J2382">
        <f>Data!J2381</f>
        <v>128.32000732421881</v>
      </c>
      <c r="K2382">
        <f>Data!K2381</f>
        <v>213.8500061035156</v>
      </c>
      <c r="L2382">
        <f>Data!L2381</f>
        <v>129.96000671386719</v>
      </c>
      <c r="M2382">
        <f>Data!M2381</f>
        <v>70122700</v>
      </c>
      <c r="N2382">
        <f>Data!N2381</f>
        <v>309320400</v>
      </c>
      <c r="O2382">
        <f>Data!O2381</f>
        <v>1.7362509083769091E-2</v>
      </c>
      <c r="P2382">
        <f>Data!P2381</f>
        <v>-8.2019532980565999E-3</v>
      </c>
      <c r="Q2382" s="17"/>
      <c r="T2382">
        <f t="shared" si="372"/>
        <v>0</v>
      </c>
      <c r="U2382" s="50">
        <f t="shared" si="373"/>
        <v>0</v>
      </c>
      <c r="V2382">
        <f t="shared" si="374"/>
        <v>0</v>
      </c>
      <c r="W2382" t="str">
        <f t="shared" si="375"/>
        <v>Fri</v>
      </c>
      <c r="X2382" s="50">
        <f>NETWORKDAYS(B2381,B2382,'Non trading days US (List)'!$C$13:$C$92)-1</f>
        <v>1</v>
      </c>
      <c r="Z2382">
        <f t="shared" si="376"/>
        <v>0</v>
      </c>
      <c r="AA2382">
        <f t="shared" si="377"/>
        <v>0</v>
      </c>
      <c r="AB2382">
        <f t="shared" si="378"/>
        <v>0</v>
      </c>
      <c r="AC2382">
        <f t="shared" si="379"/>
        <v>0</v>
      </c>
      <c r="AD2382">
        <f t="shared" si="380"/>
        <v>0</v>
      </c>
      <c r="AE2382">
        <f t="shared" si="381"/>
        <v>0</v>
      </c>
    </row>
    <row r="2383" spans="1:31" x14ac:dyDescent="0.3">
      <c r="A2383" s="1">
        <f>Data!A2382</f>
        <v>6152</v>
      </c>
      <c r="B2383" s="2">
        <f>Data!B2382</f>
        <v>45460</v>
      </c>
      <c r="C2383">
        <f>Data!C2382</f>
        <v>216.41949462890619</v>
      </c>
      <c r="D2383">
        <f>Data!D2382</f>
        <v>130.96879577636719</v>
      </c>
      <c r="E2383">
        <f>Data!E2382</f>
        <v>216.66999816894531</v>
      </c>
      <c r="F2383">
        <f>Data!F2382</f>
        <v>130.97999572753909</v>
      </c>
      <c r="G2383">
        <f>Data!G2382</f>
        <v>218.94999694824219</v>
      </c>
      <c r="H2383">
        <f>Data!H2382</f>
        <v>133.72999572753909</v>
      </c>
      <c r="I2383">
        <f>Data!I2382</f>
        <v>212.7200012207031</v>
      </c>
      <c r="J2383">
        <f>Data!J2382</f>
        <v>129.58000183105469</v>
      </c>
      <c r="K2383">
        <f>Data!K2382</f>
        <v>213.3699951171875</v>
      </c>
      <c r="L2383">
        <f>Data!L2382</f>
        <v>132.99000549316409</v>
      </c>
      <c r="M2383">
        <f>Data!M2382</f>
        <v>93728300</v>
      </c>
      <c r="N2383">
        <f>Data!N2382</f>
        <v>288504400</v>
      </c>
      <c r="O2383">
        <f>Data!O2382</f>
        <v>-6.8478480574707982E-3</v>
      </c>
      <c r="P2383">
        <f>Data!P2382</f>
        <v>1.948049598268305E-2</v>
      </c>
      <c r="Q2383" s="17"/>
      <c r="T2383">
        <f t="shared" si="372"/>
        <v>0</v>
      </c>
      <c r="U2383" s="50">
        <f t="shared" si="373"/>
        <v>0</v>
      </c>
      <c r="V2383">
        <f t="shared" si="374"/>
        <v>0</v>
      </c>
      <c r="W2383" t="str">
        <f t="shared" si="375"/>
        <v>Mon</v>
      </c>
      <c r="X2383" s="50">
        <f>NETWORKDAYS(B2382,B2383,'Non trading days US (List)'!$C$13:$C$92)-1</f>
        <v>1</v>
      </c>
      <c r="Z2383">
        <f t="shared" si="376"/>
        <v>0</v>
      </c>
      <c r="AA2383">
        <f t="shared" si="377"/>
        <v>0</v>
      </c>
      <c r="AB2383">
        <f t="shared" si="378"/>
        <v>0</v>
      </c>
      <c r="AC2383">
        <f t="shared" si="379"/>
        <v>0</v>
      </c>
      <c r="AD2383">
        <f t="shared" si="380"/>
        <v>0</v>
      </c>
      <c r="AE2383">
        <f t="shared" si="381"/>
        <v>0</v>
      </c>
    </row>
    <row r="2384" spans="1:31" x14ac:dyDescent="0.3">
      <c r="A2384" s="1">
        <f>Data!A2383</f>
        <v>6153</v>
      </c>
      <c r="B2384" s="2">
        <f>Data!B2383</f>
        <v>45461</v>
      </c>
      <c r="C2384">
        <f>Data!C2383</f>
        <v>214.042236328125</v>
      </c>
      <c r="D2384">
        <f>Data!D2383</f>
        <v>135.56840515136719</v>
      </c>
      <c r="E2384">
        <f>Data!E2383</f>
        <v>214.28999328613281</v>
      </c>
      <c r="F2384">
        <f>Data!F2383</f>
        <v>135.58000183105469</v>
      </c>
      <c r="G2384">
        <f>Data!G2383</f>
        <v>218.6300048828125</v>
      </c>
      <c r="H2384">
        <f>Data!H2383</f>
        <v>136.33000183105469</v>
      </c>
      <c r="I2384">
        <f>Data!I2383</f>
        <v>213</v>
      </c>
      <c r="J2384">
        <f>Data!J2383</f>
        <v>130.69000244140619</v>
      </c>
      <c r="K2384">
        <f>Data!K2383</f>
        <v>217.5899963378906</v>
      </c>
      <c r="L2384">
        <f>Data!L2383</f>
        <v>131.13999938964841</v>
      </c>
      <c r="M2384">
        <f>Data!M2383</f>
        <v>79943300</v>
      </c>
      <c r="N2384">
        <f>Data!N2383</f>
        <v>294335100</v>
      </c>
      <c r="O2384">
        <f>Data!O2383</f>
        <v>3.4517278337443162E-2</v>
      </c>
      <c r="P2384">
        <f>Data!P2383</f>
        <v>-1.1045243763487349E-2</v>
      </c>
      <c r="Q2384" s="17"/>
      <c r="T2384">
        <f t="shared" si="372"/>
        <v>0</v>
      </c>
      <c r="U2384" s="50">
        <f t="shared" si="373"/>
        <v>0</v>
      </c>
      <c r="V2384">
        <f t="shared" si="374"/>
        <v>0</v>
      </c>
      <c r="W2384" t="str">
        <f t="shared" si="375"/>
        <v>Tue</v>
      </c>
      <c r="X2384" s="50">
        <f>NETWORKDAYS(B2383,B2384,'Non trading days US (List)'!$C$13:$C$92)-1</f>
        <v>1</v>
      </c>
      <c r="Z2384">
        <f t="shared" si="376"/>
        <v>0</v>
      </c>
      <c r="AA2384">
        <f t="shared" si="377"/>
        <v>0</v>
      </c>
      <c r="AB2384">
        <f t="shared" si="378"/>
        <v>0</v>
      </c>
      <c r="AC2384">
        <f t="shared" si="379"/>
        <v>0</v>
      </c>
      <c r="AD2384">
        <f t="shared" si="380"/>
        <v>0</v>
      </c>
      <c r="AE2384">
        <f t="shared" si="381"/>
        <v>0</v>
      </c>
    </row>
    <row r="2385" spans="1:31" x14ac:dyDescent="0.3">
      <c r="A2385" s="1">
        <f>Data!A2384</f>
        <v>6154</v>
      </c>
      <c r="B2385" s="2">
        <f>Data!B2384</f>
        <v>45463</v>
      </c>
      <c r="C2385">
        <f>Data!C2384</f>
        <v>209.43757629394531</v>
      </c>
      <c r="D2385">
        <f>Data!D2384</f>
        <v>130.76881408691409</v>
      </c>
      <c r="E2385">
        <f>Data!E2384</f>
        <v>209.67999267578119</v>
      </c>
      <c r="F2385">
        <f>Data!F2384</f>
        <v>130.7799987792969</v>
      </c>
      <c r="G2385">
        <f>Data!G2384</f>
        <v>214.24000549316409</v>
      </c>
      <c r="H2385">
        <f>Data!H2384</f>
        <v>140.75999450683591</v>
      </c>
      <c r="I2385">
        <f>Data!I2384</f>
        <v>208.8500061035156</v>
      </c>
      <c r="J2385">
        <f>Data!J2384</f>
        <v>129.52000427246091</v>
      </c>
      <c r="K2385">
        <f>Data!K2384</f>
        <v>213.92999267578119</v>
      </c>
      <c r="L2385">
        <f>Data!L2384</f>
        <v>139.80000305175781</v>
      </c>
      <c r="M2385">
        <f>Data!M2384</f>
        <v>86172500</v>
      </c>
      <c r="N2385">
        <f>Data!N2384</f>
        <v>517768400</v>
      </c>
      <c r="O2385">
        <f>Data!O2384</f>
        <v>-3.6045372709054668E-2</v>
      </c>
      <c r="P2385">
        <f>Data!P2384</f>
        <v>-2.1747682419545881E-2</v>
      </c>
      <c r="Q2385" s="17"/>
      <c r="T2385">
        <f t="shared" si="372"/>
        <v>0</v>
      </c>
      <c r="U2385" s="50">
        <f t="shared" si="373"/>
        <v>0</v>
      </c>
      <c r="V2385">
        <f t="shared" si="374"/>
        <v>0</v>
      </c>
      <c r="W2385" t="str">
        <f t="shared" si="375"/>
        <v>Thu</v>
      </c>
      <c r="X2385" s="50">
        <f>NETWORKDAYS(B2384,B2385,'Non trading days US (List)'!$C$13:$C$92)-1</f>
        <v>2</v>
      </c>
      <c r="Z2385">
        <f t="shared" si="376"/>
        <v>0</v>
      </c>
      <c r="AA2385">
        <f t="shared" si="377"/>
        <v>0</v>
      </c>
      <c r="AB2385">
        <f t="shared" si="378"/>
        <v>0</v>
      </c>
      <c r="AC2385">
        <f t="shared" si="379"/>
        <v>0</v>
      </c>
      <c r="AD2385">
        <f t="shared" si="380"/>
        <v>0</v>
      </c>
      <c r="AE2385">
        <f t="shared" si="381"/>
        <v>0</v>
      </c>
    </row>
    <row r="2386" spans="1:31" x14ac:dyDescent="0.3">
      <c r="A2386" s="1">
        <f>Data!A2385</f>
        <v>6155</v>
      </c>
      <c r="B2386" s="2">
        <f>Data!B2385</f>
        <v>45464</v>
      </c>
      <c r="C2386">
        <f>Data!C2385</f>
        <v>207.2501220703125</v>
      </c>
      <c r="D2386">
        <f>Data!D2385</f>
        <v>126.5591735839844</v>
      </c>
      <c r="E2386">
        <f>Data!E2385</f>
        <v>207.49000549316409</v>
      </c>
      <c r="F2386">
        <f>Data!F2385</f>
        <v>126.5699996948242</v>
      </c>
      <c r="G2386">
        <f>Data!G2385</f>
        <v>211.88999938964841</v>
      </c>
      <c r="H2386">
        <f>Data!H2385</f>
        <v>130.6300048828125</v>
      </c>
      <c r="I2386">
        <f>Data!I2385</f>
        <v>207.11000061035159</v>
      </c>
      <c r="J2386">
        <f>Data!J2385</f>
        <v>124.3000030517578</v>
      </c>
      <c r="K2386">
        <f>Data!K2385</f>
        <v>210.38999938964841</v>
      </c>
      <c r="L2386">
        <f>Data!L2385</f>
        <v>127.120002746582</v>
      </c>
      <c r="M2386">
        <f>Data!M2385</f>
        <v>246421400</v>
      </c>
      <c r="N2386">
        <f>Data!N2385</f>
        <v>655484700</v>
      </c>
      <c r="O2386">
        <f>Data!O2385</f>
        <v>-3.2721000405875493E-2</v>
      </c>
      <c r="P2386">
        <f>Data!P2385</f>
        <v>-1.0499351871975661E-2</v>
      </c>
      <c r="Q2386" s="17"/>
      <c r="T2386">
        <f t="shared" si="372"/>
        <v>0</v>
      </c>
      <c r="U2386" s="50">
        <f t="shared" si="373"/>
        <v>0</v>
      </c>
      <c r="V2386">
        <f t="shared" si="374"/>
        <v>0</v>
      </c>
      <c r="W2386" t="str">
        <f t="shared" si="375"/>
        <v>Fri</v>
      </c>
      <c r="X2386" s="50">
        <f>NETWORKDAYS(B2385,B2386,'Non trading days US (List)'!$C$13:$C$92)-1</f>
        <v>1</v>
      </c>
      <c r="Z2386">
        <f t="shared" si="376"/>
        <v>0</v>
      </c>
      <c r="AA2386">
        <f t="shared" si="377"/>
        <v>0</v>
      </c>
      <c r="AB2386">
        <f t="shared" si="378"/>
        <v>0</v>
      </c>
      <c r="AC2386">
        <f t="shared" si="379"/>
        <v>0</v>
      </c>
      <c r="AD2386">
        <f t="shared" si="380"/>
        <v>0</v>
      </c>
      <c r="AE2386">
        <f t="shared" si="381"/>
        <v>0</v>
      </c>
    </row>
    <row r="2387" spans="1:31" x14ac:dyDescent="0.3">
      <c r="A2387" s="1">
        <f>Data!A2386</f>
        <v>6156</v>
      </c>
      <c r="B2387" s="2">
        <f>Data!B2386</f>
        <v>45467</v>
      </c>
      <c r="C2387">
        <f>Data!C2386</f>
        <v>207.89935302734381</v>
      </c>
      <c r="D2387">
        <f>Data!D2386</f>
        <v>118.0998992919922</v>
      </c>
      <c r="E2387">
        <f>Data!E2386</f>
        <v>208.13999938964841</v>
      </c>
      <c r="F2387">
        <f>Data!F2386</f>
        <v>118.11000061035161</v>
      </c>
      <c r="G2387">
        <f>Data!G2386</f>
        <v>212.69999694824219</v>
      </c>
      <c r="H2387">
        <f>Data!H2386</f>
        <v>124.4599990844727</v>
      </c>
      <c r="I2387">
        <f>Data!I2386</f>
        <v>206.5899963378906</v>
      </c>
      <c r="J2387">
        <f>Data!J2386</f>
        <v>118.0400009155273</v>
      </c>
      <c r="K2387">
        <f>Data!K2386</f>
        <v>207.7200012207031</v>
      </c>
      <c r="L2387">
        <f>Data!L2386</f>
        <v>123.2399978637695</v>
      </c>
      <c r="M2387">
        <f>Data!M2386</f>
        <v>80727000</v>
      </c>
      <c r="N2387">
        <f>Data!N2386</f>
        <v>476060900</v>
      </c>
      <c r="O2387">
        <f>Data!O2386</f>
        <v>-6.9179113601825049E-2</v>
      </c>
      <c r="P2387">
        <f>Data!P2386</f>
        <v>3.1277550645894192E-3</v>
      </c>
      <c r="Q2387" s="17"/>
      <c r="T2387">
        <f t="shared" si="372"/>
        <v>0</v>
      </c>
      <c r="U2387" s="50">
        <f t="shared" si="373"/>
        <v>0</v>
      </c>
      <c r="V2387">
        <f t="shared" si="374"/>
        <v>0</v>
      </c>
      <c r="W2387" t="str">
        <f t="shared" si="375"/>
        <v>Mon</v>
      </c>
      <c r="X2387" s="50">
        <f>NETWORKDAYS(B2386,B2387,'Non trading days US (List)'!$C$13:$C$92)-1</f>
        <v>1</v>
      </c>
      <c r="Z2387">
        <f t="shared" si="376"/>
        <v>0</v>
      </c>
      <c r="AA2387">
        <f t="shared" si="377"/>
        <v>0</v>
      </c>
      <c r="AB2387">
        <f t="shared" si="378"/>
        <v>0</v>
      </c>
      <c r="AC2387">
        <f t="shared" si="379"/>
        <v>0</v>
      </c>
      <c r="AD2387">
        <f t="shared" si="380"/>
        <v>0</v>
      </c>
      <c r="AE2387">
        <f t="shared" si="381"/>
        <v>0</v>
      </c>
    </row>
    <row r="2388" spans="1:31" x14ac:dyDescent="0.3">
      <c r="A2388" s="1">
        <f>Data!A2387</f>
        <v>6157</v>
      </c>
      <c r="B2388" s="2">
        <f>Data!B2387</f>
        <v>45468</v>
      </c>
      <c r="C2388">
        <f>Data!C2387</f>
        <v>208.82829284667969</v>
      </c>
      <c r="D2388">
        <f>Data!D2387</f>
        <v>126.07920837402339</v>
      </c>
      <c r="E2388">
        <f>Data!E2387</f>
        <v>209.07000732421881</v>
      </c>
      <c r="F2388">
        <f>Data!F2387</f>
        <v>126.0899963378906</v>
      </c>
      <c r="G2388">
        <f>Data!G2387</f>
        <v>211.3800048828125</v>
      </c>
      <c r="H2388">
        <f>Data!H2387</f>
        <v>126.5</v>
      </c>
      <c r="I2388">
        <f>Data!I2387</f>
        <v>208.61000061035159</v>
      </c>
      <c r="J2388">
        <f>Data!J2387</f>
        <v>119.3199996948242</v>
      </c>
      <c r="K2388">
        <f>Data!K2387</f>
        <v>209.1499938964844</v>
      </c>
      <c r="L2388">
        <f>Data!L2387</f>
        <v>121.1999969482422</v>
      </c>
      <c r="M2388">
        <f>Data!M2387</f>
        <v>56713900</v>
      </c>
      <c r="N2388">
        <f>Data!N2387</f>
        <v>425787500</v>
      </c>
      <c r="O2388">
        <f>Data!O2387</f>
        <v>6.537950985011054E-2</v>
      </c>
      <c r="P2388">
        <f>Data!P2387</f>
        <v>4.4582318736075136E-3</v>
      </c>
      <c r="Q2388" s="17"/>
      <c r="T2388">
        <f t="shared" si="372"/>
        <v>0</v>
      </c>
      <c r="U2388" s="50">
        <f t="shared" si="373"/>
        <v>0</v>
      </c>
      <c r="V2388">
        <f t="shared" si="374"/>
        <v>0</v>
      </c>
      <c r="W2388" t="str">
        <f t="shared" si="375"/>
        <v>Tue</v>
      </c>
      <c r="X2388" s="50">
        <f>NETWORKDAYS(B2387,B2388,'Non trading days US (List)'!$C$13:$C$92)-1</f>
        <v>1</v>
      </c>
      <c r="Z2388">
        <f t="shared" si="376"/>
        <v>0</v>
      </c>
      <c r="AA2388">
        <f t="shared" si="377"/>
        <v>0</v>
      </c>
      <c r="AB2388">
        <f t="shared" si="378"/>
        <v>0</v>
      </c>
      <c r="AC2388">
        <f t="shared" si="379"/>
        <v>0</v>
      </c>
      <c r="AD2388">
        <f t="shared" si="380"/>
        <v>0</v>
      </c>
      <c r="AE2388">
        <f t="shared" si="381"/>
        <v>0</v>
      </c>
    </row>
    <row r="2389" spans="1:31" x14ac:dyDescent="0.3">
      <c r="A2389" s="1">
        <f>Data!A2388</f>
        <v>6158</v>
      </c>
      <c r="B2389" s="2">
        <f>Data!B2388</f>
        <v>45469</v>
      </c>
      <c r="C2389">
        <f>Data!C2388</f>
        <v>213.0034484863281</v>
      </c>
      <c r="D2389">
        <f>Data!D2388</f>
        <v>126.3891906738281</v>
      </c>
      <c r="E2389">
        <f>Data!E2388</f>
        <v>213.25</v>
      </c>
      <c r="F2389">
        <f>Data!F2388</f>
        <v>126.40000152587891</v>
      </c>
      <c r="G2389">
        <f>Data!G2388</f>
        <v>214.86000061035159</v>
      </c>
      <c r="H2389">
        <f>Data!H2388</f>
        <v>128.1199951171875</v>
      </c>
      <c r="I2389">
        <f>Data!I2388</f>
        <v>210.63999938964841</v>
      </c>
      <c r="J2389">
        <f>Data!J2388</f>
        <v>122.59999847412109</v>
      </c>
      <c r="K2389">
        <f>Data!K2388</f>
        <v>211.5</v>
      </c>
      <c r="L2389">
        <f>Data!L2388</f>
        <v>126.129997253418</v>
      </c>
      <c r="M2389">
        <f>Data!M2388</f>
        <v>66213200</v>
      </c>
      <c r="N2389">
        <f>Data!N2388</f>
        <v>362975900</v>
      </c>
      <c r="O2389">
        <f>Data!O2388</f>
        <v>2.4555851430638322E-3</v>
      </c>
      <c r="P2389">
        <f>Data!P2388</f>
        <v>1.9796027220876401E-2</v>
      </c>
      <c r="Q2389" s="17"/>
      <c r="T2389">
        <f t="shared" si="372"/>
        <v>0</v>
      </c>
      <c r="U2389" s="50">
        <f t="shared" si="373"/>
        <v>0</v>
      </c>
      <c r="V2389">
        <f t="shared" si="374"/>
        <v>0</v>
      </c>
      <c r="W2389" t="str">
        <f t="shared" si="375"/>
        <v>Wed</v>
      </c>
      <c r="X2389" s="50">
        <f>NETWORKDAYS(B2388,B2389,'Non trading days US (List)'!$C$13:$C$92)-1</f>
        <v>1</v>
      </c>
      <c r="Z2389">
        <f t="shared" si="376"/>
        <v>0</v>
      </c>
      <c r="AA2389">
        <f t="shared" si="377"/>
        <v>0</v>
      </c>
      <c r="AB2389">
        <f t="shared" si="378"/>
        <v>0</v>
      </c>
      <c r="AC2389">
        <f t="shared" si="379"/>
        <v>0</v>
      </c>
      <c r="AD2389">
        <f t="shared" si="380"/>
        <v>0</v>
      </c>
      <c r="AE2389">
        <f t="shared" si="381"/>
        <v>0</v>
      </c>
    </row>
    <row r="2390" spans="1:31" x14ac:dyDescent="0.3">
      <c r="A2390" s="1">
        <f>Data!A2389</f>
        <v>6159</v>
      </c>
      <c r="B2390" s="2">
        <f>Data!B2389</f>
        <v>45470</v>
      </c>
      <c r="C2390">
        <f>Data!C2389</f>
        <v>213.85247802734381</v>
      </c>
      <c r="D2390">
        <f>Data!D2389</f>
        <v>123.97939300537109</v>
      </c>
      <c r="E2390">
        <f>Data!E2389</f>
        <v>214.1000061035156</v>
      </c>
      <c r="F2390">
        <f>Data!F2389</f>
        <v>123.9899978637695</v>
      </c>
      <c r="G2390">
        <f>Data!G2389</f>
        <v>215.74000549316409</v>
      </c>
      <c r="H2390">
        <f>Data!H2389</f>
        <v>126.4100036621094</v>
      </c>
      <c r="I2390">
        <f>Data!I2389</f>
        <v>212.3500061035156</v>
      </c>
      <c r="J2390">
        <f>Data!J2389</f>
        <v>122.9199981689453</v>
      </c>
      <c r="K2390">
        <f>Data!K2389</f>
        <v>214.69000244140619</v>
      </c>
      <c r="L2390">
        <f>Data!L2389</f>
        <v>124.09999847412109</v>
      </c>
      <c r="M2390">
        <f>Data!M2389</f>
        <v>49772700</v>
      </c>
      <c r="N2390">
        <f>Data!N2389</f>
        <v>252571700</v>
      </c>
      <c r="O2390">
        <f>Data!O2389</f>
        <v>-1.9250593821887731E-2</v>
      </c>
      <c r="P2390">
        <f>Data!P2389</f>
        <v>3.9780377316278211E-3</v>
      </c>
      <c r="Q2390" s="17"/>
      <c r="T2390">
        <f t="shared" si="372"/>
        <v>0</v>
      </c>
      <c r="U2390" s="50">
        <f t="shared" si="373"/>
        <v>0</v>
      </c>
      <c r="V2390">
        <f t="shared" si="374"/>
        <v>0</v>
      </c>
      <c r="W2390" t="str">
        <f t="shared" si="375"/>
        <v>Thu</v>
      </c>
      <c r="X2390" s="50">
        <f>NETWORKDAYS(B2389,B2390,'Non trading days US (List)'!$C$13:$C$92)-1</f>
        <v>1</v>
      </c>
      <c r="Z2390">
        <f t="shared" si="376"/>
        <v>0</v>
      </c>
      <c r="AA2390">
        <f t="shared" si="377"/>
        <v>0</v>
      </c>
      <c r="AB2390">
        <f t="shared" si="378"/>
        <v>0</v>
      </c>
      <c r="AC2390">
        <f t="shared" si="379"/>
        <v>0</v>
      </c>
      <c r="AD2390">
        <f t="shared" si="380"/>
        <v>0</v>
      </c>
      <c r="AE2390">
        <f t="shared" si="381"/>
        <v>0</v>
      </c>
    </row>
    <row r="2391" spans="1:31" x14ac:dyDescent="0.3">
      <c r="A2391" s="1">
        <f>Data!A2390</f>
        <v>6160</v>
      </c>
      <c r="B2391" s="2">
        <f>Data!B2390</f>
        <v>45471</v>
      </c>
      <c r="C2391">
        <f>Data!C2390</f>
        <v>210.37648010253909</v>
      </c>
      <c r="D2391">
        <f>Data!D2390</f>
        <v>123.52943420410161</v>
      </c>
      <c r="E2391">
        <f>Data!E2390</f>
        <v>210.6199951171875</v>
      </c>
      <c r="F2391">
        <f>Data!F2390</f>
        <v>123.5400009155273</v>
      </c>
      <c r="G2391">
        <f>Data!G2390</f>
        <v>216.07000732421881</v>
      </c>
      <c r="H2391">
        <f>Data!H2390</f>
        <v>127.7099990844727</v>
      </c>
      <c r="I2391">
        <f>Data!I2390</f>
        <v>210.30000305175781</v>
      </c>
      <c r="J2391">
        <f>Data!J2390</f>
        <v>122.75</v>
      </c>
      <c r="K2391">
        <f>Data!K2390</f>
        <v>215.77000427246091</v>
      </c>
      <c r="L2391">
        <f>Data!L2390</f>
        <v>124.5800018310547</v>
      </c>
      <c r="M2391">
        <f>Data!M2390</f>
        <v>82542700</v>
      </c>
      <c r="N2391">
        <f>Data!N2390</f>
        <v>315516700</v>
      </c>
      <c r="O2391">
        <f>Data!O2390</f>
        <v>-3.6359022841663462E-3</v>
      </c>
      <c r="P2391">
        <f>Data!P2390</f>
        <v>-1.6387685334008379E-2</v>
      </c>
      <c r="Q2391" s="17"/>
      <c r="T2391">
        <f t="shared" si="372"/>
        <v>0</v>
      </c>
      <c r="U2391" s="50">
        <f t="shared" si="373"/>
        <v>0</v>
      </c>
      <c r="V2391">
        <f t="shared" si="374"/>
        <v>0</v>
      </c>
      <c r="W2391" t="str">
        <f t="shared" si="375"/>
        <v>Fri</v>
      </c>
      <c r="X2391" s="50">
        <f>NETWORKDAYS(B2390,B2391,'Non trading days US (List)'!$C$13:$C$92)-1</f>
        <v>1</v>
      </c>
      <c r="Z2391">
        <f t="shared" si="376"/>
        <v>0</v>
      </c>
      <c r="AA2391">
        <f t="shared" si="377"/>
        <v>0</v>
      </c>
      <c r="AB2391">
        <f t="shared" si="378"/>
        <v>0</v>
      </c>
      <c r="AC2391">
        <f t="shared" si="379"/>
        <v>0</v>
      </c>
      <c r="AD2391">
        <f t="shared" si="380"/>
        <v>0</v>
      </c>
      <c r="AE2391">
        <f t="shared" si="381"/>
        <v>0</v>
      </c>
    </row>
    <row r="2392" spans="1:31" x14ac:dyDescent="0.3">
      <c r="A2392" s="1">
        <f>Data!A2391</f>
        <v>6161</v>
      </c>
      <c r="B2392" s="2">
        <f>Data!B2391</f>
        <v>45474</v>
      </c>
      <c r="C2392">
        <f>Data!C2391</f>
        <v>216.49940490722659</v>
      </c>
      <c r="D2392">
        <f>Data!D2391</f>
        <v>124.28936767578119</v>
      </c>
      <c r="E2392">
        <f>Data!E2391</f>
        <v>216.75</v>
      </c>
      <c r="F2392">
        <f>Data!F2391</f>
        <v>124.3000030517578</v>
      </c>
      <c r="G2392">
        <f>Data!G2391</f>
        <v>217.50999450683591</v>
      </c>
      <c r="H2392">
        <f>Data!H2391</f>
        <v>124.8399963378906</v>
      </c>
      <c r="I2392">
        <f>Data!I2391</f>
        <v>211.91999816894531</v>
      </c>
      <c r="J2392">
        <f>Data!J2391</f>
        <v>118.8300018310547</v>
      </c>
      <c r="K2392">
        <f>Data!K2391</f>
        <v>212.0899963378906</v>
      </c>
      <c r="L2392">
        <f>Data!L2391</f>
        <v>123.4700012207031</v>
      </c>
      <c r="M2392">
        <f>Data!M2391</f>
        <v>60402900</v>
      </c>
      <c r="N2392">
        <f>Data!N2391</f>
        <v>284885500</v>
      </c>
      <c r="O2392">
        <f>Data!O2391</f>
        <v>6.1330253896867276E-3</v>
      </c>
      <c r="P2392">
        <f>Data!P2391</f>
        <v>2.8689076891243399E-2</v>
      </c>
      <c r="Q2392" s="17"/>
      <c r="T2392">
        <f t="shared" si="372"/>
        <v>0</v>
      </c>
      <c r="U2392" s="50">
        <f t="shared" si="373"/>
        <v>0</v>
      </c>
      <c r="V2392">
        <f t="shared" si="374"/>
        <v>0</v>
      </c>
      <c r="W2392" t="str">
        <f t="shared" si="375"/>
        <v>Mon</v>
      </c>
      <c r="X2392" s="50">
        <f>NETWORKDAYS(B2391,B2392,'Non trading days US (List)'!$C$13:$C$92)-1</f>
        <v>1</v>
      </c>
      <c r="Z2392">
        <f t="shared" si="376"/>
        <v>0</v>
      </c>
      <c r="AA2392">
        <f t="shared" si="377"/>
        <v>0</v>
      </c>
      <c r="AB2392">
        <f t="shared" si="378"/>
        <v>0</v>
      </c>
      <c r="AC2392">
        <f t="shared" si="379"/>
        <v>0</v>
      </c>
      <c r="AD2392">
        <f t="shared" si="380"/>
        <v>0</v>
      </c>
      <c r="AE2392">
        <f t="shared" si="381"/>
        <v>0</v>
      </c>
    </row>
    <row r="2393" spans="1:31" x14ac:dyDescent="0.3">
      <c r="A2393" s="1">
        <f>Data!A2392</f>
        <v>6162</v>
      </c>
      <c r="B2393" s="2">
        <f>Data!B2392</f>
        <v>45475</v>
      </c>
      <c r="C2393">
        <f>Data!C2392</f>
        <v>220.01533508300781</v>
      </c>
      <c r="D2393">
        <f>Data!D2392</f>
        <v>122.6595077514648</v>
      </c>
      <c r="E2393">
        <f>Data!E2392</f>
        <v>220.27000427246091</v>
      </c>
      <c r="F2393">
        <f>Data!F2392</f>
        <v>122.6699981689453</v>
      </c>
      <c r="G2393">
        <f>Data!G2392</f>
        <v>220.3800048828125</v>
      </c>
      <c r="H2393">
        <f>Data!H2392</f>
        <v>123.4100036621094</v>
      </c>
      <c r="I2393">
        <f>Data!I2392</f>
        <v>215.1000061035156</v>
      </c>
      <c r="J2393">
        <f>Data!J2392</f>
        <v>121.0299987792969</v>
      </c>
      <c r="K2393">
        <f>Data!K2392</f>
        <v>216.1499938964844</v>
      </c>
      <c r="L2393">
        <f>Data!L2392</f>
        <v>121.129997253418</v>
      </c>
      <c r="M2393">
        <f>Data!M2392</f>
        <v>58046200</v>
      </c>
      <c r="N2393">
        <f>Data!N2392</f>
        <v>218374000</v>
      </c>
      <c r="O2393">
        <f>Data!O2392</f>
        <v>-1.3200214950226431E-2</v>
      </c>
      <c r="P2393">
        <f>Data!P2392</f>
        <v>1.610947033188698E-2</v>
      </c>
      <c r="Q2393" s="17"/>
      <c r="T2393">
        <f t="shared" si="372"/>
        <v>0</v>
      </c>
      <c r="U2393" s="50">
        <f t="shared" si="373"/>
        <v>0</v>
      </c>
      <c r="V2393">
        <f t="shared" si="374"/>
        <v>0</v>
      </c>
      <c r="W2393" t="str">
        <f t="shared" si="375"/>
        <v>Tue</v>
      </c>
      <c r="X2393" s="50">
        <f>NETWORKDAYS(B2392,B2393,'Non trading days US (List)'!$C$13:$C$92)-1</f>
        <v>1</v>
      </c>
      <c r="Z2393">
        <f t="shared" si="376"/>
        <v>0</v>
      </c>
      <c r="AA2393">
        <f t="shared" si="377"/>
        <v>0</v>
      </c>
      <c r="AB2393">
        <f t="shared" si="378"/>
        <v>0</v>
      </c>
      <c r="AC2393">
        <f t="shared" si="379"/>
        <v>0</v>
      </c>
      <c r="AD2393">
        <f t="shared" si="380"/>
        <v>0</v>
      </c>
      <c r="AE2393">
        <f t="shared" si="381"/>
        <v>0</v>
      </c>
    </row>
    <row r="2394" spans="1:31" x14ac:dyDescent="0.3">
      <c r="A2394" s="1">
        <f>Data!A2393</f>
        <v>6163</v>
      </c>
      <c r="B2394" s="2">
        <f>Data!B2393</f>
        <v>45476</v>
      </c>
      <c r="C2394">
        <f>Data!C2393</f>
        <v>221.2938537597656</v>
      </c>
      <c r="D2394">
        <f>Data!D2393</f>
        <v>128.26902770996091</v>
      </c>
      <c r="E2394">
        <f>Data!E2393</f>
        <v>221.55000305175781</v>
      </c>
      <c r="F2394">
        <f>Data!F2393</f>
        <v>128.2799987792969</v>
      </c>
      <c r="G2394">
        <f>Data!G2393</f>
        <v>221.55000305175781</v>
      </c>
      <c r="H2394">
        <f>Data!H2393</f>
        <v>128.2799987792969</v>
      </c>
      <c r="I2394">
        <f>Data!I2393</f>
        <v>219.0299987792969</v>
      </c>
      <c r="J2394">
        <f>Data!J2393</f>
        <v>121.36000061035161</v>
      </c>
      <c r="K2394">
        <f>Data!K2393</f>
        <v>220</v>
      </c>
      <c r="L2394">
        <f>Data!L2393</f>
        <v>121.6600036621094</v>
      </c>
      <c r="M2394">
        <f>Data!M2393</f>
        <v>37369800</v>
      </c>
      <c r="N2394">
        <f>Data!N2393</f>
        <v>215749000</v>
      </c>
      <c r="O2394">
        <f>Data!O2393</f>
        <v>4.4717557191037108E-2</v>
      </c>
      <c r="P2394">
        <f>Data!P2393</f>
        <v>5.7942254275385524E-3</v>
      </c>
      <c r="Q2394" s="17"/>
      <c r="T2394">
        <f t="shared" si="372"/>
        <v>0</v>
      </c>
      <c r="U2394" s="50">
        <f t="shared" si="373"/>
        <v>0</v>
      </c>
      <c r="V2394">
        <f t="shared" si="374"/>
        <v>0</v>
      </c>
      <c r="W2394" t="str">
        <f t="shared" si="375"/>
        <v>Wed</v>
      </c>
      <c r="X2394" s="50">
        <f>NETWORKDAYS(B2393,B2394,'Non trading days US (List)'!$C$13:$C$92)-1</f>
        <v>1</v>
      </c>
      <c r="Z2394">
        <f t="shared" si="376"/>
        <v>0</v>
      </c>
      <c r="AA2394">
        <f t="shared" si="377"/>
        <v>0</v>
      </c>
      <c r="AB2394">
        <f t="shared" si="378"/>
        <v>0</v>
      </c>
      <c r="AC2394">
        <f t="shared" si="379"/>
        <v>0</v>
      </c>
      <c r="AD2394">
        <f t="shared" si="380"/>
        <v>0</v>
      </c>
      <c r="AE2394">
        <f t="shared" si="381"/>
        <v>0</v>
      </c>
    </row>
    <row r="2395" spans="1:31" x14ac:dyDescent="0.3">
      <c r="A2395" s="1">
        <f>Data!A2394</f>
        <v>6164</v>
      </c>
      <c r="B2395" s="2">
        <f>Data!B2394</f>
        <v>45478</v>
      </c>
      <c r="C2395">
        <f>Data!C2394</f>
        <v>226.07830810546881</v>
      </c>
      <c r="D2395">
        <f>Data!D2394</f>
        <v>125.81923675537109</v>
      </c>
      <c r="E2395">
        <f>Data!E2394</f>
        <v>226.3399963378906</v>
      </c>
      <c r="F2395">
        <f>Data!F2394</f>
        <v>125.8300018310547</v>
      </c>
      <c r="G2395">
        <f>Data!G2394</f>
        <v>226.44999694824219</v>
      </c>
      <c r="H2395">
        <f>Data!H2394</f>
        <v>128.8500061035156</v>
      </c>
      <c r="I2395">
        <f>Data!I2394</f>
        <v>221.6499938964844</v>
      </c>
      <c r="J2395">
        <f>Data!J2394</f>
        <v>125.6800003051758</v>
      </c>
      <c r="K2395">
        <f>Data!K2394</f>
        <v>221.6499938964844</v>
      </c>
      <c r="L2395">
        <f>Data!L2394</f>
        <v>127.379997253418</v>
      </c>
      <c r="M2395">
        <f>Data!M2394</f>
        <v>60412400</v>
      </c>
      <c r="N2395">
        <f>Data!N2394</f>
        <v>214176700</v>
      </c>
      <c r="O2395">
        <f>Data!O2394</f>
        <v>-1.9283561153337118E-2</v>
      </c>
      <c r="P2395">
        <f>Data!P2394</f>
        <v>2.138996593803601E-2</v>
      </c>
      <c r="Q2395" s="17"/>
      <c r="T2395">
        <f t="shared" si="372"/>
        <v>0</v>
      </c>
      <c r="U2395" s="50">
        <f t="shared" si="373"/>
        <v>0</v>
      </c>
      <c r="V2395">
        <f t="shared" si="374"/>
        <v>0</v>
      </c>
      <c r="W2395" t="str">
        <f t="shared" si="375"/>
        <v>Fri</v>
      </c>
      <c r="X2395" s="50">
        <f>NETWORKDAYS(B2394,B2395,'Non trading days US (List)'!$C$13:$C$92)-1</f>
        <v>1</v>
      </c>
      <c r="Z2395">
        <f t="shared" si="376"/>
        <v>0</v>
      </c>
      <c r="AA2395">
        <f t="shared" si="377"/>
        <v>0</v>
      </c>
      <c r="AB2395">
        <f t="shared" si="378"/>
        <v>0</v>
      </c>
      <c r="AC2395">
        <f t="shared" si="379"/>
        <v>0</v>
      </c>
      <c r="AD2395">
        <f t="shared" si="380"/>
        <v>0</v>
      </c>
      <c r="AE2395">
        <f t="shared" si="381"/>
        <v>0</v>
      </c>
    </row>
    <row r="2396" spans="1:31" x14ac:dyDescent="0.3">
      <c r="A2396" s="1">
        <f>Data!A2395</f>
        <v>6165</v>
      </c>
      <c r="B2396" s="2">
        <f>Data!B2395</f>
        <v>45481</v>
      </c>
      <c r="C2396">
        <f>Data!C2395</f>
        <v>227.5566101074219</v>
      </c>
      <c r="D2396">
        <f>Data!D2395</f>
        <v>128.18902587890619</v>
      </c>
      <c r="E2396">
        <f>Data!E2395</f>
        <v>227.82000732421881</v>
      </c>
      <c r="F2396">
        <f>Data!F2395</f>
        <v>128.19999694824219</v>
      </c>
      <c r="G2396">
        <f>Data!G2395</f>
        <v>227.8500061035156</v>
      </c>
      <c r="H2396">
        <f>Data!H2395</f>
        <v>130.77000427246091</v>
      </c>
      <c r="I2396">
        <f>Data!I2395</f>
        <v>223.25</v>
      </c>
      <c r="J2396">
        <f>Data!J2395</f>
        <v>127.0400009155273</v>
      </c>
      <c r="K2396">
        <f>Data!K2395</f>
        <v>227.0899963378906</v>
      </c>
      <c r="L2396">
        <f>Data!L2395</f>
        <v>127.4899978637695</v>
      </c>
      <c r="M2396">
        <f>Data!M2395</f>
        <v>59085900</v>
      </c>
      <c r="N2396">
        <f>Data!N2395</f>
        <v>237677300</v>
      </c>
      <c r="O2396">
        <f>Data!O2395</f>
        <v>1.865971652621639E-2</v>
      </c>
      <c r="P2396">
        <f>Data!P2395</f>
        <v>6.517598262800098E-3</v>
      </c>
      <c r="Q2396" s="17"/>
      <c r="T2396">
        <f t="shared" si="372"/>
        <v>0</v>
      </c>
      <c r="U2396" s="50">
        <f t="shared" si="373"/>
        <v>0</v>
      </c>
      <c r="V2396">
        <f t="shared" si="374"/>
        <v>0</v>
      </c>
      <c r="W2396" t="str">
        <f t="shared" si="375"/>
        <v>Mon</v>
      </c>
      <c r="X2396" s="50">
        <f>NETWORKDAYS(B2395,B2396,'Non trading days US (List)'!$C$13:$C$92)-1</f>
        <v>1</v>
      </c>
      <c r="Z2396">
        <f t="shared" si="376"/>
        <v>0</v>
      </c>
      <c r="AA2396">
        <f t="shared" si="377"/>
        <v>0</v>
      </c>
      <c r="AB2396">
        <f t="shared" si="378"/>
        <v>0</v>
      </c>
      <c r="AC2396">
        <f t="shared" si="379"/>
        <v>0</v>
      </c>
      <c r="AD2396">
        <f t="shared" si="380"/>
        <v>0</v>
      </c>
      <c r="AE2396">
        <f t="shared" si="381"/>
        <v>0</v>
      </c>
    </row>
    <row r="2397" spans="1:31" x14ac:dyDescent="0.3">
      <c r="A2397" s="1">
        <f>Data!A2396</f>
        <v>6166</v>
      </c>
      <c r="B2397" s="2">
        <f>Data!B2396</f>
        <v>45482</v>
      </c>
      <c r="C2397">
        <f>Data!C2396</f>
        <v>228.41560363769531</v>
      </c>
      <c r="D2397">
        <f>Data!D2396</f>
        <v>131.3687744140625</v>
      </c>
      <c r="E2397">
        <f>Data!E2396</f>
        <v>228.67999267578119</v>
      </c>
      <c r="F2397">
        <f>Data!F2396</f>
        <v>131.3800048828125</v>
      </c>
      <c r="G2397">
        <f>Data!G2396</f>
        <v>229.3999938964844</v>
      </c>
      <c r="H2397">
        <f>Data!H2396</f>
        <v>133.82000732421881</v>
      </c>
      <c r="I2397">
        <f>Data!I2396</f>
        <v>226.3699951171875</v>
      </c>
      <c r="J2397">
        <f>Data!J2396</f>
        <v>128.6499938964844</v>
      </c>
      <c r="K2397">
        <f>Data!K2396</f>
        <v>227.92999267578119</v>
      </c>
      <c r="L2397">
        <f>Data!L2396</f>
        <v>130.3500061035156</v>
      </c>
      <c r="M2397">
        <f>Data!M2396</f>
        <v>48076100</v>
      </c>
      <c r="N2397">
        <f>Data!N2396</f>
        <v>285366600</v>
      </c>
      <c r="O2397">
        <f>Data!O2396</f>
        <v>2.45024039479892E-2</v>
      </c>
      <c r="P2397">
        <f>Data!P2396</f>
        <v>3.767738746613564E-3</v>
      </c>
      <c r="Q2397" s="17"/>
      <c r="T2397">
        <f t="shared" si="372"/>
        <v>0</v>
      </c>
      <c r="U2397" s="50">
        <f t="shared" si="373"/>
        <v>0</v>
      </c>
      <c r="V2397">
        <f t="shared" si="374"/>
        <v>0</v>
      </c>
      <c r="W2397" t="str">
        <f t="shared" si="375"/>
        <v>Tue</v>
      </c>
      <c r="X2397" s="50">
        <f>NETWORKDAYS(B2396,B2397,'Non trading days US (List)'!$C$13:$C$92)-1</f>
        <v>1</v>
      </c>
      <c r="Z2397">
        <f t="shared" si="376"/>
        <v>0</v>
      </c>
      <c r="AA2397">
        <f t="shared" si="377"/>
        <v>0</v>
      </c>
      <c r="AB2397">
        <f t="shared" si="378"/>
        <v>0</v>
      </c>
      <c r="AC2397">
        <f t="shared" si="379"/>
        <v>0</v>
      </c>
      <c r="AD2397">
        <f t="shared" si="380"/>
        <v>0</v>
      </c>
      <c r="AE2397">
        <f t="shared" si="381"/>
        <v>0</v>
      </c>
    </row>
    <row r="2398" spans="1:31" x14ac:dyDescent="0.3">
      <c r="A2398" s="1">
        <f>Data!A2397</f>
        <v>6167</v>
      </c>
      <c r="B2398" s="2">
        <f>Data!B2397</f>
        <v>45483</v>
      </c>
      <c r="C2398">
        <f>Data!C2397</f>
        <v>232.71063232421881</v>
      </c>
      <c r="D2398">
        <f>Data!D2397</f>
        <v>134.8984680175781</v>
      </c>
      <c r="E2398">
        <f>Data!E2397</f>
        <v>232.97999572753909</v>
      </c>
      <c r="F2398">
        <f>Data!F2397</f>
        <v>134.9100036621094</v>
      </c>
      <c r="G2398">
        <f>Data!G2397</f>
        <v>233.08000183105469</v>
      </c>
      <c r="H2398">
        <f>Data!H2397</f>
        <v>135.1000061035156</v>
      </c>
      <c r="I2398">
        <f>Data!I2397</f>
        <v>229.25</v>
      </c>
      <c r="J2398">
        <f>Data!J2397</f>
        <v>132.41999816894531</v>
      </c>
      <c r="K2398">
        <f>Data!K2397</f>
        <v>229.30000305175781</v>
      </c>
      <c r="L2398">
        <f>Data!L2397</f>
        <v>134.0299987792969</v>
      </c>
      <c r="M2398">
        <f>Data!M2397</f>
        <v>62627700</v>
      </c>
      <c r="N2398">
        <f>Data!N2397</f>
        <v>248978600</v>
      </c>
      <c r="O2398">
        <f>Data!O2397</f>
        <v>2.651399196566244E-2</v>
      </c>
      <c r="P2398">
        <f>Data!P2397</f>
        <v>1.8628980265788141E-2</v>
      </c>
      <c r="Q2398" s="17"/>
      <c r="T2398">
        <f t="shared" si="372"/>
        <v>0</v>
      </c>
      <c r="U2398" s="50">
        <f t="shared" si="373"/>
        <v>0</v>
      </c>
      <c r="V2398">
        <f t="shared" si="374"/>
        <v>0</v>
      </c>
      <c r="W2398" t="str">
        <f t="shared" si="375"/>
        <v>Wed</v>
      </c>
      <c r="X2398" s="50">
        <f>NETWORKDAYS(B2397,B2398,'Non trading days US (List)'!$C$13:$C$92)-1</f>
        <v>1</v>
      </c>
      <c r="Z2398">
        <f t="shared" si="376"/>
        <v>0</v>
      </c>
      <c r="AA2398">
        <f t="shared" si="377"/>
        <v>0</v>
      </c>
      <c r="AB2398">
        <f t="shared" si="378"/>
        <v>0</v>
      </c>
      <c r="AC2398">
        <f t="shared" si="379"/>
        <v>0</v>
      </c>
      <c r="AD2398">
        <f t="shared" si="380"/>
        <v>0</v>
      </c>
      <c r="AE2398">
        <f t="shared" si="381"/>
        <v>0</v>
      </c>
    </row>
    <row r="2399" spans="1:31" x14ac:dyDescent="0.3">
      <c r="A2399" s="1">
        <f>Data!A2398</f>
        <v>6168</v>
      </c>
      <c r="B2399" s="2">
        <f>Data!B2398</f>
        <v>45484</v>
      </c>
      <c r="C2399">
        <f>Data!C2398</f>
        <v>227.30690002441409</v>
      </c>
      <c r="D2399">
        <f>Data!D2398</f>
        <v>127.3891067504883</v>
      </c>
      <c r="E2399">
        <f>Data!E2398</f>
        <v>227.57000732421881</v>
      </c>
      <c r="F2399">
        <f>Data!F2398</f>
        <v>127.40000152587891</v>
      </c>
      <c r="G2399">
        <f>Data!G2398</f>
        <v>232.38999938964841</v>
      </c>
      <c r="H2399">
        <f>Data!H2398</f>
        <v>136.1499938964844</v>
      </c>
      <c r="I2399">
        <f>Data!I2398</f>
        <v>225.77000427246091</v>
      </c>
      <c r="J2399">
        <f>Data!J2398</f>
        <v>127.0500030517578</v>
      </c>
      <c r="K2399">
        <f>Data!K2398</f>
        <v>231.38999938964841</v>
      </c>
      <c r="L2399">
        <f>Data!L2398</f>
        <v>135.75</v>
      </c>
      <c r="M2399">
        <f>Data!M2398</f>
        <v>64710600</v>
      </c>
      <c r="N2399">
        <f>Data!N2398</f>
        <v>374782700</v>
      </c>
      <c r="O2399">
        <f>Data!O2398</f>
        <v>-5.7276161480423603E-2</v>
      </c>
      <c r="P2399">
        <f>Data!P2398</f>
        <v>-2.3494679077722441E-2</v>
      </c>
      <c r="Q2399" s="17"/>
      <c r="T2399">
        <f t="shared" si="372"/>
        <v>0</v>
      </c>
      <c r="U2399" s="50">
        <f t="shared" si="373"/>
        <v>0</v>
      </c>
      <c r="V2399">
        <f t="shared" si="374"/>
        <v>0</v>
      </c>
      <c r="W2399" t="str">
        <f t="shared" si="375"/>
        <v>Thu</v>
      </c>
      <c r="X2399" s="50">
        <f>NETWORKDAYS(B2398,B2399,'Non trading days US (List)'!$C$13:$C$92)-1</f>
        <v>1</v>
      </c>
      <c r="Z2399">
        <f t="shared" si="376"/>
        <v>0</v>
      </c>
      <c r="AA2399">
        <f t="shared" si="377"/>
        <v>0</v>
      </c>
      <c r="AB2399">
        <f t="shared" si="378"/>
        <v>0</v>
      </c>
      <c r="AC2399">
        <f t="shared" si="379"/>
        <v>0</v>
      </c>
      <c r="AD2399">
        <f t="shared" si="380"/>
        <v>0</v>
      </c>
      <c r="AE2399">
        <f t="shared" si="381"/>
        <v>0</v>
      </c>
    </row>
    <row r="2400" spans="1:31" x14ac:dyDescent="0.3">
      <c r="A2400" s="1">
        <f>Data!A2399</f>
        <v>6169</v>
      </c>
      <c r="B2400" s="2">
        <f>Data!B2399</f>
        <v>45485</v>
      </c>
      <c r="C2400">
        <f>Data!C2399</f>
        <v>230.27345275878909</v>
      </c>
      <c r="D2400">
        <f>Data!D2399</f>
        <v>129.22895812988281</v>
      </c>
      <c r="E2400">
        <f>Data!E2399</f>
        <v>230.53999328613281</v>
      </c>
      <c r="F2400">
        <f>Data!F2399</f>
        <v>129.24000549316409</v>
      </c>
      <c r="G2400">
        <f>Data!G2399</f>
        <v>232.63999938964841</v>
      </c>
      <c r="H2400">
        <f>Data!H2399</f>
        <v>131.91999816894531</v>
      </c>
      <c r="I2400">
        <f>Data!I2399</f>
        <v>228.67999267578119</v>
      </c>
      <c r="J2400">
        <f>Data!J2399</f>
        <v>127.2200012207031</v>
      </c>
      <c r="K2400">
        <f>Data!K2399</f>
        <v>228.91999816894531</v>
      </c>
      <c r="L2400">
        <f>Data!L2399</f>
        <v>128.25999450683591</v>
      </c>
      <c r="M2400">
        <f>Data!M2399</f>
        <v>53046500</v>
      </c>
      <c r="N2400">
        <f>Data!N2399</f>
        <v>252680500</v>
      </c>
      <c r="O2400">
        <f>Data!O2399</f>
        <v>1.433942834475282E-2</v>
      </c>
      <c r="P2400">
        <f>Data!P2399</f>
        <v>1.2966438494921351E-2</v>
      </c>
      <c r="Q2400" s="17"/>
      <c r="T2400">
        <f t="shared" si="372"/>
        <v>0</v>
      </c>
      <c r="U2400" s="50">
        <f t="shared" si="373"/>
        <v>0</v>
      </c>
      <c r="V2400">
        <f t="shared" si="374"/>
        <v>0</v>
      </c>
      <c r="W2400" t="str">
        <f t="shared" si="375"/>
        <v>Fri</v>
      </c>
      <c r="X2400" s="50">
        <f>NETWORKDAYS(B2399,B2400,'Non trading days US (List)'!$C$13:$C$92)-1</f>
        <v>1</v>
      </c>
      <c r="Z2400">
        <f t="shared" si="376"/>
        <v>0</v>
      </c>
      <c r="AA2400">
        <f t="shared" si="377"/>
        <v>0</v>
      </c>
      <c r="AB2400">
        <f t="shared" si="378"/>
        <v>0</v>
      </c>
      <c r="AC2400">
        <f t="shared" si="379"/>
        <v>0</v>
      </c>
      <c r="AD2400">
        <f t="shared" si="380"/>
        <v>0</v>
      </c>
      <c r="AE2400">
        <f t="shared" si="381"/>
        <v>0</v>
      </c>
    </row>
    <row r="2401" spans="1:31" x14ac:dyDescent="0.3">
      <c r="A2401" s="1">
        <f>Data!A2400</f>
        <v>6170</v>
      </c>
      <c r="B2401" s="2">
        <f>Data!B2400</f>
        <v>45488</v>
      </c>
      <c r="C2401">
        <f>Data!C2400</f>
        <v>234.1289978027344</v>
      </c>
      <c r="D2401">
        <f>Data!D2400</f>
        <v>128.42901611328119</v>
      </c>
      <c r="E2401">
        <f>Data!E2400</f>
        <v>234.3999938964844</v>
      </c>
      <c r="F2401">
        <f>Data!F2400</f>
        <v>128.44000244140619</v>
      </c>
      <c r="G2401">
        <f>Data!G2400</f>
        <v>237.22999572753909</v>
      </c>
      <c r="H2401">
        <f>Data!H2400</f>
        <v>131.38999938964841</v>
      </c>
      <c r="I2401">
        <f>Data!I2400</f>
        <v>233.0899963378906</v>
      </c>
      <c r="J2401">
        <f>Data!J2400</f>
        <v>127.1800003051758</v>
      </c>
      <c r="K2401">
        <f>Data!K2400</f>
        <v>236.47999572753909</v>
      </c>
      <c r="L2401">
        <f>Data!L2400</f>
        <v>130.55999755859381</v>
      </c>
      <c r="M2401">
        <f>Data!M2400</f>
        <v>62631300</v>
      </c>
      <c r="N2401">
        <f>Data!N2400</f>
        <v>208326200</v>
      </c>
      <c r="O2401">
        <f>Data!O2400</f>
        <v>-6.2092952304284646E-3</v>
      </c>
      <c r="P2401">
        <f>Data!P2400</f>
        <v>1.6604677613454709E-2</v>
      </c>
      <c r="Q2401" s="17"/>
      <c r="T2401">
        <f t="shared" si="372"/>
        <v>0</v>
      </c>
      <c r="U2401" s="50">
        <f t="shared" si="373"/>
        <v>0</v>
      </c>
      <c r="V2401">
        <f t="shared" si="374"/>
        <v>0</v>
      </c>
      <c r="W2401" t="str">
        <f t="shared" si="375"/>
        <v>Mon</v>
      </c>
      <c r="X2401" s="50">
        <f>NETWORKDAYS(B2400,B2401,'Non trading days US (List)'!$C$13:$C$92)-1</f>
        <v>1</v>
      </c>
      <c r="Z2401">
        <f t="shared" si="376"/>
        <v>0</v>
      </c>
      <c r="AA2401">
        <f t="shared" si="377"/>
        <v>0</v>
      </c>
      <c r="AB2401">
        <f t="shared" si="378"/>
        <v>0</v>
      </c>
      <c r="AC2401">
        <f t="shared" si="379"/>
        <v>0</v>
      </c>
      <c r="AD2401">
        <f t="shared" si="380"/>
        <v>0</v>
      </c>
      <c r="AE2401">
        <f t="shared" si="381"/>
        <v>0</v>
      </c>
    </row>
    <row r="2402" spans="1:31" x14ac:dyDescent="0.3">
      <c r="A2402" s="1">
        <f>Data!A2401</f>
        <v>6171</v>
      </c>
      <c r="B2402" s="2">
        <f>Data!B2401</f>
        <v>45489</v>
      </c>
      <c r="C2402">
        <f>Data!C2401</f>
        <v>234.54852294921881</v>
      </c>
      <c r="D2402">
        <f>Data!D2401</f>
        <v>126.3491897583008</v>
      </c>
      <c r="E2402">
        <f>Data!E2401</f>
        <v>234.82000732421881</v>
      </c>
      <c r="F2402">
        <f>Data!F2401</f>
        <v>126.36000061035161</v>
      </c>
      <c r="G2402">
        <f>Data!G2401</f>
        <v>236.27000427246091</v>
      </c>
      <c r="H2402">
        <f>Data!H2401</f>
        <v>129.03999328613281</v>
      </c>
      <c r="I2402">
        <f>Data!I2401</f>
        <v>232.33000183105469</v>
      </c>
      <c r="J2402">
        <f>Data!J2401</f>
        <v>124.5800018310547</v>
      </c>
      <c r="K2402">
        <f>Data!K2401</f>
        <v>235</v>
      </c>
      <c r="L2402">
        <f>Data!L2401</f>
        <v>128.44000244140619</v>
      </c>
      <c r="M2402">
        <f>Data!M2401</f>
        <v>43234300</v>
      </c>
      <c r="N2402">
        <f>Data!N2401</f>
        <v>214769500</v>
      </c>
      <c r="O2402">
        <f>Data!O2401</f>
        <v>-1.6326907465315139E-2</v>
      </c>
      <c r="P2402">
        <f>Data!P2401</f>
        <v>1.7902627288764661E-3</v>
      </c>
      <c r="Q2402" s="17"/>
      <c r="T2402">
        <f t="shared" si="372"/>
        <v>0</v>
      </c>
      <c r="U2402" s="50">
        <f t="shared" si="373"/>
        <v>0</v>
      </c>
      <c r="V2402">
        <f t="shared" si="374"/>
        <v>0</v>
      </c>
      <c r="W2402" t="str">
        <f t="shared" si="375"/>
        <v>Tue</v>
      </c>
      <c r="X2402" s="50">
        <f>NETWORKDAYS(B2401,B2402,'Non trading days US (List)'!$C$13:$C$92)-1</f>
        <v>1</v>
      </c>
      <c r="Z2402">
        <f t="shared" si="376"/>
        <v>0</v>
      </c>
      <c r="AA2402">
        <f t="shared" si="377"/>
        <v>0</v>
      </c>
      <c r="AB2402">
        <f t="shared" si="378"/>
        <v>0</v>
      </c>
      <c r="AC2402">
        <f t="shared" si="379"/>
        <v>0</v>
      </c>
      <c r="AD2402">
        <f t="shared" si="380"/>
        <v>0</v>
      </c>
      <c r="AE2402">
        <f t="shared" si="381"/>
        <v>0</v>
      </c>
    </row>
    <row r="2403" spans="1:31" x14ac:dyDescent="0.3">
      <c r="A2403" s="1">
        <f>Data!A2402</f>
        <v>6172</v>
      </c>
      <c r="B2403" s="2">
        <f>Data!B2402</f>
        <v>45490</v>
      </c>
      <c r="C2403">
        <f>Data!C2402</f>
        <v>228.6153869628906</v>
      </c>
      <c r="D2403">
        <f>Data!D2402</f>
        <v>117.9799041748047</v>
      </c>
      <c r="E2403">
        <f>Data!E2402</f>
        <v>228.8800048828125</v>
      </c>
      <c r="F2403">
        <f>Data!F2402</f>
        <v>117.9899978637695</v>
      </c>
      <c r="G2403">
        <f>Data!G2402</f>
        <v>231.46000671386719</v>
      </c>
      <c r="H2403">
        <f>Data!H2402</f>
        <v>121.84999847412109</v>
      </c>
      <c r="I2403">
        <f>Data!I2402</f>
        <v>226.63999938964841</v>
      </c>
      <c r="J2403">
        <f>Data!J2402</f>
        <v>116.7200012207031</v>
      </c>
      <c r="K2403">
        <f>Data!K2402</f>
        <v>229.44999694824219</v>
      </c>
      <c r="L2403">
        <f>Data!L2402</f>
        <v>121.34999847412109</v>
      </c>
      <c r="M2403">
        <f>Data!M2402</f>
        <v>57345900</v>
      </c>
      <c r="N2403">
        <f>Data!N2402</f>
        <v>390086200</v>
      </c>
      <c r="O2403">
        <f>Data!O2402</f>
        <v>-6.8535123757498387E-2</v>
      </c>
      <c r="P2403">
        <f>Data!P2402</f>
        <v>-2.5621424317485361E-2</v>
      </c>
      <c r="Q2403" s="17"/>
      <c r="T2403">
        <f t="shared" si="372"/>
        <v>0</v>
      </c>
      <c r="U2403" s="50">
        <f t="shared" si="373"/>
        <v>0</v>
      </c>
      <c r="V2403">
        <f t="shared" si="374"/>
        <v>0</v>
      </c>
      <c r="W2403" t="str">
        <f t="shared" si="375"/>
        <v>Wed</v>
      </c>
      <c r="X2403" s="50">
        <f>NETWORKDAYS(B2402,B2403,'Non trading days US (List)'!$C$13:$C$92)-1</f>
        <v>1</v>
      </c>
      <c r="Z2403">
        <f t="shared" si="376"/>
        <v>0</v>
      </c>
      <c r="AA2403">
        <f t="shared" si="377"/>
        <v>0</v>
      </c>
      <c r="AB2403">
        <f t="shared" si="378"/>
        <v>0</v>
      </c>
      <c r="AC2403">
        <f t="shared" si="379"/>
        <v>0</v>
      </c>
      <c r="AD2403">
        <f t="shared" si="380"/>
        <v>0</v>
      </c>
      <c r="AE2403">
        <f t="shared" si="381"/>
        <v>0</v>
      </c>
    </row>
    <row r="2404" spans="1:31" x14ac:dyDescent="0.3">
      <c r="A2404" s="1">
        <f>Data!A2403</f>
        <v>6173</v>
      </c>
      <c r="B2404" s="2">
        <f>Data!B2403</f>
        <v>45491</v>
      </c>
      <c r="C2404">
        <f>Data!C2403</f>
        <v>223.9208068847656</v>
      </c>
      <c r="D2404">
        <f>Data!D2403</f>
        <v>121.0796356201172</v>
      </c>
      <c r="E2404">
        <f>Data!E2403</f>
        <v>224.17999267578119</v>
      </c>
      <c r="F2404">
        <f>Data!F2403</f>
        <v>121.0899963378906</v>
      </c>
      <c r="G2404">
        <f>Data!G2403</f>
        <v>230.44000244140619</v>
      </c>
      <c r="H2404">
        <f>Data!H2403</f>
        <v>122.40000152587891</v>
      </c>
      <c r="I2404">
        <f>Data!I2403</f>
        <v>222.27000427246091</v>
      </c>
      <c r="J2404">
        <f>Data!J2403</f>
        <v>116.55999755859381</v>
      </c>
      <c r="K2404">
        <f>Data!K2403</f>
        <v>230.2799987792969</v>
      </c>
      <c r="L2404">
        <f>Data!L2403</f>
        <v>121.84999847412109</v>
      </c>
      <c r="M2404">
        <f>Data!M2403</f>
        <v>66034600</v>
      </c>
      <c r="N2404">
        <f>Data!N2403</f>
        <v>320979500</v>
      </c>
      <c r="O2404">
        <f>Data!O2403</f>
        <v>2.5934183516757071E-2</v>
      </c>
      <c r="P2404">
        <f>Data!P2403</f>
        <v>-2.0748602153561859E-2</v>
      </c>
      <c r="Q2404" s="17"/>
      <c r="T2404">
        <f t="shared" si="372"/>
        <v>0</v>
      </c>
      <c r="U2404" s="50">
        <f t="shared" si="373"/>
        <v>0</v>
      </c>
      <c r="V2404">
        <f t="shared" si="374"/>
        <v>0</v>
      </c>
      <c r="W2404" t="str">
        <f t="shared" si="375"/>
        <v>Thu</v>
      </c>
      <c r="X2404" s="50">
        <f>NETWORKDAYS(B2403,B2404,'Non trading days US (List)'!$C$13:$C$92)-1</f>
        <v>1</v>
      </c>
      <c r="Z2404">
        <f t="shared" si="376"/>
        <v>0</v>
      </c>
      <c r="AA2404">
        <f t="shared" si="377"/>
        <v>0</v>
      </c>
      <c r="AB2404">
        <f t="shared" si="378"/>
        <v>0</v>
      </c>
      <c r="AC2404">
        <f t="shared" si="379"/>
        <v>0</v>
      </c>
      <c r="AD2404">
        <f t="shared" si="380"/>
        <v>0</v>
      </c>
      <c r="AE2404">
        <f t="shared" si="381"/>
        <v>0</v>
      </c>
    </row>
    <row r="2405" spans="1:31" x14ac:dyDescent="0.3">
      <c r="A2405" s="1">
        <f>Data!A2404</f>
        <v>6174</v>
      </c>
      <c r="B2405" s="2">
        <f>Data!B2404</f>
        <v>45492</v>
      </c>
      <c r="C2405">
        <f>Data!C2404</f>
        <v>224.0506591796875</v>
      </c>
      <c r="D2405">
        <f>Data!D2404</f>
        <v>117.9199142456055</v>
      </c>
      <c r="E2405">
        <f>Data!E2404</f>
        <v>224.30999755859381</v>
      </c>
      <c r="F2405">
        <f>Data!F2404</f>
        <v>117.9300003051758</v>
      </c>
      <c r="G2405">
        <f>Data!G2404</f>
        <v>226.80000305175781</v>
      </c>
      <c r="H2405">
        <f>Data!H2404</f>
        <v>121.59999847412109</v>
      </c>
      <c r="I2405">
        <f>Data!I2404</f>
        <v>223.2799987792969</v>
      </c>
      <c r="J2405">
        <f>Data!J2404</f>
        <v>117.370002746582</v>
      </c>
      <c r="K2405">
        <f>Data!K2404</f>
        <v>224.82000732421881</v>
      </c>
      <c r="L2405">
        <f>Data!L2404</f>
        <v>120.34999847412109</v>
      </c>
      <c r="M2405">
        <f>Data!M2404</f>
        <v>49151500</v>
      </c>
      <c r="N2405">
        <f>Data!N2404</f>
        <v>217223800</v>
      </c>
      <c r="O2405">
        <f>Data!O2404</f>
        <v>-2.6442809833753279E-2</v>
      </c>
      <c r="P2405">
        <f>Data!P2404</f>
        <v>5.797448740643955E-4</v>
      </c>
      <c r="Q2405" s="17"/>
      <c r="T2405">
        <f t="shared" si="372"/>
        <v>0</v>
      </c>
      <c r="U2405" s="50">
        <f t="shared" si="373"/>
        <v>0</v>
      </c>
      <c r="V2405">
        <f t="shared" si="374"/>
        <v>0</v>
      </c>
      <c r="W2405" t="str">
        <f t="shared" si="375"/>
        <v>Fri</v>
      </c>
      <c r="X2405" s="50">
        <f>NETWORKDAYS(B2404,B2405,'Non trading days US (List)'!$C$13:$C$92)-1</f>
        <v>1</v>
      </c>
      <c r="Z2405">
        <f t="shared" si="376"/>
        <v>0</v>
      </c>
      <c r="AA2405">
        <f t="shared" si="377"/>
        <v>0</v>
      </c>
      <c r="AB2405">
        <f t="shared" si="378"/>
        <v>0</v>
      </c>
      <c r="AC2405">
        <f t="shared" si="379"/>
        <v>0</v>
      </c>
      <c r="AD2405">
        <f t="shared" si="380"/>
        <v>0</v>
      </c>
      <c r="AE2405">
        <f t="shared" si="381"/>
        <v>0</v>
      </c>
    </row>
    <row r="2406" spans="1:31" x14ac:dyDescent="0.3">
      <c r="A2406" s="1">
        <f>Data!A2405</f>
        <v>6175</v>
      </c>
      <c r="B2406" s="2">
        <f>Data!B2405</f>
        <v>45495</v>
      </c>
      <c r="C2406">
        <f>Data!C2405</f>
        <v>223.7010803222656</v>
      </c>
      <c r="D2406">
        <f>Data!D2405</f>
        <v>123.52943420410161</v>
      </c>
      <c r="E2406">
        <f>Data!E2405</f>
        <v>223.96000671386719</v>
      </c>
      <c r="F2406">
        <f>Data!F2405</f>
        <v>123.5400009155273</v>
      </c>
      <c r="G2406">
        <f>Data!G2405</f>
        <v>227.7799987792969</v>
      </c>
      <c r="H2406">
        <f>Data!H2405</f>
        <v>124.0699996948242</v>
      </c>
      <c r="I2406">
        <f>Data!I2405</f>
        <v>223.0899963378906</v>
      </c>
      <c r="J2406">
        <f>Data!J2405</f>
        <v>119.86000061035161</v>
      </c>
      <c r="K2406">
        <f>Data!K2405</f>
        <v>227.00999450683591</v>
      </c>
      <c r="L2406">
        <f>Data!L2405</f>
        <v>120.34999847412109</v>
      </c>
      <c r="M2406">
        <f>Data!M2405</f>
        <v>48201800</v>
      </c>
      <c r="N2406">
        <f>Data!N2405</f>
        <v>258068900</v>
      </c>
      <c r="O2406">
        <f>Data!O2405</f>
        <v>4.6473766988880533E-2</v>
      </c>
      <c r="P2406">
        <f>Data!P2405</f>
        <v>-1.5615183371948951E-3</v>
      </c>
      <c r="Q2406" s="17"/>
      <c r="T2406">
        <f t="shared" si="372"/>
        <v>0</v>
      </c>
      <c r="U2406" s="50">
        <f t="shared" si="373"/>
        <v>0</v>
      </c>
      <c r="V2406">
        <f t="shared" si="374"/>
        <v>0</v>
      </c>
      <c r="W2406" t="str">
        <f t="shared" si="375"/>
        <v>Mon</v>
      </c>
      <c r="X2406" s="50">
        <f>NETWORKDAYS(B2405,B2406,'Non trading days US (List)'!$C$13:$C$92)-1</f>
        <v>1</v>
      </c>
      <c r="Z2406">
        <f t="shared" si="376"/>
        <v>0</v>
      </c>
      <c r="AA2406">
        <f t="shared" si="377"/>
        <v>0</v>
      </c>
      <c r="AB2406">
        <f t="shared" si="378"/>
        <v>0</v>
      </c>
      <c r="AC2406">
        <f t="shared" si="379"/>
        <v>0</v>
      </c>
      <c r="AD2406">
        <f t="shared" si="380"/>
        <v>0</v>
      </c>
      <c r="AE2406">
        <f t="shared" si="381"/>
        <v>0</v>
      </c>
    </row>
    <row r="2407" spans="1:31" x14ac:dyDescent="0.3">
      <c r="A2407" s="1">
        <f>Data!A2406</f>
        <v>6176</v>
      </c>
      <c r="B2407" s="2">
        <f>Data!B2406</f>
        <v>45496</v>
      </c>
      <c r="C2407">
        <f>Data!C2406</f>
        <v>224.7498474121094</v>
      </c>
      <c r="D2407">
        <f>Data!D2406</f>
        <v>122.5795135498047</v>
      </c>
      <c r="E2407">
        <f>Data!E2406</f>
        <v>225.00999450683591</v>
      </c>
      <c r="F2407">
        <f>Data!F2406</f>
        <v>122.5899963378906</v>
      </c>
      <c r="G2407">
        <f>Data!G2406</f>
        <v>226.94000244140619</v>
      </c>
      <c r="H2407">
        <f>Data!H2406</f>
        <v>124.69000244140619</v>
      </c>
      <c r="I2407">
        <f>Data!I2406</f>
        <v>222.67999267578119</v>
      </c>
      <c r="J2407">
        <f>Data!J2406</f>
        <v>122.09999847412109</v>
      </c>
      <c r="K2407">
        <f>Data!K2406</f>
        <v>224.3699951171875</v>
      </c>
      <c r="L2407">
        <f>Data!L2406</f>
        <v>122.7799987792969</v>
      </c>
      <c r="M2407">
        <f>Data!M2406</f>
        <v>39960300</v>
      </c>
      <c r="N2407">
        <f>Data!N2406</f>
        <v>173911000</v>
      </c>
      <c r="O2407">
        <f>Data!O2406</f>
        <v>-7.7195734444502591E-3</v>
      </c>
      <c r="P2407">
        <f>Data!P2406</f>
        <v>4.6773267895950359E-3</v>
      </c>
      <c r="Q2407" s="17"/>
      <c r="T2407">
        <f t="shared" si="372"/>
        <v>0</v>
      </c>
      <c r="U2407" s="50">
        <f t="shared" si="373"/>
        <v>0</v>
      </c>
      <c r="V2407">
        <f t="shared" si="374"/>
        <v>0</v>
      </c>
      <c r="W2407" t="str">
        <f t="shared" si="375"/>
        <v>Tue</v>
      </c>
      <c r="X2407" s="50">
        <f>NETWORKDAYS(B2406,B2407,'Non trading days US (List)'!$C$13:$C$92)-1</f>
        <v>1</v>
      </c>
      <c r="Z2407">
        <f t="shared" si="376"/>
        <v>0</v>
      </c>
      <c r="AA2407">
        <f t="shared" si="377"/>
        <v>0</v>
      </c>
      <c r="AB2407">
        <f t="shared" si="378"/>
        <v>0</v>
      </c>
      <c r="AC2407">
        <f t="shared" si="379"/>
        <v>0</v>
      </c>
      <c r="AD2407">
        <f t="shared" si="380"/>
        <v>0</v>
      </c>
      <c r="AE2407">
        <f t="shared" si="381"/>
        <v>0</v>
      </c>
    </row>
    <row r="2408" spans="1:31" x14ac:dyDescent="0.3">
      <c r="A2408" s="1">
        <f>Data!A2407</f>
        <v>6177</v>
      </c>
      <c r="B2408" s="2">
        <f>Data!B2407</f>
        <v>45497</v>
      </c>
      <c r="C2408">
        <f>Data!C2407</f>
        <v>218.2873229980469</v>
      </c>
      <c r="D2408">
        <f>Data!D2407</f>
        <v>114.2402267456055</v>
      </c>
      <c r="E2408">
        <f>Data!E2407</f>
        <v>218.53999328613281</v>
      </c>
      <c r="F2408">
        <f>Data!F2407</f>
        <v>114.25</v>
      </c>
      <c r="G2408">
        <f>Data!G2407</f>
        <v>224.80000305175781</v>
      </c>
      <c r="H2408">
        <f>Data!H2407</f>
        <v>119.9499969482422</v>
      </c>
      <c r="I2408">
        <f>Data!I2407</f>
        <v>217.1300048828125</v>
      </c>
      <c r="J2408">
        <f>Data!J2407</f>
        <v>113.44000244140619</v>
      </c>
      <c r="K2408">
        <f>Data!K2407</f>
        <v>224</v>
      </c>
      <c r="L2408">
        <f>Data!L2407</f>
        <v>119.1699981689453</v>
      </c>
      <c r="M2408">
        <f>Data!M2407</f>
        <v>61777600</v>
      </c>
      <c r="N2408">
        <f>Data!N2407</f>
        <v>327776900</v>
      </c>
      <c r="O2408">
        <f>Data!O2407</f>
        <v>-7.0456394459765315E-2</v>
      </c>
      <c r="P2408">
        <f>Data!P2407</f>
        <v>-2.917578782711976E-2</v>
      </c>
      <c r="Q2408" s="17"/>
      <c r="T2408">
        <f t="shared" si="372"/>
        <v>0</v>
      </c>
      <c r="U2408" s="50">
        <f t="shared" si="373"/>
        <v>0</v>
      </c>
      <c r="V2408">
        <f t="shared" si="374"/>
        <v>0</v>
      </c>
      <c r="W2408" t="str">
        <f t="shared" si="375"/>
        <v>Wed</v>
      </c>
      <c r="X2408" s="50">
        <f>NETWORKDAYS(B2407,B2408,'Non trading days US (List)'!$C$13:$C$92)-1</f>
        <v>1</v>
      </c>
      <c r="Z2408">
        <f t="shared" si="376"/>
        <v>0</v>
      </c>
      <c r="AA2408">
        <f t="shared" si="377"/>
        <v>0</v>
      </c>
      <c r="AB2408">
        <f t="shared" si="378"/>
        <v>0</v>
      </c>
      <c r="AC2408">
        <f t="shared" si="379"/>
        <v>0</v>
      </c>
      <c r="AD2408">
        <f t="shared" si="380"/>
        <v>0</v>
      </c>
      <c r="AE2408">
        <f t="shared" si="381"/>
        <v>0</v>
      </c>
    </row>
    <row r="2409" spans="1:31" x14ac:dyDescent="0.3">
      <c r="A2409" s="1">
        <f>Data!A2408</f>
        <v>6178</v>
      </c>
      <c r="B2409" s="2">
        <f>Data!B2408</f>
        <v>45498</v>
      </c>
      <c r="C2409">
        <f>Data!C2408</f>
        <v>217.2385559082031</v>
      </c>
      <c r="D2409">
        <f>Data!D2408</f>
        <v>112.270393371582</v>
      </c>
      <c r="E2409">
        <f>Data!E2408</f>
        <v>217.49000549316409</v>
      </c>
      <c r="F2409">
        <f>Data!F2408</f>
        <v>112.2799987792969</v>
      </c>
      <c r="G2409">
        <f>Data!G2408</f>
        <v>220.8500061035156</v>
      </c>
      <c r="H2409">
        <f>Data!H2408</f>
        <v>116.629997253418</v>
      </c>
      <c r="I2409">
        <f>Data!I2408</f>
        <v>214.6199951171875</v>
      </c>
      <c r="J2409">
        <f>Data!J2408</f>
        <v>106.3000030517578</v>
      </c>
      <c r="K2409">
        <f>Data!K2408</f>
        <v>218.92999267578119</v>
      </c>
      <c r="L2409">
        <f>Data!L2408</f>
        <v>113.0400009155273</v>
      </c>
      <c r="M2409">
        <f>Data!M2408</f>
        <v>51391200</v>
      </c>
      <c r="N2409">
        <f>Data!N2408</f>
        <v>460067000</v>
      </c>
      <c r="O2409">
        <f>Data!O2408</f>
        <v>-1.739328915258756E-2</v>
      </c>
      <c r="P2409">
        <f>Data!P2408</f>
        <v>-4.8161357037849618E-3</v>
      </c>
      <c r="Q2409" s="17"/>
      <c r="T2409">
        <f t="shared" si="372"/>
        <v>0</v>
      </c>
      <c r="U2409" s="50">
        <f t="shared" si="373"/>
        <v>0</v>
      </c>
      <c r="V2409">
        <f t="shared" si="374"/>
        <v>0</v>
      </c>
      <c r="W2409" t="str">
        <f t="shared" si="375"/>
        <v>Thu</v>
      </c>
      <c r="X2409" s="50">
        <f>NETWORKDAYS(B2408,B2409,'Non trading days US (List)'!$C$13:$C$92)-1</f>
        <v>1</v>
      </c>
      <c r="Z2409">
        <f t="shared" si="376"/>
        <v>0</v>
      </c>
      <c r="AA2409">
        <f t="shared" si="377"/>
        <v>0</v>
      </c>
      <c r="AB2409">
        <f t="shared" si="378"/>
        <v>0</v>
      </c>
      <c r="AC2409">
        <f t="shared" si="379"/>
        <v>0</v>
      </c>
      <c r="AD2409">
        <f t="shared" si="380"/>
        <v>0</v>
      </c>
      <c r="AE2409">
        <f t="shared" si="381"/>
        <v>0</v>
      </c>
    </row>
    <row r="2410" spans="1:31" x14ac:dyDescent="0.3">
      <c r="A2410" s="1">
        <f>Data!A2409</f>
        <v>6179</v>
      </c>
      <c r="B2410" s="2">
        <f>Data!B2409</f>
        <v>45499</v>
      </c>
      <c r="C2410">
        <f>Data!C2409</f>
        <v>217.7080078125</v>
      </c>
      <c r="D2410">
        <f>Data!D2409</f>
        <v>113.0503234863281</v>
      </c>
      <c r="E2410">
        <f>Data!E2409</f>
        <v>217.96000671386719</v>
      </c>
      <c r="F2410">
        <f>Data!F2409</f>
        <v>113.05999755859381</v>
      </c>
      <c r="G2410">
        <f>Data!G2409</f>
        <v>219.49000549316409</v>
      </c>
      <c r="H2410">
        <f>Data!H2409</f>
        <v>116.1999969482422</v>
      </c>
      <c r="I2410">
        <f>Data!I2409</f>
        <v>216.00999450683591</v>
      </c>
      <c r="J2410">
        <f>Data!J2409</f>
        <v>111.5800018310547</v>
      </c>
      <c r="K2410">
        <f>Data!K2409</f>
        <v>218.69999694824219</v>
      </c>
      <c r="L2410">
        <f>Data!L2409</f>
        <v>116.19000244140619</v>
      </c>
      <c r="M2410">
        <f>Data!M2409</f>
        <v>41601300</v>
      </c>
      <c r="N2410">
        <f>Data!N2409</f>
        <v>293399100</v>
      </c>
      <c r="O2410">
        <f>Data!O2409</f>
        <v>6.922889031518685E-3</v>
      </c>
      <c r="P2410">
        <f>Data!P2409</f>
        <v>2.1586928007480831E-3</v>
      </c>
      <c r="Q2410" s="17"/>
      <c r="T2410">
        <f t="shared" si="372"/>
        <v>0</v>
      </c>
      <c r="U2410" s="50">
        <f t="shared" si="373"/>
        <v>0</v>
      </c>
      <c r="V2410">
        <f t="shared" si="374"/>
        <v>0</v>
      </c>
      <c r="W2410" t="str">
        <f t="shared" si="375"/>
        <v>Fri</v>
      </c>
      <c r="X2410" s="50">
        <f>NETWORKDAYS(B2409,B2410,'Non trading days US (List)'!$C$13:$C$92)-1</f>
        <v>1</v>
      </c>
      <c r="Z2410">
        <f t="shared" si="376"/>
        <v>0</v>
      </c>
      <c r="AA2410">
        <f t="shared" si="377"/>
        <v>0</v>
      </c>
      <c r="AB2410">
        <f t="shared" si="378"/>
        <v>0</v>
      </c>
      <c r="AC2410">
        <f t="shared" si="379"/>
        <v>0</v>
      </c>
      <c r="AD2410">
        <f t="shared" si="380"/>
        <v>0</v>
      </c>
      <c r="AE2410">
        <f t="shared" si="381"/>
        <v>0</v>
      </c>
    </row>
    <row r="2411" spans="1:31" x14ac:dyDescent="0.3">
      <c r="A2411" s="1">
        <f>Data!A2410</f>
        <v>6180</v>
      </c>
      <c r="B2411" s="2">
        <f>Data!B2410</f>
        <v>45502</v>
      </c>
      <c r="C2411">
        <f>Data!C2410</f>
        <v>217.98768615722659</v>
      </c>
      <c r="D2411">
        <f>Data!D2410</f>
        <v>111.580451965332</v>
      </c>
      <c r="E2411">
        <f>Data!E2410</f>
        <v>218.24000549316409</v>
      </c>
      <c r="F2411">
        <f>Data!F2410</f>
        <v>111.5899963378906</v>
      </c>
      <c r="G2411">
        <f>Data!G2410</f>
        <v>219.30000305175781</v>
      </c>
      <c r="H2411">
        <f>Data!H2410</f>
        <v>116.2799987792969</v>
      </c>
      <c r="I2411">
        <f>Data!I2410</f>
        <v>215.75</v>
      </c>
      <c r="J2411">
        <f>Data!J2410</f>
        <v>111.3000030517578</v>
      </c>
      <c r="K2411">
        <f>Data!K2410</f>
        <v>216.96000671386719</v>
      </c>
      <c r="L2411">
        <f>Data!L2410</f>
        <v>113.69000244140619</v>
      </c>
      <c r="M2411">
        <f>Data!M2410</f>
        <v>36311800</v>
      </c>
      <c r="N2411">
        <f>Data!N2410</f>
        <v>248152100</v>
      </c>
      <c r="O2411">
        <f>Data!O2410</f>
        <v>-1.308722227317673E-2</v>
      </c>
      <c r="P2411">
        <f>Data!P2410</f>
        <v>1.283809307281916E-3</v>
      </c>
      <c r="Q2411" s="17"/>
      <c r="T2411">
        <f t="shared" si="372"/>
        <v>0</v>
      </c>
      <c r="U2411" s="50">
        <f t="shared" si="373"/>
        <v>0</v>
      </c>
      <c r="V2411">
        <f t="shared" si="374"/>
        <v>0</v>
      </c>
      <c r="W2411" t="str">
        <f t="shared" si="375"/>
        <v>Mon</v>
      </c>
      <c r="X2411" s="50">
        <f>NETWORKDAYS(B2410,B2411,'Non trading days US (List)'!$C$13:$C$92)-1</f>
        <v>1</v>
      </c>
      <c r="Z2411">
        <f t="shared" si="376"/>
        <v>0</v>
      </c>
      <c r="AA2411">
        <f t="shared" si="377"/>
        <v>0</v>
      </c>
      <c r="AB2411">
        <f t="shared" si="378"/>
        <v>0</v>
      </c>
      <c r="AC2411">
        <f t="shared" si="379"/>
        <v>0</v>
      </c>
      <c r="AD2411">
        <f t="shared" si="380"/>
        <v>0</v>
      </c>
      <c r="AE2411">
        <f t="shared" si="381"/>
        <v>0</v>
      </c>
    </row>
    <row r="2412" spans="1:31" x14ac:dyDescent="0.3">
      <c r="A2412" s="1">
        <f>Data!A2411</f>
        <v>6181</v>
      </c>
      <c r="B2412" s="2">
        <f>Data!B2411</f>
        <v>45503</v>
      </c>
      <c r="C2412">
        <f>Data!C2411</f>
        <v>218.54704284667969</v>
      </c>
      <c r="D2412">
        <f>Data!D2411</f>
        <v>103.72113037109381</v>
      </c>
      <c r="E2412">
        <f>Data!E2411</f>
        <v>218.80000305175781</v>
      </c>
      <c r="F2412">
        <f>Data!F2411</f>
        <v>103.73000335693359</v>
      </c>
      <c r="G2412">
        <f>Data!G2411</f>
        <v>220.33000183105469</v>
      </c>
      <c r="H2412">
        <f>Data!H2411</f>
        <v>111.9899978637695</v>
      </c>
      <c r="I2412">
        <f>Data!I2411</f>
        <v>216.1199951171875</v>
      </c>
      <c r="J2412">
        <f>Data!J2411</f>
        <v>102.5400009155273</v>
      </c>
      <c r="K2412">
        <f>Data!K2411</f>
        <v>219.19000244140619</v>
      </c>
      <c r="L2412">
        <f>Data!L2411</f>
        <v>111.51999664306641</v>
      </c>
      <c r="M2412">
        <f>Data!M2411</f>
        <v>41643800</v>
      </c>
      <c r="N2412">
        <f>Data!N2411</f>
        <v>486833300</v>
      </c>
      <c r="O2412">
        <f>Data!O2411</f>
        <v>-7.3040005574107475E-2</v>
      </c>
      <c r="P2412">
        <f>Data!P2411</f>
        <v>2.562684670144037E-3</v>
      </c>
      <c r="Q2412" s="17"/>
      <c r="T2412">
        <f t="shared" si="372"/>
        <v>0</v>
      </c>
      <c r="U2412" s="50">
        <f t="shared" si="373"/>
        <v>0</v>
      </c>
      <c r="V2412">
        <f t="shared" si="374"/>
        <v>0</v>
      </c>
      <c r="W2412" t="str">
        <f t="shared" si="375"/>
        <v>Tue</v>
      </c>
      <c r="X2412" s="50">
        <f>NETWORKDAYS(B2411,B2412,'Non trading days US (List)'!$C$13:$C$92)-1</f>
        <v>1</v>
      </c>
      <c r="Z2412">
        <f t="shared" si="376"/>
        <v>0</v>
      </c>
      <c r="AA2412">
        <f t="shared" si="377"/>
        <v>0</v>
      </c>
      <c r="AB2412">
        <f t="shared" si="378"/>
        <v>0</v>
      </c>
      <c r="AC2412">
        <f t="shared" si="379"/>
        <v>0</v>
      </c>
      <c r="AD2412">
        <f t="shared" si="380"/>
        <v>0</v>
      </c>
      <c r="AE2412">
        <f t="shared" si="381"/>
        <v>0</v>
      </c>
    </row>
    <row r="2413" spans="1:31" x14ac:dyDescent="0.3">
      <c r="A2413" s="1">
        <f>Data!A2412</f>
        <v>6182</v>
      </c>
      <c r="B2413" s="2">
        <f>Data!B2412</f>
        <v>45504</v>
      </c>
      <c r="C2413">
        <f>Data!C2412</f>
        <v>221.8232421875</v>
      </c>
      <c r="D2413">
        <f>Data!D2412</f>
        <v>117.00998687744141</v>
      </c>
      <c r="E2413">
        <f>Data!E2412</f>
        <v>222.08000183105469</v>
      </c>
      <c r="F2413">
        <f>Data!F2412</f>
        <v>117.01999664306641</v>
      </c>
      <c r="G2413">
        <f>Data!G2412</f>
        <v>223.82000732421881</v>
      </c>
      <c r="H2413">
        <f>Data!H2412</f>
        <v>118.3399963378906</v>
      </c>
      <c r="I2413">
        <f>Data!I2412</f>
        <v>220.6300048828125</v>
      </c>
      <c r="J2413">
        <f>Data!J2412</f>
        <v>110.879997253418</v>
      </c>
      <c r="K2413">
        <f>Data!K2412</f>
        <v>221.44000244140619</v>
      </c>
      <c r="L2413">
        <f>Data!L2412</f>
        <v>112.90000152587891</v>
      </c>
      <c r="M2413">
        <f>Data!M2412</f>
        <v>50036300</v>
      </c>
      <c r="N2413">
        <f>Data!N2412</f>
        <v>473174200</v>
      </c>
      <c r="O2413">
        <f>Data!O2412</f>
        <v>0.1205534298672921</v>
      </c>
      <c r="P2413">
        <f>Data!P2412</f>
        <v>1.4879601067931649E-2</v>
      </c>
      <c r="Q2413" s="17"/>
      <c r="T2413">
        <f t="shared" si="372"/>
        <v>0</v>
      </c>
      <c r="U2413" s="50">
        <f t="shared" si="373"/>
        <v>0</v>
      </c>
      <c r="V2413">
        <f t="shared" si="374"/>
        <v>0</v>
      </c>
      <c r="W2413" t="str">
        <f t="shared" si="375"/>
        <v>Wed</v>
      </c>
      <c r="X2413" s="50">
        <f>NETWORKDAYS(B2412,B2413,'Non trading days US (List)'!$C$13:$C$92)-1</f>
        <v>1</v>
      </c>
      <c r="Z2413">
        <f t="shared" si="376"/>
        <v>0</v>
      </c>
      <c r="AA2413">
        <f t="shared" si="377"/>
        <v>0</v>
      </c>
      <c r="AB2413">
        <f t="shared" si="378"/>
        <v>0</v>
      </c>
      <c r="AC2413">
        <f t="shared" si="379"/>
        <v>0</v>
      </c>
      <c r="AD2413">
        <f t="shared" si="380"/>
        <v>0</v>
      </c>
      <c r="AE2413">
        <f t="shared" si="381"/>
        <v>0</v>
      </c>
    </row>
    <row r="2414" spans="1:31" x14ac:dyDescent="0.3">
      <c r="A2414" s="1">
        <f>Data!A2413</f>
        <v>6183</v>
      </c>
      <c r="B2414" s="2">
        <f>Data!B2413</f>
        <v>45505</v>
      </c>
      <c r="C2414">
        <f>Data!C2413</f>
        <v>218.1075439453125</v>
      </c>
      <c r="D2414">
        <f>Data!D2413</f>
        <v>109.20066070556641</v>
      </c>
      <c r="E2414">
        <f>Data!E2413</f>
        <v>218.36000061035159</v>
      </c>
      <c r="F2414">
        <f>Data!F2413</f>
        <v>109.2099990844727</v>
      </c>
      <c r="G2414">
        <f>Data!G2413</f>
        <v>224.47999572753909</v>
      </c>
      <c r="H2414">
        <f>Data!H2413</f>
        <v>120.1600036621094</v>
      </c>
      <c r="I2414">
        <f>Data!I2413</f>
        <v>217.02000427246091</v>
      </c>
      <c r="J2414">
        <f>Data!J2413</f>
        <v>106.80999755859381</v>
      </c>
      <c r="K2414">
        <f>Data!K2413</f>
        <v>224.3699951171875</v>
      </c>
      <c r="L2414">
        <f>Data!L2413</f>
        <v>117.5299987792969</v>
      </c>
      <c r="M2414">
        <f>Data!M2413</f>
        <v>62501000</v>
      </c>
      <c r="N2414">
        <f>Data!N2413</f>
        <v>523462300</v>
      </c>
      <c r="O2414">
        <f>Data!O2413</f>
        <v>-6.9072205846798629E-2</v>
      </c>
      <c r="P2414">
        <f>Data!P2413</f>
        <v>-1.6892605854743808E-2</v>
      </c>
      <c r="Q2414" s="17"/>
      <c r="T2414">
        <f t="shared" si="372"/>
        <v>0</v>
      </c>
      <c r="U2414" s="50">
        <f t="shared" si="373"/>
        <v>0</v>
      </c>
      <c r="V2414">
        <f t="shared" si="374"/>
        <v>0</v>
      </c>
      <c r="W2414" t="str">
        <f t="shared" si="375"/>
        <v>Thu</v>
      </c>
      <c r="X2414" s="50">
        <f>NETWORKDAYS(B2413,B2414,'Non trading days US (List)'!$C$13:$C$92)-1</f>
        <v>1</v>
      </c>
      <c r="Z2414">
        <f t="shared" si="376"/>
        <v>0</v>
      </c>
      <c r="AA2414">
        <f t="shared" si="377"/>
        <v>0</v>
      </c>
      <c r="AB2414">
        <f t="shared" si="378"/>
        <v>0</v>
      </c>
      <c r="AC2414">
        <f t="shared" si="379"/>
        <v>0</v>
      </c>
      <c r="AD2414">
        <f t="shared" si="380"/>
        <v>0</v>
      </c>
      <c r="AE2414">
        <f t="shared" si="381"/>
        <v>0</v>
      </c>
    </row>
    <row r="2415" spans="1:31" x14ac:dyDescent="0.3">
      <c r="A2415" s="1">
        <f>Data!A2414</f>
        <v>6184</v>
      </c>
      <c r="B2415" s="2">
        <f>Data!B2414</f>
        <v>45506</v>
      </c>
      <c r="C2415">
        <f>Data!C2414</f>
        <v>219.6058044433594</v>
      </c>
      <c r="D2415">
        <f>Data!D2414</f>
        <v>107.2608184814453</v>
      </c>
      <c r="E2415">
        <f>Data!E2414</f>
        <v>219.86000061035159</v>
      </c>
      <c r="F2415">
        <f>Data!F2414</f>
        <v>107.26999664306641</v>
      </c>
      <c r="G2415">
        <f>Data!G2414</f>
        <v>225.6000061035156</v>
      </c>
      <c r="H2415">
        <f>Data!H2414</f>
        <v>108.7200012207031</v>
      </c>
      <c r="I2415">
        <f>Data!I2414</f>
        <v>217.71000671386719</v>
      </c>
      <c r="J2415">
        <f>Data!J2414</f>
        <v>101.370002746582</v>
      </c>
      <c r="K2415">
        <f>Data!K2414</f>
        <v>219.1499938964844</v>
      </c>
      <c r="L2415">
        <f>Data!L2414</f>
        <v>103.7600021362305</v>
      </c>
      <c r="M2415">
        <f>Data!M2414</f>
        <v>105568600</v>
      </c>
      <c r="N2415">
        <f>Data!N2414</f>
        <v>482027500</v>
      </c>
      <c r="O2415">
        <f>Data!O2414</f>
        <v>-1.7923636511361619E-2</v>
      </c>
      <c r="P2415">
        <f>Data!P2414</f>
        <v>6.8459032180908279E-3</v>
      </c>
      <c r="Q2415" s="17"/>
      <c r="T2415">
        <f t="shared" si="372"/>
        <v>0</v>
      </c>
      <c r="U2415" s="50">
        <f t="shared" si="373"/>
        <v>0</v>
      </c>
      <c r="V2415">
        <f t="shared" si="374"/>
        <v>0</v>
      </c>
      <c r="W2415" t="str">
        <f t="shared" si="375"/>
        <v>Fri</v>
      </c>
      <c r="X2415" s="50">
        <f>NETWORKDAYS(B2414,B2415,'Non trading days US (List)'!$C$13:$C$92)-1</f>
        <v>1</v>
      </c>
      <c r="Z2415">
        <f t="shared" si="376"/>
        <v>0</v>
      </c>
      <c r="AA2415">
        <f t="shared" si="377"/>
        <v>0</v>
      </c>
      <c r="AB2415">
        <f t="shared" si="378"/>
        <v>0</v>
      </c>
      <c r="AC2415">
        <f t="shared" si="379"/>
        <v>0</v>
      </c>
      <c r="AD2415">
        <f t="shared" si="380"/>
        <v>0</v>
      </c>
      <c r="AE2415">
        <f t="shared" si="381"/>
        <v>0</v>
      </c>
    </row>
    <row r="2416" spans="1:31" x14ac:dyDescent="0.3">
      <c r="A2416" s="1">
        <f>Data!A2415</f>
        <v>6185</v>
      </c>
      <c r="B2416" s="2">
        <f>Data!B2415</f>
        <v>45509</v>
      </c>
      <c r="C2416">
        <f>Data!C2415</f>
        <v>209.02806091308591</v>
      </c>
      <c r="D2416">
        <f>Data!D2415</f>
        <v>100.44140625</v>
      </c>
      <c r="E2416">
        <f>Data!E2415</f>
        <v>209.27000427246091</v>
      </c>
      <c r="F2416">
        <f>Data!F2415</f>
        <v>100.4499969482422</v>
      </c>
      <c r="G2416">
        <f>Data!G2415</f>
        <v>213.5</v>
      </c>
      <c r="H2416">
        <f>Data!H2415</f>
        <v>103.4100036621094</v>
      </c>
      <c r="I2416">
        <f>Data!I2415</f>
        <v>196</v>
      </c>
      <c r="J2416">
        <f>Data!J2415</f>
        <v>90.69000244140625</v>
      </c>
      <c r="K2416">
        <f>Data!K2415</f>
        <v>199.0899963378906</v>
      </c>
      <c r="L2416">
        <f>Data!L2415</f>
        <v>92.05999755859375</v>
      </c>
      <c r="M2416">
        <f>Data!M2415</f>
        <v>119548600</v>
      </c>
      <c r="N2416">
        <f>Data!N2415</f>
        <v>552842400</v>
      </c>
      <c r="O2416">
        <f>Data!O2415</f>
        <v>-6.5688928435014282E-2</v>
      </c>
      <c r="P2416">
        <f>Data!P2415</f>
        <v>-4.9365678258209512E-2</v>
      </c>
      <c r="Q2416" s="17"/>
      <c r="T2416">
        <f t="shared" si="372"/>
        <v>0</v>
      </c>
      <c r="U2416" s="50">
        <f t="shared" si="373"/>
        <v>0</v>
      </c>
      <c r="V2416">
        <f t="shared" si="374"/>
        <v>0</v>
      </c>
      <c r="W2416" t="str">
        <f t="shared" si="375"/>
        <v>Mon</v>
      </c>
      <c r="X2416" s="50">
        <f>NETWORKDAYS(B2415,B2416,'Non trading days US (List)'!$C$13:$C$92)-1</f>
        <v>1</v>
      </c>
      <c r="Z2416">
        <f t="shared" si="376"/>
        <v>0</v>
      </c>
      <c r="AA2416">
        <f t="shared" si="377"/>
        <v>0</v>
      </c>
      <c r="AB2416">
        <f t="shared" si="378"/>
        <v>0</v>
      </c>
      <c r="AC2416">
        <f t="shared" si="379"/>
        <v>0</v>
      </c>
      <c r="AD2416">
        <f t="shared" si="380"/>
        <v>0</v>
      </c>
      <c r="AE2416">
        <f t="shared" si="381"/>
        <v>0</v>
      </c>
    </row>
    <row r="2417" spans="1:31" x14ac:dyDescent="0.3">
      <c r="A2417" s="1">
        <f>Data!A2416</f>
        <v>6186</v>
      </c>
      <c r="B2417" s="2">
        <f>Data!B2416</f>
        <v>45510</v>
      </c>
      <c r="C2417">
        <f>Data!C2416</f>
        <v>206.99040222167969</v>
      </c>
      <c r="D2417">
        <f>Data!D2416</f>
        <v>104.241081237793</v>
      </c>
      <c r="E2417">
        <f>Data!E2416</f>
        <v>207.22999572753909</v>
      </c>
      <c r="F2417">
        <f>Data!F2416</f>
        <v>104.25</v>
      </c>
      <c r="G2417">
        <f>Data!G2416</f>
        <v>209.99000549316409</v>
      </c>
      <c r="H2417">
        <f>Data!H2416</f>
        <v>107.7099990844727</v>
      </c>
      <c r="I2417">
        <f>Data!I2416</f>
        <v>201.07000732421881</v>
      </c>
      <c r="J2417">
        <f>Data!J2416</f>
        <v>100.5500030517578</v>
      </c>
      <c r="K2417">
        <f>Data!K2416</f>
        <v>205.30000305175781</v>
      </c>
      <c r="L2417">
        <f>Data!L2416</f>
        <v>103.8399963378906</v>
      </c>
      <c r="M2417">
        <f>Data!M2416</f>
        <v>69660500</v>
      </c>
      <c r="N2417">
        <f>Data!N2416</f>
        <v>409012100</v>
      </c>
      <c r="O2417">
        <f>Data!O2416</f>
        <v>3.7131799798832063E-2</v>
      </c>
      <c r="P2417">
        <f>Data!P2416</f>
        <v>-9.7960377362041797E-3</v>
      </c>
      <c r="Q2417" s="17"/>
      <c r="T2417">
        <f t="shared" si="372"/>
        <v>0</v>
      </c>
      <c r="U2417" s="50">
        <f t="shared" si="373"/>
        <v>0</v>
      </c>
      <c r="V2417">
        <f t="shared" si="374"/>
        <v>0</v>
      </c>
      <c r="W2417" t="str">
        <f t="shared" si="375"/>
        <v>Tue</v>
      </c>
      <c r="X2417" s="50">
        <f>NETWORKDAYS(B2416,B2417,'Non trading days US (List)'!$C$13:$C$92)-1</f>
        <v>1</v>
      </c>
      <c r="Z2417">
        <f t="shared" si="376"/>
        <v>0</v>
      </c>
      <c r="AA2417">
        <f t="shared" si="377"/>
        <v>0</v>
      </c>
      <c r="AB2417">
        <f t="shared" si="378"/>
        <v>0</v>
      </c>
      <c r="AC2417">
        <f t="shared" si="379"/>
        <v>0</v>
      </c>
      <c r="AD2417">
        <f t="shared" si="380"/>
        <v>0</v>
      </c>
      <c r="AE2417">
        <f t="shared" si="381"/>
        <v>0</v>
      </c>
    </row>
    <row r="2418" spans="1:31" x14ac:dyDescent="0.3">
      <c r="A2418" s="1">
        <f>Data!A2417</f>
        <v>6187</v>
      </c>
      <c r="B2418" s="2">
        <f>Data!B2417</f>
        <v>45511</v>
      </c>
      <c r="C2418">
        <f>Data!C2417</f>
        <v>209.5774230957031</v>
      </c>
      <c r="D2418">
        <f>Data!D2417</f>
        <v>98.901542663574219</v>
      </c>
      <c r="E2418">
        <f>Data!E2417</f>
        <v>209.82000732421881</v>
      </c>
      <c r="F2418">
        <f>Data!F2417</f>
        <v>98.910003662109375</v>
      </c>
      <c r="G2418">
        <f>Data!G2417</f>
        <v>213.63999938964841</v>
      </c>
      <c r="H2418">
        <f>Data!H2417</f>
        <v>108.8000030517578</v>
      </c>
      <c r="I2418">
        <f>Data!I2417</f>
        <v>206.38999938964841</v>
      </c>
      <c r="J2418">
        <f>Data!J2417</f>
        <v>98.69000244140625</v>
      </c>
      <c r="K2418">
        <f>Data!K2417</f>
        <v>206.8999938964844</v>
      </c>
      <c r="L2418">
        <f>Data!L2417</f>
        <v>107.80999755859381</v>
      </c>
      <c r="M2418">
        <f>Data!M2417</f>
        <v>63516400</v>
      </c>
      <c r="N2418">
        <f>Data!N2417</f>
        <v>411440400</v>
      </c>
      <c r="O2418">
        <f>Data!O2417</f>
        <v>-5.2581477902499577E-2</v>
      </c>
      <c r="P2418">
        <f>Data!P2417</f>
        <v>1.2420788278095439E-2</v>
      </c>
      <c r="Q2418" s="17"/>
      <c r="T2418">
        <f t="shared" si="372"/>
        <v>0</v>
      </c>
      <c r="U2418" s="50">
        <f t="shared" si="373"/>
        <v>0</v>
      </c>
      <c r="V2418">
        <f t="shared" si="374"/>
        <v>0</v>
      </c>
      <c r="W2418" t="str">
        <f t="shared" si="375"/>
        <v>Wed</v>
      </c>
      <c r="X2418" s="50">
        <f>NETWORKDAYS(B2417,B2418,'Non trading days US (List)'!$C$13:$C$92)-1</f>
        <v>1</v>
      </c>
      <c r="Z2418">
        <f t="shared" si="376"/>
        <v>0</v>
      </c>
      <c r="AA2418">
        <f t="shared" si="377"/>
        <v>0</v>
      </c>
      <c r="AB2418">
        <f t="shared" si="378"/>
        <v>0</v>
      </c>
      <c r="AC2418">
        <f t="shared" si="379"/>
        <v>0</v>
      </c>
      <c r="AD2418">
        <f t="shared" si="380"/>
        <v>0</v>
      </c>
      <c r="AE2418">
        <f t="shared" si="381"/>
        <v>0</v>
      </c>
    </row>
    <row r="2419" spans="1:31" x14ac:dyDescent="0.3">
      <c r="A2419" s="1">
        <f>Data!A2418</f>
        <v>6188</v>
      </c>
      <c r="B2419" s="2">
        <f>Data!B2418</f>
        <v>45512</v>
      </c>
      <c r="C2419">
        <f>Data!C2418</f>
        <v>213.0633850097656</v>
      </c>
      <c r="D2419">
        <f>Data!D2418</f>
        <v>104.9610214233398</v>
      </c>
      <c r="E2419">
        <f>Data!E2418</f>
        <v>213.30999755859381</v>
      </c>
      <c r="F2419">
        <f>Data!F2418</f>
        <v>104.9700012207031</v>
      </c>
      <c r="G2419">
        <f>Data!G2418</f>
        <v>214.19999694824219</v>
      </c>
      <c r="H2419">
        <f>Data!H2418</f>
        <v>105.5</v>
      </c>
      <c r="I2419">
        <f>Data!I2418</f>
        <v>208.83000183105469</v>
      </c>
      <c r="J2419">
        <f>Data!J2418</f>
        <v>97.519996643066406</v>
      </c>
      <c r="K2419">
        <f>Data!K2418</f>
        <v>213.11000061035159</v>
      </c>
      <c r="L2419">
        <f>Data!L2418</f>
        <v>102</v>
      </c>
      <c r="M2419">
        <f>Data!M2418</f>
        <v>47161100</v>
      </c>
      <c r="N2419">
        <f>Data!N2418</f>
        <v>391910000</v>
      </c>
      <c r="O2419">
        <f>Data!O2418</f>
        <v>5.9464223900361587E-2</v>
      </c>
      <c r="P2419">
        <f>Data!P2418</f>
        <v>1.6496440047891119E-2</v>
      </c>
      <c r="Q2419" s="17"/>
      <c r="T2419">
        <f t="shared" si="372"/>
        <v>0</v>
      </c>
      <c r="U2419" s="50">
        <f t="shared" si="373"/>
        <v>0</v>
      </c>
      <c r="V2419">
        <f t="shared" si="374"/>
        <v>0</v>
      </c>
      <c r="W2419" t="str">
        <f t="shared" si="375"/>
        <v>Thu</v>
      </c>
      <c r="X2419" s="50">
        <f>NETWORKDAYS(B2418,B2419,'Non trading days US (List)'!$C$13:$C$92)-1</f>
        <v>1</v>
      </c>
      <c r="Z2419">
        <f t="shared" si="376"/>
        <v>0</v>
      </c>
      <c r="AA2419">
        <f t="shared" si="377"/>
        <v>0</v>
      </c>
      <c r="AB2419">
        <f t="shared" si="378"/>
        <v>0</v>
      </c>
      <c r="AC2419">
        <f t="shared" si="379"/>
        <v>0</v>
      </c>
      <c r="AD2419">
        <f t="shared" si="380"/>
        <v>0</v>
      </c>
      <c r="AE2419">
        <f t="shared" si="381"/>
        <v>0</v>
      </c>
    </row>
    <row r="2420" spans="1:31" x14ac:dyDescent="0.3">
      <c r="A2420" s="1">
        <f>Data!A2419</f>
        <v>6189</v>
      </c>
      <c r="B2420" s="2">
        <f>Data!B2419</f>
        <v>45513</v>
      </c>
      <c r="C2420">
        <f>Data!C2419</f>
        <v>215.99000549316409</v>
      </c>
      <c r="D2420">
        <f>Data!D2419</f>
        <v>104.7410430908203</v>
      </c>
      <c r="E2420">
        <f>Data!E2419</f>
        <v>216.24000549316409</v>
      </c>
      <c r="F2420">
        <f>Data!F2419</f>
        <v>104.75</v>
      </c>
      <c r="G2420">
        <f>Data!G2419</f>
        <v>216.7799987792969</v>
      </c>
      <c r="H2420">
        <f>Data!H2419</f>
        <v>106.59999847412109</v>
      </c>
      <c r="I2420">
        <f>Data!I2419</f>
        <v>211.9700012207031</v>
      </c>
      <c r="J2420">
        <f>Data!J2419</f>
        <v>103.4300003051758</v>
      </c>
      <c r="K2420">
        <f>Data!K2419</f>
        <v>212.1000061035156</v>
      </c>
      <c r="L2420">
        <f>Data!L2419</f>
        <v>105.63999938964839</v>
      </c>
      <c r="M2420">
        <f>Data!M2419</f>
        <v>42201600</v>
      </c>
      <c r="N2420">
        <f>Data!N2419</f>
        <v>290844200</v>
      </c>
      <c r="O2420">
        <f>Data!O2419</f>
        <v>-2.0980478745258328E-3</v>
      </c>
      <c r="P2420">
        <f>Data!P2419</f>
        <v>1.3642432112898679E-2</v>
      </c>
      <c r="Q2420" s="17"/>
      <c r="T2420">
        <f t="shared" si="372"/>
        <v>0</v>
      </c>
      <c r="U2420" s="50">
        <f t="shared" si="373"/>
        <v>0</v>
      </c>
      <c r="V2420">
        <f t="shared" si="374"/>
        <v>0</v>
      </c>
      <c r="W2420" t="str">
        <f t="shared" si="375"/>
        <v>Fri</v>
      </c>
      <c r="X2420" s="50">
        <f>NETWORKDAYS(B2419,B2420,'Non trading days US (List)'!$C$13:$C$92)-1</f>
        <v>1</v>
      </c>
      <c r="Z2420">
        <f t="shared" si="376"/>
        <v>0</v>
      </c>
      <c r="AA2420">
        <f t="shared" si="377"/>
        <v>0</v>
      </c>
      <c r="AB2420">
        <f t="shared" si="378"/>
        <v>0</v>
      </c>
      <c r="AC2420">
        <f t="shared" si="379"/>
        <v>0</v>
      </c>
      <c r="AD2420">
        <f t="shared" si="380"/>
        <v>0</v>
      </c>
      <c r="AE2420">
        <f t="shared" si="381"/>
        <v>0</v>
      </c>
    </row>
    <row r="2421" spans="1:31" x14ac:dyDescent="0.3">
      <c r="A2421" s="1">
        <f>Data!A2420</f>
        <v>6190</v>
      </c>
      <c r="B2421" s="2">
        <f>Data!B2420</f>
        <v>45516</v>
      </c>
      <c r="C2421">
        <f>Data!C2420</f>
        <v>217.5299987792969</v>
      </c>
      <c r="D2421">
        <f>Data!D2420</f>
        <v>109.0106735229492</v>
      </c>
      <c r="E2421">
        <f>Data!E2420</f>
        <v>217.5299987792969</v>
      </c>
      <c r="F2421">
        <f>Data!F2420</f>
        <v>109.01999664306641</v>
      </c>
      <c r="G2421">
        <f>Data!G2420</f>
        <v>219.50999450683591</v>
      </c>
      <c r="H2421">
        <f>Data!H2420</f>
        <v>111.0699996948242</v>
      </c>
      <c r="I2421">
        <f>Data!I2420</f>
        <v>215.6000061035156</v>
      </c>
      <c r="J2421">
        <f>Data!J2420</f>
        <v>106.2600021362305</v>
      </c>
      <c r="K2421">
        <f>Data!K2420</f>
        <v>216.07000732421881</v>
      </c>
      <c r="L2421">
        <f>Data!L2420</f>
        <v>106.3199996948242</v>
      </c>
      <c r="M2421">
        <f>Data!M2420</f>
        <v>38028100</v>
      </c>
      <c r="N2421">
        <f>Data!N2420</f>
        <v>325559900</v>
      </c>
      <c r="O2421">
        <f>Data!O2420</f>
        <v>3.9954762041981139E-2</v>
      </c>
      <c r="P2421">
        <f>Data!P2420</f>
        <v>5.9478390686755894E-3</v>
      </c>
      <c r="Q2421" s="17"/>
      <c r="T2421">
        <f t="shared" si="372"/>
        <v>0</v>
      </c>
      <c r="U2421" s="50">
        <f t="shared" si="373"/>
        <v>0</v>
      </c>
      <c r="V2421">
        <f t="shared" si="374"/>
        <v>0</v>
      </c>
      <c r="W2421" t="str">
        <f t="shared" si="375"/>
        <v>Mon</v>
      </c>
      <c r="X2421" s="50">
        <f>NETWORKDAYS(B2420,B2421,'Non trading days US (List)'!$C$13:$C$92)-1</f>
        <v>1</v>
      </c>
      <c r="Z2421">
        <f t="shared" si="376"/>
        <v>0</v>
      </c>
      <c r="AA2421">
        <f t="shared" si="377"/>
        <v>0</v>
      </c>
      <c r="AB2421">
        <f t="shared" si="378"/>
        <v>0</v>
      </c>
      <c r="AC2421">
        <f t="shared" si="379"/>
        <v>0</v>
      </c>
      <c r="AD2421">
        <f t="shared" si="380"/>
        <v>0</v>
      </c>
      <c r="AE2421">
        <f t="shared" si="381"/>
        <v>0</v>
      </c>
    </row>
    <row r="2422" spans="1:31" x14ac:dyDescent="0.3">
      <c r="A2422" s="1">
        <f>Data!A2421</f>
        <v>6191</v>
      </c>
      <c r="B2422" s="2">
        <f>Data!B2421</f>
        <v>45517</v>
      </c>
      <c r="C2422">
        <f>Data!C2421</f>
        <v>221.27000427246091</v>
      </c>
      <c r="D2422">
        <f>Data!D2421</f>
        <v>116.13006591796881</v>
      </c>
      <c r="E2422">
        <f>Data!E2421</f>
        <v>221.27000427246091</v>
      </c>
      <c r="F2422">
        <f>Data!F2421</f>
        <v>116.13999938964839</v>
      </c>
      <c r="G2422">
        <f>Data!G2421</f>
        <v>221.88999938964841</v>
      </c>
      <c r="H2422">
        <f>Data!H2421</f>
        <v>116.23000335693359</v>
      </c>
      <c r="I2422">
        <f>Data!I2421</f>
        <v>219.00999450683591</v>
      </c>
      <c r="J2422">
        <f>Data!J2421</f>
        <v>111.5800018310547</v>
      </c>
      <c r="K2422">
        <f>Data!K2421</f>
        <v>219.00999450683591</v>
      </c>
      <c r="L2422">
        <f>Data!L2421</f>
        <v>112.44000244140619</v>
      </c>
      <c r="M2422">
        <f>Data!M2421</f>
        <v>44155300</v>
      </c>
      <c r="N2422">
        <f>Data!N2421</f>
        <v>312646700</v>
      </c>
      <c r="O2422">
        <f>Data!O2421</f>
        <v>6.3265033844366755E-2</v>
      </c>
      <c r="P2422">
        <f>Data!P2421</f>
        <v>1.7046928151695069E-2</v>
      </c>
      <c r="Q2422" s="17"/>
      <c r="T2422">
        <f t="shared" si="372"/>
        <v>0</v>
      </c>
      <c r="U2422" s="50">
        <f t="shared" si="373"/>
        <v>0</v>
      </c>
      <c r="V2422">
        <f t="shared" si="374"/>
        <v>0</v>
      </c>
      <c r="W2422" t="str">
        <f t="shared" si="375"/>
        <v>Tue</v>
      </c>
      <c r="X2422" s="50">
        <f>NETWORKDAYS(B2421,B2422,'Non trading days US (List)'!$C$13:$C$92)-1</f>
        <v>1</v>
      </c>
      <c r="Z2422">
        <f t="shared" si="376"/>
        <v>0</v>
      </c>
      <c r="AA2422">
        <f t="shared" si="377"/>
        <v>0</v>
      </c>
      <c r="AB2422">
        <f t="shared" si="378"/>
        <v>0</v>
      </c>
      <c r="AC2422">
        <f t="shared" si="379"/>
        <v>0</v>
      </c>
      <c r="AD2422">
        <f t="shared" si="380"/>
        <v>0</v>
      </c>
      <c r="AE2422">
        <f t="shared" si="381"/>
        <v>0</v>
      </c>
    </row>
    <row r="2423" spans="1:31" x14ac:dyDescent="0.3">
      <c r="A2423" s="1">
        <f>Data!A2422</f>
        <v>6192</v>
      </c>
      <c r="B2423" s="2">
        <f>Data!B2422</f>
        <v>45518</v>
      </c>
      <c r="C2423">
        <f>Data!C2422</f>
        <v>221.7200012207031</v>
      </c>
      <c r="D2423">
        <f>Data!D2422</f>
        <v>118.0699005126953</v>
      </c>
      <c r="E2423">
        <f>Data!E2422</f>
        <v>221.7200012207031</v>
      </c>
      <c r="F2423">
        <f>Data!F2422</f>
        <v>118.0800018310547</v>
      </c>
      <c r="G2423">
        <f>Data!G2422</f>
        <v>223.0299987792969</v>
      </c>
      <c r="H2423">
        <f>Data!H2422</f>
        <v>118.59999847412109</v>
      </c>
      <c r="I2423">
        <f>Data!I2422</f>
        <v>219.69999694824219</v>
      </c>
      <c r="J2423">
        <f>Data!J2422</f>
        <v>114.0699996948242</v>
      </c>
      <c r="K2423">
        <f>Data!K2422</f>
        <v>220.57000732421881</v>
      </c>
      <c r="L2423">
        <f>Data!L2422</f>
        <v>118.5299987792969</v>
      </c>
      <c r="M2423">
        <f>Data!M2422</f>
        <v>41960600</v>
      </c>
      <c r="N2423">
        <f>Data!N2422</f>
        <v>339246400</v>
      </c>
      <c r="O2423">
        <f>Data!O2422</f>
        <v>1.656602167046663E-2</v>
      </c>
      <c r="P2423">
        <f>Data!P2422</f>
        <v>2.0316354655586281E-3</v>
      </c>
      <c r="Q2423" s="17"/>
      <c r="T2423">
        <f t="shared" si="372"/>
        <v>0</v>
      </c>
      <c r="U2423" s="50">
        <f t="shared" si="373"/>
        <v>0</v>
      </c>
      <c r="V2423">
        <f t="shared" si="374"/>
        <v>0</v>
      </c>
      <c r="W2423" t="str">
        <f t="shared" si="375"/>
        <v>Wed</v>
      </c>
      <c r="X2423" s="50">
        <f>NETWORKDAYS(B2422,B2423,'Non trading days US (List)'!$C$13:$C$92)-1</f>
        <v>1</v>
      </c>
      <c r="Z2423">
        <f t="shared" si="376"/>
        <v>0</v>
      </c>
      <c r="AA2423">
        <f t="shared" si="377"/>
        <v>0</v>
      </c>
      <c r="AB2423">
        <f t="shared" si="378"/>
        <v>0</v>
      </c>
      <c r="AC2423">
        <f t="shared" si="379"/>
        <v>0</v>
      </c>
      <c r="AD2423">
        <f t="shared" si="380"/>
        <v>0</v>
      </c>
      <c r="AE2423">
        <f t="shared" si="381"/>
        <v>0</v>
      </c>
    </row>
    <row r="2424" spans="1:31" x14ac:dyDescent="0.3">
      <c r="A2424" s="1">
        <f>Data!A2423</f>
        <v>6193</v>
      </c>
      <c r="B2424" s="2">
        <f>Data!B2423</f>
        <v>45519</v>
      </c>
      <c r="C2424">
        <f>Data!C2423</f>
        <v>224.7200012207031</v>
      </c>
      <c r="D2424">
        <f>Data!D2423</f>
        <v>122.849494934082</v>
      </c>
      <c r="E2424">
        <f>Data!E2423</f>
        <v>224.7200012207031</v>
      </c>
      <c r="F2424">
        <f>Data!F2423</f>
        <v>122.86000061035161</v>
      </c>
      <c r="G2424">
        <f>Data!G2423</f>
        <v>225.3500061035156</v>
      </c>
      <c r="H2424">
        <f>Data!H2423</f>
        <v>123.2399978637695</v>
      </c>
      <c r="I2424">
        <f>Data!I2423</f>
        <v>222.75999450683591</v>
      </c>
      <c r="J2424">
        <f>Data!J2423</f>
        <v>117.4700012207031</v>
      </c>
      <c r="K2424">
        <f>Data!K2423</f>
        <v>224.6000061035156</v>
      </c>
      <c r="L2424">
        <f>Data!L2423</f>
        <v>118.7600021362305</v>
      </c>
      <c r="M2424">
        <f>Data!M2423</f>
        <v>46414000</v>
      </c>
      <c r="N2424">
        <f>Data!N2423</f>
        <v>318086700</v>
      </c>
      <c r="O2424">
        <f>Data!O2423</f>
        <v>3.9683124344581967E-2</v>
      </c>
      <c r="P2424">
        <f>Data!P2423</f>
        <v>1.3439858170884819E-2</v>
      </c>
      <c r="Q2424" s="17"/>
      <c r="T2424">
        <f t="shared" si="372"/>
        <v>0</v>
      </c>
      <c r="U2424" s="50">
        <f t="shared" si="373"/>
        <v>0</v>
      </c>
      <c r="V2424">
        <f t="shared" si="374"/>
        <v>0</v>
      </c>
      <c r="W2424" t="str">
        <f t="shared" si="375"/>
        <v>Thu</v>
      </c>
      <c r="X2424" s="50">
        <f>NETWORKDAYS(B2423,B2424,'Non trading days US (List)'!$C$13:$C$92)-1</f>
        <v>1</v>
      </c>
      <c r="Z2424">
        <f t="shared" si="376"/>
        <v>0</v>
      </c>
      <c r="AA2424">
        <f t="shared" si="377"/>
        <v>0</v>
      </c>
      <c r="AB2424">
        <f t="shared" si="378"/>
        <v>0</v>
      </c>
      <c r="AC2424">
        <f t="shared" si="379"/>
        <v>0</v>
      </c>
      <c r="AD2424">
        <f t="shared" si="380"/>
        <v>0</v>
      </c>
      <c r="AE2424">
        <f t="shared" si="381"/>
        <v>0</v>
      </c>
    </row>
    <row r="2425" spans="1:31" x14ac:dyDescent="0.3">
      <c r="A2425" s="1">
        <f>Data!A2424</f>
        <v>6194</v>
      </c>
      <c r="B2425" s="2">
        <f>Data!B2424</f>
        <v>45520</v>
      </c>
      <c r="C2425">
        <f>Data!C2424</f>
        <v>226.05000305175781</v>
      </c>
      <c r="D2425">
        <f>Data!D2424</f>
        <v>124.5693435668945</v>
      </c>
      <c r="E2425">
        <f>Data!E2424</f>
        <v>226.05000305175781</v>
      </c>
      <c r="F2425">
        <f>Data!F2424</f>
        <v>124.5800018310547</v>
      </c>
      <c r="G2425">
        <f>Data!G2424</f>
        <v>226.83000183105469</v>
      </c>
      <c r="H2425">
        <f>Data!H2424</f>
        <v>125</v>
      </c>
      <c r="I2425">
        <f>Data!I2424</f>
        <v>223.6499938964844</v>
      </c>
      <c r="J2425">
        <f>Data!J2424</f>
        <v>121.1800003051758</v>
      </c>
      <c r="K2425">
        <f>Data!K2424</f>
        <v>223.91999816894531</v>
      </c>
      <c r="L2425">
        <f>Data!L2424</f>
        <v>121.94000244140619</v>
      </c>
      <c r="M2425">
        <f>Data!M2424</f>
        <v>44340200</v>
      </c>
      <c r="N2425">
        <f>Data!N2424</f>
        <v>302589900</v>
      </c>
      <c r="O2425">
        <f>Data!O2424</f>
        <v>1.390259382017787E-2</v>
      </c>
      <c r="P2425">
        <f>Data!P2424</f>
        <v>5.9010390128850319E-3</v>
      </c>
      <c r="Q2425" s="17"/>
      <c r="T2425">
        <f t="shared" si="372"/>
        <v>0</v>
      </c>
      <c r="U2425" s="50">
        <f t="shared" si="373"/>
        <v>0</v>
      </c>
      <c r="V2425">
        <f t="shared" si="374"/>
        <v>0</v>
      </c>
      <c r="W2425" t="str">
        <f t="shared" si="375"/>
        <v>Fri</v>
      </c>
      <c r="X2425" s="50">
        <f>NETWORKDAYS(B2424,B2425,'Non trading days US (List)'!$C$13:$C$92)-1</f>
        <v>1</v>
      </c>
      <c r="Z2425">
        <f t="shared" si="376"/>
        <v>0</v>
      </c>
      <c r="AA2425">
        <f t="shared" si="377"/>
        <v>0</v>
      </c>
      <c r="AB2425">
        <f t="shared" si="378"/>
        <v>0</v>
      </c>
      <c r="AC2425">
        <f t="shared" si="379"/>
        <v>0</v>
      </c>
      <c r="AD2425">
        <f t="shared" si="380"/>
        <v>0</v>
      </c>
      <c r="AE2425">
        <f t="shared" si="381"/>
        <v>0</v>
      </c>
    </row>
    <row r="2426" spans="1:31" x14ac:dyDescent="0.3">
      <c r="A2426" s="1">
        <f>Data!A2425</f>
        <v>6195</v>
      </c>
      <c r="B2426" s="2">
        <f>Data!B2425</f>
        <v>45523</v>
      </c>
      <c r="C2426">
        <f>Data!C2425</f>
        <v>225.88999938964841</v>
      </c>
      <c r="D2426">
        <f>Data!D2425</f>
        <v>129.98887634277341</v>
      </c>
      <c r="E2426">
        <f>Data!E2425</f>
        <v>225.88999938964841</v>
      </c>
      <c r="F2426">
        <f>Data!F2425</f>
        <v>130</v>
      </c>
      <c r="G2426">
        <f>Data!G2425</f>
        <v>225.99000549316409</v>
      </c>
      <c r="H2426">
        <f>Data!H2425</f>
        <v>130</v>
      </c>
      <c r="I2426">
        <f>Data!I2425</f>
        <v>223.03999328613281</v>
      </c>
      <c r="J2426">
        <f>Data!J2425</f>
        <v>123.4199981689453</v>
      </c>
      <c r="K2426">
        <f>Data!K2425</f>
        <v>225.7200012207031</v>
      </c>
      <c r="L2426">
        <f>Data!L2425</f>
        <v>124.2799987792969</v>
      </c>
      <c r="M2426">
        <f>Data!M2425</f>
        <v>40687800</v>
      </c>
      <c r="N2426">
        <f>Data!N2425</f>
        <v>318333600</v>
      </c>
      <c r="O2426">
        <f>Data!O2425</f>
        <v>4.2586355931760883E-2</v>
      </c>
      <c r="P2426">
        <f>Data!P2425</f>
        <v>-7.0807482378238405E-4</v>
      </c>
      <c r="Q2426" s="17"/>
      <c r="T2426">
        <f t="shared" si="372"/>
        <v>0</v>
      </c>
      <c r="U2426" s="50">
        <f t="shared" si="373"/>
        <v>0</v>
      </c>
      <c r="V2426">
        <f t="shared" si="374"/>
        <v>0</v>
      </c>
      <c r="W2426" t="str">
        <f t="shared" si="375"/>
        <v>Mon</v>
      </c>
      <c r="X2426" s="50">
        <f>NETWORKDAYS(B2425,B2426,'Non trading days US (List)'!$C$13:$C$92)-1</f>
        <v>1</v>
      </c>
      <c r="Z2426">
        <f t="shared" si="376"/>
        <v>0</v>
      </c>
      <c r="AA2426">
        <f t="shared" si="377"/>
        <v>0</v>
      </c>
      <c r="AB2426">
        <f t="shared" si="378"/>
        <v>0</v>
      </c>
      <c r="AC2426">
        <f t="shared" si="379"/>
        <v>0</v>
      </c>
      <c r="AD2426">
        <f t="shared" si="380"/>
        <v>0</v>
      </c>
      <c r="AE2426">
        <f t="shared" si="381"/>
        <v>0</v>
      </c>
    </row>
    <row r="2427" spans="1:31" x14ac:dyDescent="0.3">
      <c r="A2427" s="1">
        <f>Data!A2426</f>
        <v>6196</v>
      </c>
      <c r="B2427" s="2">
        <f>Data!B2426</f>
        <v>45524</v>
      </c>
      <c r="C2427">
        <f>Data!C2426</f>
        <v>226.50999450683591</v>
      </c>
      <c r="D2427">
        <f>Data!D2426</f>
        <v>127.23911285400391</v>
      </c>
      <c r="E2427">
        <f>Data!E2426</f>
        <v>226.50999450683591</v>
      </c>
      <c r="F2427">
        <f>Data!F2426</f>
        <v>127.25</v>
      </c>
      <c r="G2427">
        <f>Data!G2426</f>
        <v>227.16999816894531</v>
      </c>
      <c r="H2427">
        <f>Data!H2426</f>
        <v>129.8800048828125</v>
      </c>
      <c r="I2427">
        <f>Data!I2426</f>
        <v>225.44999694824219</v>
      </c>
      <c r="J2427">
        <f>Data!J2426</f>
        <v>125.88999938964839</v>
      </c>
      <c r="K2427">
        <f>Data!K2426</f>
        <v>225.77000427246091</v>
      </c>
      <c r="L2427">
        <f>Data!L2426</f>
        <v>128.3999938964844</v>
      </c>
      <c r="M2427">
        <f>Data!M2426</f>
        <v>30299000</v>
      </c>
      <c r="N2427">
        <f>Data!N2426</f>
        <v>300087400</v>
      </c>
      <c r="O2427">
        <f>Data!O2426</f>
        <v>-2.1380795024950331E-2</v>
      </c>
      <c r="P2427">
        <f>Data!P2426</f>
        <v>2.74091739036898E-3</v>
      </c>
      <c r="Q2427" s="17"/>
      <c r="T2427">
        <f t="shared" si="372"/>
        <v>0</v>
      </c>
      <c r="U2427" s="50">
        <f t="shared" si="373"/>
        <v>0</v>
      </c>
      <c r="V2427">
        <f t="shared" si="374"/>
        <v>0</v>
      </c>
      <c r="W2427" t="str">
        <f t="shared" si="375"/>
        <v>Tue</v>
      </c>
      <c r="X2427" s="50">
        <f>NETWORKDAYS(B2426,B2427,'Non trading days US (List)'!$C$13:$C$92)-1</f>
        <v>1</v>
      </c>
      <c r="Z2427">
        <f t="shared" si="376"/>
        <v>0</v>
      </c>
      <c r="AA2427">
        <f t="shared" si="377"/>
        <v>0</v>
      </c>
      <c r="AB2427">
        <f t="shared" si="378"/>
        <v>0</v>
      </c>
      <c r="AC2427">
        <f t="shared" si="379"/>
        <v>0</v>
      </c>
      <c r="AD2427">
        <f t="shared" si="380"/>
        <v>0</v>
      </c>
      <c r="AE2427">
        <f t="shared" si="381"/>
        <v>0</v>
      </c>
    </row>
    <row r="2428" spans="1:31" x14ac:dyDescent="0.3">
      <c r="A2428" s="1">
        <f>Data!A2427</f>
        <v>6197</v>
      </c>
      <c r="B2428" s="2">
        <f>Data!B2427</f>
        <v>45525</v>
      </c>
      <c r="C2428">
        <f>Data!C2427</f>
        <v>226.3999938964844</v>
      </c>
      <c r="D2428">
        <f>Data!D2427</f>
        <v>128.489013671875</v>
      </c>
      <c r="E2428">
        <f>Data!E2427</f>
        <v>226.3999938964844</v>
      </c>
      <c r="F2428">
        <f>Data!F2427</f>
        <v>128.5</v>
      </c>
      <c r="G2428">
        <f>Data!G2427</f>
        <v>227.97999572753909</v>
      </c>
      <c r="H2428">
        <f>Data!H2427</f>
        <v>129.3500061035156</v>
      </c>
      <c r="I2428">
        <f>Data!I2427</f>
        <v>225.05000305175781</v>
      </c>
      <c r="J2428">
        <f>Data!J2427</f>
        <v>126.6600036621094</v>
      </c>
      <c r="K2428">
        <f>Data!K2427</f>
        <v>226.52000427246091</v>
      </c>
      <c r="L2428">
        <f>Data!L2427</f>
        <v>127.3199996948242</v>
      </c>
      <c r="M2428">
        <f>Data!M2427</f>
        <v>34765500</v>
      </c>
      <c r="N2428">
        <f>Data!N2427</f>
        <v>257883600</v>
      </c>
      <c r="O2428">
        <f>Data!O2427</f>
        <v>9.7752489046424654E-3</v>
      </c>
      <c r="P2428">
        <f>Data!P2427</f>
        <v>-4.8575043753076999E-4</v>
      </c>
      <c r="Q2428" s="17"/>
      <c r="T2428">
        <f t="shared" si="372"/>
        <v>0</v>
      </c>
      <c r="U2428" s="50">
        <f t="shared" si="373"/>
        <v>0</v>
      </c>
      <c r="V2428">
        <f t="shared" si="374"/>
        <v>0</v>
      </c>
      <c r="W2428" t="str">
        <f t="shared" si="375"/>
        <v>Wed</v>
      </c>
      <c r="X2428" s="50">
        <f>NETWORKDAYS(B2427,B2428,'Non trading days US (List)'!$C$13:$C$92)-1</f>
        <v>1</v>
      </c>
      <c r="Z2428">
        <f t="shared" si="376"/>
        <v>0</v>
      </c>
      <c r="AA2428">
        <f t="shared" si="377"/>
        <v>0</v>
      </c>
      <c r="AB2428">
        <f t="shared" si="378"/>
        <v>0</v>
      </c>
      <c r="AC2428">
        <f t="shared" si="379"/>
        <v>0</v>
      </c>
      <c r="AD2428">
        <f t="shared" si="380"/>
        <v>0</v>
      </c>
      <c r="AE2428">
        <f t="shared" si="381"/>
        <v>0</v>
      </c>
    </row>
    <row r="2429" spans="1:31" x14ac:dyDescent="0.3">
      <c r="A2429" s="1">
        <f>Data!A2428</f>
        <v>6198</v>
      </c>
      <c r="B2429" s="2">
        <f>Data!B2428</f>
        <v>45526</v>
      </c>
      <c r="C2429">
        <f>Data!C2428</f>
        <v>224.5299987792969</v>
      </c>
      <c r="D2429">
        <f>Data!D2428</f>
        <v>123.7294158935547</v>
      </c>
      <c r="E2429">
        <f>Data!E2428</f>
        <v>224.5299987792969</v>
      </c>
      <c r="F2429">
        <f>Data!F2428</f>
        <v>123.7399978637695</v>
      </c>
      <c r="G2429">
        <f>Data!G2428</f>
        <v>228.3399963378906</v>
      </c>
      <c r="H2429">
        <f>Data!H2428</f>
        <v>130.75</v>
      </c>
      <c r="I2429">
        <f>Data!I2428</f>
        <v>223.8999938964844</v>
      </c>
      <c r="J2429">
        <f>Data!J2428</f>
        <v>123.09999847412109</v>
      </c>
      <c r="K2429">
        <f>Data!K2428</f>
        <v>227.78999328613281</v>
      </c>
      <c r="L2429">
        <f>Data!L2428</f>
        <v>130.02000427246091</v>
      </c>
      <c r="M2429">
        <f>Data!M2428</f>
        <v>43695300</v>
      </c>
      <c r="N2429">
        <f>Data!N2428</f>
        <v>376189100</v>
      </c>
      <c r="O2429">
        <f>Data!O2428</f>
        <v>-3.7746331496295353E-2</v>
      </c>
      <c r="P2429">
        <f>Data!P2428</f>
        <v>-8.2939962626306547E-3</v>
      </c>
      <c r="Q2429" s="17"/>
      <c r="T2429">
        <f t="shared" si="372"/>
        <v>0</v>
      </c>
      <c r="U2429" s="50">
        <f t="shared" si="373"/>
        <v>0</v>
      </c>
      <c r="V2429">
        <f t="shared" si="374"/>
        <v>0</v>
      </c>
      <c r="W2429" t="str">
        <f t="shared" si="375"/>
        <v>Thu</v>
      </c>
      <c r="X2429" s="50">
        <f>NETWORKDAYS(B2428,B2429,'Non trading days US (List)'!$C$13:$C$92)-1</f>
        <v>1</v>
      </c>
      <c r="Z2429">
        <f t="shared" si="376"/>
        <v>0</v>
      </c>
      <c r="AA2429">
        <f t="shared" si="377"/>
        <v>0</v>
      </c>
      <c r="AB2429">
        <f t="shared" si="378"/>
        <v>0</v>
      </c>
      <c r="AC2429">
        <f t="shared" si="379"/>
        <v>0</v>
      </c>
      <c r="AD2429">
        <f t="shared" si="380"/>
        <v>0</v>
      </c>
      <c r="AE2429">
        <f t="shared" si="381"/>
        <v>0</v>
      </c>
    </row>
    <row r="2430" spans="1:31" x14ac:dyDescent="0.3">
      <c r="A2430" s="1">
        <f>Data!A2429</f>
        <v>6199</v>
      </c>
      <c r="B2430" s="2">
        <f>Data!B2429</f>
        <v>45527</v>
      </c>
      <c r="C2430">
        <f>Data!C2429</f>
        <v>226.8399963378906</v>
      </c>
      <c r="D2430">
        <f>Data!D2429</f>
        <v>129.35893249511719</v>
      </c>
      <c r="E2430">
        <f>Data!E2429</f>
        <v>226.8399963378906</v>
      </c>
      <c r="F2430">
        <f>Data!F2429</f>
        <v>129.3699951171875</v>
      </c>
      <c r="G2430">
        <f>Data!G2429</f>
        <v>228.2200012207031</v>
      </c>
      <c r="H2430">
        <f>Data!H2429</f>
        <v>129.6000061035156</v>
      </c>
      <c r="I2430">
        <f>Data!I2429</f>
        <v>224.33000183105469</v>
      </c>
      <c r="J2430">
        <f>Data!J2429</f>
        <v>125.2200012207031</v>
      </c>
      <c r="K2430">
        <f>Data!K2429</f>
        <v>225.6600036621094</v>
      </c>
      <c r="L2430">
        <f>Data!L2429</f>
        <v>125.86000061035161</v>
      </c>
      <c r="M2430">
        <f>Data!M2429</f>
        <v>38677300</v>
      </c>
      <c r="N2430">
        <f>Data!N2429</f>
        <v>323230300</v>
      </c>
      <c r="O2430">
        <f>Data!O2429</f>
        <v>4.4493905347826192E-2</v>
      </c>
      <c r="P2430">
        <f>Data!P2429</f>
        <v>1.023558389440208E-2</v>
      </c>
      <c r="Q2430" s="17"/>
      <c r="T2430">
        <f t="shared" si="372"/>
        <v>0</v>
      </c>
      <c r="U2430" s="50">
        <f t="shared" si="373"/>
        <v>0</v>
      </c>
      <c r="V2430">
        <f t="shared" si="374"/>
        <v>0</v>
      </c>
      <c r="W2430" t="str">
        <f t="shared" si="375"/>
        <v>Fri</v>
      </c>
      <c r="X2430" s="50">
        <f>NETWORKDAYS(B2429,B2430,'Non trading days US (List)'!$C$13:$C$92)-1</f>
        <v>1</v>
      </c>
      <c r="Z2430">
        <f t="shared" si="376"/>
        <v>0</v>
      </c>
      <c r="AA2430">
        <f t="shared" si="377"/>
        <v>0</v>
      </c>
      <c r="AB2430">
        <f t="shared" si="378"/>
        <v>0</v>
      </c>
      <c r="AC2430">
        <f t="shared" si="379"/>
        <v>0</v>
      </c>
      <c r="AD2430">
        <f t="shared" si="380"/>
        <v>0</v>
      </c>
      <c r="AE2430">
        <f t="shared" si="381"/>
        <v>0</v>
      </c>
    </row>
    <row r="2431" spans="1:31" x14ac:dyDescent="0.3">
      <c r="A2431" s="1">
        <f>Data!A2430</f>
        <v>6200</v>
      </c>
      <c r="B2431" s="2">
        <f>Data!B2430</f>
        <v>45530</v>
      </c>
      <c r="C2431">
        <f>Data!C2430</f>
        <v>227.17999267578119</v>
      </c>
      <c r="D2431">
        <f>Data!D2430</f>
        <v>126.4491806030273</v>
      </c>
      <c r="E2431">
        <f>Data!E2430</f>
        <v>227.17999267578119</v>
      </c>
      <c r="F2431">
        <f>Data!F2430</f>
        <v>126.4599990844727</v>
      </c>
      <c r="G2431">
        <f>Data!G2430</f>
        <v>227.2799987792969</v>
      </c>
      <c r="H2431">
        <f>Data!H2430</f>
        <v>131.25999450683591</v>
      </c>
      <c r="I2431">
        <f>Data!I2430</f>
        <v>223.88999938964841</v>
      </c>
      <c r="J2431">
        <f>Data!J2430</f>
        <v>124.370002746582</v>
      </c>
      <c r="K2431">
        <f>Data!K2430</f>
        <v>226.75999450683591</v>
      </c>
      <c r="L2431">
        <f>Data!L2430</f>
        <v>129.57000732421881</v>
      </c>
      <c r="M2431">
        <f>Data!M2430</f>
        <v>30602200</v>
      </c>
      <c r="N2431">
        <f>Data!N2430</f>
        <v>331964700</v>
      </c>
      <c r="O2431">
        <f>Data!O2430</f>
        <v>-2.275043279599763E-2</v>
      </c>
      <c r="P2431">
        <f>Data!P2430</f>
        <v>1.4977155617510521E-3</v>
      </c>
      <c r="Q2431" s="17"/>
      <c r="T2431">
        <f t="shared" si="372"/>
        <v>0</v>
      </c>
      <c r="U2431" s="50">
        <f t="shared" si="373"/>
        <v>0</v>
      </c>
      <c r="V2431">
        <f t="shared" si="374"/>
        <v>0</v>
      </c>
      <c r="W2431" t="str">
        <f t="shared" si="375"/>
        <v>Mon</v>
      </c>
      <c r="X2431" s="50">
        <f>NETWORKDAYS(B2430,B2431,'Non trading days US (List)'!$C$13:$C$92)-1</f>
        <v>1</v>
      </c>
      <c r="Z2431">
        <f t="shared" si="376"/>
        <v>0</v>
      </c>
      <c r="AA2431">
        <f t="shared" si="377"/>
        <v>0</v>
      </c>
      <c r="AB2431">
        <f t="shared" si="378"/>
        <v>0</v>
      </c>
      <c r="AC2431">
        <f t="shared" si="379"/>
        <v>0</v>
      </c>
      <c r="AD2431">
        <f t="shared" si="380"/>
        <v>0</v>
      </c>
      <c r="AE2431">
        <f t="shared" si="381"/>
        <v>0</v>
      </c>
    </row>
    <row r="2432" spans="1:31" x14ac:dyDescent="0.3">
      <c r="A2432" s="1">
        <f>Data!A2431</f>
        <v>6201</v>
      </c>
      <c r="B2432" s="2">
        <f>Data!B2431</f>
        <v>45531</v>
      </c>
      <c r="C2432">
        <f>Data!C2431</f>
        <v>228.0299987792969</v>
      </c>
      <c r="D2432">
        <f>Data!D2431</f>
        <v>128.2890319824219</v>
      </c>
      <c r="E2432">
        <f>Data!E2431</f>
        <v>228.0299987792969</v>
      </c>
      <c r="F2432">
        <f>Data!F2431</f>
        <v>128.30000305175781</v>
      </c>
      <c r="G2432">
        <f>Data!G2431</f>
        <v>228.8500061035156</v>
      </c>
      <c r="H2432">
        <f>Data!H2431</f>
        <v>129.19999694824219</v>
      </c>
      <c r="I2432">
        <f>Data!I2431</f>
        <v>224.88999938964841</v>
      </c>
      <c r="J2432">
        <f>Data!J2431</f>
        <v>123.879997253418</v>
      </c>
      <c r="K2432">
        <f>Data!K2431</f>
        <v>226</v>
      </c>
      <c r="L2432">
        <f>Data!L2431</f>
        <v>125.0500030517578</v>
      </c>
      <c r="M2432">
        <f>Data!M2431</f>
        <v>35934600</v>
      </c>
      <c r="N2432">
        <f>Data!N2431</f>
        <v>303134600</v>
      </c>
      <c r="O2432">
        <f>Data!O2431</f>
        <v>1.444525001689217E-2</v>
      </c>
      <c r="P2432">
        <f>Data!P2431</f>
        <v>3.7345713292433491E-3</v>
      </c>
      <c r="Q2432" s="17"/>
      <c r="T2432">
        <f t="shared" si="372"/>
        <v>0</v>
      </c>
      <c r="U2432" s="50">
        <f t="shared" si="373"/>
        <v>0</v>
      </c>
      <c r="V2432">
        <f t="shared" si="374"/>
        <v>0</v>
      </c>
      <c r="W2432" t="str">
        <f t="shared" si="375"/>
        <v>Tue</v>
      </c>
      <c r="X2432" s="50">
        <f>NETWORKDAYS(B2431,B2432,'Non trading days US (List)'!$C$13:$C$92)-1</f>
        <v>1</v>
      </c>
      <c r="Z2432">
        <f t="shared" si="376"/>
        <v>0</v>
      </c>
      <c r="AA2432">
        <f t="shared" si="377"/>
        <v>0</v>
      </c>
      <c r="AB2432">
        <f t="shared" si="378"/>
        <v>0</v>
      </c>
      <c r="AC2432">
        <f t="shared" si="379"/>
        <v>0</v>
      </c>
      <c r="AD2432">
        <f t="shared" si="380"/>
        <v>0</v>
      </c>
      <c r="AE2432">
        <f t="shared" si="381"/>
        <v>0</v>
      </c>
    </row>
    <row r="2433" spans="1:31" x14ac:dyDescent="0.3">
      <c r="A2433" s="1">
        <f>Data!A2432</f>
        <v>6202</v>
      </c>
      <c r="B2433" s="2">
        <f>Data!B2432</f>
        <v>45532</v>
      </c>
      <c r="C2433">
        <f>Data!C2432</f>
        <v>226.49000549316409</v>
      </c>
      <c r="D2433">
        <f>Data!D2432</f>
        <v>125.59925842285161</v>
      </c>
      <c r="E2433">
        <f>Data!E2432</f>
        <v>226.49000549316409</v>
      </c>
      <c r="F2433">
        <f>Data!F2432</f>
        <v>125.61000061035161</v>
      </c>
      <c r="G2433">
        <f>Data!G2432</f>
        <v>229.86000061035159</v>
      </c>
      <c r="H2433">
        <f>Data!H2432</f>
        <v>128.33000183105469</v>
      </c>
      <c r="I2433">
        <f>Data!I2432</f>
        <v>225.67999267578119</v>
      </c>
      <c r="J2433">
        <f>Data!J2432</f>
        <v>122.63999938964839</v>
      </c>
      <c r="K2433">
        <f>Data!K2432</f>
        <v>227.91999816894531</v>
      </c>
      <c r="L2433">
        <f>Data!L2432</f>
        <v>128.1199951171875</v>
      </c>
      <c r="M2433">
        <f>Data!M2432</f>
        <v>38052200</v>
      </c>
      <c r="N2433">
        <f>Data!N2432</f>
        <v>448101100</v>
      </c>
      <c r="O2433">
        <f>Data!O2432</f>
        <v>-2.118942184943795E-2</v>
      </c>
      <c r="P2433">
        <f>Data!P2432</f>
        <v>-6.7763758012830098E-3</v>
      </c>
      <c r="Q2433" s="17"/>
      <c r="T2433">
        <f t="shared" si="372"/>
        <v>0</v>
      </c>
      <c r="U2433" s="50">
        <f t="shared" si="373"/>
        <v>0</v>
      </c>
      <c r="V2433">
        <f t="shared" si="374"/>
        <v>0</v>
      </c>
      <c r="W2433" t="str">
        <f t="shared" si="375"/>
        <v>Wed</v>
      </c>
      <c r="X2433" s="50">
        <f>NETWORKDAYS(B2432,B2433,'Non trading days US (List)'!$C$13:$C$92)-1</f>
        <v>1</v>
      </c>
      <c r="Z2433">
        <f t="shared" si="376"/>
        <v>0</v>
      </c>
      <c r="AA2433">
        <f t="shared" si="377"/>
        <v>0</v>
      </c>
      <c r="AB2433">
        <f t="shared" si="378"/>
        <v>0</v>
      </c>
      <c r="AC2433">
        <f t="shared" si="379"/>
        <v>0</v>
      </c>
      <c r="AD2433">
        <f t="shared" si="380"/>
        <v>0</v>
      </c>
      <c r="AE2433">
        <f t="shared" si="381"/>
        <v>0</v>
      </c>
    </row>
    <row r="2434" spans="1:31" x14ac:dyDescent="0.3">
      <c r="A2434" s="1">
        <f>Data!A2433</f>
        <v>6203</v>
      </c>
      <c r="B2434" s="2">
        <f>Data!B2433</f>
        <v>45533</v>
      </c>
      <c r="C2434">
        <f>Data!C2433</f>
        <v>229.78999328613281</v>
      </c>
      <c r="D2434">
        <f>Data!D2433</f>
        <v>117.57994079589839</v>
      </c>
      <c r="E2434">
        <f>Data!E2433</f>
        <v>229.78999328613281</v>
      </c>
      <c r="F2434">
        <f>Data!F2433</f>
        <v>117.5899963378906</v>
      </c>
      <c r="G2434">
        <f>Data!G2433</f>
        <v>232.91999816894531</v>
      </c>
      <c r="H2434">
        <f>Data!H2433</f>
        <v>124.4300003051758</v>
      </c>
      <c r="I2434">
        <f>Data!I2433</f>
        <v>228.8800048828125</v>
      </c>
      <c r="J2434">
        <f>Data!J2433</f>
        <v>116.7099990844727</v>
      </c>
      <c r="K2434">
        <f>Data!K2433</f>
        <v>230.1000061035156</v>
      </c>
      <c r="L2434">
        <f>Data!L2433</f>
        <v>121.36000061035161</v>
      </c>
      <c r="M2434">
        <f>Data!M2433</f>
        <v>51906300</v>
      </c>
      <c r="N2434">
        <f>Data!N2433</f>
        <v>453023300</v>
      </c>
      <c r="O2434">
        <f>Data!O2433</f>
        <v>-6.5977906865971894E-2</v>
      </c>
      <c r="P2434">
        <f>Data!P2433</f>
        <v>1.4465001057921759E-2</v>
      </c>
      <c r="Q2434" s="17"/>
      <c r="T2434">
        <f t="shared" si="372"/>
        <v>0</v>
      </c>
      <c r="U2434" s="50">
        <f t="shared" si="373"/>
        <v>0</v>
      </c>
      <c r="V2434">
        <f t="shared" si="374"/>
        <v>0</v>
      </c>
      <c r="W2434" t="str">
        <f t="shared" si="375"/>
        <v>Thu</v>
      </c>
      <c r="X2434" s="50">
        <f>NETWORKDAYS(B2433,B2434,'Non trading days US (List)'!$C$13:$C$92)-1</f>
        <v>1</v>
      </c>
      <c r="Z2434">
        <f t="shared" si="376"/>
        <v>0</v>
      </c>
      <c r="AA2434">
        <f t="shared" si="377"/>
        <v>0</v>
      </c>
      <c r="AB2434">
        <f t="shared" si="378"/>
        <v>0</v>
      </c>
      <c r="AC2434">
        <f t="shared" si="379"/>
        <v>0</v>
      </c>
      <c r="AD2434">
        <f t="shared" si="380"/>
        <v>0</v>
      </c>
      <c r="AE2434">
        <f t="shared" si="381"/>
        <v>0</v>
      </c>
    </row>
    <row r="2435" spans="1:31" x14ac:dyDescent="0.3">
      <c r="A2435" s="1">
        <f>Data!A2434</f>
        <v>6204</v>
      </c>
      <c r="B2435" s="2">
        <f>Data!B2434</f>
        <v>45534</v>
      </c>
      <c r="C2435">
        <f>Data!C2434</f>
        <v>229</v>
      </c>
      <c r="D2435">
        <f>Data!D2434</f>
        <v>119.3597946166992</v>
      </c>
      <c r="E2435">
        <f>Data!E2434</f>
        <v>229</v>
      </c>
      <c r="F2435">
        <f>Data!F2434</f>
        <v>119.370002746582</v>
      </c>
      <c r="G2435">
        <f>Data!G2434</f>
        <v>230.3999938964844</v>
      </c>
      <c r="H2435">
        <f>Data!H2434</f>
        <v>121.75</v>
      </c>
      <c r="I2435">
        <f>Data!I2434</f>
        <v>227.47999572753909</v>
      </c>
      <c r="J2435">
        <f>Data!J2434</f>
        <v>117.2200012207031</v>
      </c>
      <c r="K2435">
        <f>Data!K2434</f>
        <v>230.19000244140619</v>
      </c>
      <c r="L2435">
        <f>Data!L2434</f>
        <v>119.5299987792969</v>
      </c>
      <c r="M2435">
        <f>Data!M2434</f>
        <v>52990800</v>
      </c>
      <c r="N2435">
        <f>Data!N2434</f>
        <v>333751600</v>
      </c>
      <c r="O2435">
        <f>Data!O2434</f>
        <v>1.5023969423637651E-2</v>
      </c>
      <c r="P2435">
        <f>Data!P2434</f>
        <v>-3.4438155952011711E-3</v>
      </c>
      <c r="Q2435" s="17"/>
      <c r="T2435">
        <f t="shared" si="372"/>
        <v>0</v>
      </c>
      <c r="U2435" s="50">
        <f t="shared" si="373"/>
        <v>0</v>
      </c>
      <c r="V2435">
        <f t="shared" si="374"/>
        <v>0</v>
      </c>
      <c r="W2435" t="str">
        <f t="shared" si="375"/>
        <v>Fri</v>
      </c>
      <c r="X2435" s="50">
        <f>NETWORKDAYS(B2434,B2435,'Non trading days US (List)'!$C$13:$C$92)-1</f>
        <v>1</v>
      </c>
      <c r="Z2435">
        <f t="shared" si="376"/>
        <v>0</v>
      </c>
      <c r="AA2435">
        <f t="shared" si="377"/>
        <v>0</v>
      </c>
      <c r="AB2435">
        <f t="shared" si="378"/>
        <v>0</v>
      </c>
      <c r="AC2435">
        <f t="shared" si="379"/>
        <v>0</v>
      </c>
      <c r="AD2435">
        <f t="shared" si="380"/>
        <v>0</v>
      </c>
      <c r="AE2435">
        <f t="shared" si="381"/>
        <v>0</v>
      </c>
    </row>
    <row r="2436" spans="1:31" x14ac:dyDescent="0.3">
      <c r="A2436" s="1">
        <f>Data!A2435</f>
        <v>6205</v>
      </c>
      <c r="B2436" s="2">
        <f>Data!B2435</f>
        <v>45538</v>
      </c>
      <c r="C2436">
        <f>Data!C2435</f>
        <v>222.77000427246091</v>
      </c>
      <c r="D2436">
        <f>Data!D2435</f>
        <v>107.9907608032227</v>
      </c>
      <c r="E2436">
        <f>Data!E2435</f>
        <v>222.77000427246091</v>
      </c>
      <c r="F2436">
        <f>Data!F2435</f>
        <v>108</v>
      </c>
      <c r="G2436">
        <f>Data!G2435</f>
        <v>229</v>
      </c>
      <c r="H2436">
        <f>Data!H2435</f>
        <v>116.2099990844727</v>
      </c>
      <c r="I2436">
        <f>Data!I2435</f>
        <v>221.16999816894531</v>
      </c>
      <c r="J2436">
        <f>Data!J2435</f>
        <v>107.2900009155273</v>
      </c>
      <c r="K2436">
        <f>Data!K2435</f>
        <v>228.55000305175781</v>
      </c>
      <c r="L2436">
        <f>Data!L2435</f>
        <v>116.0100021362305</v>
      </c>
      <c r="M2436">
        <f>Data!M2435</f>
        <v>50190600</v>
      </c>
      <c r="N2436">
        <f>Data!N2435</f>
        <v>477155100</v>
      </c>
      <c r="O2436">
        <f>Data!O2435</f>
        <v>-0.10009670899170781</v>
      </c>
      <c r="P2436">
        <f>Data!P2435</f>
        <v>-2.7582135298658789E-2</v>
      </c>
      <c r="Q2436" s="17"/>
      <c r="T2436">
        <f t="shared" si="372"/>
        <v>0</v>
      </c>
      <c r="U2436" s="50">
        <f t="shared" si="373"/>
        <v>0</v>
      </c>
      <c r="V2436">
        <f t="shared" si="374"/>
        <v>0</v>
      </c>
      <c r="W2436" t="str">
        <f t="shared" si="375"/>
        <v>Tue</v>
      </c>
      <c r="X2436" s="50">
        <f>NETWORKDAYS(B2435,B2436,'Non trading days US (List)'!$C$13:$C$92)-1</f>
        <v>1</v>
      </c>
      <c r="Z2436">
        <f t="shared" si="376"/>
        <v>0</v>
      </c>
      <c r="AA2436">
        <f t="shared" si="377"/>
        <v>0</v>
      </c>
      <c r="AB2436">
        <f t="shared" si="378"/>
        <v>0</v>
      </c>
      <c r="AC2436">
        <f t="shared" si="379"/>
        <v>0</v>
      </c>
      <c r="AD2436">
        <f t="shared" si="380"/>
        <v>0</v>
      </c>
      <c r="AE2436">
        <f t="shared" si="381"/>
        <v>0</v>
      </c>
    </row>
    <row r="2437" spans="1:31" x14ac:dyDescent="0.3">
      <c r="A2437" s="1">
        <f>Data!A2436</f>
        <v>6206</v>
      </c>
      <c r="B2437" s="2">
        <f>Data!B2436</f>
        <v>45539</v>
      </c>
      <c r="C2437">
        <f>Data!C2436</f>
        <v>220.8500061035156</v>
      </c>
      <c r="D2437">
        <f>Data!D2436</f>
        <v>106.20091247558589</v>
      </c>
      <c r="E2437">
        <f>Data!E2436</f>
        <v>220.8500061035156</v>
      </c>
      <c r="F2437">
        <f>Data!F2436</f>
        <v>106.2099990844727</v>
      </c>
      <c r="G2437">
        <f>Data!G2436</f>
        <v>221.7799987792969</v>
      </c>
      <c r="H2437">
        <f>Data!H2436</f>
        <v>113.26999664306641</v>
      </c>
      <c r="I2437">
        <f>Data!I2436</f>
        <v>217.47999572753909</v>
      </c>
      <c r="J2437">
        <f>Data!J2436</f>
        <v>104.120002746582</v>
      </c>
      <c r="K2437">
        <f>Data!K2436</f>
        <v>221.6600036621094</v>
      </c>
      <c r="L2437">
        <f>Data!L2436</f>
        <v>105.4100036621094</v>
      </c>
      <c r="M2437">
        <f>Data!M2436</f>
        <v>43840200</v>
      </c>
      <c r="N2437">
        <f>Data!N2436</f>
        <v>372470300</v>
      </c>
      <c r="O2437">
        <f>Data!O2436</f>
        <v>-1.6712969410744571E-2</v>
      </c>
      <c r="P2437">
        <f>Data!P2436</f>
        <v>-8.6561025765702227E-3</v>
      </c>
      <c r="Q2437" s="17"/>
      <c r="T2437">
        <f t="shared" si="372"/>
        <v>0</v>
      </c>
      <c r="U2437" s="50">
        <f t="shared" si="373"/>
        <v>0</v>
      </c>
      <c r="V2437">
        <f t="shared" si="374"/>
        <v>0</v>
      </c>
      <c r="W2437" t="str">
        <f t="shared" si="375"/>
        <v>Wed</v>
      </c>
      <c r="X2437" s="50">
        <f>NETWORKDAYS(B2436,B2437,'Non trading days US (List)'!$C$13:$C$92)-1</f>
        <v>1</v>
      </c>
      <c r="Z2437">
        <f t="shared" si="376"/>
        <v>0</v>
      </c>
      <c r="AA2437">
        <f t="shared" si="377"/>
        <v>0</v>
      </c>
      <c r="AB2437">
        <f t="shared" si="378"/>
        <v>0</v>
      </c>
      <c r="AC2437">
        <f t="shared" si="379"/>
        <v>0</v>
      </c>
      <c r="AD2437">
        <f t="shared" si="380"/>
        <v>0</v>
      </c>
      <c r="AE2437">
        <f t="shared" si="381"/>
        <v>0</v>
      </c>
    </row>
    <row r="2438" spans="1:31" x14ac:dyDescent="0.3">
      <c r="A2438" s="1">
        <f>Data!A2437</f>
        <v>6207</v>
      </c>
      <c r="B2438" s="2">
        <f>Data!B2437</f>
        <v>45540</v>
      </c>
      <c r="C2438">
        <f>Data!C2437</f>
        <v>222.3800048828125</v>
      </c>
      <c r="D2438">
        <f>Data!D2437</f>
        <v>107.20082855224609</v>
      </c>
      <c r="E2438">
        <f>Data!E2437</f>
        <v>222.3800048828125</v>
      </c>
      <c r="F2438">
        <f>Data!F2437</f>
        <v>107.2099990844727</v>
      </c>
      <c r="G2438">
        <f>Data!G2437</f>
        <v>225.47999572753909</v>
      </c>
      <c r="H2438">
        <f>Data!H2437</f>
        <v>109.65000152587891</v>
      </c>
      <c r="I2438">
        <f>Data!I2437</f>
        <v>221.52000427246091</v>
      </c>
      <c r="J2438">
        <f>Data!J2437</f>
        <v>104.7600021362305</v>
      </c>
      <c r="K2438">
        <f>Data!K2437</f>
        <v>221.6300048828125</v>
      </c>
      <c r="L2438">
        <f>Data!L2437</f>
        <v>104.9899978637695</v>
      </c>
      <c r="M2438">
        <f>Data!M2437</f>
        <v>36615400</v>
      </c>
      <c r="N2438">
        <f>Data!N2437</f>
        <v>306850700</v>
      </c>
      <c r="O2438">
        <f>Data!O2437</f>
        <v>9.3712616151029327E-3</v>
      </c>
      <c r="P2438">
        <f>Data!P2437</f>
        <v>6.9038865531589333E-3</v>
      </c>
      <c r="Q2438" s="17"/>
      <c r="T2438">
        <f t="shared" ref="T2438:T2464" si="382">IF(ISNUMBER(B2438)=TRUE,0,1)</f>
        <v>0</v>
      </c>
      <c r="U2438" s="50">
        <f t="shared" ref="U2438:U2464" si="383">COUNTIF($B$5:$B$2464,B2438)-1</f>
        <v>0</v>
      </c>
      <c r="V2438">
        <f t="shared" ref="V2438:V2464" si="384">IF(ISBLANK(B2438)=TRUE,1,0)</f>
        <v>0</v>
      </c>
      <c r="W2438" t="str">
        <f t="shared" ref="W2438:W2464" si="385">TEXT(B2438,"ddd")</f>
        <v>Thu</v>
      </c>
      <c r="X2438" s="50">
        <f>NETWORKDAYS(B2437,B2438,'Non trading days US (List)'!$C$13:$C$92)-1</f>
        <v>1</v>
      </c>
      <c r="Z2438">
        <f t="shared" ref="Z2438:Z2464" si="386">IF(ISNUMBER(E2438)=TRUE,0,1)</f>
        <v>0</v>
      </c>
      <c r="AA2438">
        <f t="shared" ref="AA2438:AA2464" si="387">IF(ISNUMBER(F2438)=TRUE,0,1)</f>
        <v>0</v>
      </c>
      <c r="AB2438">
        <f t="shared" ref="AB2438:AB2464" si="388">IF(ISBLANK(E2438)=TRUE,1,0)</f>
        <v>0</v>
      </c>
      <c r="AC2438">
        <f t="shared" ref="AC2438:AC2464" si="389">IF(ISBLANK(F2438)=TRUE,1,0)</f>
        <v>0</v>
      </c>
      <c r="AD2438">
        <f t="shared" ref="AD2438:AD2464" si="390">IF((E2438)&lt;0,1,0)</f>
        <v>0</v>
      </c>
      <c r="AE2438">
        <f t="shared" ref="AE2438:AE2464" si="391">IF((F2438)&lt;0,1,0)</f>
        <v>0</v>
      </c>
    </row>
    <row r="2439" spans="1:31" x14ac:dyDescent="0.3">
      <c r="A2439" s="1">
        <f>Data!A2438</f>
        <v>6208</v>
      </c>
      <c r="B2439" s="2">
        <f>Data!B2438</f>
        <v>45541</v>
      </c>
      <c r="C2439">
        <f>Data!C2438</f>
        <v>220.82000732421881</v>
      </c>
      <c r="D2439">
        <f>Data!D2438</f>
        <v>102.8212051391602</v>
      </c>
      <c r="E2439">
        <f>Data!E2438</f>
        <v>220.82000732421881</v>
      </c>
      <c r="F2439">
        <f>Data!F2438</f>
        <v>102.8300018310547</v>
      </c>
      <c r="G2439">
        <f>Data!G2438</f>
        <v>225.24000549316409</v>
      </c>
      <c r="H2439">
        <f>Data!H2438</f>
        <v>108.15000152587891</v>
      </c>
      <c r="I2439">
        <f>Data!I2438</f>
        <v>219.77000427246091</v>
      </c>
      <c r="J2439">
        <f>Data!J2438</f>
        <v>100.9499969482422</v>
      </c>
      <c r="K2439">
        <f>Data!K2438</f>
        <v>223.94999694824219</v>
      </c>
      <c r="L2439">
        <f>Data!L2438</f>
        <v>108.0400009155273</v>
      </c>
      <c r="M2439">
        <f>Data!M2438</f>
        <v>48423000</v>
      </c>
      <c r="N2439">
        <f>Data!N2438</f>
        <v>413638100</v>
      </c>
      <c r="O2439">
        <f>Data!O2438</f>
        <v>-4.1712362280859352E-2</v>
      </c>
      <c r="P2439">
        <f>Data!P2438</f>
        <v>-7.0397290529031096E-3</v>
      </c>
      <c r="Q2439" s="17"/>
      <c r="T2439">
        <f t="shared" si="382"/>
        <v>0</v>
      </c>
      <c r="U2439" s="50">
        <f t="shared" si="383"/>
        <v>0</v>
      </c>
      <c r="V2439">
        <f t="shared" si="384"/>
        <v>0</v>
      </c>
      <c r="W2439" t="str">
        <f t="shared" si="385"/>
        <v>Fri</v>
      </c>
      <c r="X2439" s="50">
        <f>NETWORKDAYS(B2438,B2439,'Non trading days US (List)'!$C$13:$C$92)-1</f>
        <v>1</v>
      </c>
      <c r="Z2439">
        <f t="shared" si="386"/>
        <v>0</v>
      </c>
      <c r="AA2439">
        <f t="shared" si="387"/>
        <v>0</v>
      </c>
      <c r="AB2439">
        <f t="shared" si="388"/>
        <v>0</v>
      </c>
      <c r="AC2439">
        <f t="shared" si="389"/>
        <v>0</v>
      </c>
      <c r="AD2439">
        <f t="shared" si="390"/>
        <v>0</v>
      </c>
      <c r="AE2439">
        <f t="shared" si="391"/>
        <v>0</v>
      </c>
    </row>
    <row r="2440" spans="1:31" x14ac:dyDescent="0.3">
      <c r="A2440" s="1">
        <f>Data!A2439</f>
        <v>6209</v>
      </c>
      <c r="B2440" s="2">
        <f>Data!B2439</f>
        <v>45544</v>
      </c>
      <c r="C2440">
        <f>Data!C2439</f>
        <v>220.9100036621094</v>
      </c>
      <c r="D2440">
        <f>Data!D2439</f>
        <v>106.4608917236328</v>
      </c>
      <c r="E2440">
        <f>Data!E2439</f>
        <v>220.9100036621094</v>
      </c>
      <c r="F2440">
        <f>Data!F2439</f>
        <v>106.4700012207031</v>
      </c>
      <c r="G2440">
        <f>Data!G2439</f>
        <v>221.27000427246091</v>
      </c>
      <c r="H2440">
        <f>Data!H2439</f>
        <v>106.5500030517578</v>
      </c>
      <c r="I2440">
        <f>Data!I2439</f>
        <v>216.71000671386719</v>
      </c>
      <c r="J2440">
        <f>Data!J2439</f>
        <v>103.69000244140619</v>
      </c>
      <c r="K2440">
        <f>Data!K2439</f>
        <v>220.82000732421881</v>
      </c>
      <c r="L2440">
        <f>Data!L2439</f>
        <v>104.879997253418</v>
      </c>
      <c r="M2440">
        <f>Data!M2439</f>
        <v>67180000</v>
      </c>
      <c r="N2440">
        <f>Data!N2439</f>
        <v>273912000</v>
      </c>
      <c r="O2440">
        <f>Data!O2439</f>
        <v>3.4786109744027002E-2</v>
      </c>
      <c r="P2440">
        <f>Data!P2439</f>
        <v>4.0747215220846109E-4</v>
      </c>
      <c r="Q2440" s="17"/>
      <c r="T2440">
        <f t="shared" si="382"/>
        <v>0</v>
      </c>
      <c r="U2440" s="50">
        <f t="shared" si="383"/>
        <v>0</v>
      </c>
      <c r="V2440">
        <f t="shared" si="384"/>
        <v>0</v>
      </c>
      <c r="W2440" t="str">
        <f t="shared" si="385"/>
        <v>Mon</v>
      </c>
      <c r="X2440" s="50">
        <f>NETWORKDAYS(B2439,B2440,'Non trading days US (List)'!$C$13:$C$92)-1</f>
        <v>1</v>
      </c>
      <c r="Z2440">
        <f t="shared" si="386"/>
        <v>0</v>
      </c>
      <c r="AA2440">
        <f t="shared" si="387"/>
        <v>0</v>
      </c>
      <c r="AB2440">
        <f t="shared" si="388"/>
        <v>0</v>
      </c>
      <c r="AC2440">
        <f t="shared" si="389"/>
        <v>0</v>
      </c>
      <c r="AD2440">
        <f t="shared" si="390"/>
        <v>0</v>
      </c>
      <c r="AE2440">
        <f t="shared" si="391"/>
        <v>0</v>
      </c>
    </row>
    <row r="2441" spans="1:31" x14ac:dyDescent="0.3">
      <c r="A2441" s="1">
        <f>Data!A2440</f>
        <v>6210</v>
      </c>
      <c r="B2441" s="2">
        <f>Data!B2440</f>
        <v>45545</v>
      </c>
      <c r="C2441">
        <f>Data!C2440</f>
        <v>220.11000061035159</v>
      </c>
      <c r="D2441">
        <f>Data!D2440</f>
        <v>108.0907516479492</v>
      </c>
      <c r="E2441">
        <f>Data!E2440</f>
        <v>220.11000061035159</v>
      </c>
      <c r="F2441">
        <f>Data!F2440</f>
        <v>108.09999847412109</v>
      </c>
      <c r="G2441">
        <f>Data!G2440</f>
        <v>221.47999572753909</v>
      </c>
      <c r="H2441">
        <f>Data!H2440</f>
        <v>109.40000152587891</v>
      </c>
      <c r="I2441">
        <f>Data!I2440</f>
        <v>216.72999572753909</v>
      </c>
      <c r="J2441">
        <f>Data!J2440</f>
        <v>104.9499969482422</v>
      </c>
      <c r="K2441">
        <f>Data!K2440</f>
        <v>218.91999816894531</v>
      </c>
      <c r="L2441">
        <f>Data!L2440</f>
        <v>107.80999755859381</v>
      </c>
      <c r="M2441">
        <f>Data!M2440</f>
        <v>51591000</v>
      </c>
      <c r="N2441">
        <f>Data!N2440</f>
        <v>268283700</v>
      </c>
      <c r="O2441">
        <f>Data!O2440</f>
        <v>1.519344373797837E-2</v>
      </c>
      <c r="P2441">
        <f>Data!P2440</f>
        <v>-3.6279711645236198E-3</v>
      </c>
      <c r="Q2441" s="17"/>
      <c r="T2441">
        <f t="shared" si="382"/>
        <v>0</v>
      </c>
      <c r="U2441" s="50">
        <f t="shared" si="383"/>
        <v>0</v>
      </c>
      <c r="V2441">
        <f t="shared" si="384"/>
        <v>0</v>
      </c>
      <c r="W2441" t="str">
        <f t="shared" si="385"/>
        <v>Tue</v>
      </c>
      <c r="X2441" s="50">
        <f>NETWORKDAYS(B2440,B2441,'Non trading days US (List)'!$C$13:$C$92)-1</f>
        <v>1</v>
      </c>
      <c r="Z2441">
        <f t="shared" si="386"/>
        <v>0</v>
      </c>
      <c r="AA2441">
        <f t="shared" si="387"/>
        <v>0</v>
      </c>
      <c r="AB2441">
        <f t="shared" si="388"/>
        <v>0</v>
      </c>
      <c r="AC2441">
        <f t="shared" si="389"/>
        <v>0</v>
      </c>
      <c r="AD2441">
        <f t="shared" si="390"/>
        <v>0</v>
      </c>
      <c r="AE2441">
        <f t="shared" si="391"/>
        <v>0</v>
      </c>
    </row>
    <row r="2442" spans="1:31" x14ac:dyDescent="0.3">
      <c r="A2442" s="1">
        <f>Data!A2441</f>
        <v>6211</v>
      </c>
      <c r="B2442" s="2">
        <f>Data!B2441</f>
        <v>45546</v>
      </c>
      <c r="C2442">
        <f>Data!C2441</f>
        <v>222.6600036621094</v>
      </c>
      <c r="D2442">
        <f>Data!D2441</f>
        <v>116.90000152587891</v>
      </c>
      <c r="E2442">
        <f>Data!E2441</f>
        <v>222.6600036621094</v>
      </c>
      <c r="F2442">
        <f>Data!F2441</f>
        <v>116.9100036621094</v>
      </c>
      <c r="G2442">
        <f>Data!G2441</f>
        <v>223.0899963378906</v>
      </c>
      <c r="H2442">
        <f>Data!H2441</f>
        <v>117.19000244140619</v>
      </c>
      <c r="I2442">
        <f>Data!I2441</f>
        <v>217.88999938964841</v>
      </c>
      <c r="J2442">
        <f>Data!J2441</f>
        <v>107.4199981689453</v>
      </c>
      <c r="K2442">
        <f>Data!K2441</f>
        <v>221.46000671386719</v>
      </c>
      <c r="L2442">
        <f>Data!L2441</f>
        <v>109.38999938964839</v>
      </c>
      <c r="M2442">
        <f>Data!M2441</f>
        <v>44587100</v>
      </c>
      <c r="N2442">
        <f>Data!N2441</f>
        <v>441422400</v>
      </c>
      <c r="O2442">
        <f>Data!O2441</f>
        <v>7.834772881317871E-2</v>
      </c>
      <c r="P2442">
        <f>Data!P2441</f>
        <v>1.151853658070104E-2</v>
      </c>
      <c r="Q2442" s="17"/>
      <c r="T2442">
        <f t="shared" si="382"/>
        <v>0</v>
      </c>
      <c r="U2442" s="50">
        <f t="shared" si="383"/>
        <v>0</v>
      </c>
      <c r="V2442">
        <f t="shared" si="384"/>
        <v>0</v>
      </c>
      <c r="W2442" t="str">
        <f t="shared" si="385"/>
        <v>Wed</v>
      </c>
      <c r="X2442" s="50">
        <f>NETWORKDAYS(B2441,B2442,'Non trading days US (List)'!$C$13:$C$92)-1</f>
        <v>1</v>
      </c>
      <c r="Z2442">
        <f t="shared" si="386"/>
        <v>0</v>
      </c>
      <c r="AA2442">
        <f t="shared" si="387"/>
        <v>0</v>
      </c>
      <c r="AB2442">
        <f t="shared" si="388"/>
        <v>0</v>
      </c>
      <c r="AC2442">
        <f t="shared" si="389"/>
        <v>0</v>
      </c>
      <c r="AD2442">
        <f t="shared" si="390"/>
        <v>0</v>
      </c>
      <c r="AE2442">
        <f t="shared" si="391"/>
        <v>0</v>
      </c>
    </row>
    <row r="2443" spans="1:31" x14ac:dyDescent="0.3">
      <c r="A2443" s="1">
        <f>Data!A2442</f>
        <v>6212</v>
      </c>
      <c r="B2443" s="2">
        <f>Data!B2442</f>
        <v>45547</v>
      </c>
      <c r="C2443">
        <f>Data!C2442</f>
        <v>222.77000427246091</v>
      </c>
      <c r="D2443">
        <f>Data!D2442</f>
        <v>119.13999938964839</v>
      </c>
      <c r="E2443">
        <f>Data!E2442</f>
        <v>222.77000427246091</v>
      </c>
      <c r="F2443">
        <f>Data!F2442</f>
        <v>119.13999938964839</v>
      </c>
      <c r="G2443">
        <f>Data!G2442</f>
        <v>223.55000305175781</v>
      </c>
      <c r="H2443">
        <f>Data!H2442</f>
        <v>120.7900009155273</v>
      </c>
      <c r="I2443">
        <f>Data!I2442</f>
        <v>219.82000732421881</v>
      </c>
      <c r="J2443">
        <f>Data!J2442</f>
        <v>115.379997253418</v>
      </c>
      <c r="K2443">
        <f>Data!K2442</f>
        <v>222.5</v>
      </c>
      <c r="L2443">
        <f>Data!L2442</f>
        <v>116.8399963378906</v>
      </c>
      <c r="M2443">
        <f>Data!M2442</f>
        <v>37498200</v>
      </c>
      <c r="N2443">
        <f>Data!N2442</f>
        <v>367100500</v>
      </c>
      <c r="O2443">
        <f>Data!O2442</f>
        <v>1.8894827734660901E-2</v>
      </c>
      <c r="P2443">
        <f>Data!P2442</f>
        <v>4.9390750792837853E-4</v>
      </c>
      <c r="Q2443" s="17"/>
      <c r="T2443">
        <f t="shared" si="382"/>
        <v>0</v>
      </c>
      <c r="U2443" s="50">
        <f t="shared" si="383"/>
        <v>0</v>
      </c>
      <c r="V2443">
        <f t="shared" si="384"/>
        <v>0</v>
      </c>
      <c r="W2443" t="str">
        <f t="shared" si="385"/>
        <v>Thu</v>
      </c>
      <c r="X2443" s="50">
        <f>NETWORKDAYS(B2442,B2443,'Non trading days US (List)'!$C$13:$C$92)-1</f>
        <v>1</v>
      </c>
      <c r="Z2443">
        <f t="shared" si="386"/>
        <v>0</v>
      </c>
      <c r="AA2443">
        <f t="shared" si="387"/>
        <v>0</v>
      </c>
      <c r="AB2443">
        <f t="shared" si="388"/>
        <v>0</v>
      </c>
      <c r="AC2443">
        <f t="shared" si="389"/>
        <v>0</v>
      </c>
      <c r="AD2443">
        <f t="shared" si="390"/>
        <v>0</v>
      </c>
      <c r="AE2443">
        <f t="shared" si="391"/>
        <v>0</v>
      </c>
    </row>
    <row r="2444" spans="1:31" x14ac:dyDescent="0.3">
      <c r="A2444" s="1">
        <f>Data!A2443</f>
        <v>6213</v>
      </c>
      <c r="B2444" s="2">
        <f>Data!B2443</f>
        <v>45548</v>
      </c>
      <c r="C2444">
        <f>Data!C2443</f>
        <v>222.5</v>
      </c>
      <c r="D2444">
        <f>Data!D2443</f>
        <v>119.09999847412109</v>
      </c>
      <c r="E2444">
        <f>Data!E2443</f>
        <v>222.5</v>
      </c>
      <c r="F2444">
        <f>Data!F2443</f>
        <v>119.09999847412109</v>
      </c>
      <c r="G2444">
        <f>Data!G2443</f>
        <v>224.03999328613281</v>
      </c>
      <c r="H2444">
        <f>Data!H2443</f>
        <v>119.9599990844727</v>
      </c>
      <c r="I2444">
        <f>Data!I2443</f>
        <v>221.9100036621094</v>
      </c>
      <c r="J2444">
        <f>Data!J2443</f>
        <v>117.59999847412109</v>
      </c>
      <c r="K2444">
        <f>Data!K2443</f>
        <v>223.58000183105469</v>
      </c>
      <c r="L2444">
        <f>Data!L2443</f>
        <v>119.0800018310547</v>
      </c>
      <c r="M2444">
        <f>Data!M2443</f>
        <v>36766600</v>
      </c>
      <c r="N2444">
        <f>Data!N2443</f>
        <v>238358300</v>
      </c>
      <c r="O2444">
        <f>Data!O2443</f>
        <v>-3.3580352805500838E-4</v>
      </c>
      <c r="P2444">
        <f>Data!P2443</f>
        <v>-1.212766649285945E-3</v>
      </c>
      <c r="Q2444" s="17"/>
      <c r="T2444">
        <f t="shared" si="382"/>
        <v>0</v>
      </c>
      <c r="U2444" s="50">
        <f t="shared" si="383"/>
        <v>0</v>
      </c>
      <c r="V2444">
        <f t="shared" si="384"/>
        <v>0</v>
      </c>
      <c r="W2444" t="str">
        <f t="shared" si="385"/>
        <v>Fri</v>
      </c>
      <c r="X2444" s="50">
        <f>NETWORKDAYS(B2443,B2444,'Non trading days US (List)'!$C$13:$C$92)-1</f>
        <v>1</v>
      </c>
      <c r="Z2444">
        <f t="shared" si="386"/>
        <v>0</v>
      </c>
      <c r="AA2444">
        <f t="shared" si="387"/>
        <v>0</v>
      </c>
      <c r="AB2444">
        <f t="shared" si="388"/>
        <v>0</v>
      </c>
      <c r="AC2444">
        <f t="shared" si="389"/>
        <v>0</v>
      </c>
      <c r="AD2444">
        <f t="shared" si="390"/>
        <v>0</v>
      </c>
      <c r="AE2444">
        <f t="shared" si="391"/>
        <v>0</v>
      </c>
    </row>
    <row r="2445" spans="1:31" x14ac:dyDescent="0.3">
      <c r="A2445" s="1">
        <f>Data!A2444</f>
        <v>6214</v>
      </c>
      <c r="B2445" s="2">
        <f>Data!B2444</f>
        <v>45551</v>
      </c>
      <c r="C2445">
        <f>Data!C2444</f>
        <v>216.32000732421881</v>
      </c>
      <c r="D2445">
        <f>Data!D2444</f>
        <v>116.7799987792969</v>
      </c>
      <c r="E2445">
        <f>Data!E2444</f>
        <v>216.32000732421881</v>
      </c>
      <c r="F2445">
        <f>Data!F2444</f>
        <v>116.7799987792969</v>
      </c>
      <c r="G2445">
        <f>Data!G2444</f>
        <v>217.2200012207031</v>
      </c>
      <c r="H2445">
        <f>Data!H2444</f>
        <v>118.1800003051758</v>
      </c>
      <c r="I2445">
        <f>Data!I2444</f>
        <v>213.91999816894531</v>
      </c>
      <c r="J2445">
        <f>Data!J2444</f>
        <v>114.36000061035161</v>
      </c>
      <c r="K2445">
        <f>Data!K2444</f>
        <v>216.53999328613281</v>
      </c>
      <c r="L2445">
        <f>Data!L2444</f>
        <v>116.7900009155273</v>
      </c>
      <c r="M2445">
        <f>Data!M2444</f>
        <v>59357400</v>
      </c>
      <c r="N2445">
        <f>Data!N2444</f>
        <v>248772300</v>
      </c>
      <c r="O2445">
        <f>Data!O2444</f>
        <v>-1.967165114713252E-2</v>
      </c>
      <c r="P2445">
        <f>Data!P2444</f>
        <v>-2.8168274893436492E-2</v>
      </c>
      <c r="Q2445" s="17"/>
      <c r="T2445">
        <f t="shared" si="382"/>
        <v>0</v>
      </c>
      <c r="U2445" s="50">
        <f t="shared" si="383"/>
        <v>0</v>
      </c>
      <c r="V2445">
        <f t="shared" si="384"/>
        <v>0</v>
      </c>
      <c r="W2445" t="str">
        <f t="shared" si="385"/>
        <v>Mon</v>
      </c>
      <c r="X2445" s="50">
        <f>NETWORKDAYS(B2444,B2445,'Non trading days US (List)'!$C$13:$C$92)-1</f>
        <v>1</v>
      </c>
      <c r="Z2445">
        <f t="shared" si="386"/>
        <v>0</v>
      </c>
      <c r="AA2445">
        <f t="shared" si="387"/>
        <v>0</v>
      </c>
      <c r="AB2445">
        <f t="shared" si="388"/>
        <v>0</v>
      </c>
      <c r="AC2445">
        <f t="shared" si="389"/>
        <v>0</v>
      </c>
      <c r="AD2445">
        <f t="shared" si="390"/>
        <v>0</v>
      </c>
      <c r="AE2445">
        <f t="shared" si="391"/>
        <v>0</v>
      </c>
    </row>
    <row r="2446" spans="1:31" x14ac:dyDescent="0.3">
      <c r="A2446" s="1">
        <f>Data!A2445</f>
        <v>6215</v>
      </c>
      <c r="B2446" s="2">
        <f>Data!B2445</f>
        <v>45552</v>
      </c>
      <c r="C2446">
        <f>Data!C2445</f>
        <v>216.78999328613281</v>
      </c>
      <c r="D2446">
        <f>Data!D2445</f>
        <v>115.5899963378906</v>
      </c>
      <c r="E2446">
        <f>Data!E2445</f>
        <v>216.78999328613281</v>
      </c>
      <c r="F2446">
        <f>Data!F2445</f>
        <v>115.5899963378906</v>
      </c>
      <c r="G2446">
        <f>Data!G2445</f>
        <v>216.8999938964844</v>
      </c>
      <c r="H2446">
        <f>Data!H2445</f>
        <v>118.8000030517578</v>
      </c>
      <c r="I2446">
        <f>Data!I2445</f>
        <v>214.5</v>
      </c>
      <c r="J2446">
        <f>Data!J2445</f>
        <v>114.8300018310547</v>
      </c>
      <c r="K2446">
        <f>Data!K2445</f>
        <v>215.75</v>
      </c>
      <c r="L2446">
        <f>Data!L2445</f>
        <v>118.1699981689453</v>
      </c>
      <c r="M2446">
        <f>Data!M2445</f>
        <v>45519300</v>
      </c>
      <c r="N2446">
        <f>Data!N2445</f>
        <v>231925900</v>
      </c>
      <c r="O2446">
        <f>Data!O2445</f>
        <v>-1.0242396778088241E-2</v>
      </c>
      <c r="P2446">
        <f>Data!P2445</f>
        <v>2.17028535811532E-3</v>
      </c>
      <c r="Q2446" s="17"/>
      <c r="T2446">
        <f t="shared" si="382"/>
        <v>0</v>
      </c>
      <c r="U2446" s="50">
        <f t="shared" si="383"/>
        <v>0</v>
      </c>
      <c r="V2446">
        <f t="shared" si="384"/>
        <v>0</v>
      </c>
      <c r="W2446" t="str">
        <f t="shared" si="385"/>
        <v>Tue</v>
      </c>
      <c r="X2446" s="50">
        <f>NETWORKDAYS(B2445,B2446,'Non trading days US (List)'!$C$13:$C$92)-1</f>
        <v>1</v>
      </c>
      <c r="Z2446">
        <f t="shared" si="386"/>
        <v>0</v>
      </c>
      <c r="AA2446">
        <f t="shared" si="387"/>
        <v>0</v>
      </c>
      <c r="AB2446">
        <f t="shared" si="388"/>
        <v>0</v>
      </c>
      <c r="AC2446">
        <f t="shared" si="389"/>
        <v>0</v>
      </c>
      <c r="AD2446">
        <f t="shared" si="390"/>
        <v>0</v>
      </c>
      <c r="AE2446">
        <f t="shared" si="391"/>
        <v>0</v>
      </c>
    </row>
    <row r="2447" spans="1:31" x14ac:dyDescent="0.3">
      <c r="A2447" s="1">
        <f>Data!A2446</f>
        <v>6216</v>
      </c>
      <c r="B2447" s="2">
        <f>Data!B2446</f>
        <v>45553</v>
      </c>
      <c r="C2447">
        <f>Data!C2446</f>
        <v>220.69000244140619</v>
      </c>
      <c r="D2447">
        <f>Data!D2446</f>
        <v>113.370002746582</v>
      </c>
      <c r="E2447">
        <f>Data!E2446</f>
        <v>220.69000244140619</v>
      </c>
      <c r="F2447">
        <f>Data!F2446</f>
        <v>113.370002746582</v>
      </c>
      <c r="G2447">
        <f>Data!G2446</f>
        <v>222.71000671386719</v>
      </c>
      <c r="H2447">
        <f>Data!H2446</f>
        <v>117.6999969482422</v>
      </c>
      <c r="I2447">
        <f>Data!I2446</f>
        <v>217.53999328613281</v>
      </c>
      <c r="J2447">
        <f>Data!J2446</f>
        <v>113.2200012207031</v>
      </c>
      <c r="K2447">
        <f>Data!K2446</f>
        <v>217.55000305175781</v>
      </c>
      <c r="L2447">
        <f>Data!L2446</f>
        <v>115.88999938964839</v>
      </c>
      <c r="M2447">
        <f>Data!M2446</f>
        <v>59894900</v>
      </c>
      <c r="N2447">
        <f>Data!N2446</f>
        <v>310318900</v>
      </c>
      <c r="O2447">
        <f>Data!O2446</f>
        <v>-1.9392585368071671E-2</v>
      </c>
      <c r="P2447">
        <f>Data!P2446</f>
        <v>1.782990085169955E-2</v>
      </c>
      <c r="Q2447" s="17"/>
      <c r="T2447">
        <f t="shared" si="382"/>
        <v>0</v>
      </c>
      <c r="U2447" s="50">
        <f t="shared" si="383"/>
        <v>0</v>
      </c>
      <c r="V2447">
        <f t="shared" si="384"/>
        <v>0</v>
      </c>
      <c r="W2447" t="str">
        <f t="shared" si="385"/>
        <v>Wed</v>
      </c>
      <c r="X2447" s="50">
        <f>NETWORKDAYS(B2446,B2447,'Non trading days US (List)'!$C$13:$C$92)-1</f>
        <v>1</v>
      </c>
      <c r="Z2447">
        <f t="shared" si="386"/>
        <v>0</v>
      </c>
      <c r="AA2447">
        <f t="shared" si="387"/>
        <v>0</v>
      </c>
      <c r="AB2447">
        <f t="shared" si="388"/>
        <v>0</v>
      </c>
      <c r="AC2447">
        <f t="shared" si="389"/>
        <v>0</v>
      </c>
      <c r="AD2447">
        <f t="shared" si="390"/>
        <v>0</v>
      </c>
      <c r="AE2447">
        <f t="shared" si="391"/>
        <v>0</v>
      </c>
    </row>
    <row r="2448" spans="1:31" x14ac:dyDescent="0.3">
      <c r="A2448" s="1">
        <f>Data!A2447</f>
        <v>6217</v>
      </c>
      <c r="B2448" s="2">
        <f>Data!B2447</f>
        <v>45554</v>
      </c>
      <c r="C2448">
        <f>Data!C2447</f>
        <v>228.8699951171875</v>
      </c>
      <c r="D2448">
        <f>Data!D2447</f>
        <v>117.870002746582</v>
      </c>
      <c r="E2448">
        <f>Data!E2447</f>
        <v>228.8699951171875</v>
      </c>
      <c r="F2448">
        <f>Data!F2447</f>
        <v>117.870002746582</v>
      </c>
      <c r="G2448">
        <f>Data!G2447</f>
        <v>229.82000732421881</v>
      </c>
      <c r="H2448">
        <f>Data!H2447</f>
        <v>119.6600036621094</v>
      </c>
      <c r="I2448">
        <f>Data!I2447</f>
        <v>224.6300048828125</v>
      </c>
      <c r="J2448">
        <f>Data!J2447</f>
        <v>117.25</v>
      </c>
      <c r="K2448">
        <f>Data!K2447</f>
        <v>224.99000549316409</v>
      </c>
      <c r="L2448">
        <f>Data!L2447</f>
        <v>117.34999847412109</v>
      </c>
      <c r="M2448">
        <f>Data!M2447</f>
        <v>66781300</v>
      </c>
      <c r="N2448">
        <f>Data!N2447</f>
        <v>293506400</v>
      </c>
      <c r="O2448">
        <f>Data!O2447</f>
        <v>3.8925515284051818E-2</v>
      </c>
      <c r="P2448">
        <f>Data!P2447</f>
        <v>3.6395122513137562E-2</v>
      </c>
      <c r="Q2448" s="17"/>
      <c r="T2448">
        <f t="shared" si="382"/>
        <v>0</v>
      </c>
      <c r="U2448" s="50">
        <f t="shared" si="383"/>
        <v>0</v>
      </c>
      <c r="V2448">
        <f t="shared" si="384"/>
        <v>0</v>
      </c>
      <c r="W2448" t="str">
        <f t="shared" si="385"/>
        <v>Thu</v>
      </c>
      <c r="X2448" s="50">
        <f>NETWORKDAYS(B2447,B2448,'Non trading days US (List)'!$C$13:$C$92)-1</f>
        <v>1</v>
      </c>
      <c r="Z2448">
        <f t="shared" si="386"/>
        <v>0</v>
      </c>
      <c r="AA2448">
        <f t="shared" si="387"/>
        <v>0</v>
      </c>
      <c r="AB2448">
        <f t="shared" si="388"/>
        <v>0</v>
      </c>
      <c r="AC2448">
        <f t="shared" si="389"/>
        <v>0</v>
      </c>
      <c r="AD2448">
        <f t="shared" si="390"/>
        <v>0</v>
      </c>
      <c r="AE2448">
        <f t="shared" si="391"/>
        <v>0</v>
      </c>
    </row>
    <row r="2449" spans="1:31" x14ac:dyDescent="0.3">
      <c r="A2449" s="1">
        <f>Data!A2448</f>
        <v>6218</v>
      </c>
      <c r="B2449" s="2">
        <f>Data!B2448</f>
        <v>45555</v>
      </c>
      <c r="C2449">
        <f>Data!C2448</f>
        <v>228.19999694824219</v>
      </c>
      <c r="D2449">
        <f>Data!D2448</f>
        <v>116</v>
      </c>
      <c r="E2449">
        <f>Data!E2448</f>
        <v>228.19999694824219</v>
      </c>
      <c r="F2449">
        <f>Data!F2448</f>
        <v>116</v>
      </c>
      <c r="G2449">
        <f>Data!G2448</f>
        <v>233.0899963378906</v>
      </c>
      <c r="H2449">
        <f>Data!H2448</f>
        <v>118.620002746582</v>
      </c>
      <c r="I2449">
        <f>Data!I2448</f>
        <v>227.6199951171875</v>
      </c>
      <c r="J2449">
        <f>Data!J2448</f>
        <v>115.38999938964839</v>
      </c>
      <c r="K2449">
        <f>Data!K2448</f>
        <v>229.9700012207031</v>
      </c>
      <c r="L2449">
        <f>Data!L2448</f>
        <v>117.05999755859381</v>
      </c>
      <c r="M2449">
        <f>Data!M2448</f>
        <v>318679900</v>
      </c>
      <c r="N2449">
        <f>Data!N2448</f>
        <v>382462400</v>
      </c>
      <c r="O2449">
        <f>Data!O2448</f>
        <v>-1.599215443390355E-2</v>
      </c>
      <c r="P2449">
        <f>Data!P2448</f>
        <v>-2.931711381007522E-3</v>
      </c>
      <c r="Q2449" s="17"/>
      <c r="T2449">
        <f t="shared" si="382"/>
        <v>0</v>
      </c>
      <c r="U2449" s="50">
        <f t="shared" si="383"/>
        <v>0</v>
      </c>
      <c r="V2449">
        <f t="shared" si="384"/>
        <v>0</v>
      </c>
      <c r="W2449" t="str">
        <f t="shared" si="385"/>
        <v>Fri</v>
      </c>
      <c r="X2449" s="50">
        <f>NETWORKDAYS(B2448,B2449,'Non trading days US (List)'!$C$13:$C$92)-1</f>
        <v>1</v>
      </c>
      <c r="Z2449">
        <f t="shared" si="386"/>
        <v>0</v>
      </c>
      <c r="AA2449">
        <f t="shared" si="387"/>
        <v>0</v>
      </c>
      <c r="AB2449">
        <f t="shared" si="388"/>
        <v>0</v>
      </c>
      <c r="AC2449">
        <f t="shared" si="389"/>
        <v>0</v>
      </c>
      <c r="AD2449">
        <f t="shared" si="390"/>
        <v>0</v>
      </c>
      <c r="AE2449">
        <f t="shared" si="391"/>
        <v>0</v>
      </c>
    </row>
    <row r="2450" spans="1:31" x14ac:dyDescent="0.3">
      <c r="A2450" s="1">
        <f>Data!A2449</f>
        <v>6219</v>
      </c>
      <c r="B2450" s="2">
        <f>Data!B2449</f>
        <v>45558</v>
      </c>
      <c r="C2450">
        <f>Data!C2449</f>
        <v>226.4700012207031</v>
      </c>
      <c r="D2450">
        <f>Data!D2449</f>
        <v>116.2600021362305</v>
      </c>
      <c r="E2450">
        <f>Data!E2449</f>
        <v>226.4700012207031</v>
      </c>
      <c r="F2450">
        <f>Data!F2449</f>
        <v>116.2600021362305</v>
      </c>
      <c r="G2450">
        <f>Data!G2449</f>
        <v>229.44999694824219</v>
      </c>
      <c r="H2450">
        <f>Data!H2449</f>
        <v>116.9899978637695</v>
      </c>
      <c r="I2450">
        <f>Data!I2449</f>
        <v>225.80999755859381</v>
      </c>
      <c r="J2450">
        <f>Data!J2449</f>
        <v>114.86000061035161</v>
      </c>
      <c r="K2450">
        <f>Data!K2449</f>
        <v>227.3399963378906</v>
      </c>
      <c r="L2450">
        <f>Data!L2449</f>
        <v>116.5500030517578</v>
      </c>
      <c r="M2450">
        <f>Data!M2449</f>
        <v>54146000</v>
      </c>
      <c r="N2450">
        <f>Data!N2449</f>
        <v>206228500</v>
      </c>
      <c r="O2450">
        <f>Data!O2449</f>
        <v>2.238889541435066E-3</v>
      </c>
      <c r="P2450">
        <f>Data!P2449</f>
        <v>-7.6099328450285001E-3</v>
      </c>
      <c r="Q2450" s="17"/>
      <c r="T2450">
        <f t="shared" si="382"/>
        <v>0</v>
      </c>
      <c r="U2450" s="50">
        <f t="shared" si="383"/>
        <v>0</v>
      </c>
      <c r="V2450">
        <f t="shared" si="384"/>
        <v>0</v>
      </c>
      <c r="W2450" t="str">
        <f t="shared" si="385"/>
        <v>Mon</v>
      </c>
      <c r="X2450" s="50">
        <f>NETWORKDAYS(B2449,B2450,'Non trading days US (List)'!$C$13:$C$92)-1</f>
        <v>1</v>
      </c>
      <c r="Z2450">
        <f t="shared" si="386"/>
        <v>0</v>
      </c>
      <c r="AA2450">
        <f t="shared" si="387"/>
        <v>0</v>
      </c>
      <c r="AB2450">
        <f t="shared" si="388"/>
        <v>0</v>
      </c>
      <c r="AC2450">
        <f t="shared" si="389"/>
        <v>0</v>
      </c>
      <c r="AD2450">
        <f t="shared" si="390"/>
        <v>0</v>
      </c>
      <c r="AE2450">
        <f t="shared" si="391"/>
        <v>0</v>
      </c>
    </row>
    <row r="2451" spans="1:31" x14ac:dyDescent="0.3">
      <c r="A2451" s="1">
        <f>Data!A2450</f>
        <v>6220</v>
      </c>
      <c r="B2451" s="2">
        <f>Data!B2450</f>
        <v>45559</v>
      </c>
      <c r="C2451">
        <f>Data!C2450</f>
        <v>227.3699951171875</v>
      </c>
      <c r="D2451">
        <f>Data!D2450</f>
        <v>120.870002746582</v>
      </c>
      <c r="E2451">
        <f>Data!E2450</f>
        <v>227.3699951171875</v>
      </c>
      <c r="F2451">
        <f>Data!F2450</f>
        <v>120.870002746582</v>
      </c>
      <c r="G2451">
        <f>Data!G2450</f>
        <v>229.3500061035156</v>
      </c>
      <c r="H2451">
        <f>Data!H2450</f>
        <v>121.8000030517578</v>
      </c>
      <c r="I2451">
        <f>Data!I2450</f>
        <v>225.72999572753909</v>
      </c>
      <c r="J2451">
        <f>Data!J2450</f>
        <v>115.379997253418</v>
      </c>
      <c r="K2451">
        <f>Data!K2450</f>
        <v>228.6499938964844</v>
      </c>
      <c r="L2451">
        <f>Data!L2450</f>
        <v>116.51999664306641</v>
      </c>
      <c r="M2451">
        <f>Data!M2450</f>
        <v>43556100</v>
      </c>
      <c r="N2451">
        <f>Data!N2450</f>
        <v>354966800</v>
      </c>
      <c r="O2451">
        <f>Data!O2450</f>
        <v>3.8886529947004131E-2</v>
      </c>
      <c r="P2451">
        <f>Data!P2450</f>
        <v>3.9661338070886504E-3</v>
      </c>
      <c r="Q2451" s="17"/>
      <c r="T2451">
        <f t="shared" si="382"/>
        <v>0</v>
      </c>
      <c r="U2451" s="50">
        <f t="shared" si="383"/>
        <v>0</v>
      </c>
      <c r="V2451">
        <f t="shared" si="384"/>
        <v>0</v>
      </c>
      <c r="W2451" t="str">
        <f t="shared" si="385"/>
        <v>Tue</v>
      </c>
      <c r="X2451" s="50">
        <f>NETWORKDAYS(B2450,B2451,'Non trading days US (List)'!$C$13:$C$92)-1</f>
        <v>1</v>
      </c>
      <c r="Z2451">
        <f t="shared" si="386"/>
        <v>0</v>
      </c>
      <c r="AA2451">
        <f t="shared" si="387"/>
        <v>0</v>
      </c>
      <c r="AB2451">
        <f t="shared" si="388"/>
        <v>0</v>
      </c>
      <c r="AC2451">
        <f t="shared" si="389"/>
        <v>0</v>
      </c>
      <c r="AD2451">
        <f t="shared" si="390"/>
        <v>0</v>
      </c>
      <c r="AE2451">
        <f t="shared" si="391"/>
        <v>0</v>
      </c>
    </row>
    <row r="2452" spans="1:31" x14ac:dyDescent="0.3">
      <c r="A2452" s="1">
        <f>Data!A2451</f>
        <v>6221</v>
      </c>
      <c r="B2452" s="2">
        <f>Data!B2451</f>
        <v>45560</v>
      </c>
      <c r="C2452">
        <f>Data!C2451</f>
        <v>226.3699951171875</v>
      </c>
      <c r="D2452">
        <f>Data!D2451</f>
        <v>123.5100021362305</v>
      </c>
      <c r="E2452">
        <f>Data!E2451</f>
        <v>226.3699951171875</v>
      </c>
      <c r="F2452">
        <f>Data!F2451</f>
        <v>123.5100021362305</v>
      </c>
      <c r="G2452">
        <f>Data!G2451</f>
        <v>227.28999328613281</v>
      </c>
      <c r="H2452">
        <f>Data!H2451</f>
        <v>124.94000244140619</v>
      </c>
      <c r="I2452">
        <f>Data!I2451</f>
        <v>224.02000427246091</v>
      </c>
      <c r="J2452">
        <f>Data!J2451</f>
        <v>121.61000061035161</v>
      </c>
      <c r="K2452">
        <f>Data!K2451</f>
        <v>224.92999267578119</v>
      </c>
      <c r="L2452">
        <f>Data!L2451</f>
        <v>122.01999664306641</v>
      </c>
      <c r="M2452">
        <f>Data!M2451</f>
        <v>42308700</v>
      </c>
      <c r="N2452">
        <f>Data!N2451</f>
        <v>284692900</v>
      </c>
      <c r="O2452">
        <f>Data!O2451</f>
        <v>2.1606531151130981E-2</v>
      </c>
      <c r="P2452">
        <f>Data!P2451</f>
        <v>-4.4078178718805726E-3</v>
      </c>
      <c r="Q2452" s="17"/>
      <c r="T2452">
        <f t="shared" si="382"/>
        <v>0</v>
      </c>
      <c r="U2452" s="50">
        <f t="shared" si="383"/>
        <v>0</v>
      </c>
      <c r="V2452">
        <f t="shared" si="384"/>
        <v>0</v>
      </c>
      <c r="W2452" t="str">
        <f t="shared" si="385"/>
        <v>Wed</v>
      </c>
      <c r="X2452" s="50">
        <f>NETWORKDAYS(B2451,B2452,'Non trading days US (List)'!$C$13:$C$92)-1</f>
        <v>1</v>
      </c>
      <c r="Z2452">
        <f t="shared" si="386"/>
        <v>0</v>
      </c>
      <c r="AA2452">
        <f t="shared" si="387"/>
        <v>0</v>
      </c>
      <c r="AB2452">
        <f t="shared" si="388"/>
        <v>0</v>
      </c>
      <c r="AC2452">
        <f t="shared" si="389"/>
        <v>0</v>
      </c>
      <c r="AD2452">
        <f t="shared" si="390"/>
        <v>0</v>
      </c>
      <c r="AE2452">
        <f t="shared" si="391"/>
        <v>0</v>
      </c>
    </row>
    <row r="2453" spans="1:31" x14ac:dyDescent="0.3">
      <c r="A2453" s="1">
        <f>Data!A2452</f>
        <v>6222</v>
      </c>
      <c r="B2453" s="2">
        <f>Data!B2452</f>
        <v>45561</v>
      </c>
      <c r="C2453">
        <f>Data!C2452</f>
        <v>227.52000427246091</v>
      </c>
      <c r="D2453">
        <f>Data!D2452</f>
        <v>124.0400009155273</v>
      </c>
      <c r="E2453">
        <f>Data!E2452</f>
        <v>227.52000427246091</v>
      </c>
      <c r="F2453">
        <f>Data!F2452</f>
        <v>124.0400009155273</v>
      </c>
      <c r="G2453">
        <f>Data!G2452</f>
        <v>228.5</v>
      </c>
      <c r="H2453">
        <f>Data!H2452</f>
        <v>127.6699981689453</v>
      </c>
      <c r="I2453">
        <f>Data!I2452</f>
        <v>225.4100036621094</v>
      </c>
      <c r="J2453">
        <f>Data!J2452</f>
        <v>121.8000030517578</v>
      </c>
      <c r="K2453">
        <f>Data!K2452</f>
        <v>227.30000305175781</v>
      </c>
      <c r="L2453">
        <f>Data!L2452</f>
        <v>126.8000030517578</v>
      </c>
      <c r="M2453">
        <f>Data!M2452</f>
        <v>36636700</v>
      </c>
      <c r="N2453">
        <f>Data!N2452</f>
        <v>302582900</v>
      </c>
      <c r="O2453">
        <f>Data!O2452</f>
        <v>4.2819598672171168E-3</v>
      </c>
      <c r="P2453">
        <f>Data!P2452</f>
        <v>5.067358248290247E-3</v>
      </c>
      <c r="Q2453" s="17"/>
      <c r="T2453">
        <f t="shared" si="382"/>
        <v>0</v>
      </c>
      <c r="U2453" s="50">
        <f t="shared" si="383"/>
        <v>0</v>
      </c>
      <c r="V2453">
        <f t="shared" si="384"/>
        <v>0</v>
      </c>
      <c r="W2453" t="str">
        <f t="shared" si="385"/>
        <v>Thu</v>
      </c>
      <c r="X2453" s="50">
        <f>NETWORKDAYS(B2452,B2453,'Non trading days US (List)'!$C$13:$C$92)-1</f>
        <v>1</v>
      </c>
      <c r="Z2453">
        <f t="shared" si="386"/>
        <v>0</v>
      </c>
      <c r="AA2453">
        <f t="shared" si="387"/>
        <v>0</v>
      </c>
      <c r="AB2453">
        <f t="shared" si="388"/>
        <v>0</v>
      </c>
      <c r="AC2453">
        <f t="shared" si="389"/>
        <v>0</v>
      </c>
      <c r="AD2453">
        <f t="shared" si="390"/>
        <v>0</v>
      </c>
      <c r="AE2453">
        <f t="shared" si="391"/>
        <v>0</v>
      </c>
    </row>
    <row r="2454" spans="1:31" x14ac:dyDescent="0.3">
      <c r="A2454" s="1">
        <f>Data!A2453</f>
        <v>6223</v>
      </c>
      <c r="B2454" s="2">
        <f>Data!B2453</f>
        <v>45562</v>
      </c>
      <c r="C2454">
        <f>Data!C2453</f>
        <v>227.78999328613281</v>
      </c>
      <c r="D2454">
        <f>Data!D2453</f>
        <v>121.40000152587891</v>
      </c>
      <c r="E2454">
        <f>Data!E2453</f>
        <v>227.78999328613281</v>
      </c>
      <c r="F2454">
        <f>Data!F2453</f>
        <v>121.40000152587891</v>
      </c>
      <c r="G2454">
        <f>Data!G2453</f>
        <v>229.52000427246091</v>
      </c>
      <c r="H2454">
        <f>Data!H2453</f>
        <v>124.0299987792969</v>
      </c>
      <c r="I2454">
        <f>Data!I2453</f>
        <v>227.30000305175781</v>
      </c>
      <c r="J2454">
        <f>Data!J2453</f>
        <v>119.2600021362305</v>
      </c>
      <c r="K2454">
        <f>Data!K2453</f>
        <v>228.46000671386719</v>
      </c>
      <c r="L2454">
        <f>Data!L2453</f>
        <v>123.9700012207031</v>
      </c>
      <c r="M2454">
        <f>Data!M2453</f>
        <v>34026000</v>
      </c>
      <c r="N2454">
        <f>Data!N2453</f>
        <v>271009200</v>
      </c>
      <c r="O2454">
        <f>Data!O2453</f>
        <v>-2.1513210418735482E-2</v>
      </c>
      <c r="P2454">
        <f>Data!P2453</f>
        <v>1.1859570260456039E-3</v>
      </c>
      <c r="Q2454" s="17"/>
      <c r="T2454">
        <f t="shared" si="382"/>
        <v>0</v>
      </c>
      <c r="U2454" s="50">
        <f t="shared" si="383"/>
        <v>0</v>
      </c>
      <c r="V2454">
        <f t="shared" si="384"/>
        <v>0</v>
      </c>
      <c r="W2454" t="str">
        <f t="shared" si="385"/>
        <v>Fri</v>
      </c>
      <c r="X2454" s="50">
        <f>NETWORKDAYS(B2453,B2454,'Non trading days US (List)'!$C$13:$C$92)-1</f>
        <v>1</v>
      </c>
      <c r="Z2454">
        <f t="shared" si="386"/>
        <v>0</v>
      </c>
      <c r="AA2454">
        <f t="shared" si="387"/>
        <v>0</v>
      </c>
      <c r="AB2454">
        <f t="shared" si="388"/>
        <v>0</v>
      </c>
      <c r="AC2454">
        <f t="shared" si="389"/>
        <v>0</v>
      </c>
      <c r="AD2454">
        <f t="shared" si="390"/>
        <v>0</v>
      </c>
      <c r="AE2454">
        <f t="shared" si="391"/>
        <v>0</v>
      </c>
    </row>
    <row r="2455" spans="1:31" x14ac:dyDescent="0.3">
      <c r="A2455" s="1">
        <f>Data!A2454</f>
        <v>6224</v>
      </c>
      <c r="B2455" s="2">
        <f>Data!B2454</f>
        <v>45565</v>
      </c>
      <c r="C2455">
        <f>Data!C2454</f>
        <v>233</v>
      </c>
      <c r="D2455">
        <f>Data!D2454</f>
        <v>121.44000244140619</v>
      </c>
      <c r="E2455">
        <f>Data!E2454</f>
        <v>233</v>
      </c>
      <c r="F2455">
        <f>Data!F2454</f>
        <v>121.44000244140619</v>
      </c>
      <c r="G2455">
        <f>Data!G2454</f>
        <v>233</v>
      </c>
      <c r="H2455">
        <f>Data!H2454</f>
        <v>121.5</v>
      </c>
      <c r="I2455">
        <f>Data!I2454</f>
        <v>229.6499938964844</v>
      </c>
      <c r="J2455">
        <f>Data!J2454</f>
        <v>118.15000152587891</v>
      </c>
      <c r="K2455">
        <f>Data!K2454</f>
        <v>230.03999328613281</v>
      </c>
      <c r="L2455">
        <f>Data!L2454</f>
        <v>118.30999755859381</v>
      </c>
      <c r="M2455">
        <f>Data!M2454</f>
        <v>54541900</v>
      </c>
      <c r="N2455">
        <f>Data!N2454</f>
        <v>226553700</v>
      </c>
      <c r="O2455">
        <f>Data!O2454</f>
        <v>3.2944255670929509E-4</v>
      </c>
      <c r="P2455">
        <f>Data!P2454</f>
        <v>2.2614331146381811E-2</v>
      </c>
      <c r="Q2455" s="17"/>
      <c r="T2455">
        <f t="shared" si="382"/>
        <v>0</v>
      </c>
      <c r="U2455" s="50">
        <f t="shared" si="383"/>
        <v>0</v>
      </c>
      <c r="V2455">
        <f t="shared" si="384"/>
        <v>0</v>
      </c>
      <c r="W2455" t="str">
        <f t="shared" si="385"/>
        <v>Mon</v>
      </c>
      <c r="X2455" s="50">
        <f>NETWORKDAYS(B2454,B2455,'Non trading days US (List)'!$C$13:$C$92)-1</f>
        <v>1</v>
      </c>
      <c r="Z2455">
        <f t="shared" si="386"/>
        <v>0</v>
      </c>
      <c r="AA2455">
        <f t="shared" si="387"/>
        <v>0</v>
      </c>
      <c r="AB2455">
        <f t="shared" si="388"/>
        <v>0</v>
      </c>
      <c r="AC2455">
        <f t="shared" si="389"/>
        <v>0</v>
      </c>
      <c r="AD2455">
        <f t="shared" si="390"/>
        <v>0</v>
      </c>
      <c r="AE2455">
        <f t="shared" si="391"/>
        <v>0</v>
      </c>
    </row>
    <row r="2456" spans="1:31" x14ac:dyDescent="0.3">
      <c r="A2456" s="1">
        <f>Data!A2455</f>
        <v>6225</v>
      </c>
      <c r="B2456" s="2">
        <f>Data!B2455</f>
        <v>45566</v>
      </c>
      <c r="C2456">
        <f>Data!C2455</f>
        <v>226.21000671386719</v>
      </c>
      <c r="D2456">
        <f>Data!D2455</f>
        <v>117</v>
      </c>
      <c r="E2456">
        <f>Data!E2455</f>
        <v>226.21000671386719</v>
      </c>
      <c r="F2456">
        <f>Data!F2455</f>
        <v>117</v>
      </c>
      <c r="G2456">
        <f>Data!G2455</f>
        <v>229.6499938964844</v>
      </c>
      <c r="H2456">
        <f>Data!H2455</f>
        <v>122.44000244140619</v>
      </c>
      <c r="I2456">
        <f>Data!I2455</f>
        <v>223.74000549316409</v>
      </c>
      <c r="J2456">
        <f>Data!J2455</f>
        <v>115.7900009155273</v>
      </c>
      <c r="K2456">
        <f>Data!K2455</f>
        <v>229.52000427246091</v>
      </c>
      <c r="L2456">
        <f>Data!L2455</f>
        <v>121.76999664306641</v>
      </c>
      <c r="M2456">
        <f>Data!M2455</f>
        <v>63285000</v>
      </c>
      <c r="N2456">
        <f>Data!N2455</f>
        <v>302094500</v>
      </c>
      <c r="O2456">
        <f>Data!O2455</f>
        <v>-3.7246398953369932E-2</v>
      </c>
      <c r="P2456">
        <f>Data!P2455</f>
        <v>-2.957465251615848E-2</v>
      </c>
      <c r="Q2456" s="17"/>
      <c r="T2456">
        <f t="shared" si="382"/>
        <v>0</v>
      </c>
      <c r="U2456" s="50">
        <f t="shared" si="383"/>
        <v>0</v>
      </c>
      <c r="V2456">
        <f t="shared" si="384"/>
        <v>0</v>
      </c>
      <c r="W2456" t="str">
        <f t="shared" si="385"/>
        <v>Tue</v>
      </c>
      <c r="X2456" s="50">
        <f>NETWORKDAYS(B2455,B2456,'Non trading days US (List)'!$C$13:$C$92)-1</f>
        <v>1</v>
      </c>
      <c r="Z2456">
        <f t="shared" si="386"/>
        <v>0</v>
      </c>
      <c r="AA2456">
        <f t="shared" si="387"/>
        <v>0</v>
      </c>
      <c r="AB2456">
        <f t="shared" si="388"/>
        <v>0</v>
      </c>
      <c r="AC2456">
        <f t="shared" si="389"/>
        <v>0</v>
      </c>
      <c r="AD2456">
        <f t="shared" si="390"/>
        <v>0</v>
      </c>
      <c r="AE2456">
        <f t="shared" si="391"/>
        <v>0</v>
      </c>
    </row>
    <row r="2457" spans="1:31" x14ac:dyDescent="0.3">
      <c r="A2457" s="1">
        <f>Data!A2456</f>
        <v>6226</v>
      </c>
      <c r="B2457" s="2">
        <f>Data!B2456</f>
        <v>45567</v>
      </c>
      <c r="C2457">
        <f>Data!C2456</f>
        <v>226.7799987792969</v>
      </c>
      <c r="D2457">
        <f>Data!D2456</f>
        <v>118.84999847412109</v>
      </c>
      <c r="E2457">
        <f>Data!E2456</f>
        <v>226.7799987792969</v>
      </c>
      <c r="F2457">
        <f>Data!F2456</f>
        <v>118.84999847412109</v>
      </c>
      <c r="G2457">
        <f>Data!G2456</f>
        <v>227.3699951171875</v>
      </c>
      <c r="H2457">
        <f>Data!H2456</f>
        <v>119.379997253418</v>
      </c>
      <c r="I2457">
        <f>Data!I2456</f>
        <v>223.02000427246091</v>
      </c>
      <c r="J2457">
        <f>Data!J2456</f>
        <v>115.13999938964839</v>
      </c>
      <c r="K2457">
        <f>Data!K2456</f>
        <v>225.88999938964841</v>
      </c>
      <c r="L2457">
        <f>Data!L2456</f>
        <v>116.44000244140619</v>
      </c>
      <c r="M2457">
        <f>Data!M2456</f>
        <v>32880600</v>
      </c>
      <c r="N2457">
        <f>Data!N2456</f>
        <v>221845900</v>
      </c>
      <c r="O2457">
        <f>Data!O2456</f>
        <v>1.568824616975174E-2</v>
      </c>
      <c r="P2457">
        <f>Data!P2456</f>
        <v>2.51657811138808E-3</v>
      </c>
      <c r="Q2457" s="17"/>
      <c r="T2457">
        <f t="shared" si="382"/>
        <v>0</v>
      </c>
      <c r="U2457" s="50">
        <f t="shared" si="383"/>
        <v>0</v>
      </c>
      <c r="V2457">
        <f t="shared" si="384"/>
        <v>0</v>
      </c>
      <c r="W2457" t="str">
        <f t="shared" si="385"/>
        <v>Wed</v>
      </c>
      <c r="X2457" s="50">
        <f>NETWORKDAYS(B2456,B2457,'Non trading days US (List)'!$C$13:$C$92)-1</f>
        <v>1</v>
      </c>
      <c r="Z2457">
        <f t="shared" si="386"/>
        <v>0</v>
      </c>
      <c r="AA2457">
        <f t="shared" si="387"/>
        <v>0</v>
      </c>
      <c r="AB2457">
        <f t="shared" si="388"/>
        <v>0</v>
      </c>
      <c r="AC2457">
        <f t="shared" si="389"/>
        <v>0</v>
      </c>
      <c r="AD2457">
        <f t="shared" si="390"/>
        <v>0</v>
      </c>
      <c r="AE2457">
        <f t="shared" si="391"/>
        <v>0</v>
      </c>
    </row>
    <row r="2458" spans="1:31" x14ac:dyDescent="0.3">
      <c r="A2458" s="1">
        <f>Data!A2457</f>
        <v>6227</v>
      </c>
      <c r="B2458" s="2">
        <f>Data!B2457</f>
        <v>45568</v>
      </c>
      <c r="C2458">
        <f>Data!C2457</f>
        <v>225.66999816894531</v>
      </c>
      <c r="D2458">
        <f>Data!D2457</f>
        <v>122.84999847412109</v>
      </c>
      <c r="E2458">
        <f>Data!E2457</f>
        <v>225.66999816894531</v>
      </c>
      <c r="F2458">
        <f>Data!F2457</f>
        <v>122.84999847412109</v>
      </c>
      <c r="G2458">
        <f>Data!G2457</f>
        <v>226.80999755859381</v>
      </c>
      <c r="H2458">
        <f>Data!H2457</f>
        <v>124.36000061035161</v>
      </c>
      <c r="I2458">
        <f>Data!I2457</f>
        <v>223.32000732421881</v>
      </c>
      <c r="J2458">
        <f>Data!J2457</f>
        <v>120.3399963378906</v>
      </c>
      <c r="K2458">
        <f>Data!K2457</f>
        <v>225.13999938964841</v>
      </c>
      <c r="L2458">
        <f>Data!L2457</f>
        <v>120.9199981689453</v>
      </c>
      <c r="M2458">
        <f>Data!M2457</f>
        <v>34044200</v>
      </c>
      <c r="N2458">
        <f>Data!N2457</f>
        <v>277118000</v>
      </c>
      <c r="O2458">
        <f>Data!O2457</f>
        <v>3.3101905579013442E-2</v>
      </c>
      <c r="P2458">
        <f>Data!P2457</f>
        <v>-4.9066320909708361E-3</v>
      </c>
      <c r="Q2458" s="17"/>
      <c r="T2458">
        <f t="shared" si="382"/>
        <v>0</v>
      </c>
      <c r="U2458" s="50">
        <f t="shared" si="383"/>
        <v>0</v>
      </c>
      <c r="V2458">
        <f t="shared" si="384"/>
        <v>0</v>
      </c>
      <c r="W2458" t="str">
        <f t="shared" si="385"/>
        <v>Thu</v>
      </c>
      <c r="X2458" s="50">
        <f>NETWORKDAYS(B2457,B2458,'Non trading days US (List)'!$C$13:$C$92)-1</f>
        <v>1</v>
      </c>
      <c r="Z2458">
        <f t="shared" si="386"/>
        <v>0</v>
      </c>
      <c r="AA2458">
        <f t="shared" si="387"/>
        <v>0</v>
      </c>
      <c r="AB2458">
        <f t="shared" si="388"/>
        <v>0</v>
      </c>
      <c r="AC2458">
        <f t="shared" si="389"/>
        <v>0</v>
      </c>
      <c r="AD2458">
        <f t="shared" si="390"/>
        <v>0</v>
      </c>
      <c r="AE2458">
        <f t="shared" si="391"/>
        <v>0</v>
      </c>
    </row>
    <row r="2459" spans="1:31" x14ac:dyDescent="0.3">
      <c r="A2459" s="1">
        <f>Data!A2458</f>
        <v>6228</v>
      </c>
      <c r="B2459" s="2">
        <f>Data!B2458</f>
        <v>45569</v>
      </c>
      <c r="C2459">
        <f>Data!C2458</f>
        <v>226.80000305175781</v>
      </c>
      <c r="D2459">
        <f>Data!D2458</f>
        <v>124.9199981689453</v>
      </c>
      <c r="E2459">
        <f>Data!E2458</f>
        <v>226.80000305175781</v>
      </c>
      <c r="F2459">
        <f>Data!F2458</f>
        <v>124.9199981689453</v>
      </c>
      <c r="G2459">
        <f>Data!G2458</f>
        <v>228</v>
      </c>
      <c r="H2459">
        <f>Data!H2458</f>
        <v>125.0400009155273</v>
      </c>
      <c r="I2459">
        <f>Data!I2458</f>
        <v>224.1300048828125</v>
      </c>
      <c r="J2459">
        <f>Data!J2458</f>
        <v>121.8300018310547</v>
      </c>
      <c r="K2459">
        <f>Data!K2458</f>
        <v>227.8999938964844</v>
      </c>
      <c r="L2459">
        <f>Data!L2458</f>
        <v>124.94000244140619</v>
      </c>
      <c r="M2459">
        <f>Data!M2458</f>
        <v>37245100</v>
      </c>
      <c r="N2459">
        <f>Data!N2458</f>
        <v>243678100</v>
      </c>
      <c r="O2459">
        <f>Data!O2458</f>
        <v>1.670943121053782E-2</v>
      </c>
      <c r="P2459">
        <f>Data!P2458</f>
        <v>4.9948382393597817E-3</v>
      </c>
      <c r="Q2459" s="17"/>
      <c r="T2459">
        <f t="shared" si="382"/>
        <v>0</v>
      </c>
      <c r="U2459" s="50">
        <f t="shared" si="383"/>
        <v>0</v>
      </c>
      <c r="V2459">
        <f t="shared" si="384"/>
        <v>0</v>
      </c>
      <c r="W2459" t="str">
        <f t="shared" si="385"/>
        <v>Fri</v>
      </c>
      <c r="X2459" s="50">
        <f>NETWORKDAYS(B2458,B2459,'Non trading days US (List)'!$C$13:$C$92)-1</f>
        <v>1</v>
      </c>
      <c r="Z2459">
        <f t="shared" si="386"/>
        <v>0</v>
      </c>
      <c r="AA2459">
        <f t="shared" si="387"/>
        <v>0</v>
      </c>
      <c r="AB2459">
        <f t="shared" si="388"/>
        <v>0</v>
      </c>
      <c r="AC2459">
        <f t="shared" si="389"/>
        <v>0</v>
      </c>
      <c r="AD2459">
        <f t="shared" si="390"/>
        <v>0</v>
      </c>
      <c r="AE2459">
        <f t="shared" si="391"/>
        <v>0</v>
      </c>
    </row>
    <row r="2460" spans="1:31" x14ac:dyDescent="0.3">
      <c r="A2460" s="1">
        <f>Data!A2459</f>
        <v>6229</v>
      </c>
      <c r="B2460" s="2">
        <f>Data!B2459</f>
        <v>45572</v>
      </c>
      <c r="C2460">
        <f>Data!C2459</f>
        <v>221.69000244140619</v>
      </c>
      <c r="D2460">
        <f>Data!D2459</f>
        <v>127.7200012207031</v>
      </c>
      <c r="E2460">
        <f>Data!E2459</f>
        <v>221.69000244140619</v>
      </c>
      <c r="F2460">
        <f>Data!F2459</f>
        <v>127.7200012207031</v>
      </c>
      <c r="G2460">
        <f>Data!G2459</f>
        <v>225.69000244140619</v>
      </c>
      <c r="H2460">
        <f>Data!H2459</f>
        <v>130.63999938964841</v>
      </c>
      <c r="I2460">
        <f>Data!I2459</f>
        <v>221.33000183105469</v>
      </c>
      <c r="J2460">
        <f>Data!J2459</f>
        <v>124.9499969482422</v>
      </c>
      <c r="K2460">
        <f>Data!K2459</f>
        <v>224.5</v>
      </c>
      <c r="L2460">
        <f>Data!L2459</f>
        <v>124.9899978637695</v>
      </c>
      <c r="M2460">
        <f>Data!M2459</f>
        <v>39505400</v>
      </c>
      <c r="N2460">
        <f>Data!N2459</f>
        <v>346250200</v>
      </c>
      <c r="O2460">
        <f>Data!O2459</f>
        <v>2.216685964717249E-2</v>
      </c>
      <c r="P2460">
        <f>Data!P2459</f>
        <v>-2.278856469075391E-2</v>
      </c>
      <c r="Q2460" s="17"/>
      <c r="T2460">
        <f t="shared" si="382"/>
        <v>0</v>
      </c>
      <c r="U2460" s="50">
        <f t="shared" si="383"/>
        <v>0</v>
      </c>
      <c r="V2460">
        <f t="shared" si="384"/>
        <v>0</v>
      </c>
      <c r="W2460" t="str">
        <f t="shared" si="385"/>
        <v>Mon</v>
      </c>
      <c r="X2460" s="50">
        <f>NETWORKDAYS(B2459,B2460,'Non trading days US (List)'!$C$13:$C$92)-1</f>
        <v>1</v>
      </c>
      <c r="Z2460">
        <f t="shared" si="386"/>
        <v>0</v>
      </c>
      <c r="AA2460">
        <f t="shared" si="387"/>
        <v>0</v>
      </c>
      <c r="AB2460">
        <f t="shared" si="388"/>
        <v>0</v>
      </c>
      <c r="AC2460">
        <f t="shared" si="389"/>
        <v>0</v>
      </c>
      <c r="AD2460">
        <f t="shared" si="390"/>
        <v>0</v>
      </c>
      <c r="AE2460">
        <f t="shared" si="391"/>
        <v>0</v>
      </c>
    </row>
    <row r="2461" spans="1:31" x14ac:dyDescent="0.3">
      <c r="A2461" s="1">
        <f>Data!A2460</f>
        <v>6230</v>
      </c>
      <c r="B2461" s="2">
        <f>Data!B2460</f>
        <v>45573</v>
      </c>
      <c r="C2461">
        <f>Data!C2460</f>
        <v>225.77000427246091</v>
      </c>
      <c r="D2461">
        <f>Data!D2460</f>
        <v>132.88999938964841</v>
      </c>
      <c r="E2461">
        <f>Data!E2460</f>
        <v>225.77000427246091</v>
      </c>
      <c r="F2461">
        <f>Data!F2460</f>
        <v>132.88999938964841</v>
      </c>
      <c r="G2461">
        <f>Data!G2460</f>
        <v>225.97999572753909</v>
      </c>
      <c r="H2461">
        <f>Data!H2460</f>
        <v>133.47999572753909</v>
      </c>
      <c r="I2461">
        <f>Data!I2460</f>
        <v>223.25</v>
      </c>
      <c r="J2461">
        <f>Data!J2460</f>
        <v>129.41999816894531</v>
      </c>
      <c r="K2461">
        <f>Data!K2460</f>
        <v>224.30000305175781</v>
      </c>
      <c r="L2461">
        <f>Data!L2460</f>
        <v>130.25999450683591</v>
      </c>
      <c r="M2461">
        <f>Data!M2460</f>
        <v>31855700</v>
      </c>
      <c r="N2461">
        <f>Data!N2460</f>
        <v>285722500</v>
      </c>
      <c r="O2461">
        <f>Data!O2460</f>
        <v>3.9681336346276477E-2</v>
      </c>
      <c r="P2461">
        <f>Data!P2460</f>
        <v>1.8236780255269269E-2</v>
      </c>
      <c r="Q2461" s="17"/>
      <c r="T2461">
        <f t="shared" si="382"/>
        <v>0</v>
      </c>
      <c r="U2461" s="50">
        <f t="shared" si="383"/>
        <v>0</v>
      </c>
      <c r="V2461">
        <f t="shared" si="384"/>
        <v>0</v>
      </c>
      <c r="W2461" t="str">
        <f t="shared" si="385"/>
        <v>Tue</v>
      </c>
      <c r="X2461" s="50">
        <f>NETWORKDAYS(B2460,B2461,'Non trading days US (List)'!$C$13:$C$92)-1</f>
        <v>1</v>
      </c>
      <c r="Z2461">
        <f t="shared" si="386"/>
        <v>0</v>
      </c>
      <c r="AA2461">
        <f t="shared" si="387"/>
        <v>0</v>
      </c>
      <c r="AB2461">
        <f t="shared" si="388"/>
        <v>0</v>
      </c>
      <c r="AC2461">
        <f t="shared" si="389"/>
        <v>0</v>
      </c>
      <c r="AD2461">
        <f t="shared" si="390"/>
        <v>0</v>
      </c>
      <c r="AE2461">
        <f t="shared" si="391"/>
        <v>0</v>
      </c>
    </row>
    <row r="2462" spans="1:31" x14ac:dyDescent="0.3">
      <c r="A2462" s="1">
        <f>Data!A2461</f>
        <v>6231</v>
      </c>
      <c r="B2462" s="2">
        <f>Data!B2461</f>
        <v>45574</v>
      </c>
      <c r="C2462">
        <f>Data!C2461</f>
        <v>229.53999328613281</v>
      </c>
      <c r="D2462">
        <f>Data!D2461</f>
        <v>132.6499938964844</v>
      </c>
      <c r="E2462">
        <f>Data!E2461</f>
        <v>229.53999328613281</v>
      </c>
      <c r="F2462">
        <f>Data!F2461</f>
        <v>132.6499938964844</v>
      </c>
      <c r="G2462">
        <f>Data!G2461</f>
        <v>229.75</v>
      </c>
      <c r="H2462">
        <f>Data!H2461</f>
        <v>134.52000427246091</v>
      </c>
      <c r="I2462">
        <f>Data!I2461</f>
        <v>224.83000183105469</v>
      </c>
      <c r="J2462">
        <f>Data!J2461</f>
        <v>131.3800048828125</v>
      </c>
      <c r="K2462">
        <f>Data!K2461</f>
        <v>225.22999572753909</v>
      </c>
      <c r="L2462">
        <f>Data!L2461</f>
        <v>134.11000061035159</v>
      </c>
      <c r="M2462">
        <f>Data!M2461</f>
        <v>33591100</v>
      </c>
      <c r="N2462">
        <f>Data!N2461</f>
        <v>246191600</v>
      </c>
      <c r="O2462">
        <f>Data!O2461</f>
        <v>-1.807679178940233E-3</v>
      </c>
      <c r="P2462">
        <f>Data!P2461</f>
        <v>1.656047612946198E-2</v>
      </c>
      <c r="Q2462" s="17"/>
      <c r="T2462">
        <f t="shared" si="382"/>
        <v>0</v>
      </c>
      <c r="U2462" s="50">
        <f t="shared" si="383"/>
        <v>0</v>
      </c>
      <c r="V2462">
        <f t="shared" si="384"/>
        <v>0</v>
      </c>
      <c r="W2462" t="str">
        <f t="shared" si="385"/>
        <v>Wed</v>
      </c>
      <c r="X2462" s="50">
        <f>NETWORKDAYS(B2461,B2462,'Non trading days US (List)'!$C$13:$C$92)-1</f>
        <v>1</v>
      </c>
      <c r="Z2462">
        <f t="shared" si="386"/>
        <v>0</v>
      </c>
      <c r="AA2462">
        <f t="shared" si="387"/>
        <v>0</v>
      </c>
      <c r="AB2462">
        <f t="shared" si="388"/>
        <v>0</v>
      </c>
      <c r="AC2462">
        <f t="shared" si="389"/>
        <v>0</v>
      </c>
      <c r="AD2462">
        <f t="shared" si="390"/>
        <v>0</v>
      </c>
      <c r="AE2462">
        <f t="shared" si="391"/>
        <v>0</v>
      </c>
    </row>
    <row r="2463" spans="1:31" x14ac:dyDescent="0.3">
      <c r="A2463" s="1">
        <f>Data!A2462</f>
        <v>6232</v>
      </c>
      <c r="B2463" s="2">
        <f>Data!B2462</f>
        <v>45575</v>
      </c>
      <c r="C2463">
        <f>Data!C2462</f>
        <v>229.03999328613281</v>
      </c>
      <c r="D2463">
        <f>Data!D2462</f>
        <v>134.80999755859381</v>
      </c>
      <c r="E2463">
        <f>Data!E2462</f>
        <v>229.03999328613281</v>
      </c>
      <c r="F2463">
        <f>Data!F2462</f>
        <v>134.80999755859381</v>
      </c>
      <c r="G2463">
        <f>Data!G2462</f>
        <v>229.5</v>
      </c>
      <c r="H2463">
        <f>Data!H2462</f>
        <v>135</v>
      </c>
      <c r="I2463">
        <f>Data!I2462</f>
        <v>227.16999816894531</v>
      </c>
      <c r="J2463">
        <f>Data!J2462</f>
        <v>131</v>
      </c>
      <c r="K2463">
        <f>Data!K2462</f>
        <v>227.7799987792969</v>
      </c>
      <c r="L2463">
        <f>Data!L2462</f>
        <v>131.9100036621094</v>
      </c>
      <c r="M2463">
        <f>Data!M2462</f>
        <v>28183500</v>
      </c>
      <c r="N2463">
        <f>Data!N2462</f>
        <v>242311300</v>
      </c>
      <c r="O2463">
        <f>Data!O2462</f>
        <v>1.615232702142564E-2</v>
      </c>
      <c r="P2463">
        <f>Data!P2462</f>
        <v>-2.180645526514481E-3</v>
      </c>
      <c r="Q2463" s="17"/>
      <c r="T2463">
        <f t="shared" si="382"/>
        <v>0</v>
      </c>
      <c r="U2463" s="50">
        <f t="shared" si="383"/>
        <v>0</v>
      </c>
      <c r="V2463">
        <f t="shared" si="384"/>
        <v>0</v>
      </c>
      <c r="W2463" t="str">
        <f t="shared" si="385"/>
        <v>Thu</v>
      </c>
      <c r="X2463" s="50">
        <f>NETWORKDAYS(B2462,B2463,'Non trading days US (List)'!$C$13:$C$92)-1</f>
        <v>1</v>
      </c>
      <c r="Z2463">
        <f t="shared" si="386"/>
        <v>0</v>
      </c>
      <c r="AA2463">
        <f t="shared" si="387"/>
        <v>0</v>
      </c>
      <c r="AB2463">
        <f t="shared" si="388"/>
        <v>0</v>
      </c>
      <c r="AC2463">
        <f t="shared" si="389"/>
        <v>0</v>
      </c>
      <c r="AD2463">
        <f t="shared" si="390"/>
        <v>0</v>
      </c>
      <c r="AE2463">
        <f t="shared" si="391"/>
        <v>0</v>
      </c>
    </row>
    <row r="2464" spans="1:31" x14ac:dyDescent="0.3">
      <c r="A2464" s="1">
        <f>Data!A2463</f>
        <v>6233</v>
      </c>
      <c r="B2464" s="2">
        <f>Data!B2463</f>
        <v>45576</v>
      </c>
      <c r="C2464">
        <f>Data!C2463</f>
        <v>227.55000305175781</v>
      </c>
      <c r="D2464">
        <f>Data!D2463</f>
        <v>134.80000305175781</v>
      </c>
      <c r="E2464">
        <f>Data!E2463</f>
        <v>227.55000305175781</v>
      </c>
      <c r="F2464">
        <f>Data!F2463</f>
        <v>134.80000305175781</v>
      </c>
      <c r="G2464">
        <f>Data!G2463</f>
        <v>229.4100036621094</v>
      </c>
      <c r="H2464">
        <f>Data!H2463</f>
        <v>135.7799987792969</v>
      </c>
      <c r="I2464">
        <f>Data!I2463</f>
        <v>227.3399963378906</v>
      </c>
      <c r="J2464">
        <f>Data!J2463</f>
        <v>133.6600036621094</v>
      </c>
      <c r="K2464">
        <f>Data!K2463</f>
        <v>229.30000305175781</v>
      </c>
      <c r="L2464">
        <f>Data!L2463</f>
        <v>134.00999450683591</v>
      </c>
      <c r="M2464">
        <f>Data!M2463</f>
        <v>31759200</v>
      </c>
      <c r="N2464">
        <f>Data!N2463</f>
        <v>170209500</v>
      </c>
      <c r="O2464">
        <f>Data!O2463</f>
        <v>-7.4140475634394316E-5</v>
      </c>
      <c r="P2464">
        <f>Data!P2463</f>
        <v>-6.5266236027587254E-3</v>
      </c>
      <c r="Q2464" s="17"/>
      <c r="T2464">
        <f t="shared" si="382"/>
        <v>0</v>
      </c>
      <c r="U2464" s="50">
        <f t="shared" si="383"/>
        <v>0</v>
      </c>
      <c r="V2464">
        <f t="shared" si="384"/>
        <v>0</v>
      </c>
      <c r="W2464" t="str">
        <f t="shared" si="385"/>
        <v>Fri</v>
      </c>
      <c r="X2464" s="50">
        <f>NETWORKDAYS(B2463,B2464,'Non trading days US (List)'!$C$13:$C$92)-1</f>
        <v>1</v>
      </c>
      <c r="Z2464">
        <f t="shared" si="386"/>
        <v>0</v>
      </c>
      <c r="AA2464">
        <f t="shared" si="387"/>
        <v>0</v>
      </c>
      <c r="AB2464">
        <f t="shared" si="388"/>
        <v>0</v>
      </c>
      <c r="AC2464">
        <f t="shared" si="389"/>
        <v>0</v>
      </c>
      <c r="AD2464">
        <f t="shared" si="390"/>
        <v>0</v>
      </c>
      <c r="AE2464">
        <f t="shared" si="391"/>
        <v>0</v>
      </c>
    </row>
  </sheetData>
  <autoFilter ref="R1:AF2464"/>
  <mergeCells count="6">
    <mergeCell ref="M1:N1"/>
    <mergeCell ref="C1:D1"/>
    <mergeCell ref="E1:F1"/>
    <mergeCell ref="G1:H1"/>
    <mergeCell ref="I1:J1"/>
    <mergeCell ref="K1:L1"/>
  </mergeCells>
  <conditionalFormatting sqref="T2:X2">
    <cfRule type="cellIs" dxfId="3" priority="3" operator="notEqual">
      <formula>0</formula>
    </cfRule>
    <cfRule type="cellIs" dxfId="2" priority="4" operator="equal">
      <formula>0</formula>
    </cfRule>
  </conditionalFormatting>
  <conditionalFormatting sqref="Z2:AE2">
    <cfRule type="cellIs" dxfId="1" priority="1" operator="notEqual">
      <formula>0</formula>
    </cfRule>
    <cfRule type="cellIs" dxfId="0" priority="2" operator="equal">
      <formula>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6699"/>
  </sheetPr>
  <dimension ref="B2:M39"/>
  <sheetViews>
    <sheetView topLeftCell="A15" zoomScale="72" workbookViewId="0">
      <selection activeCell="B38" sqref="B5:B38"/>
    </sheetView>
  </sheetViews>
  <sheetFormatPr defaultRowHeight="12" customHeight="1" x14ac:dyDescent="0.3"/>
  <cols>
    <col min="1" max="1" width="3.21875" style="30" customWidth="1"/>
    <col min="2" max="2" width="48.109375" style="28" customWidth="1"/>
    <col min="3" max="3" width="17.6640625" style="28" bestFit="1" customWidth="1"/>
    <col min="4" max="4" width="62" style="29" bestFit="1" customWidth="1"/>
    <col min="5" max="5" width="25.21875" style="29" bestFit="1" customWidth="1"/>
    <col min="6" max="6" width="26.6640625" style="29" bestFit="1" customWidth="1"/>
    <col min="7" max="7" width="25.21875" style="29" bestFit="1" customWidth="1"/>
    <col min="8" max="8" width="28.6640625" style="29" bestFit="1" customWidth="1"/>
    <col min="9" max="9" width="25.21875" style="29" bestFit="1" customWidth="1"/>
    <col min="10" max="10" width="28" style="29" bestFit="1" customWidth="1"/>
    <col min="11" max="11" width="25.21875" style="29" bestFit="1" customWidth="1"/>
    <col min="12" max="12" width="26.6640625" style="29" bestFit="1" customWidth="1"/>
    <col min="13" max="13" width="28.6640625" style="29" bestFit="1" customWidth="1"/>
    <col min="14" max="16384" width="8.88671875" style="30"/>
  </cols>
  <sheetData>
    <row r="2" spans="2:13" ht="24" customHeight="1" thickBot="1" x14ac:dyDescent="0.35">
      <c r="B2" s="47" t="s">
        <v>29</v>
      </c>
      <c r="C2" s="31" t="s">
        <v>38</v>
      </c>
      <c r="D2" s="32">
        <v>2015</v>
      </c>
      <c r="E2" s="32">
        <v>2016</v>
      </c>
      <c r="F2" s="32">
        <v>2017</v>
      </c>
      <c r="G2" s="32">
        <v>2018</v>
      </c>
      <c r="H2" s="32">
        <v>2019</v>
      </c>
      <c r="I2" s="32">
        <v>2020</v>
      </c>
      <c r="J2" s="32">
        <v>2021</v>
      </c>
      <c r="K2" s="32">
        <v>2022</v>
      </c>
      <c r="L2" s="32">
        <v>2023</v>
      </c>
      <c r="M2" s="32">
        <v>2024</v>
      </c>
    </row>
    <row r="3" spans="2:13" ht="24" customHeight="1" x14ac:dyDescent="0.3">
      <c r="B3" s="33"/>
      <c r="C3" s="34" t="s">
        <v>26</v>
      </c>
      <c r="D3" s="35">
        <v>1</v>
      </c>
      <c r="E3" s="35"/>
      <c r="F3" s="35"/>
      <c r="G3" s="35"/>
      <c r="H3" s="35"/>
      <c r="I3" s="35"/>
      <c r="J3" s="35"/>
      <c r="K3" s="35"/>
      <c r="L3" s="35"/>
      <c r="M3" s="36"/>
    </row>
    <row r="4" spans="2:13" ht="24" customHeight="1" x14ac:dyDescent="0.3">
      <c r="B4" s="37"/>
      <c r="C4" s="38" t="s">
        <v>27</v>
      </c>
      <c r="D4" s="39">
        <v>1</v>
      </c>
      <c r="E4" s="39"/>
      <c r="F4" s="39"/>
      <c r="G4" s="39"/>
      <c r="H4" s="39"/>
      <c r="I4" s="39"/>
      <c r="J4" s="39"/>
      <c r="K4" s="39"/>
      <c r="L4" s="39"/>
      <c r="M4" s="40"/>
    </row>
    <row r="5" spans="2:13" ht="24" customHeight="1" thickBot="1" x14ac:dyDescent="0.35">
      <c r="B5" s="22" t="s">
        <v>19</v>
      </c>
      <c r="C5" s="23" t="s">
        <v>30</v>
      </c>
      <c r="D5" s="41">
        <f t="shared" ref="D5:M5" si="0">DATE(D$2,$D$3,$D$4)</f>
        <v>42005</v>
      </c>
      <c r="E5" s="41">
        <f t="shared" si="0"/>
        <v>42370</v>
      </c>
      <c r="F5" s="41">
        <f t="shared" si="0"/>
        <v>42736</v>
      </c>
      <c r="G5" s="41">
        <f t="shared" si="0"/>
        <v>43101</v>
      </c>
      <c r="H5" s="41">
        <f t="shared" si="0"/>
        <v>43466</v>
      </c>
      <c r="I5" s="41">
        <f t="shared" si="0"/>
        <v>43831</v>
      </c>
      <c r="J5" s="41">
        <f t="shared" si="0"/>
        <v>44197</v>
      </c>
      <c r="K5" s="41">
        <f t="shared" si="0"/>
        <v>44562</v>
      </c>
      <c r="L5" s="41">
        <f t="shared" si="0"/>
        <v>44927</v>
      </c>
      <c r="M5" s="42">
        <f t="shared" si="0"/>
        <v>45292</v>
      </c>
    </row>
    <row r="6" spans="2:13" ht="24" customHeight="1" x14ac:dyDescent="0.3">
      <c r="B6" s="24"/>
      <c r="C6" s="25" t="s">
        <v>26</v>
      </c>
      <c r="D6" s="43">
        <v>1</v>
      </c>
      <c r="E6" s="43"/>
      <c r="F6" s="43"/>
      <c r="G6" s="43"/>
      <c r="H6" s="43"/>
      <c r="I6" s="43"/>
      <c r="J6" s="43"/>
      <c r="K6" s="43"/>
      <c r="L6" s="43"/>
      <c r="M6" s="44"/>
    </row>
    <row r="7" spans="2:13" ht="24" customHeight="1" x14ac:dyDescent="0.3">
      <c r="B7" s="26"/>
      <c r="C7" s="27" t="s">
        <v>27</v>
      </c>
      <c r="D7" s="39" t="s">
        <v>28</v>
      </c>
      <c r="E7" s="39"/>
      <c r="F7" s="39"/>
      <c r="G7" s="39"/>
      <c r="H7" s="39"/>
      <c r="I7" s="39"/>
      <c r="J7" s="39"/>
      <c r="K7" s="39"/>
      <c r="L7" s="39"/>
      <c r="M7" s="40"/>
    </row>
    <row r="8" spans="2:13" ht="24" customHeight="1" x14ac:dyDescent="0.3">
      <c r="B8" s="26"/>
      <c r="C8" s="27" t="s">
        <v>31</v>
      </c>
      <c r="D8" s="45">
        <f>DATE(D$2,$D$6,1)</f>
        <v>42005</v>
      </c>
      <c r="E8" s="45">
        <f t="shared" ref="E8:M8" si="1">DATE(E$2,$D$6,1)</f>
        <v>42370</v>
      </c>
      <c r="F8" s="45">
        <f t="shared" si="1"/>
        <v>42736</v>
      </c>
      <c r="G8" s="45">
        <f t="shared" si="1"/>
        <v>43101</v>
      </c>
      <c r="H8" s="45">
        <f t="shared" si="1"/>
        <v>43466</v>
      </c>
      <c r="I8" s="45">
        <f t="shared" si="1"/>
        <v>43831</v>
      </c>
      <c r="J8" s="45">
        <f t="shared" si="1"/>
        <v>44197</v>
      </c>
      <c r="K8" s="45">
        <f t="shared" si="1"/>
        <v>44562</v>
      </c>
      <c r="L8" s="45">
        <f t="shared" si="1"/>
        <v>44927</v>
      </c>
      <c r="M8" s="46">
        <f t="shared" si="1"/>
        <v>45292</v>
      </c>
    </row>
    <row r="9" spans="2:13" ht="24" customHeight="1" thickBot="1" x14ac:dyDescent="0.35">
      <c r="B9" s="22" t="s">
        <v>20</v>
      </c>
      <c r="C9" s="23" t="s">
        <v>30</v>
      </c>
      <c r="D9" s="41">
        <f>DATE(YEAR(D8), MONTH(D8), 22) - WEEKDAY(DATE(YEAR(D8), MONTH(D8), 6))</f>
        <v>42023</v>
      </c>
      <c r="E9" s="41">
        <f t="shared" ref="E9:M9" si="2">DATE(YEAR(E8), MONTH(E8), 22) - WEEKDAY(DATE(YEAR(E8), MONTH(E8), 6))</f>
        <v>42387</v>
      </c>
      <c r="F9" s="41">
        <f t="shared" si="2"/>
        <v>42751</v>
      </c>
      <c r="G9" s="41">
        <f t="shared" si="2"/>
        <v>43115</v>
      </c>
      <c r="H9" s="41">
        <f t="shared" si="2"/>
        <v>43486</v>
      </c>
      <c r="I9" s="41">
        <f t="shared" si="2"/>
        <v>43850</v>
      </c>
      <c r="J9" s="41">
        <f t="shared" si="2"/>
        <v>44214</v>
      </c>
      <c r="K9" s="41">
        <f t="shared" si="2"/>
        <v>44578</v>
      </c>
      <c r="L9" s="41">
        <f t="shared" si="2"/>
        <v>44942</v>
      </c>
      <c r="M9" s="42">
        <f t="shared" si="2"/>
        <v>45306</v>
      </c>
    </row>
    <row r="10" spans="2:13" ht="24" customHeight="1" x14ac:dyDescent="0.3">
      <c r="B10" s="24"/>
      <c r="C10" s="25" t="s">
        <v>26</v>
      </c>
      <c r="D10" s="43">
        <v>2</v>
      </c>
      <c r="E10" s="43"/>
      <c r="F10" s="43"/>
      <c r="G10" s="43"/>
      <c r="H10" s="43"/>
      <c r="I10" s="43"/>
      <c r="J10" s="43"/>
      <c r="K10" s="43"/>
      <c r="L10" s="43"/>
      <c r="M10" s="44"/>
    </row>
    <row r="11" spans="2:13" ht="24" customHeight="1" x14ac:dyDescent="0.3">
      <c r="B11" s="26"/>
      <c r="C11" s="27" t="s">
        <v>27</v>
      </c>
      <c r="D11" s="39" t="s">
        <v>28</v>
      </c>
      <c r="E11" s="39"/>
      <c r="F11" s="39"/>
      <c r="G11" s="39"/>
      <c r="H11" s="39"/>
      <c r="I11" s="39"/>
      <c r="J11" s="39"/>
      <c r="K11" s="39"/>
      <c r="L11" s="39"/>
      <c r="M11" s="40"/>
    </row>
    <row r="12" spans="2:13" ht="24" customHeight="1" x14ac:dyDescent="0.3">
      <c r="B12" s="26"/>
      <c r="C12" s="27" t="s">
        <v>31</v>
      </c>
      <c r="D12" s="45">
        <f>DATE(D$2,$D$10,1)</f>
        <v>42036</v>
      </c>
      <c r="E12" s="45">
        <f t="shared" ref="E12:M12" si="3">DATE(E$2,$D$10,1)</f>
        <v>42401</v>
      </c>
      <c r="F12" s="45">
        <f t="shared" si="3"/>
        <v>42767</v>
      </c>
      <c r="G12" s="45">
        <f t="shared" si="3"/>
        <v>43132</v>
      </c>
      <c r="H12" s="45">
        <f t="shared" si="3"/>
        <v>43497</v>
      </c>
      <c r="I12" s="45">
        <f t="shared" si="3"/>
        <v>43862</v>
      </c>
      <c r="J12" s="45">
        <f t="shared" si="3"/>
        <v>44228</v>
      </c>
      <c r="K12" s="45">
        <f t="shared" si="3"/>
        <v>44593</v>
      </c>
      <c r="L12" s="45">
        <f t="shared" si="3"/>
        <v>44958</v>
      </c>
      <c r="M12" s="46">
        <f t="shared" si="3"/>
        <v>45323</v>
      </c>
    </row>
    <row r="13" spans="2:13" ht="24" customHeight="1" thickBot="1" x14ac:dyDescent="0.35">
      <c r="B13" s="22" t="s">
        <v>21</v>
      </c>
      <c r="C13" s="23" t="s">
        <v>30</v>
      </c>
      <c r="D13" s="41">
        <f>DATE(YEAR(D12), MONTH(D12), 22) - WEEKDAY(DATE(YEAR(D12), MONTH(D12), 6))</f>
        <v>42051</v>
      </c>
      <c r="E13" s="41">
        <f t="shared" ref="E13:M13" si="4">DATE(YEAR(E12), MONTH(E12), 22) - WEEKDAY(DATE(YEAR(E12), MONTH(E12), 6))</f>
        <v>42415</v>
      </c>
      <c r="F13" s="41">
        <f t="shared" si="4"/>
        <v>42786</v>
      </c>
      <c r="G13" s="41">
        <f t="shared" si="4"/>
        <v>43150</v>
      </c>
      <c r="H13" s="41">
        <f t="shared" si="4"/>
        <v>43514</v>
      </c>
      <c r="I13" s="41">
        <f t="shared" si="4"/>
        <v>43878</v>
      </c>
      <c r="J13" s="41">
        <f t="shared" si="4"/>
        <v>44242</v>
      </c>
      <c r="K13" s="41">
        <f t="shared" si="4"/>
        <v>44613</v>
      </c>
      <c r="L13" s="41">
        <f t="shared" si="4"/>
        <v>44977</v>
      </c>
      <c r="M13" s="42">
        <f t="shared" si="4"/>
        <v>45341</v>
      </c>
    </row>
    <row r="14" spans="2:13" ht="24" customHeight="1" x14ac:dyDescent="0.3">
      <c r="B14" s="24"/>
      <c r="C14" s="25" t="s">
        <v>26</v>
      </c>
      <c r="D14" s="43">
        <v>5</v>
      </c>
      <c r="E14" s="43"/>
      <c r="F14" s="43"/>
      <c r="G14" s="43"/>
      <c r="H14" s="43"/>
      <c r="I14" s="43"/>
      <c r="J14" s="43"/>
      <c r="K14" s="43"/>
      <c r="L14" s="43"/>
      <c r="M14" s="44"/>
    </row>
    <row r="15" spans="2:13" ht="24" customHeight="1" x14ac:dyDescent="0.3">
      <c r="B15" s="26"/>
      <c r="C15" s="27" t="s">
        <v>27</v>
      </c>
      <c r="D15" s="39" t="s">
        <v>32</v>
      </c>
      <c r="E15" s="39"/>
      <c r="F15" s="39"/>
      <c r="G15" s="39"/>
      <c r="H15" s="39"/>
      <c r="I15" s="39"/>
      <c r="J15" s="39"/>
      <c r="K15" s="39"/>
      <c r="L15" s="39"/>
      <c r="M15" s="40"/>
    </row>
    <row r="16" spans="2:13" ht="24" customHeight="1" x14ac:dyDescent="0.3">
      <c r="B16" s="26"/>
      <c r="C16" s="27" t="s">
        <v>31</v>
      </c>
      <c r="D16" s="45">
        <f>DATE(D$2,$D$14,1)</f>
        <v>42125</v>
      </c>
      <c r="E16" s="45">
        <f t="shared" ref="E16:M16" si="5">DATE(E$2,$D$14,1)</f>
        <v>42491</v>
      </c>
      <c r="F16" s="45">
        <f t="shared" si="5"/>
        <v>42856</v>
      </c>
      <c r="G16" s="45">
        <f t="shared" si="5"/>
        <v>43221</v>
      </c>
      <c r="H16" s="45">
        <f t="shared" si="5"/>
        <v>43586</v>
      </c>
      <c r="I16" s="45">
        <f t="shared" si="5"/>
        <v>43952</v>
      </c>
      <c r="J16" s="45">
        <f t="shared" si="5"/>
        <v>44317</v>
      </c>
      <c r="K16" s="45">
        <f t="shared" si="5"/>
        <v>44682</v>
      </c>
      <c r="L16" s="45">
        <f t="shared" si="5"/>
        <v>45047</v>
      </c>
      <c r="M16" s="46">
        <f t="shared" si="5"/>
        <v>45413</v>
      </c>
    </row>
    <row r="17" spans="2:13" ht="24" customHeight="1" thickBot="1" x14ac:dyDescent="0.35">
      <c r="B17" s="22" t="s">
        <v>22</v>
      </c>
      <c r="C17" s="23" t="s">
        <v>30</v>
      </c>
      <c r="D17" s="41">
        <f t="shared" ref="D17:M17" si="6">EOMONTH(D16,0)-WEEKDAY(EOMONTH(D16,0)-2)</f>
        <v>42149</v>
      </c>
      <c r="E17" s="41">
        <f t="shared" si="6"/>
        <v>42520</v>
      </c>
      <c r="F17" s="41">
        <f t="shared" si="6"/>
        <v>42884</v>
      </c>
      <c r="G17" s="41">
        <f t="shared" si="6"/>
        <v>43248</v>
      </c>
      <c r="H17" s="41">
        <f t="shared" si="6"/>
        <v>43612</v>
      </c>
      <c r="I17" s="41">
        <f t="shared" si="6"/>
        <v>43976</v>
      </c>
      <c r="J17" s="51">
        <f>EOMONTH(J16,0)-WEEKDAY(EOMONTH(J16,0)-2)+7</f>
        <v>44347</v>
      </c>
      <c r="K17" s="41">
        <f t="shared" si="6"/>
        <v>44711</v>
      </c>
      <c r="L17" s="41">
        <f t="shared" si="6"/>
        <v>45075</v>
      </c>
      <c r="M17" s="42">
        <f t="shared" si="6"/>
        <v>45439</v>
      </c>
    </row>
    <row r="18" spans="2:13" ht="24" customHeight="1" x14ac:dyDescent="0.3">
      <c r="B18" s="24"/>
      <c r="C18" s="25" t="s">
        <v>26</v>
      </c>
      <c r="D18" s="43">
        <v>7</v>
      </c>
      <c r="E18" s="43"/>
      <c r="F18" s="43"/>
      <c r="G18" s="43"/>
      <c r="H18" s="43"/>
      <c r="I18" s="43"/>
      <c r="J18" s="43"/>
      <c r="K18" s="43"/>
      <c r="L18" s="43"/>
      <c r="M18" s="44"/>
    </row>
    <row r="19" spans="2:13" ht="24" customHeight="1" x14ac:dyDescent="0.3">
      <c r="B19" s="26"/>
      <c r="C19" s="27" t="s">
        <v>27</v>
      </c>
      <c r="D19" s="39">
        <v>4</v>
      </c>
      <c r="E19" s="39"/>
      <c r="F19" s="39"/>
      <c r="G19" s="39"/>
      <c r="H19" s="39"/>
      <c r="I19" s="39"/>
      <c r="J19" s="39"/>
      <c r="K19" s="39"/>
      <c r="L19" s="39"/>
      <c r="M19" s="40"/>
    </row>
    <row r="20" spans="2:13" ht="24" customHeight="1" thickBot="1" x14ac:dyDescent="0.35">
      <c r="B20" s="22" t="s">
        <v>23</v>
      </c>
      <c r="C20" s="23" t="s">
        <v>30</v>
      </c>
      <c r="D20" s="41">
        <f>DATE(D$2,$D$18,$D$19)</f>
        <v>42189</v>
      </c>
      <c r="E20" s="41">
        <f t="shared" ref="E20:M20" si="7">DATE(E$2,$D$18,$D$19)</f>
        <v>42555</v>
      </c>
      <c r="F20" s="41">
        <f t="shared" si="7"/>
        <v>42920</v>
      </c>
      <c r="G20" s="41">
        <f t="shared" si="7"/>
        <v>43285</v>
      </c>
      <c r="H20" s="41">
        <f t="shared" si="7"/>
        <v>43650</v>
      </c>
      <c r="I20" s="41">
        <f t="shared" si="7"/>
        <v>44016</v>
      </c>
      <c r="J20" s="41">
        <f t="shared" si="7"/>
        <v>44381</v>
      </c>
      <c r="K20" s="41">
        <f t="shared" si="7"/>
        <v>44746</v>
      </c>
      <c r="L20" s="41">
        <f t="shared" si="7"/>
        <v>45111</v>
      </c>
      <c r="M20" s="42">
        <f t="shared" si="7"/>
        <v>45477</v>
      </c>
    </row>
    <row r="21" spans="2:13" ht="24" customHeight="1" x14ac:dyDescent="0.3">
      <c r="B21" s="24"/>
      <c r="C21" s="25" t="s">
        <v>26</v>
      </c>
      <c r="D21" s="43">
        <v>9</v>
      </c>
      <c r="E21" s="43"/>
      <c r="F21" s="43"/>
      <c r="G21" s="43"/>
      <c r="H21" s="43"/>
      <c r="I21" s="43"/>
      <c r="J21" s="43"/>
      <c r="K21" s="43"/>
      <c r="L21" s="43"/>
      <c r="M21" s="44"/>
    </row>
    <row r="22" spans="2:13" ht="24" customHeight="1" x14ac:dyDescent="0.3">
      <c r="B22" s="26"/>
      <c r="C22" s="27" t="s">
        <v>27</v>
      </c>
      <c r="D22" s="39" t="s">
        <v>37</v>
      </c>
      <c r="E22" s="39"/>
      <c r="F22" s="39"/>
      <c r="G22" s="39"/>
      <c r="H22" s="39"/>
      <c r="I22" s="39"/>
      <c r="J22" s="39"/>
      <c r="K22" s="39"/>
      <c r="L22" s="39"/>
      <c r="M22" s="40"/>
    </row>
    <row r="23" spans="2:13" ht="24" customHeight="1" x14ac:dyDescent="0.3">
      <c r="B23" s="26"/>
      <c r="C23" s="27" t="s">
        <v>31</v>
      </c>
      <c r="D23" s="45">
        <f>DATE(D$2,$D$21,1)</f>
        <v>42248</v>
      </c>
      <c r="E23" s="45">
        <f t="shared" ref="E23:M23" si="8">DATE(E$2,$D$21,1)</f>
        <v>42614</v>
      </c>
      <c r="F23" s="45">
        <f t="shared" si="8"/>
        <v>42979</v>
      </c>
      <c r="G23" s="45">
        <f t="shared" si="8"/>
        <v>43344</v>
      </c>
      <c r="H23" s="45">
        <f t="shared" si="8"/>
        <v>43709</v>
      </c>
      <c r="I23" s="45">
        <f t="shared" si="8"/>
        <v>44075</v>
      </c>
      <c r="J23" s="45">
        <f t="shared" si="8"/>
        <v>44440</v>
      </c>
      <c r="K23" s="45">
        <f t="shared" si="8"/>
        <v>44805</v>
      </c>
      <c r="L23" s="45">
        <f t="shared" si="8"/>
        <v>45170</v>
      </c>
      <c r="M23" s="46">
        <f t="shared" si="8"/>
        <v>45536</v>
      </c>
    </row>
    <row r="24" spans="2:13" ht="24" customHeight="1" thickBot="1" x14ac:dyDescent="0.35">
      <c r="B24" s="22" t="s">
        <v>24</v>
      </c>
      <c r="C24" s="23" t="s">
        <v>30</v>
      </c>
      <c r="D24" s="41">
        <f>DATE(YEAR(D23),MONTH(D23),7)-WEEKDAY(DATE(YEAR(D23),MONTH(D23),7),3)</f>
        <v>42254</v>
      </c>
      <c r="E24" s="41">
        <f t="shared" ref="E24:M24" si="9">DATE(YEAR(E23),MONTH(E23),7)-WEEKDAY(DATE(YEAR(E23),MONTH(E23),7),3)</f>
        <v>42618</v>
      </c>
      <c r="F24" s="41">
        <f t="shared" si="9"/>
        <v>42982</v>
      </c>
      <c r="G24" s="41">
        <f t="shared" si="9"/>
        <v>43346</v>
      </c>
      <c r="H24" s="41">
        <f t="shared" si="9"/>
        <v>43710</v>
      </c>
      <c r="I24" s="41">
        <f t="shared" si="9"/>
        <v>44081</v>
      </c>
      <c r="J24" s="41">
        <f t="shared" si="9"/>
        <v>44445</v>
      </c>
      <c r="K24" s="41">
        <f t="shared" si="9"/>
        <v>44809</v>
      </c>
      <c r="L24" s="41">
        <f t="shared" si="9"/>
        <v>45173</v>
      </c>
      <c r="M24" s="42">
        <f t="shared" si="9"/>
        <v>45537</v>
      </c>
    </row>
    <row r="25" spans="2:13" ht="24" customHeight="1" x14ac:dyDescent="0.3">
      <c r="B25" s="24"/>
      <c r="C25" s="25" t="s">
        <v>26</v>
      </c>
      <c r="D25" s="43">
        <v>10</v>
      </c>
      <c r="E25" s="43"/>
      <c r="F25" s="43"/>
      <c r="G25" s="43"/>
      <c r="H25" s="43"/>
      <c r="I25" s="43"/>
      <c r="J25" s="43"/>
      <c r="K25" s="43"/>
      <c r="L25" s="43"/>
      <c r="M25" s="44"/>
    </row>
    <row r="26" spans="2:13" ht="24" customHeight="1" x14ac:dyDescent="0.3">
      <c r="B26" s="26"/>
      <c r="C26" s="27" t="s">
        <v>27</v>
      </c>
      <c r="D26" s="39" t="s">
        <v>43</v>
      </c>
      <c r="E26" s="39"/>
      <c r="F26" s="39"/>
      <c r="G26" s="39"/>
      <c r="H26" s="39"/>
      <c r="I26" s="39"/>
      <c r="J26" s="39"/>
      <c r="K26" s="39"/>
      <c r="L26" s="39"/>
      <c r="M26" s="40"/>
    </row>
    <row r="27" spans="2:13" ht="24" customHeight="1" x14ac:dyDescent="0.3">
      <c r="B27" s="26"/>
      <c r="C27" s="27" t="s">
        <v>31</v>
      </c>
      <c r="D27" s="45">
        <f>DATE(D$2,$D$25,1)</f>
        <v>42278</v>
      </c>
      <c r="E27" s="45">
        <f t="shared" ref="E27:M27" si="10">DATE(E$2,$D$25,1)</f>
        <v>42644</v>
      </c>
      <c r="F27" s="45">
        <f t="shared" si="10"/>
        <v>43009</v>
      </c>
      <c r="G27" s="45">
        <f t="shared" si="10"/>
        <v>43374</v>
      </c>
      <c r="H27" s="45">
        <f t="shared" si="10"/>
        <v>43739</v>
      </c>
      <c r="I27" s="45">
        <f t="shared" si="10"/>
        <v>44105</v>
      </c>
      <c r="J27" s="45">
        <f t="shared" si="10"/>
        <v>44470</v>
      </c>
      <c r="K27" s="45">
        <f t="shared" si="10"/>
        <v>44835</v>
      </c>
      <c r="L27" s="45">
        <f t="shared" si="10"/>
        <v>45200</v>
      </c>
      <c r="M27" s="46">
        <f t="shared" si="10"/>
        <v>45566</v>
      </c>
    </row>
    <row r="28" spans="2:13" ht="24" customHeight="1" thickBot="1" x14ac:dyDescent="0.35">
      <c r="B28" s="22" t="s">
        <v>25</v>
      </c>
      <c r="C28" s="23" t="s">
        <v>30</v>
      </c>
      <c r="D28" s="41">
        <f>DATE(YEAR(D27), MONTH(D27), 22) - WEEKDAY(DATE(YEAR(D27), MONTH(D27), 6))-7</f>
        <v>42289</v>
      </c>
      <c r="E28" s="41">
        <f t="shared" ref="E28:M28" si="11">DATE(YEAR(E27), MONTH(E27), 22) - WEEKDAY(DATE(YEAR(E27), MONTH(E27), 6))-7</f>
        <v>42653</v>
      </c>
      <c r="F28" s="41">
        <f t="shared" si="11"/>
        <v>43017</v>
      </c>
      <c r="G28" s="41">
        <f t="shared" si="11"/>
        <v>43381</v>
      </c>
      <c r="H28" s="41">
        <f t="shared" si="11"/>
        <v>43752</v>
      </c>
      <c r="I28" s="41">
        <f t="shared" si="11"/>
        <v>44116</v>
      </c>
      <c r="J28" s="41">
        <f t="shared" si="11"/>
        <v>44480</v>
      </c>
      <c r="K28" s="41">
        <f t="shared" si="11"/>
        <v>44844</v>
      </c>
      <c r="L28" s="41">
        <f t="shared" si="11"/>
        <v>45208</v>
      </c>
      <c r="M28" s="42">
        <f t="shared" si="11"/>
        <v>45579</v>
      </c>
    </row>
    <row r="29" spans="2:13" ht="24" customHeight="1" x14ac:dyDescent="0.3">
      <c r="B29" s="26"/>
      <c r="C29" s="27" t="s">
        <v>26</v>
      </c>
      <c r="D29" s="39">
        <v>11</v>
      </c>
      <c r="E29" s="39"/>
      <c r="F29" s="39"/>
      <c r="G29" s="39"/>
      <c r="H29" s="39"/>
      <c r="I29" s="39"/>
      <c r="J29" s="39"/>
      <c r="K29" s="39"/>
      <c r="L29" s="39"/>
      <c r="M29" s="40"/>
    </row>
    <row r="30" spans="2:13" ht="24" customHeight="1" x14ac:dyDescent="0.3">
      <c r="B30" s="26"/>
      <c r="C30" s="27" t="s">
        <v>27</v>
      </c>
      <c r="D30" s="39">
        <v>11</v>
      </c>
      <c r="E30" s="39"/>
      <c r="F30" s="39"/>
      <c r="G30" s="39"/>
      <c r="H30" s="39"/>
      <c r="I30" s="39"/>
      <c r="J30" s="39"/>
      <c r="K30" s="39"/>
      <c r="L30" s="39"/>
      <c r="M30" s="40"/>
    </row>
    <row r="31" spans="2:13" ht="24" customHeight="1" thickBot="1" x14ac:dyDescent="0.35">
      <c r="B31" s="48" t="s">
        <v>39</v>
      </c>
      <c r="C31" s="41" t="s">
        <v>30</v>
      </c>
      <c r="D31" s="41">
        <f>DATE(D$2,$D$29,$D$30)</f>
        <v>42319</v>
      </c>
      <c r="E31" s="41">
        <f t="shared" ref="E31:M31" si="12">DATE(E$2,$D$29,$D$30)</f>
        <v>42685</v>
      </c>
      <c r="F31" s="41">
        <f t="shared" si="12"/>
        <v>43050</v>
      </c>
      <c r="G31" s="41">
        <f t="shared" si="12"/>
        <v>43415</v>
      </c>
      <c r="H31" s="41">
        <f t="shared" si="12"/>
        <v>43780</v>
      </c>
      <c r="I31" s="41">
        <f t="shared" si="12"/>
        <v>44146</v>
      </c>
      <c r="J31" s="41">
        <f t="shared" si="12"/>
        <v>44511</v>
      </c>
      <c r="K31" s="41">
        <f t="shared" si="12"/>
        <v>44876</v>
      </c>
      <c r="L31" s="41">
        <f t="shared" si="12"/>
        <v>45241</v>
      </c>
      <c r="M31" s="42">
        <f t="shared" si="12"/>
        <v>45607</v>
      </c>
    </row>
    <row r="32" spans="2:13" ht="24" customHeight="1" x14ac:dyDescent="0.3">
      <c r="B32" s="26"/>
      <c r="C32" s="27" t="s">
        <v>26</v>
      </c>
      <c r="D32" s="39">
        <v>11</v>
      </c>
      <c r="E32" s="39"/>
      <c r="F32" s="39"/>
      <c r="G32" s="39"/>
      <c r="H32" s="39"/>
      <c r="I32" s="39"/>
      <c r="J32" s="39"/>
      <c r="K32" s="39"/>
      <c r="L32" s="39"/>
      <c r="M32" s="40"/>
    </row>
    <row r="33" spans="2:13" ht="24" customHeight="1" x14ac:dyDescent="0.3">
      <c r="B33" s="26"/>
      <c r="C33" s="27" t="s">
        <v>27</v>
      </c>
      <c r="D33" s="39" t="s">
        <v>42</v>
      </c>
      <c r="E33" s="39"/>
      <c r="F33" s="39"/>
      <c r="G33" s="39"/>
      <c r="H33" s="39"/>
      <c r="I33" s="39"/>
      <c r="J33" s="39"/>
      <c r="K33" s="39"/>
      <c r="L33" s="39"/>
      <c r="M33" s="40"/>
    </row>
    <row r="34" spans="2:13" ht="24" customHeight="1" x14ac:dyDescent="0.3">
      <c r="B34" s="49"/>
      <c r="C34" s="27" t="s">
        <v>31</v>
      </c>
      <c r="D34" s="45">
        <f>DATE(D$2,$D$32,1)</f>
        <v>42309</v>
      </c>
      <c r="E34" s="45">
        <f t="shared" ref="E34:M34" si="13">DATE(E$2,$D$32,1)</f>
        <v>42675</v>
      </c>
      <c r="F34" s="45">
        <f t="shared" si="13"/>
        <v>43040</v>
      </c>
      <c r="G34" s="45">
        <f t="shared" si="13"/>
        <v>43405</v>
      </c>
      <c r="H34" s="45">
        <f t="shared" si="13"/>
        <v>43770</v>
      </c>
      <c r="I34" s="45">
        <f t="shared" si="13"/>
        <v>44136</v>
      </c>
      <c r="J34" s="45">
        <f t="shared" si="13"/>
        <v>44501</v>
      </c>
      <c r="K34" s="45">
        <f t="shared" si="13"/>
        <v>44866</v>
      </c>
      <c r="L34" s="45">
        <f t="shared" si="13"/>
        <v>45231</v>
      </c>
      <c r="M34" s="46">
        <f t="shared" si="13"/>
        <v>45597</v>
      </c>
    </row>
    <row r="35" spans="2:13" ht="24" customHeight="1" thickBot="1" x14ac:dyDescent="0.35">
      <c r="B35" s="48" t="s">
        <v>41</v>
      </c>
      <c r="C35" s="41" t="s">
        <v>30</v>
      </c>
      <c r="D35" s="41">
        <f>DATE(YEAR(D34), MONTH(D34), 22) - WEEKDAY(DATE(YEAR(D34), MONTH(D34), 3))+7</f>
        <v>42334</v>
      </c>
      <c r="E35" s="41">
        <f t="shared" ref="E35:M35" si="14">DATE(YEAR(E34), MONTH(E34), 22) - WEEKDAY(DATE(YEAR(E34), MONTH(E34), 3))+7</f>
        <v>42698</v>
      </c>
      <c r="F35" s="41">
        <f t="shared" si="14"/>
        <v>43062</v>
      </c>
      <c r="G35" s="41">
        <f t="shared" si="14"/>
        <v>43426</v>
      </c>
      <c r="H35" s="41">
        <f t="shared" si="14"/>
        <v>43797</v>
      </c>
      <c r="I35" s="41">
        <f t="shared" si="14"/>
        <v>44161</v>
      </c>
      <c r="J35" s="41">
        <f t="shared" si="14"/>
        <v>44525</v>
      </c>
      <c r="K35" s="41">
        <f t="shared" si="14"/>
        <v>44889</v>
      </c>
      <c r="L35" s="41">
        <f t="shared" si="14"/>
        <v>45253</v>
      </c>
      <c r="M35" s="42">
        <f t="shared" si="14"/>
        <v>45624</v>
      </c>
    </row>
    <row r="36" spans="2:13" ht="24" customHeight="1" x14ac:dyDescent="0.3">
      <c r="B36" s="26"/>
      <c r="C36" s="27" t="s">
        <v>26</v>
      </c>
      <c r="D36" s="39">
        <v>12</v>
      </c>
      <c r="E36" s="39"/>
      <c r="F36" s="39"/>
      <c r="G36" s="39"/>
      <c r="H36" s="39"/>
      <c r="I36" s="39"/>
      <c r="J36" s="39"/>
      <c r="K36" s="39"/>
      <c r="L36" s="39"/>
      <c r="M36" s="40"/>
    </row>
    <row r="37" spans="2:13" ht="24" customHeight="1" x14ac:dyDescent="0.3">
      <c r="B37" s="26"/>
      <c r="C37" s="27" t="s">
        <v>27</v>
      </c>
      <c r="D37" s="39">
        <v>25</v>
      </c>
      <c r="E37" s="39"/>
      <c r="F37" s="39"/>
      <c r="G37" s="39"/>
      <c r="H37" s="39"/>
      <c r="I37" s="39"/>
      <c r="J37" s="39"/>
      <c r="K37" s="39"/>
      <c r="L37" s="39"/>
      <c r="M37" s="40"/>
    </row>
    <row r="38" spans="2:13" ht="24" customHeight="1" thickBot="1" x14ac:dyDescent="0.35">
      <c r="B38" s="48" t="s">
        <v>40</v>
      </c>
      <c r="C38" s="41" t="s">
        <v>30</v>
      </c>
      <c r="D38" s="41">
        <f>DATE(D$2,$D$36,$D$37)</f>
        <v>42363</v>
      </c>
      <c r="E38" s="41">
        <f t="shared" ref="E38:M38" si="15">DATE(E$2,$D$36,$D$37)</f>
        <v>42729</v>
      </c>
      <c r="F38" s="41">
        <f t="shared" si="15"/>
        <v>43094</v>
      </c>
      <c r="G38" s="41">
        <f t="shared" si="15"/>
        <v>43459</v>
      </c>
      <c r="H38" s="41">
        <f t="shared" si="15"/>
        <v>43824</v>
      </c>
      <c r="I38" s="41">
        <f t="shared" si="15"/>
        <v>44190</v>
      </c>
      <c r="J38" s="41">
        <f t="shared" si="15"/>
        <v>44555</v>
      </c>
      <c r="K38" s="41">
        <f t="shared" si="15"/>
        <v>44920</v>
      </c>
      <c r="L38" s="41">
        <f t="shared" si="15"/>
        <v>45285</v>
      </c>
      <c r="M38" s="42">
        <f t="shared" si="15"/>
        <v>45651</v>
      </c>
    </row>
    <row r="39" spans="2:13" ht="11.4" customHeight="1" x14ac:dyDescent="0.3"/>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99"/>
  </sheetPr>
  <dimension ref="B2:L164"/>
  <sheetViews>
    <sheetView workbookViewId="0">
      <selection activeCell="D17" sqref="D17"/>
    </sheetView>
  </sheetViews>
  <sheetFormatPr defaultRowHeight="14.4" x14ac:dyDescent="0.3"/>
  <cols>
    <col min="1" max="1" width="5.109375" customWidth="1"/>
    <col min="2" max="2" width="64.6640625" bestFit="1" customWidth="1"/>
    <col min="3" max="3" width="27.6640625" bestFit="1" customWidth="1"/>
    <col min="4" max="6" width="25.5546875" bestFit="1" customWidth="1"/>
    <col min="7" max="7" width="27.44140625" bestFit="1" customWidth="1"/>
    <col min="8" max="8" width="27.6640625" bestFit="1" customWidth="1"/>
    <col min="9" max="11" width="25.5546875" bestFit="1" customWidth="1"/>
    <col min="12" max="12" width="27.44140625" bestFit="1" customWidth="1"/>
  </cols>
  <sheetData>
    <row r="2" spans="2:12" x14ac:dyDescent="0.3">
      <c r="B2" s="3" t="s">
        <v>53</v>
      </c>
      <c r="C2" s="3">
        <v>2015</v>
      </c>
      <c r="D2" s="3">
        <v>2016</v>
      </c>
      <c r="E2" s="3">
        <v>2017</v>
      </c>
      <c r="F2" s="3">
        <v>2018</v>
      </c>
      <c r="G2" s="3">
        <v>2019</v>
      </c>
      <c r="H2" s="3">
        <v>2020</v>
      </c>
      <c r="I2" s="3">
        <v>2021</v>
      </c>
      <c r="J2" s="3">
        <v>2022</v>
      </c>
      <c r="K2" s="3">
        <v>2023</v>
      </c>
      <c r="L2" s="3">
        <v>2024</v>
      </c>
    </row>
    <row r="3" spans="2:12" x14ac:dyDescent="0.3">
      <c r="B3" t="s">
        <v>44</v>
      </c>
      <c r="C3" s="18">
        <f>'Non trading days US (Calc)'!D5</f>
        <v>42005</v>
      </c>
      <c r="D3" s="18">
        <f>'Non trading days US (Calc)'!E5</f>
        <v>42370</v>
      </c>
      <c r="E3" s="18">
        <f>'Non trading days US (Calc)'!F5</f>
        <v>42736</v>
      </c>
      <c r="F3" s="18">
        <f>'Non trading days US (Calc)'!G5</f>
        <v>43101</v>
      </c>
      <c r="G3" s="18">
        <f>'Non trading days US (Calc)'!H5</f>
        <v>43466</v>
      </c>
      <c r="H3" s="18">
        <f>'Non trading days US (Calc)'!I5</f>
        <v>43831</v>
      </c>
      <c r="I3" s="18">
        <f>'Non trading days US (Calc)'!J5</f>
        <v>44197</v>
      </c>
      <c r="J3" s="18">
        <f>'Non trading days US (Calc)'!K5</f>
        <v>44562</v>
      </c>
      <c r="K3" s="18">
        <f>'Non trading days US (Calc)'!L5</f>
        <v>44927</v>
      </c>
      <c r="L3" s="18">
        <f>'Non trading days US (Calc)'!M5</f>
        <v>45292</v>
      </c>
    </row>
    <row r="4" spans="2:12" x14ac:dyDescent="0.3">
      <c r="B4" t="s">
        <v>45</v>
      </c>
      <c r="C4" s="18">
        <f>'Non trading days US (Calc)'!D9</f>
        <v>42023</v>
      </c>
      <c r="D4" s="18">
        <f>'Non trading days US (Calc)'!E9</f>
        <v>42387</v>
      </c>
      <c r="E4" s="18">
        <f>'Non trading days US (Calc)'!F9</f>
        <v>42751</v>
      </c>
      <c r="F4" s="18">
        <f>'Non trading days US (Calc)'!G9</f>
        <v>43115</v>
      </c>
      <c r="G4" s="18">
        <f>'Non trading days US (Calc)'!H9</f>
        <v>43486</v>
      </c>
      <c r="H4" s="18">
        <f>'Non trading days US (Calc)'!I9</f>
        <v>43850</v>
      </c>
      <c r="I4" s="18">
        <f>'Non trading days US (Calc)'!J9</f>
        <v>44214</v>
      </c>
      <c r="J4" s="18">
        <f>'Non trading days US (Calc)'!K9</f>
        <v>44578</v>
      </c>
      <c r="K4" s="18">
        <f>'Non trading days US (Calc)'!L9</f>
        <v>44942</v>
      </c>
      <c r="L4" s="18">
        <f>'Non trading days US (Calc)'!M9</f>
        <v>45306</v>
      </c>
    </row>
    <row r="5" spans="2:12" x14ac:dyDescent="0.3">
      <c r="B5" t="s">
        <v>46</v>
      </c>
      <c r="C5" s="18">
        <f>'Non trading days US (Calc)'!D13</f>
        <v>42051</v>
      </c>
      <c r="D5" s="18">
        <f>'Non trading days US (Calc)'!E13</f>
        <v>42415</v>
      </c>
      <c r="E5" s="18">
        <f>'Non trading days US (Calc)'!F13</f>
        <v>42786</v>
      </c>
      <c r="F5" s="18">
        <f>'Non trading days US (Calc)'!G13</f>
        <v>43150</v>
      </c>
      <c r="G5" s="18">
        <f>'Non trading days US (Calc)'!H13</f>
        <v>43514</v>
      </c>
      <c r="H5" s="18">
        <f>'Non trading days US (Calc)'!I13</f>
        <v>43878</v>
      </c>
      <c r="I5" s="18">
        <f>'Non trading days US (Calc)'!J13</f>
        <v>44242</v>
      </c>
      <c r="J5" s="18">
        <f>'Non trading days US (Calc)'!K13</f>
        <v>44613</v>
      </c>
      <c r="K5" s="18">
        <f>'Non trading days US (Calc)'!L13</f>
        <v>44977</v>
      </c>
      <c r="L5" s="18">
        <f>'Non trading days US (Calc)'!M13</f>
        <v>45341</v>
      </c>
    </row>
    <row r="6" spans="2:12" x14ac:dyDescent="0.3">
      <c r="B6" t="s">
        <v>47</v>
      </c>
      <c r="C6" s="18">
        <f>'Non trading days US (Calc)'!D17</f>
        <v>42149</v>
      </c>
      <c r="D6" s="18">
        <f>'Non trading days US (Calc)'!E17</f>
        <v>42520</v>
      </c>
      <c r="E6" s="18">
        <f>'Non trading days US (Calc)'!F17</f>
        <v>42884</v>
      </c>
      <c r="F6" s="18">
        <f>'Non trading days US (Calc)'!G17</f>
        <v>43248</v>
      </c>
      <c r="G6" s="18">
        <f>'Non trading days US (Calc)'!H17</f>
        <v>43612</v>
      </c>
      <c r="H6" s="18">
        <f>'Non trading days US (Calc)'!I17</f>
        <v>43976</v>
      </c>
      <c r="I6" s="18">
        <f>'Non trading days US (Calc)'!J17</f>
        <v>44347</v>
      </c>
      <c r="J6" s="18">
        <f>'Non trading days US (Calc)'!K17</f>
        <v>44711</v>
      </c>
      <c r="K6" s="18">
        <f>'Non trading days US (Calc)'!L17</f>
        <v>45075</v>
      </c>
      <c r="L6" s="18">
        <f>'Non trading days US (Calc)'!M17</f>
        <v>45439</v>
      </c>
    </row>
    <row r="7" spans="2:12" x14ac:dyDescent="0.3">
      <c r="B7" t="s">
        <v>48</v>
      </c>
      <c r="C7" s="18">
        <f>'Non trading days US (Calc)'!D20</f>
        <v>42189</v>
      </c>
      <c r="D7" s="18">
        <f>'Non trading days US (Calc)'!E20</f>
        <v>42555</v>
      </c>
      <c r="E7" s="18">
        <f>'Non trading days US (Calc)'!F20</f>
        <v>42920</v>
      </c>
      <c r="F7" s="18">
        <f>'Non trading days US (Calc)'!G20</f>
        <v>43285</v>
      </c>
      <c r="G7" s="18">
        <f>'Non trading days US (Calc)'!H20</f>
        <v>43650</v>
      </c>
      <c r="H7" s="18">
        <f>'Non trading days US (Calc)'!I20</f>
        <v>44016</v>
      </c>
      <c r="I7" s="18">
        <f>'Non trading days US (Calc)'!J20</f>
        <v>44381</v>
      </c>
      <c r="J7" s="18">
        <f>'Non trading days US (Calc)'!K20</f>
        <v>44746</v>
      </c>
      <c r="K7" s="18">
        <f>'Non trading days US (Calc)'!L20</f>
        <v>45111</v>
      </c>
      <c r="L7" s="18">
        <f>'Non trading days US (Calc)'!M20</f>
        <v>45477</v>
      </c>
    </row>
    <row r="8" spans="2:12" x14ac:dyDescent="0.3">
      <c r="B8" t="s">
        <v>49</v>
      </c>
      <c r="C8" s="18">
        <f>'Non trading days US (Calc)'!D24</f>
        <v>42254</v>
      </c>
      <c r="D8" s="18">
        <f>'Non trading days US (Calc)'!E24</f>
        <v>42618</v>
      </c>
      <c r="E8" s="18">
        <f>'Non trading days US (Calc)'!F24</f>
        <v>42982</v>
      </c>
      <c r="F8" s="18">
        <f>'Non trading days US (Calc)'!G24</f>
        <v>43346</v>
      </c>
      <c r="G8" s="18">
        <f>'Non trading days US (Calc)'!H24</f>
        <v>43710</v>
      </c>
      <c r="H8" s="18">
        <f>'Non trading days US (Calc)'!I24</f>
        <v>44081</v>
      </c>
      <c r="I8" s="18">
        <f>'Non trading days US (Calc)'!J24</f>
        <v>44445</v>
      </c>
      <c r="J8" s="18">
        <f>'Non trading days US (Calc)'!K24</f>
        <v>44809</v>
      </c>
      <c r="K8" s="18">
        <f>'Non trading days US (Calc)'!L24</f>
        <v>45173</v>
      </c>
      <c r="L8" s="18">
        <f>'Non trading days US (Calc)'!M24</f>
        <v>45537</v>
      </c>
    </row>
    <row r="9" spans="2:12" x14ac:dyDescent="0.3">
      <c r="B9" t="s">
        <v>50</v>
      </c>
      <c r="C9" s="18">
        <f>'Non trading days US (Calc)'!D35</f>
        <v>42334</v>
      </c>
      <c r="D9" s="18">
        <f>'Non trading days US (Calc)'!E35</f>
        <v>42698</v>
      </c>
      <c r="E9" s="18">
        <f>'Non trading days US (Calc)'!F35</f>
        <v>43062</v>
      </c>
      <c r="F9" s="18">
        <f>'Non trading days US (Calc)'!G35</f>
        <v>43426</v>
      </c>
      <c r="G9" s="18">
        <f>'Non trading days US (Calc)'!H35</f>
        <v>43797</v>
      </c>
      <c r="H9" s="18">
        <f>'Non trading days US (Calc)'!I35</f>
        <v>44161</v>
      </c>
      <c r="I9" s="18">
        <f>'Non trading days US (Calc)'!J35</f>
        <v>44525</v>
      </c>
      <c r="J9" s="18">
        <f>'Non trading days US (Calc)'!K35</f>
        <v>44889</v>
      </c>
      <c r="K9" s="18">
        <f>'Non trading days US (Calc)'!L35</f>
        <v>45253</v>
      </c>
      <c r="L9" s="18">
        <f>'Non trading days US (Calc)'!M35</f>
        <v>45624</v>
      </c>
    </row>
    <row r="10" spans="2:12" x14ac:dyDescent="0.3">
      <c r="B10" t="s">
        <v>51</v>
      </c>
      <c r="C10" s="18">
        <f>'Non trading days US (Calc)'!D38</f>
        <v>42363</v>
      </c>
      <c r="D10" s="18">
        <f>'Non trading days US (Calc)'!E38</f>
        <v>42729</v>
      </c>
      <c r="E10" s="18">
        <f>'Non trading days US (Calc)'!F38</f>
        <v>43094</v>
      </c>
      <c r="F10" s="18">
        <f>'Non trading days US (Calc)'!G38</f>
        <v>43459</v>
      </c>
      <c r="G10" s="18">
        <f>'Non trading days US (Calc)'!H38</f>
        <v>43824</v>
      </c>
      <c r="H10" s="18">
        <f>'Non trading days US (Calc)'!I38</f>
        <v>44190</v>
      </c>
      <c r="I10" s="18">
        <f>'Non trading days US (Calc)'!J38</f>
        <v>44555</v>
      </c>
      <c r="J10" s="18">
        <f>'Non trading days US (Calc)'!K38</f>
        <v>44920</v>
      </c>
      <c r="K10" s="18">
        <f>'Non trading days US (Calc)'!L38</f>
        <v>45285</v>
      </c>
      <c r="L10" s="18">
        <f>'Non trading days US (Calc)'!M38</f>
        <v>45651</v>
      </c>
    </row>
    <row r="11" spans="2:12" x14ac:dyDescent="0.3">
      <c r="C11" s="18"/>
      <c r="D11" s="18"/>
      <c r="E11" s="18"/>
      <c r="F11" s="18"/>
      <c r="G11" s="18"/>
      <c r="H11" s="18"/>
      <c r="I11" s="18"/>
      <c r="J11" s="18"/>
      <c r="K11" s="18"/>
      <c r="L11" s="18"/>
    </row>
    <row r="12" spans="2:12" x14ac:dyDescent="0.3">
      <c r="B12" s="3" t="s">
        <v>52</v>
      </c>
      <c r="C12" s="18"/>
      <c r="D12" s="18"/>
      <c r="E12" s="18"/>
      <c r="F12" s="18"/>
      <c r="G12" s="18"/>
      <c r="H12" s="18"/>
      <c r="I12" s="18"/>
      <c r="J12" s="18"/>
      <c r="K12" s="18"/>
      <c r="L12" s="18"/>
    </row>
    <row r="13" spans="2:12" x14ac:dyDescent="0.3">
      <c r="C13" s="18">
        <f t="shared" ref="C13:C20" si="0">C3</f>
        <v>42005</v>
      </c>
      <c r="D13" s="18"/>
      <c r="E13" s="18"/>
      <c r="F13" s="18"/>
      <c r="G13" s="18"/>
      <c r="H13" s="18"/>
      <c r="I13" s="18"/>
      <c r="J13" s="18"/>
      <c r="K13" s="18"/>
      <c r="L13" s="18"/>
    </row>
    <row r="14" spans="2:12" x14ac:dyDescent="0.3">
      <c r="C14" s="18">
        <f t="shared" si="0"/>
        <v>42023</v>
      </c>
      <c r="D14" s="18"/>
      <c r="E14" s="18"/>
      <c r="F14" s="18"/>
      <c r="G14" s="18"/>
      <c r="H14" s="18"/>
      <c r="I14" s="18"/>
      <c r="J14" s="18"/>
      <c r="K14" s="18"/>
      <c r="L14" s="18"/>
    </row>
    <row r="15" spans="2:12" x14ac:dyDescent="0.3">
      <c r="C15" s="18">
        <f t="shared" si="0"/>
        <v>42051</v>
      </c>
      <c r="D15" s="18"/>
      <c r="E15" s="18"/>
      <c r="F15" s="18"/>
      <c r="G15" s="18"/>
      <c r="H15" s="18"/>
      <c r="I15" s="18"/>
      <c r="J15" s="18"/>
      <c r="K15" s="18"/>
      <c r="L15" s="18"/>
    </row>
    <row r="16" spans="2:12" x14ac:dyDescent="0.3">
      <c r="C16" s="18">
        <f t="shared" si="0"/>
        <v>42149</v>
      </c>
      <c r="D16" s="18"/>
      <c r="E16" s="18"/>
      <c r="F16" s="18"/>
      <c r="G16" s="18"/>
      <c r="H16" s="18"/>
      <c r="I16" s="18"/>
      <c r="J16" s="18"/>
      <c r="K16" s="18"/>
      <c r="L16" s="18"/>
    </row>
    <row r="17" spans="3:12" x14ac:dyDescent="0.3">
      <c r="C17" s="18">
        <f t="shared" si="0"/>
        <v>42189</v>
      </c>
      <c r="D17" s="18"/>
      <c r="E17" s="18"/>
      <c r="F17" s="18"/>
      <c r="G17" s="18"/>
      <c r="H17" s="18"/>
      <c r="I17" s="18"/>
      <c r="J17" s="18"/>
      <c r="K17" s="18"/>
      <c r="L17" s="18"/>
    </row>
    <row r="18" spans="3:12" x14ac:dyDescent="0.3">
      <c r="C18" s="18">
        <f t="shared" si="0"/>
        <v>42254</v>
      </c>
      <c r="D18" s="18"/>
      <c r="E18" s="18"/>
      <c r="F18" s="18"/>
      <c r="G18" s="18"/>
      <c r="H18" s="18"/>
      <c r="I18" s="18"/>
      <c r="J18" s="18"/>
      <c r="K18" s="18"/>
      <c r="L18" s="18"/>
    </row>
    <row r="19" spans="3:12" x14ac:dyDescent="0.3">
      <c r="C19" s="18">
        <f t="shared" si="0"/>
        <v>42334</v>
      </c>
      <c r="D19" s="18"/>
      <c r="E19" s="18"/>
      <c r="F19" s="18"/>
      <c r="G19" s="18"/>
      <c r="H19" s="18"/>
      <c r="I19" s="18"/>
      <c r="J19" s="18"/>
      <c r="K19" s="18"/>
      <c r="L19" s="18"/>
    </row>
    <row r="20" spans="3:12" x14ac:dyDescent="0.3">
      <c r="C20" s="18">
        <f t="shared" si="0"/>
        <v>42363</v>
      </c>
      <c r="D20" s="18"/>
      <c r="E20" s="18"/>
      <c r="F20" s="18"/>
      <c r="G20" s="18"/>
      <c r="H20" s="18"/>
      <c r="I20" s="18"/>
      <c r="J20" s="18"/>
      <c r="K20" s="18"/>
      <c r="L20" s="18"/>
    </row>
    <row r="21" spans="3:12" x14ac:dyDescent="0.3">
      <c r="C21" s="18">
        <f t="shared" ref="C21:C28" si="1">D3</f>
        <v>42370</v>
      </c>
      <c r="D21" s="18"/>
      <c r="E21" s="18"/>
      <c r="F21" s="18"/>
      <c r="G21" s="18"/>
      <c r="H21" s="18"/>
      <c r="I21" s="18"/>
      <c r="J21" s="18"/>
      <c r="K21" s="18"/>
      <c r="L21" s="18"/>
    </row>
    <row r="22" spans="3:12" x14ac:dyDescent="0.3">
      <c r="C22" s="18">
        <f t="shared" si="1"/>
        <v>42387</v>
      </c>
      <c r="D22" s="18"/>
      <c r="E22" s="18"/>
      <c r="F22" s="18"/>
      <c r="G22" s="18"/>
      <c r="H22" s="18"/>
      <c r="I22" s="18"/>
      <c r="J22" s="18"/>
      <c r="K22" s="18"/>
      <c r="L22" s="18"/>
    </row>
    <row r="23" spans="3:12" x14ac:dyDescent="0.3">
      <c r="C23" s="18">
        <f t="shared" si="1"/>
        <v>42415</v>
      </c>
      <c r="D23" s="18"/>
      <c r="E23" s="18"/>
      <c r="F23" s="18"/>
      <c r="G23" s="18"/>
      <c r="H23" s="18"/>
      <c r="I23" s="18"/>
      <c r="J23" s="18"/>
      <c r="K23" s="18"/>
      <c r="L23" s="18"/>
    </row>
    <row r="24" spans="3:12" x14ac:dyDescent="0.3">
      <c r="C24" s="18">
        <f t="shared" si="1"/>
        <v>42520</v>
      </c>
      <c r="D24" s="18"/>
      <c r="E24" s="18"/>
      <c r="F24" s="18"/>
      <c r="G24" s="18"/>
      <c r="H24" s="18"/>
      <c r="I24" s="18"/>
      <c r="J24" s="18"/>
      <c r="K24" s="18"/>
      <c r="L24" s="18"/>
    </row>
    <row r="25" spans="3:12" x14ac:dyDescent="0.3">
      <c r="C25" s="18">
        <f t="shared" si="1"/>
        <v>42555</v>
      </c>
      <c r="D25" s="18"/>
      <c r="E25" s="18"/>
      <c r="F25" s="18"/>
      <c r="G25" s="18"/>
      <c r="H25" s="18"/>
      <c r="I25" s="18"/>
      <c r="J25" s="18"/>
      <c r="K25" s="18"/>
      <c r="L25" s="18"/>
    </row>
    <row r="26" spans="3:12" x14ac:dyDescent="0.3">
      <c r="C26" s="18">
        <f t="shared" si="1"/>
        <v>42618</v>
      </c>
      <c r="D26" s="18"/>
      <c r="E26" s="18"/>
      <c r="F26" s="18"/>
      <c r="G26" s="18"/>
      <c r="H26" s="18"/>
      <c r="I26" s="18"/>
      <c r="J26" s="18"/>
      <c r="K26" s="18"/>
      <c r="L26" s="18"/>
    </row>
    <row r="27" spans="3:12" x14ac:dyDescent="0.3">
      <c r="C27" s="18">
        <f t="shared" si="1"/>
        <v>42698</v>
      </c>
      <c r="D27" s="18"/>
      <c r="E27" s="18"/>
      <c r="F27" s="18"/>
      <c r="G27" s="18"/>
      <c r="H27" s="18"/>
      <c r="I27" s="18"/>
      <c r="J27" s="18"/>
      <c r="K27" s="18"/>
      <c r="L27" s="18"/>
    </row>
    <row r="28" spans="3:12" x14ac:dyDescent="0.3">
      <c r="C28" s="18">
        <f t="shared" si="1"/>
        <v>42729</v>
      </c>
      <c r="D28" s="18"/>
      <c r="E28" s="18"/>
      <c r="F28" s="18"/>
      <c r="G28" s="18"/>
      <c r="H28" s="18"/>
      <c r="I28" s="18"/>
      <c r="J28" s="18"/>
      <c r="K28" s="18"/>
      <c r="L28" s="18"/>
    </row>
    <row r="29" spans="3:12" x14ac:dyDescent="0.3">
      <c r="C29" s="18">
        <f t="shared" ref="C29:C36" si="2">E3</f>
        <v>42736</v>
      </c>
      <c r="D29" s="18"/>
      <c r="E29" s="18"/>
      <c r="F29" s="18"/>
      <c r="G29" s="18"/>
      <c r="H29" s="18"/>
      <c r="I29" s="18"/>
      <c r="J29" s="18"/>
      <c r="K29" s="18"/>
      <c r="L29" s="18"/>
    </row>
    <row r="30" spans="3:12" x14ac:dyDescent="0.3">
      <c r="C30" s="18">
        <f t="shared" si="2"/>
        <v>42751</v>
      </c>
      <c r="D30" s="18"/>
      <c r="E30" s="18"/>
      <c r="F30" s="18"/>
      <c r="G30" s="18"/>
      <c r="H30" s="18"/>
      <c r="I30" s="18"/>
      <c r="J30" s="18"/>
      <c r="K30" s="18"/>
      <c r="L30" s="18"/>
    </row>
    <row r="31" spans="3:12" x14ac:dyDescent="0.3">
      <c r="C31" s="18">
        <f t="shared" si="2"/>
        <v>42786</v>
      </c>
      <c r="D31" s="18"/>
      <c r="E31" s="18"/>
      <c r="F31" s="18"/>
      <c r="G31" s="18"/>
      <c r="H31" s="18"/>
      <c r="I31" s="18"/>
      <c r="J31" s="18"/>
      <c r="K31" s="18"/>
      <c r="L31" s="18"/>
    </row>
    <row r="32" spans="3:12" x14ac:dyDescent="0.3">
      <c r="C32" s="18">
        <f t="shared" si="2"/>
        <v>42884</v>
      </c>
      <c r="D32" s="18"/>
      <c r="E32" s="18"/>
      <c r="F32" s="18"/>
      <c r="G32" s="18"/>
      <c r="H32" s="18"/>
      <c r="I32" s="18"/>
      <c r="J32" s="18"/>
      <c r="K32" s="18"/>
      <c r="L32" s="18"/>
    </row>
    <row r="33" spans="3:12" x14ac:dyDescent="0.3">
      <c r="C33" s="18">
        <f t="shared" si="2"/>
        <v>42920</v>
      </c>
      <c r="D33" s="18"/>
      <c r="E33" s="18"/>
      <c r="F33" s="18"/>
      <c r="G33" s="18"/>
      <c r="H33" s="18"/>
      <c r="I33" s="18"/>
      <c r="J33" s="18"/>
      <c r="K33" s="18"/>
      <c r="L33" s="18"/>
    </row>
    <row r="34" spans="3:12" x14ac:dyDescent="0.3">
      <c r="C34" s="18">
        <f t="shared" si="2"/>
        <v>42982</v>
      </c>
      <c r="D34" s="18"/>
      <c r="E34" s="18"/>
      <c r="F34" s="18"/>
      <c r="G34" s="18"/>
      <c r="H34" s="18"/>
      <c r="I34" s="18"/>
      <c r="J34" s="18"/>
      <c r="K34" s="18"/>
      <c r="L34" s="18"/>
    </row>
    <row r="35" spans="3:12" x14ac:dyDescent="0.3">
      <c r="C35" s="18">
        <f t="shared" si="2"/>
        <v>43062</v>
      </c>
      <c r="D35" s="18"/>
      <c r="E35" s="18"/>
      <c r="F35" s="18"/>
      <c r="G35" s="18"/>
      <c r="H35" s="18"/>
      <c r="I35" s="18"/>
      <c r="J35" s="18"/>
      <c r="K35" s="18"/>
      <c r="L35" s="18"/>
    </row>
    <row r="36" spans="3:12" x14ac:dyDescent="0.3">
      <c r="C36" s="18">
        <f t="shared" si="2"/>
        <v>43094</v>
      </c>
      <c r="D36" s="18"/>
      <c r="E36" s="18"/>
      <c r="F36" s="18"/>
      <c r="G36" s="18"/>
      <c r="H36" s="18"/>
      <c r="I36" s="18"/>
      <c r="J36" s="18"/>
      <c r="K36" s="18"/>
      <c r="L36" s="18"/>
    </row>
    <row r="37" spans="3:12" x14ac:dyDescent="0.3">
      <c r="C37" s="18">
        <f t="shared" ref="C37:C43" si="3">F3</f>
        <v>43101</v>
      </c>
      <c r="D37" s="18"/>
      <c r="E37" s="18"/>
      <c r="F37" s="18"/>
      <c r="G37" s="18"/>
      <c r="H37" s="18"/>
      <c r="I37" s="18"/>
      <c r="J37" s="18"/>
      <c r="K37" s="18"/>
      <c r="L37" s="18"/>
    </row>
    <row r="38" spans="3:12" x14ac:dyDescent="0.3">
      <c r="C38" s="18">
        <f t="shared" si="3"/>
        <v>43115</v>
      </c>
      <c r="D38" s="18"/>
      <c r="E38" s="18"/>
      <c r="F38" s="18"/>
      <c r="G38" s="18"/>
      <c r="H38" s="18"/>
      <c r="I38" s="18"/>
      <c r="J38" s="18"/>
      <c r="K38" s="18"/>
      <c r="L38" s="18"/>
    </row>
    <row r="39" spans="3:12" x14ac:dyDescent="0.3">
      <c r="C39" s="18">
        <f t="shared" si="3"/>
        <v>43150</v>
      </c>
      <c r="D39" s="18"/>
      <c r="E39" s="18"/>
      <c r="F39" s="18"/>
      <c r="G39" s="18"/>
      <c r="H39" s="18"/>
      <c r="I39" s="18"/>
      <c r="J39" s="18"/>
      <c r="K39" s="18"/>
      <c r="L39" s="18"/>
    </row>
    <row r="40" spans="3:12" x14ac:dyDescent="0.3">
      <c r="C40" s="18">
        <f t="shared" si="3"/>
        <v>43248</v>
      </c>
      <c r="D40" s="18"/>
      <c r="E40" s="18"/>
      <c r="F40" s="18"/>
      <c r="G40" s="18"/>
      <c r="H40" s="18"/>
      <c r="I40" s="18"/>
      <c r="J40" s="18"/>
      <c r="K40" s="18"/>
      <c r="L40" s="18"/>
    </row>
    <row r="41" spans="3:12" x14ac:dyDescent="0.3">
      <c r="C41" s="18">
        <f t="shared" si="3"/>
        <v>43285</v>
      </c>
      <c r="D41" s="18"/>
      <c r="E41" s="18"/>
      <c r="F41" s="18"/>
      <c r="G41" s="18"/>
      <c r="H41" s="18"/>
      <c r="I41" s="18"/>
      <c r="J41" s="18"/>
      <c r="K41" s="18"/>
      <c r="L41" s="18"/>
    </row>
    <row r="42" spans="3:12" x14ac:dyDescent="0.3">
      <c r="C42" s="18">
        <f t="shared" si="3"/>
        <v>43346</v>
      </c>
      <c r="D42" s="18"/>
      <c r="E42" s="18"/>
      <c r="F42" s="18"/>
      <c r="G42" s="18"/>
      <c r="H42" s="18"/>
      <c r="I42" s="18"/>
      <c r="J42" s="18"/>
      <c r="K42" s="18"/>
      <c r="L42" s="18"/>
    </row>
    <row r="43" spans="3:12" x14ac:dyDescent="0.3">
      <c r="C43" s="18">
        <f t="shared" si="3"/>
        <v>43426</v>
      </c>
      <c r="D43" s="18"/>
      <c r="E43" s="18"/>
      <c r="F43" s="18"/>
      <c r="G43" s="18"/>
      <c r="H43" s="18"/>
      <c r="I43" s="18"/>
      <c r="J43" s="18"/>
      <c r="K43" s="18"/>
      <c r="L43" s="18"/>
    </row>
    <row r="44" spans="3:12" x14ac:dyDescent="0.3">
      <c r="C44" s="18">
        <f t="shared" ref="C44" si="4">F10</f>
        <v>43459</v>
      </c>
      <c r="D44" s="18"/>
      <c r="E44" s="18"/>
      <c r="F44" s="18"/>
      <c r="G44" s="18"/>
      <c r="H44" s="18"/>
      <c r="I44" s="18"/>
      <c r="J44" s="18"/>
      <c r="K44" s="18"/>
      <c r="L44" s="18"/>
    </row>
    <row r="45" spans="3:12" x14ac:dyDescent="0.3">
      <c r="C45" s="18">
        <f t="shared" ref="C45:C52" si="5">G3</f>
        <v>43466</v>
      </c>
      <c r="D45" s="18"/>
      <c r="E45" s="18"/>
      <c r="F45" s="18"/>
      <c r="G45" s="18"/>
      <c r="H45" s="18"/>
      <c r="I45" s="18"/>
      <c r="J45" s="18"/>
      <c r="K45" s="18"/>
      <c r="L45" s="18"/>
    </row>
    <row r="46" spans="3:12" x14ac:dyDescent="0.3">
      <c r="C46" s="18">
        <f t="shared" si="5"/>
        <v>43486</v>
      </c>
      <c r="D46" s="18"/>
      <c r="E46" s="18"/>
      <c r="F46" s="18"/>
      <c r="G46" s="18"/>
      <c r="H46" s="18"/>
      <c r="I46" s="18"/>
      <c r="J46" s="18"/>
      <c r="K46" s="18"/>
      <c r="L46" s="18"/>
    </row>
    <row r="47" spans="3:12" x14ac:dyDescent="0.3">
      <c r="C47" s="18">
        <f t="shared" si="5"/>
        <v>43514</v>
      </c>
      <c r="D47" s="18"/>
      <c r="E47" s="18"/>
      <c r="F47" s="18"/>
      <c r="G47" s="18"/>
      <c r="H47" s="18"/>
      <c r="I47" s="18"/>
      <c r="J47" s="18"/>
      <c r="K47" s="18"/>
      <c r="L47" s="18"/>
    </row>
    <row r="48" spans="3:12" x14ac:dyDescent="0.3">
      <c r="C48" s="18">
        <f t="shared" si="5"/>
        <v>43612</v>
      </c>
      <c r="D48" s="18"/>
      <c r="E48" s="18"/>
      <c r="F48" s="18"/>
      <c r="G48" s="18"/>
      <c r="H48" s="18"/>
      <c r="I48" s="18"/>
      <c r="J48" s="18"/>
      <c r="K48" s="18"/>
      <c r="L48" s="18"/>
    </row>
    <row r="49" spans="3:12" x14ac:dyDescent="0.3">
      <c r="C49" s="18">
        <f t="shared" si="5"/>
        <v>43650</v>
      </c>
      <c r="D49" s="18"/>
      <c r="E49" s="18"/>
      <c r="F49" s="18"/>
      <c r="G49" s="18"/>
      <c r="H49" s="18"/>
      <c r="I49" s="18"/>
      <c r="J49" s="18"/>
      <c r="K49" s="18"/>
      <c r="L49" s="18"/>
    </row>
    <row r="50" spans="3:12" x14ac:dyDescent="0.3">
      <c r="C50" s="18">
        <f t="shared" si="5"/>
        <v>43710</v>
      </c>
      <c r="D50" s="18"/>
      <c r="E50" s="18"/>
      <c r="F50" s="18"/>
      <c r="G50" s="18"/>
      <c r="H50" s="18"/>
      <c r="I50" s="18"/>
      <c r="J50" s="18"/>
      <c r="K50" s="18"/>
      <c r="L50" s="18"/>
    </row>
    <row r="51" spans="3:12" x14ac:dyDescent="0.3">
      <c r="C51" s="18">
        <f t="shared" si="5"/>
        <v>43797</v>
      </c>
      <c r="D51" s="18"/>
      <c r="E51" s="18"/>
      <c r="F51" s="18"/>
      <c r="G51" s="18"/>
      <c r="H51" s="18"/>
      <c r="I51" s="18"/>
      <c r="J51" s="18"/>
      <c r="K51" s="18"/>
      <c r="L51" s="18"/>
    </row>
    <row r="52" spans="3:12" x14ac:dyDescent="0.3">
      <c r="C52" s="18">
        <f t="shared" si="5"/>
        <v>43824</v>
      </c>
      <c r="D52" s="18"/>
      <c r="E52" s="18"/>
      <c r="F52" s="18"/>
      <c r="G52" s="18"/>
      <c r="H52" s="18"/>
      <c r="I52" s="18"/>
      <c r="J52" s="18"/>
      <c r="K52" s="18"/>
      <c r="L52" s="18"/>
    </row>
    <row r="53" spans="3:12" x14ac:dyDescent="0.3">
      <c r="C53" s="18">
        <f t="shared" ref="C53:C60" si="6">H3</f>
        <v>43831</v>
      </c>
      <c r="D53" s="18"/>
      <c r="E53" s="18"/>
      <c r="F53" s="18"/>
      <c r="G53" s="18"/>
      <c r="H53" s="18"/>
      <c r="I53" s="18"/>
      <c r="J53" s="18"/>
      <c r="K53" s="18"/>
      <c r="L53" s="18"/>
    </row>
    <row r="54" spans="3:12" x14ac:dyDescent="0.3">
      <c r="C54" s="18">
        <f t="shared" si="6"/>
        <v>43850</v>
      </c>
      <c r="D54" s="18"/>
      <c r="E54" s="18"/>
      <c r="F54" s="18"/>
      <c r="G54" s="18"/>
      <c r="H54" s="18"/>
      <c r="I54" s="18"/>
      <c r="J54" s="18"/>
      <c r="K54" s="18"/>
      <c r="L54" s="18"/>
    </row>
    <row r="55" spans="3:12" x14ac:dyDescent="0.3">
      <c r="C55" s="18">
        <f t="shared" si="6"/>
        <v>43878</v>
      </c>
      <c r="D55" s="18"/>
      <c r="E55" s="18"/>
      <c r="F55" s="18"/>
      <c r="G55" s="18"/>
      <c r="H55" s="18"/>
      <c r="I55" s="18"/>
      <c r="J55" s="18"/>
      <c r="K55" s="18"/>
      <c r="L55" s="18"/>
    </row>
    <row r="56" spans="3:12" x14ac:dyDescent="0.3">
      <c r="C56" s="18">
        <f t="shared" si="6"/>
        <v>43976</v>
      </c>
      <c r="D56" s="18"/>
      <c r="E56" s="18"/>
      <c r="F56" s="18"/>
      <c r="G56" s="18"/>
      <c r="H56" s="18"/>
      <c r="I56" s="18"/>
      <c r="J56" s="18"/>
      <c r="K56" s="18"/>
      <c r="L56" s="18"/>
    </row>
    <row r="57" spans="3:12" x14ac:dyDescent="0.3">
      <c r="C57" s="18">
        <f t="shared" si="6"/>
        <v>44016</v>
      </c>
      <c r="D57" s="18"/>
      <c r="E57" s="18"/>
      <c r="F57" s="18"/>
      <c r="G57" s="18"/>
      <c r="H57" s="18"/>
      <c r="I57" s="18"/>
      <c r="J57" s="18"/>
      <c r="K57" s="18"/>
      <c r="L57" s="18"/>
    </row>
    <row r="58" spans="3:12" x14ac:dyDescent="0.3">
      <c r="C58" s="18">
        <f t="shared" si="6"/>
        <v>44081</v>
      </c>
    </row>
    <row r="59" spans="3:12" x14ac:dyDescent="0.3">
      <c r="C59" s="18">
        <f t="shared" si="6"/>
        <v>44161</v>
      </c>
      <c r="D59" s="18"/>
      <c r="E59" s="18"/>
      <c r="F59" s="18"/>
      <c r="G59" s="18"/>
      <c r="H59" s="18"/>
      <c r="I59" s="18"/>
      <c r="J59" s="18"/>
      <c r="K59" s="18"/>
      <c r="L59" s="18"/>
    </row>
    <row r="60" spans="3:12" x14ac:dyDescent="0.3">
      <c r="C60" s="18">
        <f t="shared" si="6"/>
        <v>44190</v>
      </c>
      <c r="D60" s="18"/>
      <c r="E60" s="18"/>
      <c r="F60" s="18"/>
      <c r="G60" s="18"/>
      <c r="H60" s="18"/>
      <c r="I60" s="18"/>
      <c r="J60" s="18"/>
      <c r="K60" s="18"/>
      <c r="L60" s="18"/>
    </row>
    <row r="61" spans="3:12" x14ac:dyDescent="0.3">
      <c r="C61" s="18">
        <f t="shared" ref="C61:C68" si="7">I3</f>
        <v>44197</v>
      </c>
      <c r="D61" s="18"/>
      <c r="E61" s="18"/>
      <c r="F61" s="18"/>
      <c r="G61" s="18"/>
      <c r="H61" s="18"/>
      <c r="I61" s="18"/>
      <c r="J61" s="18"/>
      <c r="K61" s="18"/>
      <c r="L61" s="18"/>
    </row>
    <row r="62" spans="3:12" x14ac:dyDescent="0.3">
      <c r="C62" s="18">
        <f t="shared" si="7"/>
        <v>44214</v>
      </c>
      <c r="D62" s="18"/>
      <c r="E62" s="18"/>
      <c r="F62" s="18"/>
      <c r="G62" s="18"/>
      <c r="H62" s="18"/>
      <c r="I62" s="18"/>
      <c r="J62" s="18"/>
      <c r="K62" s="18"/>
      <c r="L62" s="18"/>
    </row>
    <row r="63" spans="3:12" x14ac:dyDescent="0.3">
      <c r="C63" s="18">
        <f t="shared" si="7"/>
        <v>44242</v>
      </c>
      <c r="D63" s="18"/>
      <c r="E63" s="18"/>
      <c r="F63" s="18"/>
      <c r="G63" s="18"/>
      <c r="H63" s="18"/>
      <c r="I63" s="18"/>
      <c r="J63" s="18"/>
      <c r="K63" s="18"/>
      <c r="L63" s="18"/>
    </row>
    <row r="64" spans="3:12" x14ac:dyDescent="0.3">
      <c r="C64" s="18">
        <f t="shared" si="7"/>
        <v>44347</v>
      </c>
      <c r="D64" s="18"/>
      <c r="E64" s="18"/>
      <c r="F64" s="18"/>
      <c r="G64" s="18"/>
      <c r="H64" s="18"/>
      <c r="I64" s="18"/>
      <c r="J64" s="18"/>
      <c r="K64" s="18"/>
      <c r="L64" s="18"/>
    </row>
    <row r="65" spans="2:12" x14ac:dyDescent="0.3">
      <c r="C65" s="18">
        <f t="shared" si="7"/>
        <v>44381</v>
      </c>
      <c r="D65" s="18"/>
      <c r="E65" s="18"/>
      <c r="F65" s="18"/>
      <c r="G65" s="18"/>
      <c r="H65" s="18"/>
      <c r="I65" s="18"/>
      <c r="J65" s="18"/>
      <c r="K65" s="18"/>
      <c r="L65" s="18"/>
    </row>
    <row r="66" spans="2:12" x14ac:dyDescent="0.3">
      <c r="C66" s="18">
        <f t="shared" si="7"/>
        <v>44445</v>
      </c>
      <c r="D66" s="18"/>
      <c r="E66" s="18"/>
      <c r="F66" s="18"/>
      <c r="G66" s="18"/>
      <c r="H66" s="18"/>
      <c r="I66" s="18"/>
      <c r="J66" s="18"/>
      <c r="K66" s="18"/>
      <c r="L66" s="18"/>
    </row>
    <row r="67" spans="2:12" x14ac:dyDescent="0.3">
      <c r="B67" s="3"/>
      <c r="C67" s="18">
        <f t="shared" si="7"/>
        <v>44525</v>
      </c>
    </row>
    <row r="68" spans="2:12" x14ac:dyDescent="0.3">
      <c r="C68" s="18">
        <f t="shared" si="7"/>
        <v>44555</v>
      </c>
      <c r="D68" s="18"/>
      <c r="E68" s="18"/>
      <c r="F68" s="18"/>
      <c r="G68" s="18"/>
      <c r="H68" s="18"/>
      <c r="I68" s="18"/>
      <c r="J68" s="18"/>
      <c r="K68" s="18"/>
      <c r="L68" s="18"/>
    </row>
    <row r="69" spans="2:12" x14ac:dyDescent="0.3">
      <c r="C69" s="18">
        <f t="shared" ref="C69:C76" si="8">J3</f>
        <v>44562</v>
      </c>
      <c r="D69" s="18"/>
      <c r="E69" s="18"/>
      <c r="F69" s="18"/>
      <c r="G69" s="18"/>
      <c r="H69" s="18"/>
      <c r="I69" s="18"/>
      <c r="J69" s="18"/>
      <c r="K69" s="18"/>
      <c r="L69" s="18"/>
    </row>
    <row r="70" spans="2:12" x14ac:dyDescent="0.3">
      <c r="C70" s="18">
        <f t="shared" si="8"/>
        <v>44578</v>
      </c>
      <c r="D70" s="18"/>
      <c r="E70" s="18"/>
      <c r="F70" s="18"/>
      <c r="G70" s="18"/>
      <c r="H70" s="18"/>
      <c r="I70" s="18"/>
      <c r="J70" s="18"/>
      <c r="K70" s="18"/>
      <c r="L70" s="18"/>
    </row>
    <row r="71" spans="2:12" x14ac:dyDescent="0.3">
      <c r="C71" s="18">
        <f t="shared" si="8"/>
        <v>44613</v>
      </c>
      <c r="D71" s="18"/>
      <c r="E71" s="18"/>
      <c r="F71" s="18"/>
      <c r="G71" s="18"/>
      <c r="H71" s="18"/>
      <c r="I71" s="18"/>
      <c r="J71" s="18"/>
      <c r="K71" s="18"/>
      <c r="L71" s="18"/>
    </row>
    <row r="72" spans="2:12" x14ac:dyDescent="0.3">
      <c r="C72" s="18">
        <f t="shared" si="8"/>
        <v>44711</v>
      </c>
      <c r="D72" s="18"/>
      <c r="E72" s="18"/>
      <c r="F72" s="18"/>
      <c r="G72" s="18"/>
      <c r="H72" s="18"/>
      <c r="I72" s="18"/>
      <c r="J72" s="18"/>
      <c r="K72" s="18"/>
      <c r="L72" s="18"/>
    </row>
    <row r="73" spans="2:12" x14ac:dyDescent="0.3">
      <c r="C73" s="18">
        <f t="shared" si="8"/>
        <v>44746</v>
      </c>
      <c r="D73" s="18"/>
      <c r="E73" s="18"/>
      <c r="F73" s="18"/>
      <c r="G73" s="18"/>
      <c r="H73" s="18"/>
      <c r="I73" s="18"/>
      <c r="J73" s="18"/>
      <c r="K73" s="18"/>
      <c r="L73" s="18"/>
    </row>
    <row r="74" spans="2:12" x14ac:dyDescent="0.3">
      <c r="C74" s="18">
        <f t="shared" si="8"/>
        <v>44809</v>
      </c>
      <c r="D74" s="18"/>
      <c r="E74" s="18"/>
      <c r="F74" s="18"/>
      <c r="G74" s="18"/>
      <c r="H74" s="18"/>
      <c r="I74" s="18"/>
      <c r="J74" s="18"/>
      <c r="K74" s="18"/>
      <c r="L74" s="18"/>
    </row>
    <row r="75" spans="2:12" x14ac:dyDescent="0.3">
      <c r="C75" s="18">
        <f t="shared" si="8"/>
        <v>44889</v>
      </c>
      <c r="D75" s="18"/>
      <c r="E75" s="18"/>
      <c r="F75" s="18"/>
      <c r="G75" s="18"/>
      <c r="H75" s="18"/>
      <c r="I75" s="18"/>
      <c r="J75" s="18"/>
      <c r="K75" s="18"/>
      <c r="L75" s="18"/>
    </row>
    <row r="76" spans="2:12" x14ac:dyDescent="0.3">
      <c r="C76" s="18">
        <f t="shared" si="8"/>
        <v>44920</v>
      </c>
      <c r="D76" s="50"/>
      <c r="E76" s="18"/>
      <c r="F76" s="18"/>
      <c r="G76" s="18"/>
      <c r="H76" s="18"/>
      <c r="I76" s="18"/>
      <c r="J76" s="18"/>
      <c r="K76" s="18"/>
      <c r="L76" s="18"/>
    </row>
    <row r="77" spans="2:12" x14ac:dyDescent="0.3">
      <c r="B77" s="3"/>
      <c r="C77" s="18">
        <f t="shared" ref="C77:C82" si="9">K3</f>
        <v>44927</v>
      </c>
    </row>
    <row r="78" spans="2:12" x14ac:dyDescent="0.3">
      <c r="C78" s="18">
        <f t="shared" si="9"/>
        <v>44942</v>
      </c>
    </row>
    <row r="79" spans="2:12" x14ac:dyDescent="0.3">
      <c r="C79" s="18">
        <f t="shared" si="9"/>
        <v>44977</v>
      </c>
    </row>
    <row r="80" spans="2:12" x14ac:dyDescent="0.3">
      <c r="C80" s="18">
        <f t="shared" si="9"/>
        <v>45075</v>
      </c>
    </row>
    <row r="81" spans="3:3" x14ac:dyDescent="0.3">
      <c r="C81" s="18">
        <f t="shared" si="9"/>
        <v>45111</v>
      </c>
    </row>
    <row r="82" spans="3:3" x14ac:dyDescent="0.3">
      <c r="C82" s="18">
        <f t="shared" si="9"/>
        <v>45173</v>
      </c>
    </row>
    <row r="83" spans="3:3" x14ac:dyDescent="0.3">
      <c r="C83" s="18">
        <f t="shared" ref="C83:C84" si="10">K9</f>
        <v>45253</v>
      </c>
    </row>
    <row r="84" spans="3:3" x14ac:dyDescent="0.3">
      <c r="C84" s="18">
        <f t="shared" si="10"/>
        <v>45285</v>
      </c>
    </row>
    <row r="85" spans="3:3" x14ac:dyDescent="0.3">
      <c r="C85" s="18">
        <f t="shared" ref="C85:C90" si="11">L3</f>
        <v>45292</v>
      </c>
    </row>
    <row r="86" spans="3:3" x14ac:dyDescent="0.3">
      <c r="C86" s="18">
        <f t="shared" si="11"/>
        <v>45306</v>
      </c>
    </row>
    <row r="87" spans="3:3" x14ac:dyDescent="0.3">
      <c r="C87" s="18">
        <f t="shared" si="11"/>
        <v>45341</v>
      </c>
    </row>
    <row r="88" spans="3:3" x14ac:dyDescent="0.3">
      <c r="C88" s="18">
        <f t="shared" si="11"/>
        <v>45439</v>
      </c>
    </row>
    <row r="89" spans="3:3" x14ac:dyDescent="0.3">
      <c r="C89" s="18">
        <f t="shared" si="11"/>
        <v>45477</v>
      </c>
    </row>
    <row r="90" spans="3:3" x14ac:dyDescent="0.3">
      <c r="C90" s="18">
        <f t="shared" si="11"/>
        <v>45537</v>
      </c>
    </row>
    <row r="91" spans="3:3" x14ac:dyDescent="0.3">
      <c r="C91" s="18">
        <f t="shared" ref="C91:C92" si="12">L9</f>
        <v>45624</v>
      </c>
    </row>
    <row r="92" spans="3:3" x14ac:dyDescent="0.3">
      <c r="C92" s="18">
        <f t="shared" si="12"/>
        <v>45651</v>
      </c>
    </row>
    <row r="93" spans="3:3" x14ac:dyDescent="0.3">
      <c r="C93" s="18"/>
    </row>
    <row r="94" spans="3:3" x14ac:dyDescent="0.3">
      <c r="C94" s="18"/>
    </row>
    <row r="95" spans="3:3" x14ac:dyDescent="0.3">
      <c r="C95" s="18"/>
    </row>
    <row r="96" spans="3:3" x14ac:dyDescent="0.3">
      <c r="C96" s="18"/>
    </row>
    <row r="97" spans="3:3" x14ac:dyDescent="0.3">
      <c r="C97" s="18"/>
    </row>
    <row r="98" spans="3:3" x14ac:dyDescent="0.3">
      <c r="C98" s="18"/>
    </row>
    <row r="99" spans="3:3" x14ac:dyDescent="0.3">
      <c r="C99" s="18"/>
    </row>
    <row r="100" spans="3:3" x14ac:dyDescent="0.3">
      <c r="C100" s="18"/>
    </row>
    <row r="101" spans="3:3" x14ac:dyDescent="0.3">
      <c r="C101" s="18"/>
    </row>
    <row r="102" spans="3:3" x14ac:dyDescent="0.3">
      <c r="C102" s="18"/>
    </row>
    <row r="103" spans="3:3" x14ac:dyDescent="0.3">
      <c r="C103" s="18"/>
    </row>
    <row r="104" spans="3:3" x14ac:dyDescent="0.3">
      <c r="C104" s="18"/>
    </row>
    <row r="105" spans="3:3" x14ac:dyDescent="0.3">
      <c r="C105" s="18"/>
    </row>
    <row r="106" spans="3:3" x14ac:dyDescent="0.3">
      <c r="C106" s="18"/>
    </row>
    <row r="107" spans="3:3" x14ac:dyDescent="0.3">
      <c r="C107" s="18"/>
    </row>
    <row r="108" spans="3:3" x14ac:dyDescent="0.3">
      <c r="C108" s="18"/>
    </row>
    <row r="109" spans="3:3" x14ac:dyDescent="0.3">
      <c r="C109" s="18"/>
    </row>
    <row r="110" spans="3:3" x14ac:dyDescent="0.3">
      <c r="C110" s="18"/>
    </row>
    <row r="111" spans="3:3" x14ac:dyDescent="0.3">
      <c r="C111" s="18"/>
    </row>
    <row r="112" spans="3:3" x14ac:dyDescent="0.3">
      <c r="C112" s="18"/>
    </row>
    <row r="113" spans="3:3" x14ac:dyDescent="0.3">
      <c r="C113" s="18"/>
    </row>
    <row r="114" spans="3:3" x14ac:dyDescent="0.3">
      <c r="C114" s="18"/>
    </row>
    <row r="115" spans="3:3" x14ac:dyDescent="0.3">
      <c r="C115" s="18"/>
    </row>
    <row r="116" spans="3:3" x14ac:dyDescent="0.3">
      <c r="C116" s="18"/>
    </row>
    <row r="117" spans="3:3" x14ac:dyDescent="0.3">
      <c r="C117" s="18"/>
    </row>
    <row r="118" spans="3:3" x14ac:dyDescent="0.3">
      <c r="C118" s="18"/>
    </row>
    <row r="119" spans="3:3" x14ac:dyDescent="0.3">
      <c r="C119" s="18"/>
    </row>
    <row r="120" spans="3:3" x14ac:dyDescent="0.3">
      <c r="C120" s="18"/>
    </row>
    <row r="121" spans="3:3" x14ac:dyDescent="0.3">
      <c r="C121" s="18"/>
    </row>
    <row r="122" spans="3:3" x14ac:dyDescent="0.3">
      <c r="C122" s="18"/>
    </row>
    <row r="123" spans="3:3" x14ac:dyDescent="0.3">
      <c r="C123" s="18"/>
    </row>
    <row r="124" spans="3:3" x14ac:dyDescent="0.3">
      <c r="C124" s="18"/>
    </row>
    <row r="125" spans="3:3" x14ac:dyDescent="0.3">
      <c r="C125" s="18"/>
    </row>
    <row r="126" spans="3:3" x14ac:dyDescent="0.3">
      <c r="C126" s="18"/>
    </row>
    <row r="127" spans="3:3" x14ac:dyDescent="0.3">
      <c r="C127" s="18"/>
    </row>
    <row r="128" spans="3:3" x14ac:dyDescent="0.3">
      <c r="C128" s="18"/>
    </row>
    <row r="129" spans="3:3" x14ac:dyDescent="0.3">
      <c r="C129" s="18"/>
    </row>
    <row r="130" spans="3:3" x14ac:dyDescent="0.3">
      <c r="C130" s="18"/>
    </row>
    <row r="131" spans="3:3" x14ac:dyDescent="0.3">
      <c r="C131" s="18"/>
    </row>
    <row r="132" spans="3:3" x14ac:dyDescent="0.3">
      <c r="C132" s="18"/>
    </row>
    <row r="133" spans="3:3" x14ac:dyDescent="0.3">
      <c r="C133" s="18"/>
    </row>
    <row r="134" spans="3:3" x14ac:dyDescent="0.3">
      <c r="C134" s="18"/>
    </row>
    <row r="135" spans="3:3" x14ac:dyDescent="0.3">
      <c r="C135" s="18"/>
    </row>
    <row r="136" spans="3:3" x14ac:dyDescent="0.3">
      <c r="C136" s="18"/>
    </row>
    <row r="137" spans="3:3" x14ac:dyDescent="0.3">
      <c r="C137" s="18"/>
    </row>
    <row r="138" spans="3:3" x14ac:dyDescent="0.3">
      <c r="C138" s="18"/>
    </row>
    <row r="139" spans="3:3" x14ac:dyDescent="0.3">
      <c r="C139" s="18"/>
    </row>
    <row r="140" spans="3:3" x14ac:dyDescent="0.3">
      <c r="C140" s="18"/>
    </row>
    <row r="141" spans="3:3" x14ac:dyDescent="0.3">
      <c r="C141" s="18"/>
    </row>
    <row r="142" spans="3:3" x14ac:dyDescent="0.3">
      <c r="C142" s="18"/>
    </row>
    <row r="143" spans="3:3" x14ac:dyDescent="0.3">
      <c r="C143" s="18"/>
    </row>
    <row r="144" spans="3:3" x14ac:dyDescent="0.3">
      <c r="C144" s="18"/>
    </row>
    <row r="145" spans="3:3" x14ac:dyDescent="0.3">
      <c r="C145" s="18"/>
    </row>
    <row r="146" spans="3:3" x14ac:dyDescent="0.3">
      <c r="C146" s="18"/>
    </row>
    <row r="147" spans="3:3" x14ac:dyDescent="0.3">
      <c r="C147" s="18"/>
    </row>
    <row r="148" spans="3:3" x14ac:dyDescent="0.3">
      <c r="C148" s="18"/>
    </row>
    <row r="149" spans="3:3" x14ac:dyDescent="0.3">
      <c r="C149" s="18"/>
    </row>
    <row r="150" spans="3:3" x14ac:dyDescent="0.3">
      <c r="C150" s="18"/>
    </row>
    <row r="151" spans="3:3" x14ac:dyDescent="0.3">
      <c r="C151" s="18"/>
    </row>
    <row r="152" spans="3:3" x14ac:dyDescent="0.3">
      <c r="C152" s="18"/>
    </row>
    <row r="153" spans="3:3" x14ac:dyDescent="0.3">
      <c r="C153" s="18"/>
    </row>
    <row r="154" spans="3:3" x14ac:dyDescent="0.3">
      <c r="C154" s="18"/>
    </row>
    <row r="155" spans="3:3" x14ac:dyDescent="0.3">
      <c r="C155" s="18"/>
    </row>
    <row r="156" spans="3:3" x14ac:dyDescent="0.3">
      <c r="C156" s="18"/>
    </row>
    <row r="157" spans="3:3" x14ac:dyDescent="0.3">
      <c r="C157" s="18"/>
    </row>
    <row r="158" spans="3:3" x14ac:dyDescent="0.3">
      <c r="C158" s="18"/>
    </row>
    <row r="159" spans="3:3" x14ac:dyDescent="0.3">
      <c r="C159" s="18"/>
    </row>
    <row r="160" spans="3:3" x14ac:dyDescent="0.3">
      <c r="C160" s="18"/>
    </row>
    <row r="161" spans="3:3" x14ac:dyDescent="0.3">
      <c r="C161" s="18"/>
    </row>
    <row r="162" spans="3:3" x14ac:dyDescent="0.3">
      <c r="C162" s="18"/>
    </row>
    <row r="163" spans="3:3" x14ac:dyDescent="0.3">
      <c r="C163" s="18"/>
    </row>
    <row r="164" spans="3:3" x14ac:dyDescent="0.3">
      <c r="C164" s="1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7"/>
  <sheetViews>
    <sheetView tabSelected="1" workbookViewId="0">
      <selection activeCell="Q13" sqref="Q13"/>
    </sheetView>
  </sheetViews>
  <sheetFormatPr defaultRowHeight="14.4" x14ac:dyDescent="0.3"/>
  <cols>
    <col min="1" max="1" width="2.109375" style="17" customWidth="1"/>
    <col min="2" max="16384" width="8.88671875" style="17"/>
  </cols>
  <sheetData>
    <row r="1" spans="1:2" x14ac:dyDescent="0.3">
      <c r="B1" s="16" t="s">
        <v>99</v>
      </c>
    </row>
    <row r="2" spans="1:2" x14ac:dyDescent="0.3">
      <c r="A2" s="17" t="s">
        <v>34</v>
      </c>
      <c r="B2" s="137" t="s">
        <v>33</v>
      </c>
    </row>
    <row r="3" spans="1:2" x14ac:dyDescent="0.3">
      <c r="A3" s="17" t="s">
        <v>35</v>
      </c>
      <c r="B3" s="137" t="s">
        <v>36</v>
      </c>
    </row>
    <row r="5" spans="1:2" x14ac:dyDescent="0.3">
      <c r="B5" s="16" t="s">
        <v>100</v>
      </c>
    </row>
    <row r="6" spans="1:2" x14ac:dyDescent="0.3">
      <c r="A6" s="17" t="s">
        <v>101</v>
      </c>
      <c r="B6" s="137" t="s">
        <v>102</v>
      </c>
    </row>
    <row r="7" spans="1:2" x14ac:dyDescent="0.3">
      <c r="A7" s="17" t="s">
        <v>104</v>
      </c>
      <c r="B7" s="137" t="s">
        <v>105</v>
      </c>
    </row>
  </sheetData>
  <hyperlinks>
    <hyperlink ref="B2" r:id="rId1" location=":~:text=The%20EOMONTH%20function%20is%20a,latest%20day%20of%20a%20month."/>
    <hyperlink ref="B3" r:id="rId2"/>
    <hyperlink ref="B6" r:id="rId3"/>
    <hyperlink ref="B7" r:id="rId4" location=":~:text=However%2C%20the%20company's%20executives%2C%20particularly,did%20so%20knowingly%20or%20recklessly."/>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Audit Trail</vt:lpstr>
      <vt:lpstr>Data</vt:lpstr>
      <vt:lpstr>Data Checks</vt:lpstr>
      <vt:lpstr>Non trading days US (Calc)</vt:lpstr>
      <vt:lpstr>Non trading days US (List)</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Yaj</cp:lastModifiedBy>
  <dcterms:created xsi:type="dcterms:W3CDTF">2024-11-02T11:33:56Z</dcterms:created>
  <dcterms:modified xsi:type="dcterms:W3CDTF">2024-11-03T06:55:36Z</dcterms:modified>
</cp:coreProperties>
</file>